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19425" windowHeight="10425" tabRatio="598"/>
  </bookViews>
  <sheets>
    <sheet name="23.610.600" sheetId="57" r:id="rId1"/>
    <sheet name="Sheet1" sheetId="56" r:id="rId2"/>
  </sheets>
  <definedNames>
    <definedName name="_xlnm.Print_Area" localSheetId="0">'23.610.600'!$B$1:$AE$65</definedName>
  </definedNames>
  <calcPr calcId="145621"/>
</workbook>
</file>

<file path=xl/calcChain.xml><?xml version="1.0" encoding="utf-8"?>
<calcChain xmlns="http://schemas.openxmlformats.org/spreadsheetml/2006/main">
  <c r="K11" i="57" l="1"/>
  <c r="K12" i="57" s="1"/>
  <c r="AK4" i="57" l="1"/>
  <c r="AK16" i="57" l="1"/>
  <c r="AI16" i="57"/>
  <c r="AK15" i="57"/>
  <c r="AI15" i="57"/>
  <c r="AK14" i="57"/>
  <c r="AI14" i="57"/>
  <c r="AK13" i="57"/>
  <c r="AI13" i="57"/>
  <c r="AK11" i="57"/>
  <c r="W60" i="57" s="1"/>
  <c r="AI11" i="57"/>
  <c r="V60" i="57" s="1"/>
  <c r="C9" i="57"/>
  <c r="AI4" i="57"/>
  <c r="E4" i="57"/>
  <c r="G3" i="57"/>
  <c r="G4" i="57" s="1"/>
  <c r="E2" i="57"/>
  <c r="V1" i="57"/>
  <c r="L1" i="57"/>
  <c r="I3" i="57" l="1"/>
  <c r="K3" i="57" l="1"/>
  <c r="I4" i="57"/>
  <c r="C11" i="57" l="1"/>
  <c r="K4" i="57"/>
  <c r="C12" i="57" l="1"/>
  <c r="E11" i="57"/>
  <c r="E12" i="57" l="1"/>
  <c r="G11" i="57"/>
  <c r="G12" i="57" l="1"/>
  <c r="I11" i="57"/>
  <c r="I12" i="57" l="1"/>
  <c r="C19" i="57" l="1"/>
  <c r="C20" i="57" l="1"/>
  <c r="E19" i="57"/>
  <c r="E20" i="57" l="1"/>
  <c r="G19" i="57"/>
  <c r="I19" i="57" l="1"/>
  <c r="G20" i="57"/>
  <c r="I20" i="57" l="1"/>
  <c r="K19" i="57"/>
  <c r="K20" i="57" l="1"/>
  <c r="C27" i="57"/>
  <c r="C28" i="57" l="1"/>
  <c r="E27" i="57"/>
  <c r="G27" i="57" l="1"/>
  <c r="E28" i="57"/>
  <c r="I27" i="57" l="1"/>
  <c r="G28" i="57"/>
  <c r="I28" i="57" l="1"/>
  <c r="K27" i="57"/>
  <c r="K28" i="57" l="1"/>
  <c r="C35" i="57"/>
  <c r="E35" i="57" l="1"/>
  <c r="C36" i="57"/>
  <c r="E36" i="57" l="1"/>
  <c r="G35" i="57"/>
  <c r="I35" i="57" l="1"/>
  <c r="G36" i="57"/>
  <c r="I36" i="57" l="1"/>
  <c r="K35" i="57"/>
  <c r="C43" i="57" l="1"/>
  <c r="K36" i="57"/>
  <c r="C46" i="57" l="1"/>
  <c r="E43" i="57"/>
  <c r="AH5" i="57"/>
  <c r="AH18" i="57" l="1"/>
  <c r="AM4" i="57"/>
  <c r="AI5" i="57"/>
  <c r="B45" i="57" s="1"/>
  <c r="C8" i="57"/>
  <c r="AK5" i="57"/>
  <c r="C45" i="57" s="1"/>
  <c r="G43" i="57"/>
  <c r="E44" i="57"/>
  <c r="I43" i="57" l="1"/>
  <c r="G44" i="57"/>
  <c r="AN4" i="57"/>
  <c r="AI18" i="57"/>
  <c r="AK18" i="57"/>
  <c r="I44" i="57" l="1"/>
  <c r="K43" i="57"/>
  <c r="K44" i="57" l="1"/>
  <c r="C51" i="57"/>
  <c r="E51" i="57" l="1"/>
  <c r="C52" i="57"/>
  <c r="G51" i="57" l="1"/>
  <c r="E52" i="57"/>
  <c r="G52" i="57" l="1"/>
  <c r="I51" i="57"/>
  <c r="I52" i="57" l="1"/>
  <c r="K51" i="57"/>
  <c r="C59" i="57" l="1"/>
  <c r="K52" i="57"/>
  <c r="C60" i="57" l="1"/>
  <c r="E59" i="57"/>
  <c r="G59" i="57" l="1"/>
  <c r="E60" i="57"/>
  <c r="G60" i="57" l="1"/>
  <c r="I59" i="57"/>
  <c r="K59" i="57" l="1"/>
  <c r="M3" i="57" s="1"/>
  <c r="I60" i="57"/>
  <c r="O3" i="57" l="1"/>
  <c r="M4" i="57"/>
  <c r="Q3" i="57" l="1"/>
  <c r="O4" i="57"/>
  <c r="Q6" i="57" l="1"/>
  <c r="S3" i="57"/>
  <c r="AH6" i="57"/>
  <c r="AM5" i="57" l="1"/>
  <c r="AK6" i="57"/>
  <c r="Q5" i="57" s="1"/>
  <c r="AI6" i="57"/>
  <c r="P5" i="57" s="1"/>
  <c r="AH19" i="57"/>
  <c r="S4" i="57"/>
  <c r="U3" i="57"/>
  <c r="AI19" i="57" l="1"/>
  <c r="AK19" i="57"/>
  <c r="U4" i="57"/>
  <c r="M11" i="57"/>
  <c r="AN5" i="57"/>
  <c r="B44" i="57" s="1"/>
  <c r="B42" i="57"/>
  <c r="M12" i="57" l="1"/>
  <c r="O11" i="57"/>
  <c r="O12" i="57" l="1"/>
  <c r="Q11" i="57"/>
  <c r="Q12" i="57" l="1"/>
  <c r="S11" i="57"/>
  <c r="U11" i="57" l="1"/>
  <c r="M19" i="57" s="1"/>
  <c r="M20" i="57" s="1"/>
  <c r="S12" i="57"/>
  <c r="O19" i="57" l="1"/>
  <c r="U12" i="57"/>
  <c r="Q19" i="57" l="1"/>
  <c r="S19" i="57" s="1"/>
  <c r="O20" i="57"/>
  <c r="S20" i="57" l="1"/>
  <c r="U19" i="57"/>
  <c r="Q20" i="57"/>
  <c r="U20" i="57" l="1"/>
  <c r="M27" i="57"/>
  <c r="M30" i="57" l="1"/>
  <c r="O27" i="57"/>
  <c r="AH7" i="57"/>
  <c r="AK7" i="57" s="1"/>
  <c r="M29" i="57" l="1"/>
  <c r="AI7" i="57"/>
  <c r="L29" i="57" s="1"/>
  <c r="AM6" i="57"/>
  <c r="AH20" i="57"/>
  <c r="Q27" i="57"/>
  <c r="O28" i="57"/>
  <c r="S27" i="57" l="1"/>
  <c r="Q28" i="57"/>
  <c r="AI20" i="57"/>
  <c r="AK20" i="57"/>
  <c r="P2" i="57"/>
  <c r="AN6" i="57"/>
  <c r="P4" i="57" s="1"/>
  <c r="S28" i="57" l="1"/>
  <c r="U27" i="57"/>
  <c r="U28" i="57" l="1"/>
  <c r="M35" i="57"/>
  <c r="O35" i="57" l="1"/>
  <c r="AH8" i="57"/>
  <c r="M38" i="57"/>
  <c r="AK8" i="57" l="1"/>
  <c r="AI8" i="57"/>
  <c r="L37" i="57" s="1"/>
  <c r="M37" i="57"/>
  <c r="AH21" i="57"/>
  <c r="AM7" i="57"/>
  <c r="O36" i="57"/>
  <c r="Q35" i="57"/>
  <c r="AK21" i="57" l="1"/>
  <c r="AI21" i="57"/>
  <c r="Q36" i="57"/>
  <c r="S35" i="57"/>
  <c r="AN7" i="57"/>
  <c r="L28" i="57" s="1"/>
  <c r="L26" i="57"/>
  <c r="U35" i="57" l="1"/>
  <c r="S36" i="57"/>
  <c r="M43" i="57" l="1"/>
  <c r="U36" i="57"/>
  <c r="O43" i="57" l="1"/>
  <c r="M44" i="57"/>
  <c r="Q43" i="57" l="1"/>
  <c r="O44" i="57"/>
  <c r="S43" i="57" l="1"/>
  <c r="Q44" i="57"/>
  <c r="U43" i="57" l="1"/>
  <c r="S44" i="57"/>
  <c r="M51" i="57" l="1"/>
  <c r="U44" i="57"/>
  <c r="M52" i="57" l="1"/>
  <c r="O51" i="57"/>
  <c r="Q51" i="57" l="1"/>
  <c r="O52" i="57"/>
  <c r="S51" i="57" l="1"/>
  <c r="Q52" i="57"/>
  <c r="U51" i="57" l="1"/>
  <c r="S52" i="57"/>
  <c r="M59" i="57" l="1"/>
  <c r="U52" i="57"/>
  <c r="M60" i="57" l="1"/>
  <c r="O59" i="57"/>
  <c r="O60" i="57" l="1"/>
  <c r="Q59" i="57"/>
  <c r="Q60" i="57" l="1"/>
  <c r="S59" i="57"/>
  <c r="S60" i="57" l="1"/>
  <c r="U59" i="57"/>
  <c r="U60" i="57" l="1"/>
  <c r="W3" i="57"/>
  <c r="W4" i="57" l="1"/>
  <c r="Y3" i="57"/>
  <c r="Y4" i="57" l="1"/>
  <c r="AA3" i="57"/>
  <c r="AC3" i="57" l="1"/>
  <c r="AA4" i="57"/>
  <c r="AE3" i="57" l="1"/>
  <c r="AC4" i="57"/>
  <c r="W11" i="57" l="1"/>
  <c r="AE4" i="57"/>
  <c r="Y11" i="57" l="1"/>
  <c r="W12" i="57"/>
  <c r="Y12" i="57" l="1"/>
  <c r="AA11" i="57"/>
  <c r="AC11" i="57" l="1"/>
  <c r="AA12" i="57"/>
  <c r="AC12" i="57" l="1"/>
  <c r="AE11" i="57"/>
  <c r="W19" i="57" l="1"/>
  <c r="AE12" i="57"/>
  <c r="Y19" i="57" l="1"/>
  <c r="W20" i="57"/>
  <c r="Y20" i="57" l="1"/>
  <c r="AA19" i="57"/>
  <c r="AA20" i="57" l="1"/>
  <c r="AC19" i="57"/>
  <c r="AC20" i="57" l="1"/>
  <c r="AE19" i="57"/>
  <c r="W27" i="57" l="1"/>
  <c r="AE22" i="57"/>
  <c r="AH9" i="57"/>
  <c r="AK9" i="57" l="1"/>
  <c r="AI9" i="57"/>
  <c r="AH22" i="57"/>
  <c r="AM8" i="57"/>
  <c r="AE21" i="57"/>
  <c r="AD21" i="57"/>
  <c r="Z2" i="57"/>
  <c r="W28" i="57"/>
  <c r="Y27" i="57"/>
  <c r="AA27" i="57" l="1"/>
  <c r="Y28" i="57"/>
  <c r="L34" i="57"/>
  <c r="AN8" i="57"/>
  <c r="L36" i="57" s="1"/>
  <c r="AI22" i="57"/>
  <c r="AK22" i="57"/>
  <c r="AC27" i="57" l="1"/>
  <c r="AA28" i="57"/>
  <c r="AE27" i="57" l="1"/>
  <c r="AC28" i="57"/>
  <c r="AE28" i="57" l="1"/>
  <c r="W35" i="57"/>
  <c r="Y35" i="57" l="1"/>
  <c r="W36" i="57"/>
  <c r="AA35" i="57" l="1"/>
  <c r="Y36" i="57"/>
  <c r="AC35" i="57" l="1"/>
  <c r="AA36" i="57"/>
  <c r="AE35" i="57" l="1"/>
  <c r="AH10" i="57"/>
  <c r="AK10" i="57" l="1"/>
  <c r="AI10" i="57"/>
  <c r="AB37" i="57"/>
  <c r="AH23" i="57"/>
  <c r="AC37" i="57"/>
  <c r="AM9" i="57"/>
  <c r="AE36" i="57"/>
  <c r="W43" i="57"/>
  <c r="W44" i="57" l="1"/>
  <c r="Y43" i="57"/>
  <c r="AD18" i="57"/>
  <c r="AN9" i="57"/>
  <c r="AD20" i="57" s="1"/>
  <c r="AK23" i="57"/>
  <c r="AI23" i="57"/>
  <c r="AA43" i="57" l="1"/>
  <c r="Y44" i="57"/>
  <c r="AA44" i="57" l="1"/>
  <c r="AC43" i="57"/>
  <c r="AC44" i="57" l="1"/>
  <c r="AE43" i="57"/>
  <c r="W51" i="57" l="1"/>
  <c r="AE44" i="57"/>
  <c r="Y51" i="57" l="1"/>
  <c r="W52" i="57"/>
  <c r="Y52" i="57" l="1"/>
  <c r="AA51" i="57"/>
  <c r="AA52" i="57" l="1"/>
  <c r="AC51" i="57"/>
  <c r="AC54" i="57" l="1"/>
  <c r="AE51" i="57"/>
  <c r="W59" i="57" l="1"/>
  <c r="AE52" i="57"/>
  <c r="W61" i="57" l="1"/>
  <c r="AH11" i="57"/>
  <c r="AH24" i="57" l="1"/>
  <c r="AM10" i="57"/>
  <c r="AN10" i="57" l="1"/>
  <c r="AB36" i="57" s="1"/>
  <c r="AB34" i="57"/>
  <c r="AK24" i="57"/>
  <c r="AI24" i="57"/>
</calcChain>
</file>

<file path=xl/sharedStrings.xml><?xml version="1.0" encoding="utf-8"?>
<sst xmlns="http://schemas.openxmlformats.org/spreadsheetml/2006/main" count="144" uniqueCount="109">
  <si>
    <t>交差点名</t>
  </si>
  <si>
    <t>　</t>
  </si>
  <si>
    <t>信号有り</t>
  </si>
  <si>
    <t xml:space="preserve">  </t>
  </si>
  <si>
    <t>信号無し</t>
  </si>
  <si>
    <t>参加者位置</t>
  </si>
  <si>
    <t>オープン</t>
    <phoneticPr fontId="2"/>
  </si>
  <si>
    <t>クローズ</t>
    <phoneticPr fontId="2"/>
  </si>
  <si>
    <t>次区間迄の</t>
    <rPh sb="0" eb="1">
      <t>ジ</t>
    </rPh>
    <rPh sb="1" eb="3">
      <t>クカン</t>
    </rPh>
    <rPh sb="3" eb="4">
      <t>マデ</t>
    </rPh>
    <phoneticPr fontId="2"/>
  </si>
  <si>
    <t>PC No.</t>
    <phoneticPr fontId="2"/>
  </si>
  <si>
    <t>距離　㎞</t>
    <rPh sb="0" eb="2">
      <t>キョリ</t>
    </rPh>
    <phoneticPr fontId="2"/>
  </si>
  <si>
    <t>時刻</t>
    <rPh sb="0" eb="2">
      <t>ジコク</t>
    </rPh>
    <phoneticPr fontId="2"/>
  </si>
  <si>
    <t>距離</t>
    <rPh sb="0" eb="2">
      <t>キョリ</t>
    </rPh>
    <phoneticPr fontId="2"/>
  </si>
  <si>
    <t>速度㎞/h</t>
    <rPh sb="0" eb="2">
      <t>ソクド</t>
    </rPh>
    <phoneticPr fontId="2"/>
  </si>
  <si>
    <t>スタート</t>
    <phoneticPr fontId="2"/>
  </si>
  <si>
    <t>ｷｭｰｼｰﾄNo</t>
    <phoneticPr fontId="2"/>
  </si>
  <si>
    <t xml:space="preserve">区間距離km </t>
    <phoneticPr fontId="2"/>
  </si>
  <si>
    <t>積算距離km</t>
    <phoneticPr fontId="2"/>
  </si>
  <si>
    <t>Ｖ１５時刻</t>
    <rPh sb="3" eb="5">
      <t>ジコク</t>
    </rPh>
    <phoneticPr fontId="2"/>
  </si>
  <si>
    <t>ｺﾞｰﾙ</t>
    <phoneticPr fontId="2"/>
  </si>
  <si>
    <t>-</t>
    <phoneticPr fontId="2"/>
  </si>
  <si>
    <t xml:space="preserve"> </t>
    <phoneticPr fontId="2"/>
  </si>
  <si>
    <t>木部町</t>
    <rPh sb="0" eb="3">
      <t>キベチョウ</t>
    </rPh>
    <phoneticPr fontId="2"/>
  </si>
  <si>
    <t>多田桜木1丁目</t>
    <rPh sb="0" eb="2">
      <t>タダ</t>
    </rPh>
    <rPh sb="2" eb="3">
      <t>サクラ</t>
    </rPh>
    <rPh sb="3" eb="4">
      <t>キ</t>
    </rPh>
    <rPh sb="5" eb="7">
      <t>チョウメ</t>
    </rPh>
    <phoneticPr fontId="2"/>
  </si>
  <si>
    <t>清和台入口</t>
    <rPh sb="0" eb="2">
      <t>セイワ</t>
    </rPh>
    <rPh sb="2" eb="3">
      <t>ダイ</t>
    </rPh>
    <rPh sb="3" eb="5">
      <t>イリグチ</t>
    </rPh>
    <phoneticPr fontId="2"/>
  </si>
  <si>
    <t>清和大橋西詰</t>
    <rPh sb="0" eb="2">
      <t>セイワ</t>
    </rPh>
    <rPh sb="2" eb="4">
      <t>オオハシ</t>
    </rPh>
    <rPh sb="4" eb="5">
      <t>ニシ</t>
    </rPh>
    <rPh sb="5" eb="6">
      <t>ツメ</t>
    </rPh>
    <phoneticPr fontId="2"/>
  </si>
  <si>
    <t>猪名川町役場前</t>
    <rPh sb="0" eb="3">
      <t>イナガワ</t>
    </rPh>
    <rPh sb="3" eb="4">
      <t>マチ</t>
    </rPh>
    <rPh sb="4" eb="6">
      <t>ヤクバ</t>
    </rPh>
    <rPh sb="6" eb="7">
      <t>マエ</t>
    </rPh>
    <phoneticPr fontId="2"/>
  </si>
  <si>
    <t>紫合(Yuda)北ﾉ町</t>
    <rPh sb="0" eb="1">
      <t>シ</t>
    </rPh>
    <rPh sb="1" eb="2">
      <t>ゴウ</t>
    </rPh>
    <rPh sb="8" eb="9">
      <t>キタ</t>
    </rPh>
    <rPh sb="10" eb="11">
      <t>マチ</t>
    </rPh>
    <phoneticPr fontId="2"/>
  </si>
  <si>
    <t>西峠</t>
    <rPh sb="0" eb="1">
      <t>ニシ</t>
    </rPh>
    <rPh sb="1" eb="2">
      <t>トウゲ</t>
    </rPh>
    <phoneticPr fontId="2"/>
  </si>
  <si>
    <t>日置北</t>
    <rPh sb="0" eb="1">
      <t>ヒ</t>
    </rPh>
    <rPh sb="1" eb="2">
      <t>オ</t>
    </rPh>
    <rPh sb="2" eb="3">
      <t>キタ</t>
    </rPh>
    <phoneticPr fontId="2"/>
  </si>
  <si>
    <t>八上下</t>
    <rPh sb="0" eb="2">
      <t>ヤカミ</t>
    </rPh>
    <rPh sb="2" eb="3">
      <t>シモ</t>
    </rPh>
    <phoneticPr fontId="2"/>
  </si>
  <si>
    <t>東岡屋</t>
    <rPh sb="0" eb="1">
      <t>トウ</t>
    </rPh>
    <rPh sb="1" eb="3">
      <t>オカヤ</t>
    </rPh>
    <phoneticPr fontId="2"/>
  </si>
  <si>
    <t>久下小学校北</t>
    <rPh sb="0" eb="2">
      <t>クゲ</t>
    </rPh>
    <rPh sb="2" eb="3">
      <t>ショウ</t>
    </rPh>
    <rPh sb="3" eb="5">
      <t>ガッコウ</t>
    </rPh>
    <rPh sb="5" eb="6">
      <t>キタ</t>
    </rPh>
    <phoneticPr fontId="2"/>
  </si>
  <si>
    <t>谷川</t>
    <rPh sb="0" eb="2">
      <t>タニカワ</t>
    </rPh>
    <phoneticPr fontId="2"/>
  </si>
  <si>
    <t>井原南</t>
    <rPh sb="0" eb="2">
      <t>イハラ</t>
    </rPh>
    <rPh sb="2" eb="3">
      <t>ナン</t>
    </rPh>
    <phoneticPr fontId="2"/>
  </si>
  <si>
    <t>朝阪</t>
    <rPh sb="0" eb="1">
      <t>アサ</t>
    </rPh>
    <rPh sb="1" eb="2">
      <t>サカ</t>
    </rPh>
    <phoneticPr fontId="2"/>
  </si>
  <si>
    <t>御油</t>
    <rPh sb="0" eb="2">
      <t>ゴユ</t>
    </rPh>
    <phoneticPr fontId="2"/>
  </si>
  <si>
    <t>西芦田</t>
    <rPh sb="0" eb="1">
      <t>ニシ</t>
    </rPh>
    <rPh sb="1" eb="3">
      <t>アシダ</t>
    </rPh>
    <phoneticPr fontId="2"/>
  </si>
  <si>
    <t>新庄</t>
    <rPh sb="0" eb="2">
      <t>シンジョウ</t>
    </rPh>
    <phoneticPr fontId="2"/>
  </si>
  <si>
    <t>西本町</t>
    <rPh sb="0" eb="1">
      <t>ニシ</t>
    </rPh>
    <rPh sb="1" eb="2">
      <t>モト</t>
    </rPh>
    <rPh sb="2" eb="3">
      <t>マチ</t>
    </rPh>
    <phoneticPr fontId="2"/>
  </si>
  <si>
    <t>　</t>
    <phoneticPr fontId="2"/>
  </si>
  <si>
    <t xml:space="preserve">   城東ﾄﾝﾈﾙ               </t>
    <rPh sb="3" eb="5">
      <t>ジョウトウ</t>
    </rPh>
    <phoneticPr fontId="2"/>
  </si>
  <si>
    <t>談</t>
    <rPh sb="0" eb="1">
      <t>ダン</t>
    </rPh>
    <phoneticPr fontId="2"/>
  </si>
  <si>
    <t>ー</t>
    <phoneticPr fontId="2"/>
  </si>
  <si>
    <t>参　　　　考</t>
    <rPh sb="0" eb="1">
      <t>サン</t>
    </rPh>
    <rPh sb="5" eb="6">
      <t>コウ</t>
    </rPh>
    <phoneticPr fontId="2"/>
  </si>
  <si>
    <t>ゴール時刻</t>
    <rPh sb="3" eb="5">
      <t>ジコク</t>
    </rPh>
    <phoneticPr fontId="2"/>
  </si>
  <si>
    <t>200km</t>
    <phoneticPr fontId="2"/>
  </si>
  <si>
    <t>300km</t>
    <phoneticPr fontId="2"/>
  </si>
  <si>
    <t>400km</t>
    <phoneticPr fontId="2"/>
  </si>
  <si>
    <t>600km</t>
    <phoneticPr fontId="2"/>
  </si>
  <si>
    <t>ARIVEE</t>
    <phoneticPr fontId="2"/>
  </si>
  <si>
    <t>0.6+5.7</t>
    <phoneticPr fontId="2"/>
  </si>
  <si>
    <r>
      <t>0.6+</t>
    </r>
    <r>
      <rPr>
        <b/>
        <sz val="9"/>
        <rFont val="ＭＳ Ｐゴシック"/>
        <family val="3"/>
        <charset val="128"/>
      </rPr>
      <t>4.8</t>
    </r>
    <phoneticPr fontId="2"/>
  </si>
  <si>
    <t>小倉</t>
    <rPh sb="0" eb="2">
      <t>オグラ</t>
    </rPh>
    <phoneticPr fontId="2"/>
  </si>
  <si>
    <t>勅使</t>
    <rPh sb="0" eb="2">
      <t>チョクシ</t>
    </rPh>
    <phoneticPr fontId="2"/>
  </si>
  <si>
    <t>八田</t>
    <rPh sb="0" eb="1">
      <t>ハチ</t>
    </rPh>
    <rPh sb="1" eb="2">
      <t>タ</t>
    </rPh>
    <phoneticPr fontId="2"/>
  </si>
  <si>
    <t>中舞鶴歩道橋</t>
  </si>
  <si>
    <t>舞鶴市役所前</t>
    <rPh sb="2" eb="5">
      <t>シヤクショ</t>
    </rPh>
    <rPh sb="5" eb="6">
      <t>マエ</t>
    </rPh>
    <phoneticPr fontId="2"/>
  </si>
  <si>
    <t>松島橋</t>
    <rPh sb="0" eb="2">
      <t>マツシマ</t>
    </rPh>
    <rPh sb="2" eb="3">
      <t>ハシ</t>
    </rPh>
    <phoneticPr fontId="2"/>
  </si>
  <si>
    <r>
      <t>6.3+</t>
    </r>
    <r>
      <rPr>
        <b/>
        <sz val="8"/>
        <rFont val="ＭＳ Ｐゴシック"/>
        <family val="3"/>
        <charset val="128"/>
      </rPr>
      <t>5.2</t>
    </r>
    <phoneticPr fontId="2"/>
  </si>
  <si>
    <r>
      <rPr>
        <sz val="8"/>
        <rFont val="ＭＳ Ｐゴシック"/>
        <family val="3"/>
        <charset val="128"/>
      </rPr>
      <t>0.2+</t>
    </r>
    <r>
      <rPr>
        <b/>
        <sz val="8"/>
        <rFont val="ＭＳ Ｐゴシック"/>
        <family val="3"/>
        <charset val="128"/>
      </rPr>
      <t>0.3</t>
    </r>
    <phoneticPr fontId="2"/>
  </si>
  <si>
    <r>
      <t>0.1+</t>
    </r>
    <r>
      <rPr>
        <b/>
        <sz val="9"/>
        <rFont val="ＭＳ Ｐゴシック"/>
        <family val="3"/>
        <charset val="128"/>
      </rPr>
      <t>0.6</t>
    </r>
    <phoneticPr fontId="2"/>
  </si>
  <si>
    <r>
      <t>0.5+</t>
    </r>
    <r>
      <rPr>
        <b/>
        <sz val="9"/>
        <rFont val="ＭＳ Ｐゴシック"/>
        <family val="3"/>
        <charset val="128"/>
      </rPr>
      <t>31.2</t>
    </r>
    <phoneticPr fontId="2"/>
  </si>
  <si>
    <t>飯浦</t>
    <rPh sb="0" eb="2">
      <t>イイウラ</t>
    </rPh>
    <phoneticPr fontId="2"/>
  </si>
  <si>
    <t>公園町</t>
    <rPh sb="0" eb="2">
      <t>コウエン</t>
    </rPh>
    <rPh sb="2" eb="3">
      <t>マチ</t>
    </rPh>
    <phoneticPr fontId="2"/>
  </si>
  <si>
    <t>馬場2丁目</t>
    <rPh sb="0" eb="2">
      <t>バンバ</t>
    </rPh>
    <rPh sb="3" eb="5">
      <t>チョウメ</t>
    </rPh>
    <phoneticPr fontId="2"/>
  </si>
  <si>
    <t>長命寺町</t>
    <rPh sb="0" eb="3">
      <t>チョウメイジ</t>
    </rPh>
    <rPh sb="3" eb="4">
      <t>チョウ</t>
    </rPh>
    <phoneticPr fontId="2"/>
  </si>
  <si>
    <t>淀大橋南</t>
    <rPh sb="0" eb="1">
      <t>ヨド</t>
    </rPh>
    <rPh sb="1" eb="3">
      <t>オオハシ</t>
    </rPh>
    <rPh sb="3" eb="4">
      <t>ミナミ</t>
    </rPh>
    <phoneticPr fontId="2"/>
  </si>
  <si>
    <t>納所</t>
    <rPh sb="0" eb="1">
      <t>ノウ</t>
    </rPh>
    <rPh sb="1" eb="2">
      <t>ショ</t>
    </rPh>
    <phoneticPr fontId="2"/>
  </si>
  <si>
    <t>勝竜寺</t>
    <rPh sb="0" eb="1">
      <t>カツ</t>
    </rPh>
    <rPh sb="1" eb="2">
      <t>リュウ</t>
    </rPh>
    <rPh sb="2" eb="3">
      <t>ジ</t>
    </rPh>
    <phoneticPr fontId="2"/>
  </si>
  <si>
    <t>畑田東</t>
    <rPh sb="0" eb="1">
      <t>ハタケ</t>
    </rPh>
    <rPh sb="1" eb="2">
      <t>タ</t>
    </rPh>
    <rPh sb="2" eb="3">
      <t>トウ</t>
    </rPh>
    <phoneticPr fontId="2"/>
  </si>
  <si>
    <t>菅野3丁目</t>
    <rPh sb="0" eb="2">
      <t>スガノ</t>
    </rPh>
    <rPh sb="3" eb="5">
      <t>チョウメ</t>
    </rPh>
    <phoneticPr fontId="2"/>
  </si>
  <si>
    <t>唐橋東詰</t>
    <rPh sb="0" eb="2">
      <t>カラハシ</t>
    </rPh>
    <rPh sb="2" eb="3">
      <t>ヒガシ</t>
    </rPh>
    <rPh sb="3" eb="4">
      <t>ツメ</t>
    </rPh>
    <phoneticPr fontId="2"/>
  </si>
  <si>
    <t>新山崎橋</t>
    <rPh sb="0" eb="1">
      <t>シン</t>
    </rPh>
    <rPh sb="1" eb="3">
      <t>ヤマザキ</t>
    </rPh>
    <rPh sb="3" eb="4">
      <t>ハシ</t>
    </rPh>
    <phoneticPr fontId="2"/>
  </si>
  <si>
    <t>松原</t>
    <rPh sb="0" eb="2">
      <t>マツバラ</t>
    </rPh>
    <phoneticPr fontId="2"/>
  </si>
  <si>
    <t>柳原</t>
    <rPh sb="0" eb="2">
      <t>ヤナギハラ</t>
    </rPh>
    <phoneticPr fontId="2"/>
  </si>
  <si>
    <t>小浜市役所前</t>
    <rPh sb="0" eb="2">
      <t>オバマ</t>
    </rPh>
    <rPh sb="2" eb="5">
      <t>シヤクショ</t>
    </rPh>
    <rPh sb="5" eb="6">
      <t>マエ</t>
    </rPh>
    <phoneticPr fontId="2"/>
  </si>
  <si>
    <t>疋田</t>
    <rPh sb="0" eb="2">
      <t>ヒキタ</t>
    </rPh>
    <phoneticPr fontId="2"/>
  </si>
  <si>
    <t>畷町</t>
    <rPh sb="0" eb="1">
      <t>ナワテ</t>
    </rPh>
    <rPh sb="1" eb="2">
      <t>マチ</t>
    </rPh>
    <phoneticPr fontId="2"/>
  </si>
  <si>
    <t>東古市</t>
    <rPh sb="0" eb="1">
      <t>ヒガシ</t>
    </rPh>
    <rPh sb="1" eb="3">
      <t>フルイチ</t>
    </rPh>
    <phoneticPr fontId="2"/>
  </si>
  <si>
    <t>大宮</t>
    <rPh sb="0" eb="2">
      <t>オオミヤ</t>
    </rPh>
    <phoneticPr fontId="2"/>
  </si>
  <si>
    <t>PC6</t>
  </si>
  <si>
    <t>PC5</t>
  </si>
  <si>
    <t>PC4</t>
  </si>
  <si>
    <t>PC3</t>
  </si>
  <si>
    <t>PC1</t>
    <phoneticPr fontId="2"/>
  </si>
  <si>
    <t>瓜生小学校南</t>
    <rPh sb="0" eb="2">
      <t>ウリウ</t>
    </rPh>
    <rPh sb="2" eb="5">
      <t>ショウガッコウ</t>
    </rPh>
    <rPh sb="5" eb="6">
      <t>ナン</t>
    </rPh>
    <phoneticPr fontId="2"/>
  </si>
  <si>
    <t>テクノバレー入口</t>
    <rPh sb="6" eb="8">
      <t>イリクチ</t>
    </rPh>
    <phoneticPr fontId="2"/>
  </si>
  <si>
    <t>白銀</t>
    <rPh sb="0" eb="2">
      <t>シロガネ</t>
    </rPh>
    <phoneticPr fontId="2"/>
  </si>
  <si>
    <t>大比田</t>
    <rPh sb="0" eb="3">
      <t>オオヒダ</t>
    </rPh>
    <phoneticPr fontId="2"/>
  </si>
  <si>
    <t>山岸</t>
    <rPh sb="0" eb="2">
      <t>ヤマキシ</t>
    </rPh>
    <phoneticPr fontId="2"/>
  </si>
  <si>
    <t>西長田第２</t>
    <rPh sb="0" eb="3">
      <t>ニシナガタ</t>
    </rPh>
    <rPh sb="3" eb="4">
      <t>ダイ</t>
    </rPh>
    <phoneticPr fontId="2"/>
  </si>
  <si>
    <t>天池</t>
    <rPh sb="0" eb="1">
      <t>テン</t>
    </rPh>
    <rPh sb="1" eb="2">
      <t>イケ</t>
    </rPh>
    <phoneticPr fontId="2"/>
  </si>
  <si>
    <t>開発町東</t>
    <rPh sb="0" eb="2">
      <t>カイハツ</t>
    </rPh>
    <rPh sb="2" eb="3">
      <t>マチ</t>
    </rPh>
    <rPh sb="3" eb="4">
      <t>トウ</t>
    </rPh>
    <phoneticPr fontId="2"/>
  </si>
  <si>
    <t>京善</t>
    <rPh sb="0" eb="2">
      <t>キョウゼン</t>
    </rPh>
    <phoneticPr fontId="2"/>
  </si>
  <si>
    <t xml:space="preserve">   </t>
    <phoneticPr fontId="2"/>
  </si>
  <si>
    <t>大虫口</t>
    <rPh sb="0" eb="1">
      <t>ダイ</t>
    </rPh>
    <rPh sb="1" eb="2">
      <t>ムシ</t>
    </rPh>
    <rPh sb="2" eb="3">
      <t>グチ</t>
    </rPh>
    <phoneticPr fontId="2"/>
  </si>
  <si>
    <t>　　　　　　　　　　　　　　　　　　　　　　　　　　　　　　　　　　　　　　　　　　　　　　　　　　　　　　　　　　　　　　　　　　　　　　　　　　　　　　　　　　</t>
    <phoneticPr fontId="2"/>
  </si>
  <si>
    <t>今庄</t>
    <rPh sb="0" eb="2">
      <t>イマジョウ</t>
    </rPh>
    <phoneticPr fontId="2"/>
  </si>
  <si>
    <t>鉄輪町</t>
  </si>
  <si>
    <t>川代ﾄﾝﾈﾙ入口</t>
    <rPh sb="0" eb="2">
      <t>カワシロ</t>
    </rPh>
    <rPh sb="6" eb="8">
      <t>イリクチ</t>
    </rPh>
    <phoneticPr fontId="2"/>
  </si>
  <si>
    <t>PC2</t>
  </si>
  <si>
    <t>PC時刻〈V34,15）</t>
    <rPh sb="2" eb="4">
      <t>ジコク</t>
    </rPh>
    <phoneticPr fontId="2"/>
  </si>
  <si>
    <t xml:space="preserve">    山中ﾄﾝﾈﾙ</t>
    <rPh sb="4" eb="6">
      <t>ヤマナカ</t>
    </rPh>
    <phoneticPr fontId="2"/>
  </si>
  <si>
    <t>坂尻</t>
    <rPh sb="0" eb="2">
      <t>サカジリ</t>
    </rPh>
    <phoneticPr fontId="2"/>
  </si>
  <si>
    <t xml:space="preserve">            </t>
    <phoneticPr fontId="2"/>
  </si>
  <si>
    <t>脇袋北</t>
    <rPh sb="0" eb="2">
      <t>ワキフクロ</t>
    </rPh>
    <rPh sb="2" eb="3">
      <t>キタ</t>
    </rPh>
    <phoneticPr fontId="2"/>
  </si>
  <si>
    <t xml:space="preserve"> 　宇坂トンネル</t>
    <rPh sb="2" eb="3">
      <t>ウ</t>
    </rPh>
    <rPh sb="3" eb="4">
      <t>サカ</t>
    </rPh>
    <phoneticPr fontId="2"/>
  </si>
  <si>
    <t>'23BRM610川西600㎞海だお寺だ湖だVer1.00</t>
    <rPh sb="9" eb="11">
      <t>カワニシ</t>
    </rPh>
    <rPh sb="14" eb="15">
      <t>リュウ</t>
    </rPh>
    <rPh sb="15" eb="16">
      <t>ウミ</t>
    </rPh>
    <rPh sb="18" eb="19">
      <t>テラ</t>
    </rPh>
    <rPh sb="20" eb="21">
      <t>ミズウミ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</si>
</sst>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176" formatCode="0.0&quot;㎞&quot;"/>
    <numFmt numFmtId="177" formatCode="0.0&quot;km&quot;"/>
    <numFmt numFmtId="178" formatCode="0.0_ "/>
    <numFmt numFmtId="179" formatCode="0.0&quot;㎞/h&quot;"/>
    <numFmt numFmtId="180" formatCode="&quot;閉鎖時基準ﾃﾞ&quot;0.0&quot;㎞/h&quot;"/>
    <numFmt numFmtId="181" formatCode="&quot;閉鎖時間基ﾆ&quot;0.0&quot;㎞/h&quot;"/>
    <numFmt numFmtId="182" formatCode="&quot;【PC２】 PC3迄&quot;0.0&quot;㎞&quot;"/>
    <numFmt numFmtId="183" formatCode="&quot;閉鎖時間基準ﾃﾞ&quot;0.0&quot;㎞/h&quot;"/>
    <numFmt numFmtId="184" formatCode="&quot;【ＰＣ１】迄&quot;0.0&quot;㎞&quot;"/>
    <numFmt numFmtId="185" formatCode="0.0"/>
    <numFmt numFmtId="186" formatCode="&quot;～&quot;h:mm"/>
    <numFmt numFmtId="187" formatCode="&quot;【通過チェック】迄&quot;0.0&quot;㎞&quot;"/>
    <numFmt numFmtId="188" formatCode="&quot;【PC３】&quot;0.0&quot;㎞ to PC４&quot;"/>
    <numFmt numFmtId="189" formatCode="&quot;ｽﾀｰﾄ~PC1閉鎖時間基準ﾃﾞ&quot;0.0&quot;㎞/h&quot;"/>
    <numFmt numFmtId="190" formatCode="&quot;【PC２】PC3迄&quot;0.0&quot;㎞&quot;"/>
    <numFmt numFmtId="191" formatCode="&quot;Open&quot;h:mm"/>
    <numFmt numFmtId="192" formatCode="&quot;【通過ﾁｪｯｸ】PC1迄&quot;0.0&quot;㎞&quot;"/>
    <numFmt numFmtId="193" formatCode="&quot;【PC２】PC３迄&quot;0.0&quot;㎞&quot;"/>
    <numFmt numFmtId="194" formatCode="&quot;【PC4】&quot;0.0&quot;㎞ to Finish&quot;"/>
    <numFmt numFmtId="195" formatCode="&quot;【PC1】PC２ 迄&quot;0.0&quot;㎞&quot;"/>
    <numFmt numFmtId="196" formatCode="&quot;【PC1】　PC２&quot;&quot;迄&quot;0.0&quot;㎞&quot;"/>
    <numFmt numFmtId="197" formatCode="&quot;Dep&quot;h:mm"/>
    <numFmt numFmtId="198" formatCode="0&quot;ｍ&quot;"/>
    <numFmt numFmtId="199" formatCode="&quot;  【PC1】PC２ 迄&quot;0.0&quot;㎞&quot;"/>
    <numFmt numFmtId="200" formatCode="&quot;  【PC２】PC３迄&quot;0.0&quot;㎞&quot;"/>
    <numFmt numFmtId="201" formatCode="0&quot;m&quot;"/>
    <numFmt numFmtId="202" formatCode="&quot;通過ﾁｪｯｸ迄&quot;0.0&quot;㎞&quot;"/>
    <numFmt numFmtId="203" formatCode="&quot;～&quot;d\ h:mm"/>
    <numFmt numFmtId="204" formatCode="&quot;【通過ﾁｪｯｸ】次ﾁｪｯｸ迄&quot;0.0&quot;㎞&quot;"/>
    <numFmt numFmtId="205" formatCode="&quot;通過チェック迄ﾞ&quot;0.0&quot;㎞&quot;"/>
    <numFmt numFmtId="206" formatCode="&quot;　 【PC５】PC６迄&quot;0.0&quot;㎞&quot;"/>
    <numFmt numFmtId="207" formatCode="&quot;  【PC3】PC4迄&quot;0.0&quot;㎞&quot;"/>
    <numFmt numFmtId="208" formatCode="&quot;　【通過ﾁｪｯｸ】次ﾁｪｯｸ迄&quot;0.0&quot;㎞&quot;"/>
    <numFmt numFmtId="209" formatCode="&quot;　 【PC４】PC５迄&quot;0.0&quot;㎞&quot;"/>
    <numFmt numFmtId="210" formatCode="&quot;　  【PC6】ARIVEE迄&quot;0.0&quot;㎞&quot;"/>
    <numFmt numFmtId="211" formatCode="&quot;Open&quot;d\ h:mm"/>
    <numFmt numFmtId="212" formatCode="&quot; 　 【通過ﾁｪｯｸ】PC5迄&quot;0.0&quot;㎞&quot;"/>
    <numFmt numFmtId="213" formatCode="&quot;～&quot;d\ hh:mm"/>
  </numFmts>
  <fonts count="2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i/>
      <sz val="10"/>
      <color theme="3"/>
      <name val="HG明朝E"/>
      <family val="1"/>
      <charset val="128"/>
    </font>
    <font>
      <b/>
      <sz val="8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</font>
    <font>
      <b/>
      <i/>
      <sz val="9"/>
      <color theme="3"/>
      <name val="HG明朝E"/>
      <family val="1"/>
      <charset val="128"/>
    </font>
    <font>
      <b/>
      <i/>
      <sz val="11"/>
      <name val="ＭＳ Ｐゴシック"/>
      <family val="3"/>
      <charset val="128"/>
    </font>
    <font>
      <i/>
      <sz val="10"/>
      <color theme="3"/>
      <name val="HG明朝E"/>
      <family val="1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b/>
      <i/>
      <sz val="9"/>
      <color rgb="FF0000FF"/>
      <name val="ＭＳ Ｐゴシック"/>
      <family val="3"/>
      <charset val="128"/>
    </font>
    <font>
      <b/>
      <i/>
      <sz val="8"/>
      <color rgb="FF0000FF"/>
      <name val="ＭＳ Ｐゴシック"/>
      <family val="3"/>
      <charset val="128"/>
    </font>
    <font>
      <b/>
      <sz val="12"/>
      <color rgb="FF000000"/>
      <name val="ＭＳ Ｐゴシック"/>
      <family val="3"/>
      <charset val="128"/>
    </font>
    <font>
      <i/>
      <sz val="12"/>
      <color theme="3"/>
      <name val="HG明朝E"/>
      <family val="1"/>
      <charset val="128"/>
    </font>
    <font>
      <b/>
      <i/>
      <sz val="8"/>
      <color theme="3"/>
      <name val="HG明朝E"/>
      <family val="1"/>
      <charset val="128"/>
    </font>
    <font>
      <b/>
      <sz val="9"/>
      <color rgb="FFFFFFFF"/>
      <name val="ＭＳ Ｐゴシック"/>
      <family val="3"/>
      <charset val="128"/>
    </font>
    <font>
      <b/>
      <i/>
      <sz val="6"/>
      <color rgb="FF0000FF"/>
      <name val="ＭＳ Ｐゴシック"/>
      <family val="3"/>
      <charset val="128"/>
    </font>
    <font>
      <b/>
      <i/>
      <sz val="6"/>
      <color theme="3"/>
      <name val="HG明朝E"/>
      <family val="1"/>
      <charset val="128"/>
    </font>
    <font>
      <b/>
      <i/>
      <sz val="7"/>
      <color theme="3"/>
      <name val="HG明朝E"/>
      <family val="1"/>
      <charset val="128"/>
    </font>
    <font>
      <b/>
      <sz val="8"/>
      <color theme="3"/>
      <name val="HG明朝E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0">
    <border>
      <left/>
      <right/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431">
    <xf numFmtId="0" fontId="0" fillId="0" borderId="0" xfId="0">
      <alignment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4" fillId="0" borderId="1" xfId="0" applyFont="1" applyBorder="1" applyAlignment="1">
      <alignment horizontal="left" vertical="center"/>
    </xf>
    <xf numFmtId="176" fontId="4" fillId="0" borderId="2" xfId="0" applyNumberFormat="1" applyFont="1" applyBorder="1" applyAlignment="1">
      <alignment horizontal="right" vertical="center"/>
    </xf>
    <xf numFmtId="176" fontId="4" fillId="0" borderId="2" xfId="0" applyNumberFormat="1" applyFont="1" applyBorder="1" applyAlignment="1">
      <alignment horizontal="left" vertical="center"/>
    </xf>
    <xf numFmtId="176" fontId="4" fillId="0" borderId="3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0" fontId="4" fillId="0" borderId="0" xfId="0" applyFont="1" applyAlignment="1">
      <alignment horizontal="left" vertical="top"/>
    </xf>
    <xf numFmtId="0" fontId="4" fillId="0" borderId="5" xfId="0" applyFont="1" applyBorder="1" applyAlignment="1">
      <alignment horizontal="right" vertical="center"/>
    </xf>
    <xf numFmtId="176" fontId="4" fillId="0" borderId="4" xfId="0" applyNumberFormat="1" applyFont="1" applyBorder="1" applyAlignment="1">
      <alignment horizontal="right" vertical="center"/>
    </xf>
    <xf numFmtId="177" fontId="4" fillId="0" borderId="6" xfId="0" applyNumberFormat="1" applyFont="1" applyBorder="1">
      <alignment vertical="center"/>
    </xf>
    <xf numFmtId="176" fontId="4" fillId="0" borderId="9" xfId="0" applyNumberFormat="1" applyFont="1" applyBorder="1" applyAlignment="1">
      <alignment horizontal="left" vertical="center"/>
    </xf>
    <xf numFmtId="0" fontId="4" fillId="0" borderId="8" xfId="0" applyFont="1" applyBorder="1">
      <alignment vertical="center"/>
    </xf>
    <xf numFmtId="177" fontId="4" fillId="0" borderId="10" xfId="0" applyNumberFormat="1" applyFont="1" applyBorder="1">
      <alignment vertical="center"/>
    </xf>
    <xf numFmtId="176" fontId="4" fillId="0" borderId="11" xfId="0" applyNumberFormat="1" applyFont="1" applyBorder="1" applyAlignment="1">
      <alignment horizontal="right" vertical="center"/>
    </xf>
    <xf numFmtId="0" fontId="4" fillId="0" borderId="12" xfId="0" applyFont="1" applyBorder="1" applyAlignment="1">
      <alignment horizontal="right" vertical="center"/>
    </xf>
    <xf numFmtId="0" fontId="4" fillId="0" borderId="2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top"/>
    </xf>
    <xf numFmtId="0" fontId="7" fillId="0" borderId="8" xfId="0" applyFont="1" applyBorder="1">
      <alignment vertical="center"/>
    </xf>
    <xf numFmtId="0" fontId="7" fillId="0" borderId="9" xfId="0" applyFont="1" applyBorder="1">
      <alignment vertical="center"/>
    </xf>
    <xf numFmtId="177" fontId="1" fillId="0" borderId="6" xfId="0" applyNumberFormat="1" applyFont="1" applyBorder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177" fontId="1" fillId="0" borderId="14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right" vertical="center"/>
    </xf>
    <xf numFmtId="0" fontId="4" fillId="0" borderId="2" xfId="0" applyFont="1" applyBorder="1">
      <alignment vertical="center"/>
    </xf>
    <xf numFmtId="0" fontId="4" fillId="0" borderId="8" xfId="0" applyFont="1" applyBorder="1" applyAlignment="1">
      <alignment horizontal="right" vertical="center"/>
    </xf>
    <xf numFmtId="177" fontId="4" fillId="0" borderId="6" xfId="0" applyNumberFormat="1" applyFont="1" applyBorder="1" applyAlignment="1">
      <alignment horizontal="right" vertical="center"/>
    </xf>
    <xf numFmtId="177" fontId="1" fillId="0" borderId="14" xfId="0" applyNumberFormat="1" applyFont="1" applyBorder="1" applyAlignment="1">
      <alignment horizontal="left" vertical="center"/>
    </xf>
    <xf numFmtId="177" fontId="6" fillId="0" borderId="10" xfId="0" applyNumberFormat="1" applyFont="1" applyBorder="1">
      <alignment vertical="center"/>
    </xf>
    <xf numFmtId="0" fontId="4" fillId="0" borderId="15" xfId="0" applyFont="1" applyBorder="1" applyAlignment="1">
      <alignment horizontal="center" vertical="center"/>
    </xf>
    <xf numFmtId="176" fontId="4" fillId="0" borderId="22" xfId="0" applyNumberFormat="1" applyFont="1" applyBorder="1" applyAlignment="1">
      <alignment horizontal="right" vertical="center"/>
    </xf>
    <xf numFmtId="176" fontId="4" fillId="0" borderId="23" xfId="0" applyNumberFormat="1" applyFont="1" applyBorder="1">
      <alignment vertical="center"/>
    </xf>
    <xf numFmtId="0" fontId="4" fillId="0" borderId="24" xfId="0" applyFont="1" applyBorder="1" applyAlignment="1">
      <alignment horizontal="right" vertical="center"/>
    </xf>
    <xf numFmtId="176" fontId="4" fillId="0" borderId="25" xfId="0" applyNumberFormat="1" applyFont="1" applyBorder="1" applyAlignment="1">
      <alignment horizontal="right" vertical="center"/>
    </xf>
    <xf numFmtId="0" fontId="12" fillId="0" borderId="7" xfId="0" applyFont="1" applyBorder="1" applyAlignment="1">
      <alignment horizontal="right" vertical="center"/>
    </xf>
    <xf numFmtId="0" fontId="4" fillId="0" borderId="0" xfId="0" quotePrefix="1" applyFont="1">
      <alignment vertical="center"/>
    </xf>
    <xf numFmtId="176" fontId="5" fillId="0" borderId="11" xfId="0" applyNumberFormat="1" applyFont="1" applyBorder="1" applyAlignment="1">
      <alignment horizontal="right" vertical="center"/>
    </xf>
    <xf numFmtId="177" fontId="5" fillId="0" borderId="10" xfId="0" applyNumberFormat="1" applyFont="1" applyBorder="1" applyAlignment="1">
      <alignment horizontal="right"/>
    </xf>
    <xf numFmtId="177" fontId="10" fillId="0" borderId="6" xfId="0" applyNumberFormat="1" applyFont="1" applyBorder="1" applyAlignment="1">
      <alignment horizontal="center" vertical="center"/>
    </xf>
    <xf numFmtId="177" fontId="6" fillId="0" borderId="6" xfId="0" applyNumberFormat="1" applyFont="1" applyBorder="1">
      <alignment vertical="center"/>
    </xf>
    <xf numFmtId="177" fontId="10" fillId="0" borderId="14" xfId="0" applyNumberFormat="1" applyFont="1" applyBorder="1" applyAlignment="1">
      <alignment horizontal="left" vertical="center"/>
    </xf>
    <xf numFmtId="176" fontId="6" fillId="0" borderId="17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6" fillId="0" borderId="18" xfId="0" applyFont="1" applyBorder="1">
      <alignment vertical="center"/>
    </xf>
    <xf numFmtId="0" fontId="6" fillId="0" borderId="0" xfId="0" applyFont="1">
      <alignment vertical="center"/>
    </xf>
    <xf numFmtId="20" fontId="11" fillId="0" borderId="0" xfId="0" applyNumberFormat="1" applyFont="1" applyAlignment="1">
      <alignment horizontal="right" vertical="center"/>
    </xf>
    <xf numFmtId="20" fontId="11" fillId="0" borderId="1" xfId="0" applyNumberFormat="1" applyFont="1" applyBorder="1" applyAlignment="1">
      <alignment horizontal="right" vertical="center"/>
    </xf>
    <xf numFmtId="176" fontId="4" fillId="0" borderId="29" xfId="0" applyNumberFormat="1" applyFont="1" applyBorder="1">
      <alignment vertical="center"/>
    </xf>
    <xf numFmtId="185" fontId="4" fillId="0" borderId="30" xfId="0" applyNumberFormat="1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27" xfId="0" applyFont="1" applyBorder="1" applyAlignment="1">
      <alignment horizontal="right" vertical="center"/>
    </xf>
    <xf numFmtId="189" fontId="5" fillId="0" borderId="2" xfId="0" applyNumberFormat="1" applyFont="1" applyBorder="1" applyAlignment="1">
      <alignment horizontal="right" vertical="center"/>
    </xf>
    <xf numFmtId="0" fontId="4" fillId="0" borderId="9" xfId="0" applyFont="1" applyBorder="1">
      <alignment vertical="center"/>
    </xf>
    <xf numFmtId="177" fontId="6" fillId="0" borderId="6" xfId="0" applyNumberFormat="1" applyFont="1" applyBorder="1" applyAlignment="1">
      <alignment horizontal="right" vertical="center"/>
    </xf>
    <xf numFmtId="177" fontId="6" fillId="0" borderId="10" xfId="0" applyNumberFormat="1" applyFont="1" applyBorder="1" applyAlignment="1">
      <alignment horizontal="right" vertical="center"/>
    </xf>
    <xf numFmtId="185" fontId="4" fillId="0" borderId="22" xfId="0" applyNumberFormat="1" applyFont="1" applyBorder="1" applyAlignment="1">
      <alignment horizontal="center" vertical="center"/>
    </xf>
    <xf numFmtId="177" fontId="10" fillId="0" borderId="14" xfId="0" applyNumberFormat="1" applyFont="1" applyBorder="1" applyAlignment="1">
      <alignment horizontal="center" vertical="center"/>
    </xf>
    <xf numFmtId="177" fontId="10" fillId="0" borderId="6" xfId="0" applyNumberFormat="1" applyFont="1" applyBorder="1" applyAlignment="1">
      <alignment horizontal="left" vertical="center"/>
    </xf>
    <xf numFmtId="0" fontId="4" fillId="0" borderId="3" xfId="0" applyFont="1" applyBorder="1">
      <alignment vertical="center"/>
    </xf>
    <xf numFmtId="20" fontId="16" fillId="0" borderId="1" xfId="0" applyNumberFormat="1" applyFont="1" applyBorder="1" applyAlignment="1">
      <alignment horizontal="right" vertical="center"/>
    </xf>
    <xf numFmtId="0" fontId="4" fillId="0" borderId="9" xfId="0" applyFont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176" fontId="4" fillId="0" borderId="5" xfId="0" applyNumberFormat="1" applyFont="1" applyBorder="1" applyAlignment="1">
      <alignment horizontal="right" vertical="center"/>
    </xf>
    <xf numFmtId="0" fontId="5" fillId="0" borderId="6" xfId="0" applyFont="1" applyBorder="1" applyAlignment="1">
      <alignment horizontal="right" vertical="center"/>
    </xf>
    <xf numFmtId="177" fontId="9" fillId="2" borderId="32" xfId="0" applyNumberFormat="1" applyFont="1" applyFill="1" applyBorder="1" applyAlignment="1">
      <alignment horizontal="center" vertical="center"/>
    </xf>
    <xf numFmtId="0" fontId="4" fillId="2" borderId="34" xfId="0" applyFont="1" applyFill="1" applyBorder="1" applyAlignment="1">
      <alignment horizontal="left"/>
    </xf>
    <xf numFmtId="20" fontId="11" fillId="0" borderId="35" xfId="0" applyNumberFormat="1" applyFont="1" applyBorder="1" applyAlignment="1">
      <alignment horizontal="right" vertical="center"/>
    </xf>
    <xf numFmtId="0" fontId="4" fillId="2" borderId="34" xfId="0" applyFont="1" applyFill="1" applyBorder="1" applyAlignment="1">
      <alignment horizontal="left" vertical="center"/>
    </xf>
    <xf numFmtId="0" fontId="4" fillId="2" borderId="35" xfId="0" applyFont="1" applyFill="1" applyBorder="1" applyAlignment="1">
      <alignment horizontal="left" vertical="center"/>
    </xf>
    <xf numFmtId="0" fontId="4" fillId="0" borderId="37" xfId="0" applyFont="1" applyBorder="1" applyAlignment="1">
      <alignment horizontal="left" vertical="center"/>
    </xf>
    <xf numFmtId="176" fontId="4" fillId="0" borderId="38" xfId="0" applyNumberFormat="1" applyFont="1" applyBorder="1" applyAlignment="1">
      <alignment horizontal="right" vertical="center"/>
    </xf>
    <xf numFmtId="177" fontId="10" fillId="0" borderId="32" xfId="0" applyNumberFormat="1" applyFont="1" applyBorder="1" applyAlignment="1">
      <alignment horizontal="center" vertical="center"/>
    </xf>
    <xf numFmtId="177" fontId="6" fillId="0" borderId="33" xfId="0" applyNumberFormat="1" applyFont="1" applyBorder="1">
      <alignment vertical="center"/>
    </xf>
    <xf numFmtId="0" fontId="4" fillId="0" borderId="34" xfId="0" applyFont="1" applyBorder="1">
      <alignment vertical="center"/>
    </xf>
    <xf numFmtId="0" fontId="4" fillId="0" borderId="34" xfId="0" applyFont="1" applyBorder="1" applyAlignment="1"/>
    <xf numFmtId="0" fontId="4" fillId="0" borderId="35" xfId="0" applyFont="1" applyBorder="1" applyAlignment="1">
      <alignment horizontal="left" vertical="top"/>
    </xf>
    <xf numFmtId="0" fontId="4" fillId="0" borderId="35" xfId="0" applyFont="1" applyBorder="1" applyAlignment="1">
      <alignment horizontal="right" vertical="center"/>
    </xf>
    <xf numFmtId="176" fontId="4" fillId="0" borderId="39" xfId="0" applyNumberFormat="1" applyFont="1" applyBorder="1" applyAlignment="1">
      <alignment horizontal="left" vertical="center"/>
    </xf>
    <xf numFmtId="176" fontId="4" fillId="0" borderId="36" xfId="0" applyNumberFormat="1" applyFont="1" applyBorder="1" applyAlignment="1">
      <alignment horizontal="right" vertical="center"/>
    </xf>
    <xf numFmtId="0" fontId="4" fillId="0" borderId="35" xfId="0" applyFont="1" applyBorder="1" applyAlignment="1">
      <alignment horizontal="left" vertical="center"/>
    </xf>
    <xf numFmtId="177" fontId="10" fillId="0" borderId="32" xfId="0" applyNumberFormat="1" applyFont="1" applyBorder="1" applyAlignment="1">
      <alignment horizontal="left" vertical="center"/>
    </xf>
    <xf numFmtId="177" fontId="1" fillId="0" borderId="32" xfId="0" applyNumberFormat="1" applyFont="1" applyBorder="1" applyAlignment="1">
      <alignment horizontal="left" vertical="center"/>
    </xf>
    <xf numFmtId="177" fontId="4" fillId="0" borderId="33" xfId="0" applyNumberFormat="1" applyFont="1" applyBorder="1">
      <alignment vertical="center"/>
    </xf>
    <xf numFmtId="177" fontId="6" fillId="0" borderId="33" xfId="0" applyNumberFormat="1" applyFont="1" applyBorder="1" applyAlignment="1">
      <alignment horizontal="center" vertical="center"/>
    </xf>
    <xf numFmtId="0" fontId="6" fillId="0" borderId="34" xfId="0" applyFont="1" applyBorder="1" applyAlignment="1">
      <alignment vertical="top"/>
    </xf>
    <xf numFmtId="177" fontId="4" fillId="0" borderId="33" xfId="0" applyNumberFormat="1" applyFont="1" applyBorder="1" applyAlignment="1">
      <alignment horizontal="right" vertical="center"/>
    </xf>
    <xf numFmtId="0" fontId="4" fillId="0" borderId="34" xfId="0" applyFont="1" applyBorder="1" applyAlignment="1">
      <alignment horizontal="left" vertical="top"/>
    </xf>
    <xf numFmtId="0" fontId="4" fillId="0" borderId="34" xfId="0" applyFont="1" applyBorder="1" applyAlignment="1">
      <alignment horizontal="right" vertical="center"/>
    </xf>
    <xf numFmtId="176" fontId="4" fillId="0" borderId="35" xfId="0" applyNumberFormat="1" applyFont="1" applyBorder="1" applyAlignment="1">
      <alignment horizontal="right" vertical="center"/>
    </xf>
    <xf numFmtId="0" fontId="13" fillId="0" borderId="5" xfId="0" applyFont="1" applyBorder="1" applyAlignment="1">
      <alignment horizontal="right" vertical="center" readingOrder="1"/>
    </xf>
    <xf numFmtId="0" fontId="7" fillId="0" borderId="4" xfId="0" applyFont="1" applyBorder="1" applyAlignment="1">
      <alignment horizontal="left" vertical="center"/>
    </xf>
    <xf numFmtId="176" fontId="5" fillId="0" borderId="31" xfId="0" applyNumberFormat="1" applyFont="1" applyBorder="1" applyAlignment="1">
      <alignment horizontal="right" vertical="center"/>
    </xf>
    <xf numFmtId="177" fontId="6" fillId="0" borderId="33" xfId="0" applyNumberFormat="1" applyFont="1" applyBorder="1" applyAlignment="1">
      <alignment horizontal="right" vertical="center"/>
    </xf>
    <xf numFmtId="0" fontId="4" fillId="0" borderId="35" xfId="0" applyFont="1" applyBorder="1">
      <alignment vertical="center"/>
    </xf>
    <xf numFmtId="177" fontId="1" fillId="0" borderId="32" xfId="0" applyNumberFormat="1" applyFont="1" applyBorder="1" applyAlignment="1">
      <alignment horizontal="center" vertical="center"/>
    </xf>
    <xf numFmtId="0" fontId="4" fillId="0" borderId="39" xfId="0" applyFont="1" applyBorder="1">
      <alignment vertical="center"/>
    </xf>
    <xf numFmtId="0" fontId="4" fillId="0" borderId="36" xfId="0" applyFont="1" applyBorder="1">
      <alignment vertical="center"/>
    </xf>
    <xf numFmtId="176" fontId="4" fillId="0" borderId="39" xfId="0" applyNumberFormat="1" applyFont="1" applyBorder="1" applyAlignment="1">
      <alignment horizontal="right" vertical="center"/>
    </xf>
    <xf numFmtId="0" fontId="4" fillId="0" borderId="36" xfId="0" applyFont="1" applyBorder="1" applyAlignment="1">
      <alignment horizontal="left" vertical="center"/>
    </xf>
    <xf numFmtId="0" fontId="4" fillId="2" borderId="35" xfId="0" applyFont="1" applyFill="1" applyBorder="1">
      <alignment vertical="center"/>
    </xf>
    <xf numFmtId="177" fontId="6" fillId="0" borderId="6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/>
    </xf>
    <xf numFmtId="0" fontId="4" fillId="3" borderId="0" xfId="0" applyFont="1" applyFill="1" applyAlignment="1">
      <alignment horizontal="left" vertical="center"/>
    </xf>
    <xf numFmtId="58" fontId="11" fillId="0" borderId="35" xfId="0" applyNumberFormat="1" applyFont="1" applyBorder="1" applyAlignment="1">
      <alignment horizontal="right" vertical="center" shrinkToFit="1"/>
    </xf>
    <xf numFmtId="176" fontId="9" fillId="0" borderId="14" xfId="0" applyNumberFormat="1" applyFont="1" applyBorder="1" applyAlignment="1">
      <alignment horizontal="left" vertical="center"/>
    </xf>
    <xf numFmtId="0" fontId="4" fillId="0" borderId="34" xfId="0" applyFont="1" applyBorder="1" applyAlignment="1">
      <alignment horizontal="center" vertical="center"/>
    </xf>
    <xf numFmtId="176" fontId="4" fillId="0" borderId="0" xfId="0" applyNumberFormat="1" applyFont="1" applyAlignment="1">
      <alignment horizontal="left" vertical="center"/>
    </xf>
    <xf numFmtId="197" fontId="6" fillId="0" borderId="28" xfId="0" applyNumberFormat="1" applyFont="1" applyBorder="1" applyAlignment="1">
      <alignment horizontal="right" vertical="top" shrinkToFit="1"/>
    </xf>
    <xf numFmtId="177" fontId="6" fillId="0" borderId="0" xfId="0" applyNumberFormat="1" applyFont="1">
      <alignment vertical="center"/>
    </xf>
    <xf numFmtId="0" fontId="5" fillId="0" borderId="0" xfId="0" applyFont="1" applyAlignment="1">
      <alignment horizontal="center" vertical="top"/>
    </xf>
    <xf numFmtId="0" fontId="3" fillId="0" borderId="0" xfId="0" applyFont="1" applyAlignment="1">
      <alignment horizontal="left" vertical="center"/>
    </xf>
    <xf numFmtId="179" fontId="5" fillId="0" borderId="0" xfId="0" applyNumberFormat="1" applyFont="1" applyAlignment="1">
      <alignment horizontal="right" vertical="center"/>
    </xf>
    <xf numFmtId="178" fontId="4" fillId="0" borderId="0" xfId="0" applyNumberFormat="1" applyFont="1" applyAlignment="1">
      <alignment horizontal="right" vertical="center"/>
    </xf>
    <xf numFmtId="187" fontId="5" fillId="2" borderId="36" xfId="0" applyNumberFormat="1" applyFont="1" applyFill="1" applyBorder="1">
      <alignment vertical="center"/>
    </xf>
    <xf numFmtId="187" fontId="5" fillId="0" borderId="2" xfId="0" applyNumberFormat="1" applyFont="1" applyBorder="1">
      <alignment vertical="center"/>
    </xf>
    <xf numFmtId="0" fontId="0" fillId="0" borderId="37" xfId="0" applyBorder="1" applyAlignment="1">
      <alignment horizontal="left" vertical="center"/>
    </xf>
    <xf numFmtId="177" fontId="4" fillId="0" borderId="0" xfId="0" applyNumberFormat="1" applyFont="1">
      <alignment vertical="center"/>
    </xf>
    <xf numFmtId="0" fontId="4" fillId="0" borderId="0" xfId="0" quotePrefix="1" applyFont="1" applyAlignment="1">
      <alignment horizontal="right" vertical="center"/>
    </xf>
    <xf numFmtId="177" fontId="10" fillId="0" borderId="0" xfId="0" applyNumberFormat="1" applyFont="1" applyAlignment="1">
      <alignment horizontal="center" vertical="center"/>
    </xf>
    <xf numFmtId="177" fontId="10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177" fontId="1" fillId="0" borderId="0" xfId="0" applyNumberFormat="1" applyFont="1" applyAlignment="1">
      <alignment horizontal="left" vertical="center"/>
    </xf>
    <xf numFmtId="186" fontId="6" fillId="0" borderId="35" xfId="0" applyNumberFormat="1" applyFont="1" applyBorder="1" applyAlignment="1">
      <alignment horizontal="left" vertical="top" shrinkToFit="1"/>
    </xf>
    <xf numFmtId="176" fontId="0" fillId="0" borderId="2" xfId="0" applyNumberFormat="1" applyBorder="1" applyAlignment="1">
      <alignment horizontal="right" vertical="center"/>
    </xf>
    <xf numFmtId="0" fontId="0" fillId="0" borderId="5" xfId="0" applyBorder="1" applyAlignment="1">
      <alignment horizontal="center"/>
    </xf>
    <xf numFmtId="195" fontId="4" fillId="0" borderId="28" xfId="0" applyNumberFormat="1" applyFont="1" applyBorder="1">
      <alignment vertical="center"/>
    </xf>
    <xf numFmtId="180" fontId="5" fillId="0" borderId="34" xfId="0" applyNumberFormat="1" applyFont="1" applyBorder="1">
      <alignment vertical="center"/>
    </xf>
    <xf numFmtId="191" fontId="4" fillId="0" borderId="34" xfId="0" applyNumberFormat="1" applyFont="1" applyBorder="1" applyAlignment="1">
      <alignment horizontal="right" vertical="top"/>
    </xf>
    <xf numFmtId="176" fontId="4" fillId="0" borderId="34" xfId="0" applyNumberFormat="1" applyFont="1" applyBorder="1" applyAlignment="1">
      <alignment horizontal="left" vertical="center"/>
    </xf>
    <xf numFmtId="0" fontId="0" fillId="0" borderId="28" xfId="0" applyBorder="1" applyAlignment="1">
      <alignment horizontal="center"/>
    </xf>
    <xf numFmtId="177" fontId="0" fillId="0" borderId="32" xfId="0" applyNumberFormat="1" applyBorder="1" applyAlignment="1">
      <alignment horizontal="left" vertical="center"/>
    </xf>
    <xf numFmtId="181" fontId="4" fillId="0" borderId="34" xfId="0" applyNumberFormat="1" applyFont="1" applyBorder="1">
      <alignment vertical="center"/>
    </xf>
    <xf numFmtId="0" fontId="17" fillId="0" borderId="34" xfId="0" applyFont="1" applyBorder="1" applyAlignment="1">
      <alignment horizontal="left" vertical="center"/>
    </xf>
    <xf numFmtId="0" fontId="4" fillId="0" borderId="31" xfId="0" applyFont="1" applyBorder="1" applyAlignment="1">
      <alignment horizontal="right" vertical="center" wrapText="1"/>
    </xf>
    <xf numFmtId="0" fontId="0" fillId="0" borderId="0" xfId="0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186" fontId="6" fillId="0" borderId="0" xfId="0" applyNumberFormat="1" applyFont="1" applyAlignment="1">
      <alignment horizontal="left" vertical="top" shrinkToFit="1"/>
    </xf>
    <xf numFmtId="0" fontId="0" fillId="0" borderId="0" xfId="0" applyAlignment="1">
      <alignment horizontal="right" vertical="center"/>
    </xf>
    <xf numFmtId="176" fontId="0" fillId="0" borderId="0" xfId="0" applyNumberFormat="1" applyAlignment="1">
      <alignment horizontal="right" vertical="center"/>
    </xf>
    <xf numFmtId="0" fontId="4" fillId="0" borderId="13" xfId="0" applyFont="1" applyBorder="1">
      <alignment vertical="center"/>
    </xf>
    <xf numFmtId="176" fontId="4" fillId="0" borderId="9" xfId="0" applyNumberFormat="1" applyFont="1" applyBorder="1" applyAlignment="1">
      <alignment horizontal="right" vertical="center"/>
    </xf>
    <xf numFmtId="0" fontId="4" fillId="2" borderId="8" xfId="0" applyFont="1" applyFill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0" fontId="0" fillId="0" borderId="1" xfId="0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/>
    </xf>
    <xf numFmtId="176" fontId="4" fillId="2" borderId="2" xfId="0" applyNumberFormat="1" applyFont="1" applyFill="1" applyBorder="1" applyAlignment="1">
      <alignment horizontal="right" vertical="center"/>
    </xf>
    <xf numFmtId="0" fontId="4" fillId="0" borderId="5" xfId="0" applyFont="1" applyBorder="1" applyAlignment="1">
      <alignment horizontal="right"/>
    </xf>
    <xf numFmtId="176" fontId="4" fillId="2" borderId="9" xfId="0" applyNumberFormat="1" applyFont="1" applyFill="1" applyBorder="1" applyAlignment="1">
      <alignment horizontal="right" vertical="center"/>
    </xf>
    <xf numFmtId="0" fontId="4" fillId="0" borderId="39" xfId="0" applyFont="1" applyBorder="1" applyAlignment="1">
      <alignment horizontal="left" vertical="center"/>
    </xf>
    <xf numFmtId="177" fontId="0" fillId="0" borderId="6" xfId="0" applyNumberFormat="1" applyBorder="1" applyAlignment="1">
      <alignment horizontal="left" vertical="center"/>
    </xf>
    <xf numFmtId="195" fontId="4" fillId="0" borderId="31" xfId="0" applyNumberFormat="1" applyFont="1" applyBorder="1" applyAlignment="1">
      <alignment horizontal="right" vertical="center"/>
    </xf>
    <xf numFmtId="177" fontId="0" fillId="0" borderId="6" xfId="0" applyNumberFormat="1" applyBorder="1" applyAlignment="1">
      <alignment horizontal="center" vertical="center"/>
    </xf>
    <xf numFmtId="177" fontId="10" fillId="0" borderId="14" xfId="0" applyNumberFormat="1" applyFont="1" applyBorder="1" applyAlignment="1">
      <alignment horizontal="left"/>
    </xf>
    <xf numFmtId="20" fontId="16" fillId="0" borderId="0" xfId="0" applyNumberFormat="1" applyFont="1" applyAlignment="1">
      <alignment horizontal="right" vertical="center"/>
    </xf>
    <xf numFmtId="20" fontId="14" fillId="0" borderId="0" xfId="0" applyNumberFormat="1" applyFont="1" applyAlignment="1">
      <alignment horizontal="right" vertical="center"/>
    </xf>
    <xf numFmtId="198" fontId="20" fillId="0" borderId="1" xfId="0" applyNumberFormat="1" applyFont="1" applyBorder="1" applyAlignment="1">
      <alignment horizontal="right" vertical="top"/>
    </xf>
    <xf numFmtId="0" fontId="9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 readingOrder="1"/>
    </xf>
    <xf numFmtId="177" fontId="1" fillId="2" borderId="14" xfId="0" applyNumberFormat="1" applyFont="1" applyFill="1" applyBorder="1" applyAlignment="1">
      <alignment horizontal="right" vertical="center"/>
    </xf>
    <xf numFmtId="191" fontId="4" fillId="2" borderId="8" xfId="0" applyNumberFormat="1" applyFont="1" applyFill="1" applyBorder="1" applyAlignment="1">
      <alignment horizontal="right" vertical="top" shrinkToFit="1"/>
    </xf>
    <xf numFmtId="198" fontId="20" fillId="0" borderId="0" xfId="0" applyNumberFormat="1" applyFont="1" applyAlignment="1">
      <alignment horizontal="right" vertical="top"/>
    </xf>
    <xf numFmtId="0" fontId="4" fillId="2" borderId="0" xfId="0" applyFont="1" applyFill="1" applyAlignment="1">
      <alignment horizontal="left" vertical="center"/>
    </xf>
    <xf numFmtId="0" fontId="4" fillId="0" borderId="0" xfId="0" applyFont="1" applyAlignment="1">
      <alignment horizontal="center"/>
    </xf>
    <xf numFmtId="0" fontId="17" fillId="0" borderId="0" xfId="0" applyFont="1" applyAlignment="1">
      <alignment horizontal="left" vertical="top"/>
    </xf>
    <xf numFmtId="0" fontId="18" fillId="0" borderId="5" xfId="0" applyFont="1" applyBorder="1" applyAlignment="1">
      <alignment horizontal="left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top"/>
    </xf>
    <xf numFmtId="198" fontId="20" fillId="0" borderId="35" xfId="0" applyNumberFormat="1" applyFont="1" applyBorder="1" applyAlignment="1">
      <alignment horizontal="right" vertical="top"/>
    </xf>
    <xf numFmtId="20" fontId="14" fillId="0" borderId="35" xfId="0" applyNumberFormat="1" applyFont="1" applyBorder="1" applyAlignment="1">
      <alignment horizontal="right" vertical="center"/>
    </xf>
    <xf numFmtId="20" fontId="14" fillId="0" borderId="0" xfId="0" applyNumberFormat="1" applyFont="1" applyAlignment="1">
      <alignment horizontal="right" vertical="top"/>
    </xf>
    <xf numFmtId="198" fontId="20" fillId="0" borderId="0" xfId="0" applyNumberFormat="1" applyFont="1" applyAlignment="1">
      <alignment horizontal="right"/>
    </xf>
    <xf numFmtId="0" fontId="19" fillId="0" borderId="0" xfId="0" applyFont="1" applyAlignment="1">
      <alignment horizontal="right" vertical="top"/>
    </xf>
    <xf numFmtId="0" fontId="4" fillId="0" borderId="31" xfId="0" applyFont="1" applyBorder="1" applyAlignment="1">
      <alignment horizontal="right" vertical="center"/>
    </xf>
    <xf numFmtId="0" fontId="4" fillId="0" borderId="5" xfId="0" applyFont="1" applyBorder="1" applyAlignment="1">
      <alignment horizontal="left" vertical="center"/>
    </xf>
    <xf numFmtId="198" fontId="20" fillId="0" borderId="35" xfId="0" applyNumberFormat="1" applyFont="1" applyBorder="1" applyAlignment="1">
      <alignment horizontal="right"/>
    </xf>
    <xf numFmtId="186" fontId="6" fillId="0" borderId="31" xfId="0" applyNumberFormat="1" applyFont="1" applyBorder="1" applyAlignment="1">
      <alignment horizontal="left" vertical="top" shrinkToFit="1"/>
    </xf>
    <xf numFmtId="176" fontId="0" fillId="0" borderId="1" xfId="0" applyNumberFormat="1" applyBorder="1" applyAlignment="1">
      <alignment horizontal="right" vertical="center"/>
    </xf>
    <xf numFmtId="176" fontId="0" fillId="0" borderId="3" xfId="0" applyNumberFormat="1" applyBorder="1" applyAlignment="1">
      <alignment horizontal="right" vertical="center"/>
    </xf>
    <xf numFmtId="190" fontId="4" fillId="0" borderId="31" xfId="0" applyNumberFormat="1" applyFont="1" applyBorder="1" applyAlignment="1">
      <alignment horizontal="right" vertical="center"/>
    </xf>
    <xf numFmtId="0" fontId="4" fillId="0" borderId="4" xfId="0" applyFont="1" applyBorder="1">
      <alignment vertical="center"/>
    </xf>
    <xf numFmtId="201" fontId="20" fillId="0" borderId="35" xfId="0" applyNumberFormat="1" applyFont="1" applyBorder="1" applyAlignment="1">
      <alignment horizontal="right" vertical="top"/>
    </xf>
    <xf numFmtId="201" fontId="20" fillId="0" borderId="1" xfId="0" applyNumberFormat="1" applyFont="1" applyBorder="1" applyAlignment="1">
      <alignment horizontal="right" vertical="top"/>
    </xf>
    <xf numFmtId="176" fontId="4" fillId="0" borderId="42" xfId="0" applyNumberFormat="1" applyFont="1" applyBorder="1">
      <alignment vertical="center"/>
    </xf>
    <xf numFmtId="185" fontId="4" fillId="0" borderId="43" xfId="0" applyNumberFormat="1" applyFont="1" applyBorder="1" applyAlignment="1">
      <alignment horizontal="center" vertical="center"/>
    </xf>
    <xf numFmtId="0" fontId="4" fillId="0" borderId="44" xfId="0" applyFont="1" applyBorder="1" applyAlignment="1">
      <alignment horizontal="right" vertical="center"/>
    </xf>
    <xf numFmtId="176" fontId="4" fillId="0" borderId="45" xfId="0" applyNumberFormat="1" applyFont="1" applyBorder="1" applyAlignment="1">
      <alignment horizontal="right" vertical="center"/>
    </xf>
    <xf numFmtId="185" fontId="4" fillId="0" borderId="46" xfId="0" applyNumberFormat="1" applyFont="1" applyBorder="1" applyAlignment="1">
      <alignment horizontal="center" vertical="center"/>
    </xf>
    <xf numFmtId="190" fontId="4" fillId="0" borderId="5" xfId="0" applyNumberFormat="1" applyFont="1" applyBorder="1">
      <alignment vertical="center"/>
    </xf>
    <xf numFmtId="176" fontId="4" fillId="0" borderId="26" xfId="0" applyNumberFormat="1" applyFont="1" applyBorder="1" applyAlignment="1">
      <alignment horizontal="right" vertical="center" shrinkToFit="1"/>
    </xf>
    <xf numFmtId="176" fontId="4" fillId="0" borderId="47" xfId="0" applyNumberFormat="1" applyFont="1" applyBorder="1" applyAlignment="1">
      <alignment horizontal="center" vertical="center"/>
    </xf>
    <xf numFmtId="185" fontId="4" fillId="0" borderId="2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right" vertical="center"/>
    </xf>
    <xf numFmtId="176" fontId="4" fillId="0" borderId="6" xfId="0" applyNumberFormat="1" applyFont="1" applyBorder="1" applyAlignment="1">
      <alignment horizontal="right" vertical="center"/>
    </xf>
    <xf numFmtId="22" fontId="4" fillId="0" borderId="6" xfId="0" applyNumberFormat="1" applyFont="1" applyBorder="1" applyAlignment="1">
      <alignment horizontal="left" vertical="center"/>
    </xf>
    <xf numFmtId="176" fontId="4" fillId="0" borderId="6" xfId="0" applyNumberFormat="1" applyFont="1" applyBorder="1">
      <alignment vertical="center"/>
    </xf>
    <xf numFmtId="185" fontId="4" fillId="0" borderId="6" xfId="0" applyNumberFormat="1" applyFont="1" applyBorder="1" applyAlignment="1">
      <alignment horizontal="center" vertical="center"/>
    </xf>
    <xf numFmtId="176" fontId="4" fillId="0" borderId="0" xfId="0" applyNumberFormat="1" applyFont="1">
      <alignment vertical="center"/>
    </xf>
    <xf numFmtId="0" fontId="4" fillId="2" borderId="1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center" vertical="center"/>
    </xf>
    <xf numFmtId="176" fontId="4" fillId="2" borderId="3" xfId="0" applyNumberFormat="1" applyFont="1" applyFill="1" applyBorder="1" applyAlignment="1">
      <alignment horizontal="right" vertical="center"/>
    </xf>
    <xf numFmtId="195" fontId="4" fillId="0" borderId="5" xfId="0" applyNumberFormat="1" applyFont="1" applyBorder="1" applyAlignment="1">
      <alignment horizontal="right" vertical="center"/>
    </xf>
    <xf numFmtId="191" fontId="4" fillId="0" borderId="34" xfId="0" applyNumberFormat="1" applyFont="1" applyBorder="1" applyAlignment="1">
      <alignment horizontal="right" vertical="top" shrinkToFit="1"/>
    </xf>
    <xf numFmtId="0" fontId="4" fillId="0" borderId="35" xfId="0" applyFont="1" applyBorder="1" applyAlignment="1"/>
    <xf numFmtId="176" fontId="4" fillId="0" borderId="8" xfId="0" applyNumberFormat="1" applyFont="1" applyBorder="1" applyAlignment="1">
      <alignment horizontal="left" vertical="center"/>
    </xf>
    <xf numFmtId="192" fontId="6" fillId="0" borderId="5" xfId="0" applyNumberFormat="1" applyFont="1" applyBorder="1" applyAlignment="1">
      <alignment vertical="center" shrinkToFit="1"/>
    </xf>
    <xf numFmtId="192" fontId="6" fillId="0" borderId="12" xfId="0" applyNumberFormat="1" applyFont="1" applyBorder="1" applyAlignment="1">
      <alignment horizontal="right" vertical="center" shrinkToFit="1"/>
    </xf>
    <xf numFmtId="0" fontId="6" fillId="0" borderId="34" xfId="0" applyFont="1" applyBorder="1" applyAlignment="1">
      <alignment horizontal="center" vertical="top"/>
    </xf>
    <xf numFmtId="0" fontId="0" fillId="0" borderId="35" xfId="0" applyBorder="1">
      <alignment vertical="center"/>
    </xf>
    <xf numFmtId="177" fontId="1" fillId="2" borderId="32" xfId="0" applyNumberFormat="1" applyFont="1" applyFill="1" applyBorder="1" applyAlignment="1">
      <alignment horizontal="right" vertical="center"/>
    </xf>
    <xf numFmtId="177" fontId="0" fillId="0" borderId="6" xfId="0" applyNumberFormat="1" applyBorder="1" applyAlignment="1">
      <alignment horizontal="left" vertical="top"/>
    </xf>
    <xf numFmtId="20" fontId="11" fillId="0" borderId="0" xfId="0" applyNumberFormat="1" applyFont="1" applyAlignment="1">
      <alignment horizontal="right" vertical="top"/>
    </xf>
    <xf numFmtId="191" fontId="4" fillId="2" borderId="34" xfId="0" applyNumberFormat="1" applyFont="1" applyFill="1" applyBorder="1" applyAlignment="1">
      <alignment horizontal="right" vertical="top" shrinkToFit="1"/>
    </xf>
    <xf numFmtId="176" fontId="4" fillId="2" borderId="39" xfId="0" applyNumberFormat="1" applyFont="1" applyFill="1" applyBorder="1" applyAlignment="1">
      <alignment horizontal="right" vertical="center"/>
    </xf>
    <xf numFmtId="177" fontId="1" fillId="0" borderId="34" xfId="0" applyNumberFormat="1" applyFont="1" applyBorder="1" applyAlignment="1">
      <alignment horizontal="left" vertical="center"/>
    </xf>
    <xf numFmtId="177" fontId="5" fillId="0" borderId="33" xfId="0" applyNumberFormat="1" applyFont="1" applyBorder="1" applyAlignment="1">
      <alignment vertical="top"/>
    </xf>
    <xf numFmtId="177" fontId="1" fillId="0" borderId="32" xfId="0" applyNumberFormat="1" applyFont="1" applyBorder="1" applyAlignment="1">
      <alignment horizontal="left" vertical="top"/>
    </xf>
    <xf numFmtId="20" fontId="11" fillId="0" borderId="35" xfId="0" applyNumberFormat="1" applyFont="1" applyBorder="1" applyAlignment="1">
      <alignment horizontal="center" vertical="center"/>
    </xf>
    <xf numFmtId="177" fontId="0" fillId="0" borderId="34" xfId="0" applyNumberFormat="1" applyBorder="1" applyAlignment="1">
      <alignment horizontal="center" vertical="center"/>
    </xf>
    <xf numFmtId="0" fontId="0" fillId="0" borderId="34" xfId="0" applyBorder="1" applyAlignment="1">
      <alignment horizontal="left" vertical="top"/>
    </xf>
    <xf numFmtId="0" fontId="0" fillId="0" borderId="34" xfId="0" applyBorder="1">
      <alignment vertical="center"/>
    </xf>
    <xf numFmtId="0" fontId="0" fillId="0" borderId="34" xfId="0" applyBorder="1" applyAlignment="1">
      <alignment horizontal="right" vertical="center"/>
    </xf>
    <xf numFmtId="176" fontId="0" fillId="0" borderId="39" xfId="0" applyNumberFormat="1" applyBorder="1" applyAlignment="1">
      <alignment horizontal="left" vertical="center"/>
    </xf>
    <xf numFmtId="0" fontId="4" fillId="0" borderId="34" xfId="0" applyFont="1" applyBorder="1" applyAlignment="1">
      <alignment horizontal="left" vertical="center"/>
    </xf>
    <xf numFmtId="0" fontId="4" fillId="0" borderId="28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28" xfId="0" applyFont="1" applyBorder="1" applyAlignment="1">
      <alignment horizontal="center" vertical="center"/>
    </xf>
    <xf numFmtId="0" fontId="4" fillId="0" borderId="34" xfId="0" applyFont="1" applyBorder="1" applyAlignment="1">
      <alignment horizontal="left"/>
    </xf>
    <xf numFmtId="0" fontId="4" fillId="0" borderId="35" xfId="0" applyFont="1" applyBorder="1" applyAlignment="1">
      <alignment horizontal="left"/>
    </xf>
    <xf numFmtId="0" fontId="4" fillId="0" borderId="4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182" fontId="0" fillId="0" borderId="0" xfId="0" applyNumberFormat="1">
      <alignment vertical="center"/>
    </xf>
    <xf numFmtId="0" fontId="4" fillId="0" borderId="5" xfId="0" quotePrefix="1" applyFont="1" applyBorder="1" applyAlignment="1">
      <alignment horizontal="left" vertical="center"/>
    </xf>
    <xf numFmtId="20" fontId="14" fillId="0" borderId="0" xfId="0" applyNumberFormat="1" applyFont="1" applyAlignment="1">
      <alignment horizontal="right"/>
    </xf>
    <xf numFmtId="0" fontId="4" fillId="0" borderId="12" xfId="0" applyFont="1" applyBorder="1" applyAlignment="1">
      <alignment horizontal="right"/>
    </xf>
    <xf numFmtId="177" fontId="4" fillId="0" borderId="10" xfId="0" applyNumberFormat="1" applyFont="1" applyBorder="1" applyAlignment="1">
      <alignment horizontal="right" vertical="center"/>
    </xf>
    <xf numFmtId="200" fontId="4" fillId="0" borderId="7" xfId="0" applyNumberFormat="1" applyFont="1" applyBorder="1" applyAlignment="1">
      <alignment vertical="center" shrinkToFit="1"/>
    </xf>
    <xf numFmtId="180" fontId="5" fillId="0" borderId="8" xfId="0" applyNumberFormat="1" applyFont="1" applyBorder="1">
      <alignment vertical="center"/>
    </xf>
    <xf numFmtId="191" fontId="5" fillId="0" borderId="8" xfId="0" applyNumberFormat="1" applyFont="1" applyBorder="1" applyAlignment="1">
      <alignment horizontal="right" vertical="top"/>
    </xf>
    <xf numFmtId="195" fontId="4" fillId="0" borderId="7" xfId="0" applyNumberFormat="1" applyFont="1" applyBorder="1">
      <alignment vertical="center"/>
    </xf>
    <xf numFmtId="191" fontId="4" fillId="0" borderId="8" xfId="0" applyNumberFormat="1" applyFont="1" applyBorder="1" applyAlignment="1">
      <alignment horizontal="right" vertical="top"/>
    </xf>
    <xf numFmtId="200" fontId="4" fillId="0" borderId="5" xfId="0" applyNumberFormat="1" applyFont="1" applyBorder="1" applyAlignment="1">
      <alignment horizontal="right" vertical="center" shrinkToFit="1"/>
    </xf>
    <xf numFmtId="177" fontId="4" fillId="0" borderId="6" xfId="0" applyNumberFormat="1" applyFont="1" applyBorder="1" applyAlignment="1">
      <alignment horizontal="left" vertical="center"/>
    </xf>
    <xf numFmtId="196" fontId="4" fillId="0" borderId="28" xfId="0" applyNumberFormat="1" applyFont="1" applyBorder="1" applyAlignment="1">
      <alignment vertical="center" shrinkToFit="1"/>
    </xf>
    <xf numFmtId="196" fontId="4" fillId="0" borderId="31" xfId="0" applyNumberFormat="1" applyFont="1" applyBorder="1" applyAlignment="1">
      <alignment horizontal="right" vertical="center" shrinkToFit="1"/>
    </xf>
    <xf numFmtId="0" fontId="4" fillId="0" borderId="5" xfId="0" applyFont="1" applyBorder="1">
      <alignment vertical="center"/>
    </xf>
    <xf numFmtId="177" fontId="6" fillId="0" borderId="33" xfId="0" applyNumberFormat="1" applyFont="1" applyBorder="1" applyAlignment="1">
      <alignment horizontal="center" vertical="center" shrinkToFit="1"/>
    </xf>
    <xf numFmtId="0" fontId="4" fillId="0" borderId="7" xfId="0" applyFont="1" applyBorder="1" applyAlignment="1">
      <alignment horizontal="center"/>
    </xf>
    <xf numFmtId="0" fontId="17" fillId="0" borderId="8" xfId="0" applyFont="1" applyBorder="1" applyAlignment="1">
      <alignment horizontal="left" vertical="top"/>
    </xf>
    <xf numFmtId="0" fontId="4" fillId="0" borderId="8" xfId="0" applyFont="1" applyBorder="1" applyAlignment="1">
      <alignment horizontal="left" vertical="top"/>
    </xf>
    <xf numFmtId="203" fontId="6" fillId="0" borderId="35" xfId="0" applyNumberFormat="1" applyFont="1" applyBorder="1" applyAlignment="1">
      <alignment horizontal="center" vertical="top" shrinkToFit="1"/>
    </xf>
    <xf numFmtId="176" fontId="4" fillId="2" borderId="39" xfId="0" applyNumberFormat="1" applyFont="1" applyFill="1" applyBorder="1" applyAlignment="1">
      <alignment horizontal="left" vertical="center"/>
    </xf>
    <xf numFmtId="203" fontId="6" fillId="0" borderId="1" xfId="0" applyNumberFormat="1" applyFont="1" applyBorder="1" applyAlignment="1">
      <alignment horizontal="center" vertical="top" shrinkToFit="1"/>
    </xf>
    <xf numFmtId="202" fontId="4" fillId="2" borderId="34" xfId="0" applyNumberFormat="1" applyFont="1" applyFill="1" applyBorder="1">
      <alignment vertical="center"/>
    </xf>
    <xf numFmtId="176" fontId="4" fillId="0" borderId="36" xfId="0" applyNumberFormat="1" applyFont="1" applyBorder="1" applyAlignment="1">
      <alignment horizontal="center" vertical="center"/>
    </xf>
    <xf numFmtId="0" fontId="4" fillId="0" borderId="35" xfId="0" applyFont="1" applyBorder="1" applyAlignment="1">
      <alignment horizontal="right" vertical="center" wrapText="1"/>
    </xf>
    <xf numFmtId="176" fontId="4" fillId="0" borderId="35" xfId="0" applyNumberFormat="1" applyFont="1" applyBorder="1" applyAlignment="1">
      <alignment horizontal="center" vertical="center"/>
    </xf>
    <xf numFmtId="176" fontId="4" fillId="0" borderId="36" xfId="0" applyNumberFormat="1" applyFont="1" applyBorder="1" applyAlignment="1">
      <alignment horizontal="right" vertical="center" wrapText="1"/>
    </xf>
    <xf numFmtId="0" fontId="4" fillId="0" borderId="35" xfId="0" applyFont="1" applyBorder="1" applyAlignment="1">
      <alignment horizontal="left" vertical="center" wrapText="1"/>
    </xf>
    <xf numFmtId="0" fontId="0" fillId="0" borderId="5" xfId="0" applyBorder="1">
      <alignment vertical="center"/>
    </xf>
    <xf numFmtId="177" fontId="0" fillId="2" borderId="32" xfId="0" applyNumberFormat="1" applyFill="1" applyBorder="1" applyAlignment="1">
      <alignment horizontal="left" vertical="center"/>
    </xf>
    <xf numFmtId="177" fontId="6" fillId="0" borderId="1" xfId="0" applyNumberFormat="1" applyFont="1" applyBorder="1">
      <alignment vertical="center"/>
    </xf>
    <xf numFmtId="0" fontId="4" fillId="0" borderId="34" xfId="0" applyFont="1" applyBorder="1" applyAlignment="1">
      <alignment vertical="top"/>
    </xf>
    <xf numFmtId="0" fontId="7" fillId="0" borderId="34" xfId="0" applyFont="1" applyBorder="1">
      <alignment vertical="center"/>
    </xf>
    <xf numFmtId="176" fontId="4" fillId="2" borderId="36" xfId="0" applyNumberFormat="1" applyFont="1" applyFill="1" applyBorder="1" applyAlignment="1">
      <alignment horizontal="right" vertical="center"/>
    </xf>
    <xf numFmtId="176" fontId="4" fillId="0" borderId="2" xfId="0" applyNumberFormat="1" applyFont="1" applyBorder="1" applyAlignment="1">
      <alignment horizontal="center" vertical="center"/>
    </xf>
    <xf numFmtId="0" fontId="0" fillId="0" borderId="28" xfId="0" applyBorder="1">
      <alignment vertical="center"/>
    </xf>
    <xf numFmtId="177" fontId="10" fillId="0" borderId="34" xfId="0" applyNumberFormat="1" applyFont="1" applyBorder="1" applyAlignment="1">
      <alignment horizontal="center" vertical="center"/>
    </xf>
    <xf numFmtId="203" fontId="6" fillId="0" borderId="0" xfId="0" applyNumberFormat="1" applyFont="1" applyAlignment="1">
      <alignment horizontal="center" vertical="top" shrinkToFit="1"/>
    </xf>
    <xf numFmtId="0" fontId="18" fillId="0" borderId="8" xfId="0" applyFont="1" applyBorder="1" applyAlignment="1">
      <alignment horizontal="left" vertical="top"/>
    </xf>
    <xf numFmtId="0" fontId="0" fillId="0" borderId="35" xfId="0" applyBorder="1" applyAlignment="1">
      <alignment vertical="center" wrapText="1"/>
    </xf>
    <xf numFmtId="0" fontId="0" fillId="0" borderId="39" xfId="0" applyBorder="1">
      <alignment vertical="center"/>
    </xf>
    <xf numFmtId="0" fontId="0" fillId="0" borderId="36" xfId="0" applyBorder="1" applyAlignment="1">
      <alignment vertical="center" wrapText="1"/>
    </xf>
    <xf numFmtId="177" fontId="5" fillId="0" borderId="6" xfId="0" applyNumberFormat="1" applyFont="1" applyBorder="1" applyAlignment="1">
      <alignment horizontal="right" vertical="center"/>
    </xf>
    <xf numFmtId="177" fontId="4" fillId="0" borderId="0" xfId="0" applyNumberFormat="1" applyFont="1" applyAlignment="1">
      <alignment vertical="center" wrapText="1"/>
    </xf>
    <xf numFmtId="191" fontId="4" fillId="0" borderId="0" xfId="0" applyNumberFormat="1" applyFont="1" applyAlignment="1">
      <alignment horizontal="right" shrinkToFit="1"/>
    </xf>
    <xf numFmtId="0" fontId="7" fillId="0" borderId="34" xfId="0" applyFont="1" applyBorder="1" applyAlignment="1">
      <alignment horizontal="left" vertical="top"/>
    </xf>
    <xf numFmtId="20" fontId="11" fillId="0" borderId="1" xfId="0" applyNumberFormat="1" applyFont="1" applyBorder="1" applyAlignment="1">
      <alignment horizontal="right" vertical="top"/>
    </xf>
    <xf numFmtId="0" fontId="0" fillId="2" borderId="1" xfId="0" applyFill="1" applyBorder="1">
      <alignment vertical="center"/>
    </xf>
    <xf numFmtId="0" fontId="0" fillId="2" borderId="49" xfId="0" applyFill="1" applyBorder="1">
      <alignment vertical="center"/>
    </xf>
    <xf numFmtId="198" fontId="25" fillId="0" borderId="35" xfId="0" applyNumberFormat="1" applyFont="1" applyBorder="1" applyAlignment="1">
      <alignment horizontal="right" vertical="top"/>
    </xf>
    <xf numFmtId="20" fontId="14" fillId="0" borderId="1" xfId="0" applyNumberFormat="1" applyFont="1" applyBorder="1" applyAlignment="1">
      <alignment horizontal="right" vertical="center"/>
    </xf>
    <xf numFmtId="188" fontId="4" fillId="0" borderId="5" xfId="0" applyNumberFormat="1" applyFont="1" applyBorder="1" applyAlignment="1">
      <alignment vertical="center" shrinkToFit="1"/>
    </xf>
    <xf numFmtId="0" fontId="6" fillId="0" borderId="28" xfId="0" applyFont="1" applyBorder="1" applyAlignment="1">
      <alignment horizontal="center"/>
    </xf>
    <xf numFmtId="0" fontId="21" fillId="0" borderId="35" xfId="0" applyFont="1" applyBorder="1" applyAlignment="1">
      <alignment horizontal="right" vertical="center" readingOrder="1"/>
    </xf>
    <xf numFmtId="20" fontId="22" fillId="0" borderId="35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left" vertical="top"/>
    </xf>
    <xf numFmtId="0" fontId="4" fillId="0" borderId="5" xfId="0" applyFont="1" applyBorder="1" applyAlignment="1">
      <alignment horizontal="center" vertical="center"/>
    </xf>
    <xf numFmtId="0" fontId="0" fillId="0" borderId="2" xfId="0" applyBorder="1">
      <alignment vertical="center"/>
    </xf>
    <xf numFmtId="201" fontId="4" fillId="0" borderId="0" xfId="0" applyNumberFormat="1" applyFont="1">
      <alignment vertical="center"/>
    </xf>
    <xf numFmtId="0" fontId="12" fillId="0" borderId="0" xfId="0" applyFont="1" applyAlignment="1">
      <alignment horizontal="center" vertical="top"/>
    </xf>
    <xf numFmtId="0" fontId="4" fillId="0" borderId="0" xfId="0" applyFont="1" applyAlignment="1">
      <alignment horizontal="right"/>
    </xf>
    <xf numFmtId="198" fontId="20" fillId="2" borderId="35" xfId="0" applyNumberFormat="1" applyFont="1" applyFill="1" applyBorder="1" applyAlignment="1">
      <alignment horizontal="right" vertical="top"/>
    </xf>
    <xf numFmtId="191" fontId="4" fillId="0" borderId="0" xfId="0" applyNumberFormat="1" applyFont="1" applyAlignment="1">
      <alignment horizontal="right" vertical="top"/>
    </xf>
    <xf numFmtId="20" fontId="27" fillId="0" borderId="35" xfId="0" applyNumberFormat="1" applyFont="1" applyBorder="1" applyAlignment="1">
      <alignment horizontal="right" vertical="center"/>
    </xf>
    <xf numFmtId="0" fontId="4" fillId="0" borderId="0" xfId="0" applyFont="1" applyAlignment="1"/>
    <xf numFmtId="0" fontId="4" fillId="0" borderId="0" xfId="0" applyFont="1" applyAlignment="1">
      <alignment horizontal="left"/>
    </xf>
    <xf numFmtId="201" fontId="20" fillId="0" borderId="0" xfId="0" applyNumberFormat="1" applyFont="1" applyAlignment="1">
      <alignment horizontal="right" vertical="top"/>
    </xf>
    <xf numFmtId="177" fontId="6" fillId="3" borderId="33" xfId="0" applyNumberFormat="1" applyFont="1" applyFill="1" applyBorder="1">
      <alignment vertical="center"/>
    </xf>
    <xf numFmtId="198" fontId="20" fillId="3" borderId="35" xfId="0" applyNumberFormat="1" applyFont="1" applyFill="1" applyBorder="1" applyAlignment="1">
      <alignment horizontal="right" vertical="top"/>
    </xf>
    <xf numFmtId="0" fontId="4" fillId="3" borderId="35" xfId="0" applyFont="1" applyFill="1" applyBorder="1" applyAlignment="1">
      <alignment horizontal="left" vertical="center"/>
    </xf>
    <xf numFmtId="176" fontId="4" fillId="3" borderId="36" xfId="0" applyNumberFormat="1" applyFont="1" applyFill="1" applyBorder="1" applyAlignment="1">
      <alignment horizontal="right" vertical="center"/>
    </xf>
    <xf numFmtId="211" fontId="4" fillId="0" borderId="34" xfId="0" applyNumberFormat="1" applyFont="1" applyBorder="1" applyAlignment="1">
      <alignment horizontal="right" vertical="top" shrinkToFit="1"/>
    </xf>
    <xf numFmtId="201" fontId="25" fillId="0" borderId="35" xfId="0" applyNumberFormat="1" applyFont="1" applyBorder="1" applyAlignment="1">
      <alignment horizontal="right" vertical="top"/>
    </xf>
    <xf numFmtId="20" fontId="23" fillId="0" borderId="0" xfId="0" applyNumberFormat="1" applyFont="1" applyAlignment="1">
      <alignment horizontal="right" vertical="top"/>
    </xf>
    <xf numFmtId="0" fontId="4" fillId="0" borderId="35" xfId="0" applyFont="1" applyBorder="1" applyAlignment="1">
      <alignment horizontal="center" vertical="center"/>
    </xf>
    <xf numFmtId="0" fontId="4" fillId="0" borderId="37" xfId="0" applyFont="1" applyBorder="1">
      <alignment vertical="center"/>
    </xf>
    <xf numFmtId="183" fontId="5" fillId="0" borderId="34" xfId="0" applyNumberFormat="1" applyFont="1" applyBorder="1">
      <alignment vertical="center"/>
    </xf>
    <xf numFmtId="177" fontId="1" fillId="0" borderId="14" xfId="0" applyNumberFormat="1" applyFont="1" applyBorder="1" applyAlignment="1">
      <alignment horizontal="left" vertical="top"/>
    </xf>
    <xf numFmtId="0" fontId="4" fillId="0" borderId="7" xfId="0" applyFont="1" applyBorder="1">
      <alignment vertical="center"/>
    </xf>
    <xf numFmtId="0" fontId="4" fillId="0" borderId="7" xfId="0" quotePrefix="1" applyFont="1" applyBorder="1" applyAlignment="1">
      <alignment horizontal="right" vertical="center"/>
    </xf>
    <xf numFmtId="0" fontId="0" fillId="0" borderId="7" xfId="0" applyBorder="1">
      <alignment vertical="center"/>
    </xf>
    <xf numFmtId="188" fontId="4" fillId="0" borderId="7" xfId="0" applyNumberFormat="1" applyFont="1" applyBorder="1" applyAlignment="1">
      <alignment vertical="center" shrinkToFit="1"/>
    </xf>
    <xf numFmtId="0" fontId="20" fillId="0" borderId="35" xfId="0" applyFont="1" applyBorder="1" applyAlignment="1">
      <alignment horizontal="right" vertical="top"/>
    </xf>
    <xf numFmtId="0" fontId="0" fillId="0" borderId="1" xfId="0" applyBorder="1">
      <alignment vertical="center"/>
    </xf>
    <xf numFmtId="0" fontId="5" fillId="0" borderId="34" xfId="0" applyFont="1" applyBorder="1" applyAlignment="1">
      <alignment horizontal="left" vertical="center"/>
    </xf>
    <xf numFmtId="201" fontId="4" fillId="0" borderId="34" xfId="0" applyNumberFormat="1" applyFont="1" applyBorder="1" applyAlignment="1"/>
    <xf numFmtId="194" fontId="6" fillId="0" borderId="7" xfId="0" applyNumberFormat="1" applyFont="1" applyBorder="1">
      <alignment vertical="center"/>
    </xf>
    <xf numFmtId="177" fontId="10" fillId="0" borderId="14" xfId="0" applyNumberFormat="1" applyFont="1" applyBorder="1" applyAlignment="1">
      <alignment horizontal="center" vertical="top"/>
    </xf>
    <xf numFmtId="0" fontId="6" fillId="0" borderId="8" xfId="0" applyFont="1" applyBorder="1">
      <alignment vertical="center"/>
    </xf>
    <xf numFmtId="177" fontId="1" fillId="2" borderId="14" xfId="0" applyNumberFormat="1" applyFont="1" applyFill="1" applyBorder="1" applyAlignment="1">
      <alignment horizontal="center" vertical="center"/>
    </xf>
    <xf numFmtId="177" fontId="1" fillId="2" borderId="14" xfId="0" applyNumberFormat="1" applyFont="1" applyFill="1" applyBorder="1" applyAlignment="1">
      <alignment horizontal="left" vertical="center"/>
    </xf>
    <xf numFmtId="176" fontId="4" fillId="2" borderId="9" xfId="0" applyNumberFormat="1" applyFont="1" applyFill="1" applyBorder="1" applyAlignment="1">
      <alignment horizontal="left" vertical="center"/>
    </xf>
    <xf numFmtId="177" fontId="1" fillId="0" borderId="14" xfId="0" applyNumberFormat="1" applyFont="1" applyBorder="1" applyAlignment="1">
      <alignment horizontal="left"/>
    </xf>
    <xf numFmtId="177" fontId="9" fillId="3" borderId="14" xfId="0" applyNumberFormat="1" applyFont="1" applyFill="1" applyBorder="1" applyAlignment="1">
      <alignment horizontal="left" vertical="center"/>
    </xf>
    <xf numFmtId="0" fontId="6" fillId="3" borderId="8" xfId="0" applyFont="1" applyFill="1" applyBorder="1" applyAlignment="1">
      <alignment vertical="top"/>
    </xf>
    <xf numFmtId="181" fontId="4" fillId="3" borderId="8" xfId="0" applyNumberFormat="1" applyFont="1" applyFill="1" applyBorder="1">
      <alignment vertical="center"/>
    </xf>
    <xf numFmtId="0" fontId="4" fillId="3" borderId="8" xfId="0" applyFont="1" applyFill="1" applyBorder="1" applyAlignment="1">
      <alignment horizontal="left" vertical="center"/>
    </xf>
    <xf numFmtId="176" fontId="4" fillId="3" borderId="9" xfId="0" applyNumberFormat="1" applyFont="1" applyFill="1" applyBorder="1" applyAlignment="1">
      <alignment horizontal="left" vertical="center"/>
    </xf>
    <xf numFmtId="198" fontId="25" fillId="0" borderId="0" xfId="0" applyNumberFormat="1" applyFont="1" applyAlignment="1">
      <alignment horizontal="right" vertical="top"/>
    </xf>
    <xf numFmtId="213" fontId="6" fillId="0" borderId="0" xfId="0" applyNumberFormat="1" applyFont="1" applyAlignment="1">
      <alignment horizontal="left" vertical="top" shrinkToFit="1"/>
    </xf>
    <xf numFmtId="198" fontId="20" fillId="2" borderId="0" xfId="0" applyNumberFormat="1" applyFont="1" applyFill="1" applyAlignment="1">
      <alignment horizontal="right" vertical="top"/>
    </xf>
    <xf numFmtId="177" fontId="5" fillId="0" borderId="6" xfId="0" applyNumberFormat="1" applyFont="1" applyBorder="1">
      <alignment vertical="center"/>
    </xf>
    <xf numFmtId="198" fontId="19" fillId="3" borderId="0" xfId="0" applyNumberFormat="1" applyFont="1" applyFill="1" applyAlignment="1">
      <alignment horizontal="right" vertical="top"/>
    </xf>
    <xf numFmtId="176" fontId="4" fillId="3" borderId="2" xfId="0" applyNumberFormat="1" applyFont="1" applyFill="1" applyBorder="1" applyAlignment="1">
      <alignment horizontal="right" vertical="center"/>
    </xf>
    <xf numFmtId="20" fontId="14" fillId="0" borderId="35" xfId="0" applyNumberFormat="1" applyFont="1" applyBorder="1" applyAlignment="1">
      <alignment horizontal="right" vertical="top"/>
    </xf>
    <xf numFmtId="0" fontId="7" fillId="0" borderId="5" xfId="0" applyFont="1" applyBorder="1" applyAlignment="1">
      <alignment horizontal="right" vertical="top"/>
    </xf>
    <xf numFmtId="177" fontId="1" fillId="3" borderId="6" xfId="0" applyNumberFormat="1" applyFont="1" applyFill="1" applyBorder="1" applyAlignment="1">
      <alignment horizontal="left" vertical="center"/>
    </xf>
    <xf numFmtId="180" fontId="5" fillId="3" borderId="0" xfId="0" applyNumberFormat="1" applyFont="1" applyFill="1">
      <alignment vertical="center"/>
    </xf>
    <xf numFmtId="191" fontId="4" fillId="3" borderId="0" xfId="0" applyNumberFormat="1" applyFont="1" applyFill="1" applyAlignment="1">
      <alignment horizontal="right" vertical="top"/>
    </xf>
    <xf numFmtId="177" fontId="4" fillId="0" borderId="33" xfId="0" applyNumberFormat="1" applyFont="1" applyBorder="1" applyAlignment="1">
      <alignment horizontal="center" vertical="center"/>
    </xf>
    <xf numFmtId="201" fontId="4" fillId="0" borderId="34" xfId="0" applyNumberFormat="1" applyFont="1" applyBorder="1">
      <alignment vertical="center"/>
    </xf>
    <xf numFmtId="204" fontId="4" fillId="0" borderId="31" xfId="0" applyNumberFormat="1" applyFont="1" applyBorder="1" applyAlignment="1">
      <alignment horizontal="right" vertical="center" wrapText="1" shrinkToFit="1"/>
    </xf>
    <xf numFmtId="177" fontId="4" fillId="0" borderId="33" xfId="0" applyNumberFormat="1" applyFont="1" applyBorder="1" applyAlignment="1">
      <alignment horizontal="right" vertical="center" wrapText="1"/>
    </xf>
    <xf numFmtId="20" fontId="11" fillId="0" borderId="35" xfId="0" applyNumberFormat="1" applyFont="1" applyBorder="1" applyAlignment="1">
      <alignment horizontal="right" vertical="center" wrapText="1"/>
    </xf>
    <xf numFmtId="205" fontId="4" fillId="0" borderId="34" xfId="0" applyNumberFormat="1" applyFont="1" applyBorder="1">
      <alignment vertical="center"/>
    </xf>
    <xf numFmtId="0" fontId="4" fillId="0" borderId="35" xfId="0" applyFont="1" applyBorder="1" applyAlignment="1">
      <alignment vertical="center" wrapText="1"/>
    </xf>
    <xf numFmtId="0" fontId="4" fillId="0" borderId="36" xfId="0" applyFont="1" applyBorder="1" applyAlignment="1">
      <alignment vertical="center" wrapText="1"/>
    </xf>
    <xf numFmtId="0" fontId="24" fillId="0" borderId="37" xfId="0" applyFont="1" applyBorder="1" applyAlignment="1">
      <alignment horizontal="center" vertical="center" readingOrder="1"/>
    </xf>
    <xf numFmtId="20" fontId="28" fillId="0" borderId="1" xfId="0" applyNumberFormat="1" applyFont="1" applyBorder="1" applyAlignment="1">
      <alignment horizontal="right"/>
    </xf>
    <xf numFmtId="0" fontId="0" fillId="0" borderId="3" xfId="0" applyBorder="1">
      <alignment vertical="center"/>
    </xf>
    <xf numFmtId="0" fontId="6" fillId="0" borderId="38" xfId="0" applyFont="1" applyBorder="1" applyAlignment="1">
      <alignment horizontal="right" vertical="center"/>
    </xf>
    <xf numFmtId="20" fontId="23" fillId="0" borderId="0" xfId="0" applyNumberFormat="1" applyFont="1" applyAlignment="1">
      <alignment horizontal="right" vertical="center"/>
    </xf>
    <xf numFmtId="0" fontId="6" fillId="0" borderId="8" xfId="0" applyFont="1" applyBorder="1" applyAlignment="1">
      <alignment horizontal="center" vertical="top"/>
    </xf>
    <xf numFmtId="201" fontId="15" fillId="0" borderId="8" xfId="0" applyNumberFormat="1" applyFont="1" applyBorder="1">
      <alignment vertical="center"/>
    </xf>
    <xf numFmtId="20" fontId="26" fillId="0" borderId="0" xfId="0" applyNumberFormat="1" applyFont="1" applyAlignment="1">
      <alignment horizontal="right" vertical="top"/>
    </xf>
    <xf numFmtId="198" fontId="25" fillId="0" borderId="0" xfId="0" applyNumberFormat="1" applyFont="1" applyAlignment="1">
      <alignment horizontal="right"/>
    </xf>
    <xf numFmtId="177" fontId="10" fillId="0" borderId="8" xfId="0" applyNumberFormat="1" applyFont="1" applyBorder="1" applyAlignment="1">
      <alignment horizontal="left" vertical="center"/>
    </xf>
    <xf numFmtId="177" fontId="10" fillId="0" borderId="8" xfId="0" applyNumberFormat="1" applyFont="1" applyBorder="1" applyAlignment="1">
      <alignment horizontal="center" vertical="center"/>
    </xf>
    <xf numFmtId="177" fontId="10" fillId="2" borderId="14" xfId="0" applyNumberFormat="1" applyFont="1" applyFill="1" applyBorder="1" applyAlignment="1">
      <alignment horizontal="center" vertical="center"/>
    </xf>
    <xf numFmtId="211" fontId="6" fillId="2" borderId="8" xfId="0" applyNumberFormat="1" applyFont="1" applyFill="1" applyBorder="1" applyAlignment="1">
      <alignment horizontal="right" vertical="top" shrinkToFit="1"/>
    </xf>
    <xf numFmtId="0" fontId="0" fillId="2" borderId="8" xfId="0" applyFill="1" applyBorder="1">
      <alignment vertical="center"/>
    </xf>
    <xf numFmtId="0" fontId="0" fillId="2" borderId="9" xfId="0" applyFill="1" applyBorder="1">
      <alignment vertical="center"/>
    </xf>
    <xf numFmtId="0" fontId="4" fillId="0" borderId="40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200" fontId="4" fillId="0" borderId="28" xfId="0" applyNumberFormat="1" applyFont="1" applyBorder="1" applyAlignment="1">
      <alignment horizontal="center" vertical="center" shrinkToFit="1"/>
    </xf>
    <xf numFmtId="200" fontId="4" fillId="0" borderId="31" xfId="0" applyNumberFormat="1" applyFont="1" applyBorder="1" applyAlignment="1">
      <alignment horizontal="center" vertical="center" shrinkToFit="1"/>
    </xf>
    <xf numFmtId="212" fontId="6" fillId="0" borderId="5" xfId="0" applyNumberFormat="1" applyFont="1" applyBorder="1" applyAlignment="1">
      <alignment horizontal="center" vertical="center" shrinkToFit="1"/>
    </xf>
    <xf numFmtId="212" fontId="6" fillId="0" borderId="31" xfId="0" applyNumberFormat="1" applyFont="1" applyBorder="1" applyAlignment="1">
      <alignment horizontal="center" vertical="center" shrinkToFit="1"/>
    </xf>
    <xf numFmtId="0" fontId="4" fillId="0" borderId="28" xfId="0" applyFont="1" applyBorder="1" applyAlignment="1">
      <alignment horizontal="center" vertical="center" shrinkToFit="1"/>
    </xf>
    <xf numFmtId="0" fontId="4" fillId="0" borderId="12" xfId="0" applyFont="1" applyBorder="1" applyAlignment="1">
      <alignment horizontal="center" vertical="center" shrinkToFit="1"/>
    </xf>
    <xf numFmtId="0" fontId="4" fillId="0" borderId="1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180" fontId="5" fillId="2" borderId="34" xfId="0" applyNumberFormat="1" applyFont="1" applyFill="1" applyBorder="1" applyAlignment="1">
      <alignment horizontal="center" vertical="center"/>
    </xf>
    <xf numFmtId="180" fontId="5" fillId="2" borderId="35" xfId="0" applyNumberFormat="1" applyFont="1" applyFill="1" applyBorder="1" applyAlignment="1">
      <alignment horizontal="center" vertical="center"/>
    </xf>
    <xf numFmtId="22" fontId="4" fillId="0" borderId="21" xfId="0" applyNumberFormat="1" applyFont="1" applyBorder="1" applyAlignment="1">
      <alignment horizontal="center" vertical="top"/>
    </xf>
    <xf numFmtId="22" fontId="4" fillId="0" borderId="21" xfId="0" applyNumberFormat="1" applyFont="1" applyBorder="1" applyAlignment="1">
      <alignment horizontal="center" vertical="center"/>
    </xf>
    <xf numFmtId="22" fontId="15" fillId="0" borderId="25" xfId="0" applyNumberFormat="1" applyFont="1" applyBorder="1" applyAlignment="1">
      <alignment horizontal="center" vertical="center"/>
    </xf>
    <xf numFmtId="22" fontId="15" fillId="0" borderId="45" xfId="0" applyNumberFormat="1" applyFont="1" applyBorder="1" applyAlignment="1">
      <alignment horizontal="center" vertical="center"/>
    </xf>
    <xf numFmtId="22" fontId="15" fillId="0" borderId="22" xfId="0" applyNumberFormat="1" applyFont="1" applyBorder="1" applyAlignment="1">
      <alignment horizontal="center" vertical="center"/>
    </xf>
    <xf numFmtId="22" fontId="4" fillId="0" borderId="22" xfId="0" applyNumberFormat="1" applyFont="1" applyBorder="1" applyAlignment="1">
      <alignment horizontal="center" vertical="center"/>
    </xf>
    <xf numFmtId="184" fontId="4" fillId="2" borderId="0" xfId="0" applyNumberFormat="1" applyFont="1" applyFill="1" applyAlignment="1">
      <alignment horizontal="center" vertical="center"/>
    </xf>
    <xf numFmtId="184" fontId="0" fillId="2" borderId="0" xfId="0" applyNumberFormat="1" applyFill="1" applyAlignment="1">
      <alignment horizontal="center" vertical="center"/>
    </xf>
    <xf numFmtId="183" fontId="4" fillId="2" borderId="2" xfId="0" applyNumberFormat="1" applyFont="1" applyFill="1" applyBorder="1" applyAlignment="1">
      <alignment horizontal="center" vertical="center" shrinkToFit="1"/>
    </xf>
    <xf numFmtId="183" fontId="0" fillId="2" borderId="2" xfId="0" applyNumberFormat="1" applyFill="1" applyBorder="1" applyAlignment="1">
      <alignment horizontal="center" vertical="center" shrinkToFit="1"/>
    </xf>
    <xf numFmtId="193" fontId="4" fillId="0" borderId="28" xfId="0" applyNumberFormat="1" applyFont="1" applyBorder="1" applyAlignment="1">
      <alignment horizontal="center" vertical="center" shrinkToFit="1"/>
    </xf>
    <xf numFmtId="193" fontId="4" fillId="0" borderId="31" xfId="0" applyNumberFormat="1" applyFont="1" applyBorder="1" applyAlignment="1">
      <alignment horizontal="center" vertical="center" shrinkToFit="1"/>
    </xf>
    <xf numFmtId="22" fontId="4" fillId="0" borderId="47" xfId="0" applyNumberFormat="1" applyFont="1" applyBorder="1" applyAlignment="1">
      <alignment horizontal="center" vertical="center"/>
    </xf>
    <xf numFmtId="22" fontId="4" fillId="0" borderId="48" xfId="0" applyNumberFormat="1" applyFont="1" applyBorder="1" applyAlignment="1">
      <alignment horizontal="center" vertical="center"/>
    </xf>
    <xf numFmtId="22" fontId="4" fillId="0" borderId="26" xfId="0" applyNumberFormat="1" applyFont="1" applyBorder="1" applyAlignment="1">
      <alignment horizontal="center" vertical="center"/>
    </xf>
    <xf numFmtId="0" fontId="4" fillId="0" borderId="28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193" fontId="4" fillId="0" borderId="5" xfId="0" applyNumberFormat="1" applyFont="1" applyBorder="1" applyAlignment="1">
      <alignment horizontal="right" vertical="center" shrinkToFit="1"/>
    </xf>
    <xf numFmtId="207" fontId="4" fillId="0" borderId="7" xfId="0" applyNumberFormat="1" applyFont="1" applyBorder="1" applyAlignment="1">
      <alignment horizontal="center" vertical="center" shrinkToFit="1"/>
    </xf>
    <xf numFmtId="207" fontId="4" fillId="0" borderId="5" xfId="0" applyNumberFormat="1" applyFont="1" applyBorder="1" applyAlignment="1">
      <alignment horizontal="center" vertical="center" shrinkToFit="1"/>
    </xf>
    <xf numFmtId="206" fontId="4" fillId="0" borderId="28" xfId="0" applyNumberFormat="1" applyFont="1" applyBorder="1" applyAlignment="1">
      <alignment horizontal="right" vertical="center" shrinkToFit="1"/>
    </xf>
    <xf numFmtId="206" fontId="4" fillId="0" borderId="12" xfId="0" applyNumberFormat="1" applyFont="1" applyBorder="1" applyAlignment="1">
      <alignment horizontal="right" vertical="center" shrinkToFit="1"/>
    </xf>
    <xf numFmtId="0" fontId="4" fillId="0" borderId="28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80" fontId="5" fillId="2" borderId="8" xfId="0" applyNumberFormat="1" applyFont="1" applyFill="1" applyBorder="1" applyAlignment="1">
      <alignment horizontal="center" vertical="center"/>
    </xf>
    <xf numFmtId="180" fontId="5" fillId="2" borderId="0" xfId="0" applyNumberFormat="1" applyFont="1" applyFill="1" applyAlignment="1">
      <alignment horizontal="center" vertical="center"/>
    </xf>
    <xf numFmtId="180" fontId="5" fillId="2" borderId="1" xfId="0" applyNumberFormat="1" applyFont="1" applyFill="1" applyBorder="1" applyAlignment="1">
      <alignment horizontal="center" vertical="center"/>
    </xf>
    <xf numFmtId="193" fontId="4" fillId="0" borderId="28" xfId="0" applyNumberFormat="1" applyFont="1" applyBorder="1" applyAlignment="1">
      <alignment horizontal="right" vertical="center" shrinkToFit="1"/>
    </xf>
    <xf numFmtId="194" fontId="5" fillId="0" borderId="5" xfId="0" applyNumberFormat="1" applyFont="1" applyBorder="1" applyAlignment="1">
      <alignment horizontal="right" vertical="center" shrinkToFit="1"/>
    </xf>
    <xf numFmtId="194" fontId="5" fillId="0" borderId="31" xfId="0" applyNumberFormat="1" applyFont="1" applyBorder="1" applyAlignment="1">
      <alignment horizontal="right" vertical="center" shrinkToFit="1"/>
    </xf>
    <xf numFmtId="22" fontId="15" fillId="0" borderId="0" xfId="0" applyNumberFormat="1" applyFont="1" applyAlignment="1">
      <alignment horizontal="center" vertical="center"/>
    </xf>
    <xf numFmtId="22" fontId="15" fillId="0" borderId="6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99" fontId="4" fillId="0" borderId="7" xfId="0" applyNumberFormat="1" applyFont="1" applyBorder="1" applyAlignment="1">
      <alignment horizontal="center" vertical="center" shrinkToFit="1"/>
    </xf>
    <xf numFmtId="199" fontId="4" fillId="0" borderId="5" xfId="0" applyNumberFormat="1" applyFont="1" applyBorder="1" applyAlignment="1">
      <alignment horizontal="center" vertical="center" shrinkToFit="1"/>
    </xf>
    <xf numFmtId="193" fontId="4" fillId="0" borderId="5" xfId="0" applyNumberFormat="1" applyFont="1" applyBorder="1" applyAlignment="1">
      <alignment horizontal="center" vertical="center" shrinkToFit="1"/>
    </xf>
    <xf numFmtId="208" fontId="4" fillId="0" borderId="7" xfId="0" applyNumberFormat="1" applyFont="1" applyBorder="1" applyAlignment="1">
      <alignment horizontal="center" vertical="center" shrinkToFit="1"/>
    </xf>
    <xf numFmtId="208" fontId="4" fillId="0" borderId="5" xfId="0" applyNumberFormat="1" applyFont="1" applyBorder="1" applyAlignment="1">
      <alignment horizontal="center" vertical="center" shrinkToFit="1"/>
    </xf>
    <xf numFmtId="0" fontId="4" fillId="0" borderId="34" xfId="0" applyFont="1" applyBorder="1" applyAlignment="1">
      <alignment horizontal="left" vertical="center"/>
    </xf>
    <xf numFmtId="188" fontId="4" fillId="0" borderId="28" xfId="0" applyNumberFormat="1" applyFont="1" applyBorder="1" applyAlignment="1">
      <alignment horizontal="right" vertical="center" shrinkToFit="1"/>
    </xf>
    <xf numFmtId="188" fontId="4" fillId="0" borderId="12" xfId="0" applyNumberFormat="1" applyFont="1" applyBorder="1" applyAlignment="1">
      <alignment horizontal="right" vertical="center" shrinkToFit="1"/>
    </xf>
    <xf numFmtId="0" fontId="4" fillId="0" borderId="7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210" fontId="4" fillId="0" borderId="28" xfId="0" applyNumberFormat="1" applyFont="1" applyBorder="1" applyAlignment="1">
      <alignment horizontal="left" vertical="center" shrinkToFit="1"/>
    </xf>
    <xf numFmtId="210" fontId="4" fillId="0" borderId="31" xfId="0" applyNumberFormat="1" applyFont="1" applyBorder="1" applyAlignment="1">
      <alignment horizontal="left" vertical="center" shrinkToFit="1"/>
    </xf>
    <xf numFmtId="209" fontId="4" fillId="0" borderId="7" xfId="0" applyNumberFormat="1" applyFont="1" applyBorder="1" applyAlignment="1">
      <alignment horizontal="center" vertical="center" shrinkToFit="1"/>
    </xf>
    <xf numFmtId="209" fontId="4" fillId="0" borderId="5" xfId="0" applyNumberFormat="1" applyFont="1" applyBorder="1" applyAlignment="1">
      <alignment horizontal="center" vertical="center" shrinkToFit="1"/>
    </xf>
    <xf numFmtId="0" fontId="4" fillId="0" borderId="35" xfId="0" applyFont="1" applyBorder="1" applyAlignment="1">
      <alignment horizontal="left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335644</xdr:colOff>
      <xdr:row>9</xdr:row>
      <xdr:rowOff>99787</xdr:rowOff>
    </xdr:from>
    <xdr:to>
      <xdr:col>19</xdr:col>
      <xdr:colOff>548818</xdr:colOff>
      <xdr:row>12</xdr:row>
      <xdr:rowOff>33169</xdr:rowOff>
    </xdr:to>
    <xdr:sp macro="" textlink="">
      <xdr:nvSpPr>
        <xdr:cNvPr id="2576" name="Line 120">
          <a:extLst>
            <a:ext uri="{FF2B5EF4-FFF2-40B4-BE49-F238E27FC236}">
              <a16:creationId xmlns="" xmlns:a16="http://schemas.microsoft.com/office/drawing/2014/main" id="{8A91B90A-0EC0-4621-83B2-F94E4F52DBDA}"/>
            </a:ext>
          </a:extLst>
        </xdr:cNvPr>
        <xdr:cNvSpPr>
          <a:spLocks noChangeShapeType="1"/>
        </xdr:cNvSpPr>
      </xdr:nvSpPr>
      <xdr:spPr bwMode="auto">
        <a:xfrm>
          <a:off x="13198930" y="1619251"/>
          <a:ext cx="213174" cy="4504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11</xdr:col>
      <xdr:colOff>630461</xdr:colOff>
      <xdr:row>53</xdr:row>
      <xdr:rowOff>18847</xdr:rowOff>
    </xdr:from>
    <xdr:to>
      <xdr:col>12</xdr:col>
      <xdr:colOff>684424</xdr:colOff>
      <xdr:row>55</xdr:row>
      <xdr:rowOff>140962</xdr:rowOff>
    </xdr:to>
    <xdr:pic>
      <xdr:nvPicPr>
        <xdr:cNvPr id="1167" name="図 1166">
          <a:extLst>
            <a:ext uri="{FF2B5EF4-FFF2-40B4-BE49-F238E27FC236}">
              <a16:creationId xmlns="" xmlns:a16="http://schemas.microsoft.com/office/drawing/2014/main" id="{D50668F6-E58B-C3AB-ECEA-22405E522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9461" y="9126561"/>
          <a:ext cx="756999" cy="466830"/>
        </a:xfrm>
        <a:prstGeom prst="rect">
          <a:avLst/>
        </a:prstGeom>
      </xdr:spPr>
    </xdr:pic>
    <xdr:clientData/>
  </xdr:twoCellAnchor>
  <xdr:twoCellAnchor>
    <xdr:from>
      <xdr:col>13</xdr:col>
      <xdr:colOff>93428</xdr:colOff>
      <xdr:row>21</xdr:row>
      <xdr:rowOff>96122</xdr:rowOff>
    </xdr:from>
    <xdr:to>
      <xdr:col>14</xdr:col>
      <xdr:colOff>599220</xdr:colOff>
      <xdr:row>21</xdr:row>
      <xdr:rowOff>145406</xdr:rowOff>
    </xdr:to>
    <xdr:grpSp>
      <xdr:nvGrpSpPr>
        <xdr:cNvPr id="2544" name="グループ化 2543">
          <a:extLst>
            <a:ext uri="{FF2B5EF4-FFF2-40B4-BE49-F238E27FC236}">
              <a16:creationId xmlns="" xmlns:a16="http://schemas.microsoft.com/office/drawing/2014/main" id="{94E2FE0F-9274-4EC4-82C0-AB7BBDD62FB4}"/>
            </a:ext>
          </a:extLst>
        </xdr:cNvPr>
        <xdr:cNvGrpSpPr/>
      </xdr:nvGrpSpPr>
      <xdr:grpSpPr>
        <a:xfrm rot="5226593">
          <a:off x="10163048" y="3028127"/>
          <a:ext cx="49284" cy="1274596"/>
          <a:chOff x="1512360" y="838933"/>
          <a:chExt cx="49597" cy="1269827"/>
        </a:xfrm>
      </xdr:grpSpPr>
      <xdr:sp macro="" textlink="">
        <xdr:nvSpPr>
          <xdr:cNvPr id="2545" name="Line 76">
            <a:extLst>
              <a:ext uri="{FF2B5EF4-FFF2-40B4-BE49-F238E27FC236}">
                <a16:creationId xmlns="" xmlns:a16="http://schemas.microsoft.com/office/drawing/2014/main" id="{8587E8C0-5E85-C99F-A5F0-FB130493ECEE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46" name="Line 76">
            <a:extLst>
              <a:ext uri="{FF2B5EF4-FFF2-40B4-BE49-F238E27FC236}">
                <a16:creationId xmlns="" xmlns:a16="http://schemas.microsoft.com/office/drawing/2014/main" id="{97042621-AF44-0FAD-D26C-09AD70B3EDB5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47" name="Line 76">
            <a:extLst>
              <a:ext uri="{FF2B5EF4-FFF2-40B4-BE49-F238E27FC236}">
                <a16:creationId xmlns="" xmlns:a16="http://schemas.microsoft.com/office/drawing/2014/main" id="{4AC2843F-A578-7766-869E-F9BA498765D2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13</xdr:col>
      <xdr:colOff>500059</xdr:colOff>
      <xdr:row>21</xdr:row>
      <xdr:rowOff>63499</xdr:rowOff>
    </xdr:from>
    <xdr:ext cx="182566" cy="273843"/>
    <xdr:sp macro="" textlink="">
      <xdr:nvSpPr>
        <xdr:cNvPr id="2560" name="Text Box 1620">
          <a:extLst>
            <a:ext uri="{FF2B5EF4-FFF2-40B4-BE49-F238E27FC236}">
              <a16:creationId xmlns="" xmlns:a16="http://schemas.microsoft.com/office/drawing/2014/main" id="{5162E023-2B54-4EA2-B3BC-01044D16C2C5}"/>
            </a:ext>
          </a:extLst>
        </xdr:cNvPr>
        <xdr:cNvSpPr txBox="1">
          <a:spLocks noChangeArrowheads="1"/>
        </xdr:cNvSpPr>
      </xdr:nvSpPr>
      <xdr:spPr bwMode="auto">
        <a:xfrm>
          <a:off x="7774778" y="3615530"/>
          <a:ext cx="182566" cy="27384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29</xdr:col>
      <xdr:colOff>620568</xdr:colOff>
      <xdr:row>2</xdr:row>
      <xdr:rowOff>131950</xdr:rowOff>
    </xdr:from>
    <xdr:ext cx="507175" cy="129886"/>
    <xdr:sp macro="" textlink="">
      <xdr:nvSpPr>
        <xdr:cNvPr id="2" name="Text Box 1300">
          <a:extLst>
            <a:ext uri="{FF2B5EF4-FFF2-40B4-BE49-F238E27FC236}">
              <a16:creationId xmlns="" xmlns:a16="http://schemas.microsoft.com/office/drawing/2014/main" id="{FED888A9-E716-4EBD-9498-A157E44334AB}"/>
            </a:ext>
          </a:extLst>
        </xdr:cNvPr>
        <xdr:cNvSpPr txBox="1">
          <a:spLocks noChangeArrowheads="1"/>
        </xdr:cNvSpPr>
      </xdr:nvSpPr>
      <xdr:spPr bwMode="auto">
        <a:xfrm>
          <a:off x="19156218" y="443100"/>
          <a:ext cx="507175" cy="129886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山中ﾄﾝﾈﾙ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1170m</a:t>
          </a:r>
          <a:endParaRPr lang="en-US" altLang="ja-JP" sz="8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26</xdr:col>
      <xdr:colOff>137574</xdr:colOff>
      <xdr:row>12</xdr:row>
      <xdr:rowOff>127000</xdr:rowOff>
    </xdr:from>
    <xdr:ext cx="209671" cy="137626"/>
    <xdr:sp macro="" textlink="">
      <xdr:nvSpPr>
        <xdr:cNvPr id="3" name="Text Box 1300">
          <a:extLst>
            <a:ext uri="{FF2B5EF4-FFF2-40B4-BE49-F238E27FC236}">
              <a16:creationId xmlns="" xmlns:a16="http://schemas.microsoft.com/office/drawing/2014/main" id="{F43227F8-DC5D-4B85-90D9-0E53EF1B4F90}"/>
            </a:ext>
          </a:extLst>
        </xdr:cNvPr>
        <xdr:cNvSpPr txBox="1">
          <a:spLocks noChangeArrowheads="1"/>
        </xdr:cNvSpPr>
      </xdr:nvSpPr>
      <xdr:spPr bwMode="auto">
        <a:xfrm>
          <a:off x="16558674" y="2152650"/>
          <a:ext cx="209671" cy="13762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119613</xdr:colOff>
      <xdr:row>14</xdr:row>
      <xdr:rowOff>105903</xdr:rowOff>
    </xdr:from>
    <xdr:to>
      <xdr:col>26</xdr:col>
      <xdr:colOff>508576</xdr:colOff>
      <xdr:row>14</xdr:row>
      <xdr:rowOff>151622</xdr:rowOff>
    </xdr:to>
    <xdr:grpSp>
      <xdr:nvGrpSpPr>
        <xdr:cNvPr id="4" name="グループ化 3">
          <a:extLst>
            <a:ext uri="{FF2B5EF4-FFF2-40B4-BE49-F238E27FC236}">
              <a16:creationId xmlns="" xmlns:a16="http://schemas.microsoft.com/office/drawing/2014/main" id="{6ACC4510-961B-4223-B923-917FE754F60A}"/>
            </a:ext>
          </a:extLst>
        </xdr:cNvPr>
        <xdr:cNvGrpSpPr/>
      </xdr:nvGrpSpPr>
      <xdr:grpSpPr>
        <a:xfrm rot="18704783">
          <a:off x="19358244" y="1903915"/>
          <a:ext cx="45719" cy="1157767"/>
          <a:chOff x="1512360" y="838933"/>
          <a:chExt cx="49597" cy="1269827"/>
        </a:xfrm>
      </xdr:grpSpPr>
      <xdr:sp macro="" textlink="">
        <xdr:nvSpPr>
          <xdr:cNvPr id="5" name="Line 76">
            <a:extLst>
              <a:ext uri="{FF2B5EF4-FFF2-40B4-BE49-F238E27FC236}">
                <a16:creationId xmlns="" xmlns:a16="http://schemas.microsoft.com/office/drawing/2014/main" id="{8431706F-D147-B291-2A2D-A26EE591567E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Line 76">
            <a:extLst>
              <a:ext uri="{FF2B5EF4-FFF2-40B4-BE49-F238E27FC236}">
                <a16:creationId xmlns="" xmlns:a16="http://schemas.microsoft.com/office/drawing/2014/main" id="{E0264216-6195-31A8-405F-0B67E1E79FA8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76">
            <a:extLst>
              <a:ext uri="{FF2B5EF4-FFF2-40B4-BE49-F238E27FC236}">
                <a16:creationId xmlns="" xmlns:a16="http://schemas.microsoft.com/office/drawing/2014/main" id="{86A6AA05-05C1-2D67-53EB-08707CAD85F6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25</xdr:col>
      <xdr:colOff>369463</xdr:colOff>
      <xdr:row>11</xdr:row>
      <xdr:rowOff>44690</xdr:rowOff>
    </xdr:from>
    <xdr:to>
      <xdr:col>26</xdr:col>
      <xdr:colOff>534030</xdr:colOff>
      <xdr:row>16</xdr:row>
      <xdr:rowOff>169096</xdr:rowOff>
    </xdr:to>
    <xdr:sp macro="" textlink="">
      <xdr:nvSpPr>
        <xdr:cNvPr id="8" name="Freeform 527">
          <a:extLst>
            <a:ext uri="{FF2B5EF4-FFF2-40B4-BE49-F238E27FC236}">
              <a16:creationId xmlns="" xmlns:a16="http://schemas.microsoft.com/office/drawing/2014/main" id="{0BE64E5D-D95B-43CF-A0AD-9832578B6763}"/>
            </a:ext>
          </a:extLst>
        </xdr:cNvPr>
        <xdr:cNvSpPr>
          <a:spLocks/>
        </xdr:cNvSpPr>
      </xdr:nvSpPr>
      <xdr:spPr bwMode="auto">
        <a:xfrm flipH="1">
          <a:off x="16085713" y="1898890"/>
          <a:ext cx="869417" cy="981656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7392"/>
            <a:gd name="connsiteY0" fmla="*/ 15308 h 15308"/>
            <a:gd name="connsiteX1" fmla="*/ 7392 w 17392"/>
            <a:gd name="connsiteY1" fmla="*/ 0 h 15308"/>
            <a:gd name="connsiteX2" fmla="*/ 17392 w 17392"/>
            <a:gd name="connsiteY2" fmla="*/ 0 h 15308"/>
            <a:gd name="connsiteX0" fmla="*/ 0 w 17392"/>
            <a:gd name="connsiteY0" fmla="*/ 15308 h 15308"/>
            <a:gd name="connsiteX1" fmla="*/ 7392 w 17392"/>
            <a:gd name="connsiteY1" fmla="*/ 0 h 15308"/>
            <a:gd name="connsiteX2" fmla="*/ 17392 w 17392"/>
            <a:gd name="connsiteY2" fmla="*/ 0 h 15308"/>
            <a:gd name="connsiteX0" fmla="*/ 0 w 17392"/>
            <a:gd name="connsiteY0" fmla="*/ 15308 h 15308"/>
            <a:gd name="connsiteX1" fmla="*/ 7392 w 17392"/>
            <a:gd name="connsiteY1" fmla="*/ 0 h 15308"/>
            <a:gd name="connsiteX2" fmla="*/ 17392 w 17392"/>
            <a:gd name="connsiteY2" fmla="*/ 0 h 15308"/>
            <a:gd name="connsiteX0" fmla="*/ 0 w 17392"/>
            <a:gd name="connsiteY0" fmla="*/ 15308 h 15308"/>
            <a:gd name="connsiteX1" fmla="*/ 7392 w 17392"/>
            <a:gd name="connsiteY1" fmla="*/ 0 h 15308"/>
            <a:gd name="connsiteX2" fmla="*/ 17392 w 17392"/>
            <a:gd name="connsiteY2" fmla="*/ 0 h 15308"/>
            <a:gd name="connsiteX0" fmla="*/ 0 w 17587"/>
            <a:gd name="connsiteY0" fmla="*/ 15359 h 15359"/>
            <a:gd name="connsiteX1" fmla="*/ 7587 w 17587"/>
            <a:gd name="connsiteY1" fmla="*/ 0 h 15359"/>
            <a:gd name="connsiteX2" fmla="*/ 17587 w 17587"/>
            <a:gd name="connsiteY2" fmla="*/ 0 h 15359"/>
            <a:gd name="connsiteX0" fmla="*/ 0 w 17587"/>
            <a:gd name="connsiteY0" fmla="*/ 15359 h 15359"/>
            <a:gd name="connsiteX1" fmla="*/ 7587 w 17587"/>
            <a:gd name="connsiteY1" fmla="*/ 0 h 15359"/>
            <a:gd name="connsiteX2" fmla="*/ 17587 w 17587"/>
            <a:gd name="connsiteY2" fmla="*/ 0 h 15359"/>
            <a:gd name="connsiteX0" fmla="*/ 0 w 17587"/>
            <a:gd name="connsiteY0" fmla="*/ 15359 h 15359"/>
            <a:gd name="connsiteX1" fmla="*/ 7587 w 17587"/>
            <a:gd name="connsiteY1" fmla="*/ 0 h 15359"/>
            <a:gd name="connsiteX2" fmla="*/ 17587 w 17587"/>
            <a:gd name="connsiteY2" fmla="*/ 0 h 15359"/>
            <a:gd name="connsiteX0" fmla="*/ 0 w 17587"/>
            <a:gd name="connsiteY0" fmla="*/ 15359 h 15359"/>
            <a:gd name="connsiteX1" fmla="*/ 7587 w 17587"/>
            <a:gd name="connsiteY1" fmla="*/ 0 h 15359"/>
            <a:gd name="connsiteX2" fmla="*/ 17587 w 17587"/>
            <a:gd name="connsiteY2" fmla="*/ 0 h 15359"/>
            <a:gd name="connsiteX0" fmla="*/ 0 w 18951"/>
            <a:gd name="connsiteY0" fmla="*/ 15941 h 15941"/>
            <a:gd name="connsiteX1" fmla="*/ 8951 w 18951"/>
            <a:gd name="connsiteY1" fmla="*/ 0 h 15941"/>
            <a:gd name="connsiteX2" fmla="*/ 18951 w 18951"/>
            <a:gd name="connsiteY2" fmla="*/ 0 h 15941"/>
            <a:gd name="connsiteX0" fmla="*/ 0 w 18951"/>
            <a:gd name="connsiteY0" fmla="*/ 15941 h 15941"/>
            <a:gd name="connsiteX1" fmla="*/ 8951 w 18951"/>
            <a:gd name="connsiteY1" fmla="*/ 0 h 15941"/>
            <a:gd name="connsiteX2" fmla="*/ 18951 w 18951"/>
            <a:gd name="connsiteY2" fmla="*/ 0 h 15941"/>
            <a:gd name="connsiteX0" fmla="*/ 0 w 18951"/>
            <a:gd name="connsiteY0" fmla="*/ 16179 h 16179"/>
            <a:gd name="connsiteX1" fmla="*/ 8951 w 18951"/>
            <a:gd name="connsiteY1" fmla="*/ 238 h 16179"/>
            <a:gd name="connsiteX2" fmla="*/ 18951 w 18951"/>
            <a:gd name="connsiteY2" fmla="*/ 0 h 16179"/>
            <a:gd name="connsiteX0" fmla="*/ 0 w 18951"/>
            <a:gd name="connsiteY0" fmla="*/ 16179 h 16179"/>
            <a:gd name="connsiteX1" fmla="*/ 8951 w 18951"/>
            <a:gd name="connsiteY1" fmla="*/ 238 h 16179"/>
            <a:gd name="connsiteX2" fmla="*/ 18951 w 18951"/>
            <a:gd name="connsiteY2" fmla="*/ 0 h 16179"/>
            <a:gd name="connsiteX0" fmla="*/ 0 w 18799"/>
            <a:gd name="connsiteY0" fmla="*/ 16654 h 16654"/>
            <a:gd name="connsiteX1" fmla="*/ 8951 w 18799"/>
            <a:gd name="connsiteY1" fmla="*/ 713 h 16654"/>
            <a:gd name="connsiteX2" fmla="*/ 18799 w 18799"/>
            <a:gd name="connsiteY2" fmla="*/ 0 h 16654"/>
            <a:gd name="connsiteX0" fmla="*/ 0 w 18799"/>
            <a:gd name="connsiteY0" fmla="*/ 16654 h 16654"/>
            <a:gd name="connsiteX1" fmla="*/ 8951 w 18799"/>
            <a:gd name="connsiteY1" fmla="*/ 713 h 16654"/>
            <a:gd name="connsiteX2" fmla="*/ 18799 w 18799"/>
            <a:gd name="connsiteY2" fmla="*/ 0 h 166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8799" h="16654">
              <a:moveTo>
                <a:pt x="0" y="16654"/>
              </a:moveTo>
              <a:cubicBezTo>
                <a:pt x="10753" y="10775"/>
                <a:pt x="8886" y="8674"/>
                <a:pt x="8951" y="713"/>
              </a:cubicBezTo>
              <a:cubicBezTo>
                <a:pt x="12284" y="634"/>
                <a:pt x="16686" y="1505"/>
                <a:pt x="18799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404363</xdr:colOff>
      <xdr:row>12</xdr:row>
      <xdr:rowOff>123952</xdr:rowOff>
    </xdr:from>
    <xdr:to>
      <xdr:col>26</xdr:col>
      <xdr:colOff>524880</xdr:colOff>
      <xdr:row>16</xdr:row>
      <xdr:rowOff>75959</xdr:rowOff>
    </xdr:to>
    <xdr:sp macro="" textlink="">
      <xdr:nvSpPr>
        <xdr:cNvPr id="9" name="Line 4803">
          <a:extLst>
            <a:ext uri="{FF2B5EF4-FFF2-40B4-BE49-F238E27FC236}">
              <a16:creationId xmlns="" xmlns:a16="http://schemas.microsoft.com/office/drawing/2014/main" id="{83DB15AD-9641-49EB-BC25-E920D8A6D71B}"/>
            </a:ext>
          </a:extLst>
        </xdr:cNvPr>
        <xdr:cNvSpPr>
          <a:spLocks noChangeShapeType="1"/>
        </xdr:cNvSpPr>
      </xdr:nvSpPr>
      <xdr:spPr bwMode="auto">
        <a:xfrm flipH="1">
          <a:off x="16825463" y="2149602"/>
          <a:ext cx="120517" cy="637807"/>
        </a:xfrm>
        <a:custGeom>
          <a:avLst/>
          <a:gdLst>
            <a:gd name="connsiteX0" fmla="*/ 0 w 179717"/>
            <a:gd name="connsiteY0" fmla="*/ 0 h 367559"/>
            <a:gd name="connsiteX1" fmla="*/ 179717 w 179717"/>
            <a:gd name="connsiteY1" fmla="*/ 367559 h 367559"/>
            <a:gd name="connsiteX0" fmla="*/ 3115 w 22527"/>
            <a:gd name="connsiteY0" fmla="*/ 0 h 685059"/>
            <a:gd name="connsiteX1" fmla="*/ 19413 w 22527"/>
            <a:gd name="connsiteY1" fmla="*/ 685059 h 685059"/>
            <a:gd name="connsiteX0" fmla="*/ 78698 w 94996"/>
            <a:gd name="connsiteY0" fmla="*/ 0 h 685059"/>
            <a:gd name="connsiteX1" fmla="*/ 94996 w 94996"/>
            <a:gd name="connsiteY1" fmla="*/ 685059 h 685059"/>
            <a:gd name="connsiteX0" fmla="*/ 80751 w 97049"/>
            <a:gd name="connsiteY0" fmla="*/ 0 h 685059"/>
            <a:gd name="connsiteX1" fmla="*/ 97049 w 97049"/>
            <a:gd name="connsiteY1" fmla="*/ 685059 h 685059"/>
            <a:gd name="connsiteX0" fmla="*/ 80751 w 97049"/>
            <a:gd name="connsiteY0" fmla="*/ 0 h 699066"/>
            <a:gd name="connsiteX1" fmla="*/ 97049 w 97049"/>
            <a:gd name="connsiteY1" fmla="*/ 699066 h 699066"/>
            <a:gd name="connsiteX0" fmla="*/ 71535 w 120517"/>
            <a:gd name="connsiteY0" fmla="*/ 0 h 643037"/>
            <a:gd name="connsiteX1" fmla="*/ 120517 w 120517"/>
            <a:gd name="connsiteY1" fmla="*/ 643037 h 6430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0517" h="643037">
              <a:moveTo>
                <a:pt x="71535" y="0"/>
              </a:moveTo>
              <a:cubicBezTo>
                <a:pt x="-88008" y="183219"/>
                <a:pt x="60611" y="520517"/>
                <a:pt x="120517" y="64303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26</xdr:col>
      <xdr:colOff>365710</xdr:colOff>
      <xdr:row>12</xdr:row>
      <xdr:rowOff>112382</xdr:rowOff>
    </xdr:from>
    <xdr:ext cx="66996" cy="755750"/>
    <xdr:sp macro="" textlink="">
      <xdr:nvSpPr>
        <xdr:cNvPr id="10" name="Text Box 1194">
          <a:extLst>
            <a:ext uri="{FF2B5EF4-FFF2-40B4-BE49-F238E27FC236}">
              <a16:creationId xmlns="" xmlns:a16="http://schemas.microsoft.com/office/drawing/2014/main" id="{9DB11332-F4CE-4E08-B0A1-1DFCBB854444}"/>
            </a:ext>
          </a:extLst>
        </xdr:cNvPr>
        <xdr:cNvSpPr txBox="1">
          <a:spLocks noChangeArrowheads="1"/>
        </xdr:cNvSpPr>
      </xdr:nvSpPr>
      <xdr:spPr bwMode="auto">
        <a:xfrm rot="18249288">
          <a:off x="16442433" y="2482409"/>
          <a:ext cx="755750" cy="6699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647753</xdr:colOff>
      <xdr:row>36</xdr:row>
      <xdr:rowOff>151886</xdr:rowOff>
    </xdr:from>
    <xdr:ext cx="221814" cy="216462"/>
    <xdr:pic>
      <xdr:nvPicPr>
        <xdr:cNvPr id="11" name="図 10" descr="「コンビニのロゴ」の画像検索結果">
          <a:extLst>
            <a:ext uri="{FF2B5EF4-FFF2-40B4-BE49-F238E27FC236}">
              <a16:creationId xmlns="" xmlns:a16="http://schemas.microsoft.com/office/drawing/2014/main" id="{4A14D991-B152-43F1-9F33-5DDAB6B4B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64003" y="6292336"/>
          <a:ext cx="221814" cy="216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19</xdr:col>
      <xdr:colOff>273706</xdr:colOff>
      <xdr:row>52</xdr:row>
      <xdr:rowOff>115603</xdr:rowOff>
    </xdr:from>
    <xdr:to>
      <xdr:col>19</xdr:col>
      <xdr:colOff>538853</xdr:colOff>
      <xdr:row>53</xdr:row>
      <xdr:rowOff>151067</xdr:rowOff>
    </xdr:to>
    <xdr:sp macro="" textlink="">
      <xdr:nvSpPr>
        <xdr:cNvPr id="12" name="AutoShape 338">
          <a:extLst>
            <a:ext uri="{FF2B5EF4-FFF2-40B4-BE49-F238E27FC236}">
              <a16:creationId xmlns="" xmlns:a16="http://schemas.microsoft.com/office/drawing/2014/main" id="{360C7625-7188-4670-A0CC-CD89B08BD5F2}"/>
            </a:ext>
          </a:extLst>
        </xdr:cNvPr>
        <xdr:cNvSpPr>
          <a:spLocks noChangeArrowheads="1"/>
        </xdr:cNvSpPr>
      </xdr:nvSpPr>
      <xdr:spPr bwMode="auto">
        <a:xfrm>
          <a:off x="11760856" y="8999253"/>
          <a:ext cx="265147" cy="206914"/>
        </a:xfrm>
        <a:prstGeom prst="hexagon">
          <a:avLst>
            <a:gd name="adj" fmla="val 27679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１８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19</xdr:col>
      <xdr:colOff>362858</xdr:colOff>
      <xdr:row>63</xdr:row>
      <xdr:rowOff>128508</xdr:rowOff>
    </xdr:from>
    <xdr:to>
      <xdr:col>19</xdr:col>
      <xdr:colOff>566166</xdr:colOff>
      <xdr:row>64</xdr:row>
      <xdr:rowOff>128510</xdr:rowOff>
    </xdr:to>
    <xdr:sp macro="" textlink="">
      <xdr:nvSpPr>
        <xdr:cNvPr id="13" name="六角形 12">
          <a:extLst>
            <a:ext uri="{FF2B5EF4-FFF2-40B4-BE49-F238E27FC236}">
              <a16:creationId xmlns="" xmlns:a16="http://schemas.microsoft.com/office/drawing/2014/main" id="{30DEC02E-5D30-42FA-A5C0-F87F503071D7}"/>
            </a:ext>
          </a:extLst>
        </xdr:cNvPr>
        <xdr:cNvSpPr/>
      </xdr:nvSpPr>
      <xdr:spPr bwMode="auto">
        <a:xfrm>
          <a:off x="11850008" y="10898108"/>
          <a:ext cx="203308" cy="17145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80717</xdr:colOff>
      <xdr:row>21</xdr:row>
      <xdr:rowOff>91027</xdr:rowOff>
    </xdr:from>
    <xdr:to>
      <xdr:col>26</xdr:col>
      <xdr:colOff>281075</xdr:colOff>
      <xdr:row>23</xdr:row>
      <xdr:rowOff>45553</xdr:rowOff>
    </xdr:to>
    <xdr:sp macro="" textlink="">
      <xdr:nvSpPr>
        <xdr:cNvPr id="14" name="Freeform 217">
          <a:extLst>
            <a:ext uri="{FF2B5EF4-FFF2-40B4-BE49-F238E27FC236}">
              <a16:creationId xmlns="" xmlns:a16="http://schemas.microsoft.com/office/drawing/2014/main" id="{A1A2FAD6-F94B-4953-AA88-369EBFFE9FB4}"/>
            </a:ext>
          </a:extLst>
        </xdr:cNvPr>
        <xdr:cNvSpPr>
          <a:spLocks/>
        </xdr:cNvSpPr>
      </xdr:nvSpPr>
      <xdr:spPr bwMode="auto">
        <a:xfrm rot="11860404">
          <a:off x="15796967" y="3659727"/>
          <a:ext cx="905208" cy="297426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4638 w 10000"/>
            <a:gd name="connsiteY2" fmla="*/ 3864 h 7356"/>
            <a:gd name="connsiteX3" fmla="*/ 2832 w 10000"/>
            <a:gd name="connsiteY3" fmla="*/ 6666 h 7356"/>
            <a:gd name="connsiteX4" fmla="*/ 0 w 10000"/>
            <a:gd name="connsiteY4" fmla="*/ 5000 h 7356"/>
            <a:gd name="connsiteX0" fmla="*/ 10000 w 10000"/>
            <a:gd name="connsiteY0" fmla="*/ 0 h 7921"/>
            <a:gd name="connsiteX1" fmla="*/ 7522 w 10000"/>
            <a:gd name="connsiteY1" fmla="*/ 4531 h 7921"/>
            <a:gd name="connsiteX2" fmla="*/ 4638 w 10000"/>
            <a:gd name="connsiteY2" fmla="*/ 5253 h 7921"/>
            <a:gd name="connsiteX3" fmla="*/ 2707 w 10000"/>
            <a:gd name="connsiteY3" fmla="*/ 5302 h 7921"/>
            <a:gd name="connsiteX4" fmla="*/ 0 w 10000"/>
            <a:gd name="connsiteY4" fmla="*/ 6797 h 7921"/>
            <a:gd name="connsiteX0" fmla="*/ 15841 w 15841"/>
            <a:gd name="connsiteY0" fmla="*/ 0 h 147120"/>
            <a:gd name="connsiteX1" fmla="*/ 7522 w 15841"/>
            <a:gd name="connsiteY1" fmla="*/ 136686 h 147120"/>
            <a:gd name="connsiteX2" fmla="*/ 4638 w 15841"/>
            <a:gd name="connsiteY2" fmla="*/ 137598 h 147120"/>
            <a:gd name="connsiteX3" fmla="*/ 2707 w 15841"/>
            <a:gd name="connsiteY3" fmla="*/ 137660 h 147120"/>
            <a:gd name="connsiteX4" fmla="*/ 0 w 15841"/>
            <a:gd name="connsiteY4" fmla="*/ 139547 h 147120"/>
            <a:gd name="connsiteX0" fmla="*/ 15841 w 15841"/>
            <a:gd name="connsiteY0" fmla="*/ 0 h 140966"/>
            <a:gd name="connsiteX1" fmla="*/ 11800 w 15841"/>
            <a:gd name="connsiteY1" fmla="*/ 120055 h 140966"/>
            <a:gd name="connsiteX2" fmla="*/ 4638 w 15841"/>
            <a:gd name="connsiteY2" fmla="*/ 137598 h 140966"/>
            <a:gd name="connsiteX3" fmla="*/ 2707 w 15841"/>
            <a:gd name="connsiteY3" fmla="*/ 137660 h 140966"/>
            <a:gd name="connsiteX4" fmla="*/ 0 w 15841"/>
            <a:gd name="connsiteY4" fmla="*/ 139547 h 140966"/>
            <a:gd name="connsiteX0" fmla="*/ 15841 w 15841"/>
            <a:gd name="connsiteY0" fmla="*/ 0 h 150257"/>
            <a:gd name="connsiteX1" fmla="*/ 11965 w 15841"/>
            <a:gd name="connsiteY1" fmla="*/ 140843 h 150257"/>
            <a:gd name="connsiteX2" fmla="*/ 4638 w 15841"/>
            <a:gd name="connsiteY2" fmla="*/ 137598 h 150257"/>
            <a:gd name="connsiteX3" fmla="*/ 2707 w 15841"/>
            <a:gd name="connsiteY3" fmla="*/ 137660 h 150257"/>
            <a:gd name="connsiteX4" fmla="*/ 0 w 15841"/>
            <a:gd name="connsiteY4" fmla="*/ 139547 h 150257"/>
            <a:gd name="connsiteX0" fmla="*/ 15841 w 15841"/>
            <a:gd name="connsiteY0" fmla="*/ 0 h 150257"/>
            <a:gd name="connsiteX1" fmla="*/ 11965 w 15841"/>
            <a:gd name="connsiteY1" fmla="*/ 140843 h 150257"/>
            <a:gd name="connsiteX2" fmla="*/ 4638 w 15841"/>
            <a:gd name="connsiteY2" fmla="*/ 137598 h 150257"/>
            <a:gd name="connsiteX3" fmla="*/ 2707 w 15841"/>
            <a:gd name="connsiteY3" fmla="*/ 137660 h 150257"/>
            <a:gd name="connsiteX4" fmla="*/ 0 w 15841"/>
            <a:gd name="connsiteY4" fmla="*/ 139547 h 150257"/>
            <a:gd name="connsiteX0" fmla="*/ 15841 w 15841"/>
            <a:gd name="connsiteY0" fmla="*/ 0 h 160583"/>
            <a:gd name="connsiteX1" fmla="*/ 11965 w 15841"/>
            <a:gd name="connsiteY1" fmla="*/ 140843 h 160583"/>
            <a:gd name="connsiteX2" fmla="*/ 4638 w 15841"/>
            <a:gd name="connsiteY2" fmla="*/ 137598 h 160583"/>
            <a:gd name="connsiteX3" fmla="*/ 2707 w 15841"/>
            <a:gd name="connsiteY3" fmla="*/ 137660 h 160583"/>
            <a:gd name="connsiteX4" fmla="*/ 0 w 15841"/>
            <a:gd name="connsiteY4" fmla="*/ 160335 h 160583"/>
            <a:gd name="connsiteX0" fmla="*/ 14360 w 14360"/>
            <a:gd name="connsiteY0" fmla="*/ 0 h 102376"/>
            <a:gd name="connsiteX1" fmla="*/ 11965 w 14360"/>
            <a:gd name="connsiteY1" fmla="*/ 82636 h 102376"/>
            <a:gd name="connsiteX2" fmla="*/ 4638 w 14360"/>
            <a:gd name="connsiteY2" fmla="*/ 79391 h 102376"/>
            <a:gd name="connsiteX3" fmla="*/ 2707 w 14360"/>
            <a:gd name="connsiteY3" fmla="*/ 79453 h 102376"/>
            <a:gd name="connsiteX4" fmla="*/ 0 w 14360"/>
            <a:gd name="connsiteY4" fmla="*/ 102128 h 102376"/>
            <a:gd name="connsiteX0" fmla="*/ 15983 w 15983"/>
            <a:gd name="connsiteY0" fmla="*/ 0 h 92735"/>
            <a:gd name="connsiteX1" fmla="*/ 11965 w 15983"/>
            <a:gd name="connsiteY1" fmla="*/ 72995 h 92735"/>
            <a:gd name="connsiteX2" fmla="*/ 4638 w 15983"/>
            <a:gd name="connsiteY2" fmla="*/ 69750 h 92735"/>
            <a:gd name="connsiteX3" fmla="*/ 2707 w 15983"/>
            <a:gd name="connsiteY3" fmla="*/ 69812 h 92735"/>
            <a:gd name="connsiteX4" fmla="*/ 0 w 15983"/>
            <a:gd name="connsiteY4" fmla="*/ 92487 h 92735"/>
            <a:gd name="connsiteX0" fmla="*/ 15983 w 15983"/>
            <a:gd name="connsiteY0" fmla="*/ 0 h 92735"/>
            <a:gd name="connsiteX1" fmla="*/ 11965 w 15983"/>
            <a:gd name="connsiteY1" fmla="*/ 72995 h 92735"/>
            <a:gd name="connsiteX2" fmla="*/ 4638 w 15983"/>
            <a:gd name="connsiteY2" fmla="*/ 69750 h 92735"/>
            <a:gd name="connsiteX3" fmla="*/ 2707 w 15983"/>
            <a:gd name="connsiteY3" fmla="*/ 69812 h 92735"/>
            <a:gd name="connsiteX4" fmla="*/ 0 w 15983"/>
            <a:gd name="connsiteY4" fmla="*/ 92487 h 92735"/>
            <a:gd name="connsiteX0" fmla="*/ 15983 w 15983"/>
            <a:gd name="connsiteY0" fmla="*/ 0 h 92735"/>
            <a:gd name="connsiteX1" fmla="*/ 10784 w 15983"/>
            <a:gd name="connsiteY1" fmla="*/ 82457 h 92735"/>
            <a:gd name="connsiteX2" fmla="*/ 4638 w 15983"/>
            <a:gd name="connsiteY2" fmla="*/ 69750 h 92735"/>
            <a:gd name="connsiteX3" fmla="*/ 2707 w 15983"/>
            <a:gd name="connsiteY3" fmla="*/ 69812 h 92735"/>
            <a:gd name="connsiteX4" fmla="*/ 0 w 15983"/>
            <a:gd name="connsiteY4" fmla="*/ 92487 h 92735"/>
            <a:gd name="connsiteX0" fmla="*/ 15983 w 15983"/>
            <a:gd name="connsiteY0" fmla="*/ 0 h 92735"/>
            <a:gd name="connsiteX1" fmla="*/ 10003 w 15983"/>
            <a:gd name="connsiteY1" fmla="*/ 76130 h 92735"/>
            <a:gd name="connsiteX2" fmla="*/ 4638 w 15983"/>
            <a:gd name="connsiteY2" fmla="*/ 69750 h 92735"/>
            <a:gd name="connsiteX3" fmla="*/ 2707 w 15983"/>
            <a:gd name="connsiteY3" fmla="*/ 69812 h 92735"/>
            <a:gd name="connsiteX4" fmla="*/ 0 w 15983"/>
            <a:gd name="connsiteY4" fmla="*/ 92487 h 92735"/>
            <a:gd name="connsiteX0" fmla="*/ 16313 w 16313"/>
            <a:gd name="connsiteY0" fmla="*/ 0 h 90350"/>
            <a:gd name="connsiteX1" fmla="*/ 10003 w 16313"/>
            <a:gd name="connsiteY1" fmla="*/ 73745 h 90350"/>
            <a:gd name="connsiteX2" fmla="*/ 4638 w 16313"/>
            <a:gd name="connsiteY2" fmla="*/ 67365 h 90350"/>
            <a:gd name="connsiteX3" fmla="*/ 2707 w 16313"/>
            <a:gd name="connsiteY3" fmla="*/ 67427 h 90350"/>
            <a:gd name="connsiteX4" fmla="*/ 0 w 16313"/>
            <a:gd name="connsiteY4" fmla="*/ 90102 h 90350"/>
            <a:gd name="connsiteX0" fmla="*/ 16313 w 16313"/>
            <a:gd name="connsiteY0" fmla="*/ 0 h 92166"/>
            <a:gd name="connsiteX1" fmla="*/ 10003 w 16313"/>
            <a:gd name="connsiteY1" fmla="*/ 73745 h 92166"/>
            <a:gd name="connsiteX2" fmla="*/ 4638 w 16313"/>
            <a:gd name="connsiteY2" fmla="*/ 67365 h 92166"/>
            <a:gd name="connsiteX3" fmla="*/ 2707 w 16313"/>
            <a:gd name="connsiteY3" fmla="*/ 67427 h 92166"/>
            <a:gd name="connsiteX4" fmla="*/ 0 w 16313"/>
            <a:gd name="connsiteY4" fmla="*/ 90102 h 92166"/>
            <a:gd name="connsiteX0" fmla="*/ 16313 w 16313"/>
            <a:gd name="connsiteY0" fmla="*/ 0 h 112045"/>
            <a:gd name="connsiteX1" fmla="*/ 10003 w 16313"/>
            <a:gd name="connsiteY1" fmla="*/ 73745 h 112045"/>
            <a:gd name="connsiteX2" fmla="*/ 4102 w 16313"/>
            <a:gd name="connsiteY2" fmla="*/ 111921 h 112045"/>
            <a:gd name="connsiteX3" fmla="*/ 2707 w 16313"/>
            <a:gd name="connsiteY3" fmla="*/ 67427 h 112045"/>
            <a:gd name="connsiteX4" fmla="*/ 0 w 16313"/>
            <a:gd name="connsiteY4" fmla="*/ 90102 h 112045"/>
            <a:gd name="connsiteX0" fmla="*/ 16313 w 16313"/>
            <a:gd name="connsiteY0" fmla="*/ 0 h 112526"/>
            <a:gd name="connsiteX1" fmla="*/ 10003 w 16313"/>
            <a:gd name="connsiteY1" fmla="*/ 73745 h 112526"/>
            <a:gd name="connsiteX2" fmla="*/ 4102 w 16313"/>
            <a:gd name="connsiteY2" fmla="*/ 111921 h 112526"/>
            <a:gd name="connsiteX3" fmla="*/ 1902 w 16313"/>
            <a:gd name="connsiteY3" fmla="*/ 106586 h 112526"/>
            <a:gd name="connsiteX4" fmla="*/ 0 w 16313"/>
            <a:gd name="connsiteY4" fmla="*/ 90102 h 112526"/>
            <a:gd name="connsiteX0" fmla="*/ 14411 w 14411"/>
            <a:gd name="connsiteY0" fmla="*/ 0 h 112526"/>
            <a:gd name="connsiteX1" fmla="*/ 8101 w 14411"/>
            <a:gd name="connsiteY1" fmla="*/ 73745 h 112526"/>
            <a:gd name="connsiteX2" fmla="*/ 2200 w 14411"/>
            <a:gd name="connsiteY2" fmla="*/ 111921 h 112526"/>
            <a:gd name="connsiteX3" fmla="*/ 0 w 14411"/>
            <a:gd name="connsiteY3" fmla="*/ 106586 h 1125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411" h="112526">
              <a:moveTo>
                <a:pt x="14411" y="0"/>
              </a:moveTo>
              <a:cubicBezTo>
                <a:pt x="12791" y="21128"/>
                <a:pt x="10136" y="55092"/>
                <a:pt x="8101" y="73745"/>
              </a:cubicBezTo>
              <a:cubicBezTo>
                <a:pt x="6066" y="92399"/>
                <a:pt x="3085" y="111921"/>
                <a:pt x="2200" y="111921"/>
              </a:cubicBezTo>
              <a:cubicBezTo>
                <a:pt x="1315" y="114781"/>
                <a:pt x="796" y="106586"/>
                <a:pt x="0" y="106586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25</xdr:col>
      <xdr:colOff>353958</xdr:colOff>
      <xdr:row>21</xdr:row>
      <xdr:rowOff>109397</xdr:rowOff>
    </xdr:from>
    <xdr:to>
      <xdr:col>25</xdr:col>
      <xdr:colOff>495519</xdr:colOff>
      <xdr:row>22</xdr:row>
      <xdr:rowOff>79229</xdr:rowOff>
    </xdr:to>
    <xdr:sp macro="" textlink="">
      <xdr:nvSpPr>
        <xdr:cNvPr id="15" name="六角形 14">
          <a:extLst>
            <a:ext uri="{FF2B5EF4-FFF2-40B4-BE49-F238E27FC236}">
              <a16:creationId xmlns="" xmlns:a16="http://schemas.microsoft.com/office/drawing/2014/main" id="{246E1A73-38D8-479F-8B30-1EACFAC52077}"/>
            </a:ext>
          </a:extLst>
        </xdr:cNvPr>
        <xdr:cNvSpPr/>
      </xdr:nvSpPr>
      <xdr:spPr bwMode="auto">
        <a:xfrm>
          <a:off x="16070208" y="3678097"/>
          <a:ext cx="141561" cy="141282"/>
        </a:xfrm>
        <a:prstGeom prst="hexagon">
          <a:avLst/>
        </a:prstGeom>
        <a:solidFill>
          <a:schemeClr val="bg1"/>
        </a:solidFill>
        <a:ln w="12700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414920</xdr:colOff>
      <xdr:row>19</xdr:row>
      <xdr:rowOff>41484</xdr:rowOff>
    </xdr:from>
    <xdr:to>
      <xdr:col>25</xdr:col>
      <xdr:colOff>436091</xdr:colOff>
      <xdr:row>25</xdr:row>
      <xdr:rowOff>10971</xdr:rowOff>
    </xdr:to>
    <xdr:sp macro="" textlink="">
      <xdr:nvSpPr>
        <xdr:cNvPr id="16" name="Line 2031">
          <a:extLst>
            <a:ext uri="{FF2B5EF4-FFF2-40B4-BE49-F238E27FC236}">
              <a16:creationId xmlns="" xmlns:a16="http://schemas.microsoft.com/office/drawing/2014/main" id="{FF17502C-7AF3-4A2A-9312-DF312924EA36}"/>
            </a:ext>
          </a:extLst>
        </xdr:cNvPr>
        <xdr:cNvSpPr>
          <a:spLocks noChangeShapeType="1"/>
        </xdr:cNvSpPr>
      </xdr:nvSpPr>
      <xdr:spPr bwMode="auto">
        <a:xfrm rot="4604744" flipV="1">
          <a:off x="15642662" y="3755792"/>
          <a:ext cx="998187" cy="211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28</xdr:col>
      <xdr:colOff>27215</xdr:colOff>
      <xdr:row>13</xdr:row>
      <xdr:rowOff>140605</xdr:rowOff>
    </xdr:from>
    <xdr:ext cx="209671" cy="137626"/>
    <xdr:sp macro="" textlink="">
      <xdr:nvSpPr>
        <xdr:cNvPr id="17" name="Text Box 1300">
          <a:extLst>
            <a:ext uri="{FF2B5EF4-FFF2-40B4-BE49-F238E27FC236}">
              <a16:creationId xmlns="" xmlns:a16="http://schemas.microsoft.com/office/drawing/2014/main" id="{26E042E2-CD97-42A7-9385-4BFD52000094}"/>
            </a:ext>
          </a:extLst>
        </xdr:cNvPr>
        <xdr:cNvSpPr txBox="1">
          <a:spLocks noChangeArrowheads="1"/>
        </xdr:cNvSpPr>
      </xdr:nvSpPr>
      <xdr:spPr bwMode="auto">
        <a:xfrm>
          <a:off x="19217822" y="2349498"/>
          <a:ext cx="209671" cy="13762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27</xdr:col>
      <xdr:colOff>674875</xdr:colOff>
      <xdr:row>15</xdr:row>
      <xdr:rowOff>104320</xdr:rowOff>
    </xdr:from>
    <xdr:ext cx="209671" cy="137626"/>
    <xdr:sp macro="" textlink="">
      <xdr:nvSpPr>
        <xdr:cNvPr id="18" name="Text Box 1300">
          <a:extLst>
            <a:ext uri="{FF2B5EF4-FFF2-40B4-BE49-F238E27FC236}">
              <a16:creationId xmlns="" xmlns:a16="http://schemas.microsoft.com/office/drawing/2014/main" id="{DD829E37-298F-4E5C-B658-28C2BC34FDA2}"/>
            </a:ext>
          </a:extLst>
        </xdr:cNvPr>
        <xdr:cNvSpPr txBox="1">
          <a:spLocks noChangeArrowheads="1"/>
        </xdr:cNvSpPr>
      </xdr:nvSpPr>
      <xdr:spPr bwMode="auto">
        <a:xfrm>
          <a:off x="19162446" y="2657927"/>
          <a:ext cx="209671" cy="13762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28</xdr:col>
      <xdr:colOff>83871</xdr:colOff>
      <xdr:row>11</xdr:row>
      <xdr:rowOff>153838</xdr:rowOff>
    </xdr:from>
    <xdr:to>
      <xdr:col>28</xdr:col>
      <xdr:colOff>485235</xdr:colOff>
      <xdr:row>11</xdr:row>
      <xdr:rowOff>161747</xdr:rowOff>
    </xdr:to>
    <xdr:sp macro="" textlink="">
      <xdr:nvSpPr>
        <xdr:cNvPr id="19" name="Line 4803">
          <a:extLst>
            <a:ext uri="{FF2B5EF4-FFF2-40B4-BE49-F238E27FC236}">
              <a16:creationId xmlns="" xmlns:a16="http://schemas.microsoft.com/office/drawing/2014/main" id="{6DDDC4ED-6248-435A-91AD-237C4719C849}"/>
            </a:ext>
          </a:extLst>
        </xdr:cNvPr>
        <xdr:cNvSpPr>
          <a:spLocks noChangeShapeType="1"/>
        </xdr:cNvSpPr>
      </xdr:nvSpPr>
      <xdr:spPr bwMode="auto">
        <a:xfrm flipH="1" flipV="1">
          <a:off x="17914671" y="2008038"/>
          <a:ext cx="401364" cy="790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28</xdr:col>
      <xdr:colOff>98839</xdr:colOff>
      <xdr:row>9</xdr:row>
      <xdr:rowOff>77880</xdr:rowOff>
    </xdr:from>
    <xdr:to>
      <xdr:col>28</xdr:col>
      <xdr:colOff>100225</xdr:colOff>
      <xdr:row>11</xdr:row>
      <xdr:rowOff>147848</xdr:rowOff>
    </xdr:to>
    <xdr:sp macro="" textlink="">
      <xdr:nvSpPr>
        <xdr:cNvPr id="20" name="Line 4803">
          <a:extLst>
            <a:ext uri="{FF2B5EF4-FFF2-40B4-BE49-F238E27FC236}">
              <a16:creationId xmlns="" xmlns:a16="http://schemas.microsoft.com/office/drawing/2014/main" id="{26381D54-AB1B-4BB9-85B4-FD54C5F97EC0}"/>
            </a:ext>
          </a:extLst>
        </xdr:cNvPr>
        <xdr:cNvSpPr>
          <a:spLocks noChangeShapeType="1"/>
        </xdr:cNvSpPr>
      </xdr:nvSpPr>
      <xdr:spPr bwMode="auto">
        <a:xfrm flipH="1">
          <a:off x="17929639" y="1589180"/>
          <a:ext cx="1386" cy="41286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26</xdr:col>
      <xdr:colOff>155756</xdr:colOff>
      <xdr:row>10</xdr:row>
      <xdr:rowOff>152759</xdr:rowOff>
    </xdr:from>
    <xdr:ext cx="236340" cy="230638"/>
    <xdr:pic>
      <xdr:nvPicPr>
        <xdr:cNvPr id="21" name="図 20" descr="「コンビニのロゴ」の画像検索結果">
          <a:extLst>
            <a:ext uri="{FF2B5EF4-FFF2-40B4-BE49-F238E27FC236}">
              <a16:creationId xmlns="" xmlns:a16="http://schemas.microsoft.com/office/drawing/2014/main" id="{5CDC833D-CCFF-4549-8254-4EBAFC6F9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6856" y="1835509"/>
          <a:ext cx="236340" cy="230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392382</xdr:colOff>
      <xdr:row>10</xdr:row>
      <xdr:rowOff>155755</xdr:rowOff>
    </xdr:from>
    <xdr:ext cx="347454" cy="308513"/>
    <xdr:sp macro="" textlink="">
      <xdr:nvSpPr>
        <xdr:cNvPr id="22" name="Text Box 1300">
          <a:extLst>
            <a:ext uri="{FF2B5EF4-FFF2-40B4-BE49-F238E27FC236}">
              <a16:creationId xmlns="" xmlns:a16="http://schemas.microsoft.com/office/drawing/2014/main" id="{B00B102D-9435-49B1-B470-5289B47D9226}"/>
            </a:ext>
          </a:extLst>
        </xdr:cNvPr>
        <xdr:cNvSpPr txBox="1">
          <a:spLocks noChangeArrowheads="1"/>
        </xdr:cNvSpPr>
      </xdr:nvSpPr>
      <xdr:spPr bwMode="auto">
        <a:xfrm>
          <a:off x="20337732" y="466905"/>
          <a:ext cx="347454" cy="30851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0" tIns="0" rIns="0" bIns="0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杉津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PA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（上り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399582</xdr:colOff>
      <xdr:row>10</xdr:row>
      <xdr:rowOff>47878</xdr:rowOff>
    </xdr:from>
    <xdr:to>
      <xdr:col>22</xdr:col>
      <xdr:colOff>270545</xdr:colOff>
      <xdr:row>16</xdr:row>
      <xdr:rowOff>144317</xdr:rowOff>
    </xdr:to>
    <xdr:sp macro="" textlink="">
      <xdr:nvSpPr>
        <xdr:cNvPr id="23" name="Line 75">
          <a:extLst>
            <a:ext uri="{FF2B5EF4-FFF2-40B4-BE49-F238E27FC236}">
              <a16:creationId xmlns="" xmlns:a16="http://schemas.microsoft.com/office/drawing/2014/main" id="{AE6AF6F9-44F0-40F4-BAE1-E298DD78EFF8}"/>
            </a:ext>
          </a:extLst>
        </xdr:cNvPr>
        <xdr:cNvSpPr>
          <a:spLocks noChangeShapeType="1"/>
        </xdr:cNvSpPr>
      </xdr:nvSpPr>
      <xdr:spPr bwMode="auto">
        <a:xfrm flipV="1">
          <a:off x="20344932" y="359028"/>
          <a:ext cx="575813" cy="112513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288011 w 288039"/>
            <a:gd name="connsiteY0" fmla="*/ 0 h 10168"/>
            <a:gd name="connsiteX1" fmla="*/ 28 w 288039"/>
            <a:gd name="connsiteY1" fmla="*/ 10168 h 10168"/>
            <a:gd name="connsiteX0" fmla="*/ 468032 w 468049"/>
            <a:gd name="connsiteY0" fmla="*/ 0 h 8934"/>
            <a:gd name="connsiteX1" fmla="*/ 17 w 468049"/>
            <a:gd name="connsiteY1" fmla="*/ 8934 h 8934"/>
            <a:gd name="connsiteX0" fmla="*/ 11459 w 11459"/>
            <a:gd name="connsiteY0" fmla="*/ 0 h 13266"/>
            <a:gd name="connsiteX1" fmla="*/ 0 w 11459"/>
            <a:gd name="connsiteY1" fmla="*/ 13266 h 13266"/>
            <a:gd name="connsiteX0" fmla="*/ 11459 w 11459"/>
            <a:gd name="connsiteY0" fmla="*/ 0 h 13266"/>
            <a:gd name="connsiteX1" fmla="*/ 1014 w 11459"/>
            <a:gd name="connsiteY1" fmla="*/ 8681 h 13266"/>
            <a:gd name="connsiteX2" fmla="*/ 0 w 11459"/>
            <a:gd name="connsiteY2" fmla="*/ 13266 h 13266"/>
            <a:gd name="connsiteX0" fmla="*/ 12700 w 12700"/>
            <a:gd name="connsiteY0" fmla="*/ 0 h 13266"/>
            <a:gd name="connsiteX1" fmla="*/ 0 w 12700"/>
            <a:gd name="connsiteY1" fmla="*/ 8241 h 13266"/>
            <a:gd name="connsiteX2" fmla="*/ 1241 w 12700"/>
            <a:gd name="connsiteY2" fmla="*/ 13266 h 13266"/>
            <a:gd name="connsiteX0" fmla="*/ 12725 w 12725"/>
            <a:gd name="connsiteY0" fmla="*/ 0 h 13266"/>
            <a:gd name="connsiteX1" fmla="*/ 25 w 12725"/>
            <a:gd name="connsiteY1" fmla="*/ 8241 h 13266"/>
            <a:gd name="connsiteX2" fmla="*/ 1266 w 12725"/>
            <a:gd name="connsiteY2" fmla="*/ 13266 h 13266"/>
            <a:gd name="connsiteX0" fmla="*/ 12778 w 12778"/>
            <a:gd name="connsiteY0" fmla="*/ 0 h 13392"/>
            <a:gd name="connsiteX1" fmla="*/ 78 w 12778"/>
            <a:gd name="connsiteY1" fmla="*/ 8241 h 13392"/>
            <a:gd name="connsiteX2" fmla="*/ 258 w 12778"/>
            <a:gd name="connsiteY2" fmla="*/ 13392 h 13392"/>
            <a:gd name="connsiteX0" fmla="*/ 12945 w 12945"/>
            <a:gd name="connsiteY0" fmla="*/ 0 h 13455"/>
            <a:gd name="connsiteX1" fmla="*/ 245 w 12945"/>
            <a:gd name="connsiteY1" fmla="*/ 8241 h 13455"/>
            <a:gd name="connsiteX2" fmla="*/ 27 w 12945"/>
            <a:gd name="connsiteY2" fmla="*/ 13455 h 13455"/>
            <a:gd name="connsiteX0" fmla="*/ 12945 w 12945"/>
            <a:gd name="connsiteY0" fmla="*/ 0 h 13455"/>
            <a:gd name="connsiteX1" fmla="*/ 245 w 12945"/>
            <a:gd name="connsiteY1" fmla="*/ 8053 h 13455"/>
            <a:gd name="connsiteX2" fmla="*/ 27 w 12945"/>
            <a:gd name="connsiteY2" fmla="*/ 13455 h 13455"/>
            <a:gd name="connsiteX0" fmla="*/ 12945 w 12945"/>
            <a:gd name="connsiteY0" fmla="*/ 0 h 13455"/>
            <a:gd name="connsiteX1" fmla="*/ 245 w 12945"/>
            <a:gd name="connsiteY1" fmla="*/ 8053 h 13455"/>
            <a:gd name="connsiteX2" fmla="*/ 27 w 12945"/>
            <a:gd name="connsiteY2" fmla="*/ 13455 h 13455"/>
            <a:gd name="connsiteX0" fmla="*/ 12945 w 12970"/>
            <a:gd name="connsiteY0" fmla="*/ 0 h 13455"/>
            <a:gd name="connsiteX1" fmla="*/ 245 w 12970"/>
            <a:gd name="connsiteY1" fmla="*/ 8053 h 13455"/>
            <a:gd name="connsiteX2" fmla="*/ 27 w 12970"/>
            <a:gd name="connsiteY2" fmla="*/ 13455 h 13455"/>
            <a:gd name="connsiteX0" fmla="*/ 13539 w 13562"/>
            <a:gd name="connsiteY0" fmla="*/ 0 h 13455"/>
            <a:gd name="connsiteX1" fmla="*/ 43 w 13562"/>
            <a:gd name="connsiteY1" fmla="*/ 7613 h 13455"/>
            <a:gd name="connsiteX2" fmla="*/ 621 w 13562"/>
            <a:gd name="connsiteY2" fmla="*/ 13455 h 13455"/>
            <a:gd name="connsiteX0" fmla="*/ 13988 w 14011"/>
            <a:gd name="connsiteY0" fmla="*/ 0 h 13581"/>
            <a:gd name="connsiteX1" fmla="*/ 492 w 14011"/>
            <a:gd name="connsiteY1" fmla="*/ 7613 h 13581"/>
            <a:gd name="connsiteX2" fmla="*/ 9 w 14011"/>
            <a:gd name="connsiteY2" fmla="*/ 13581 h 13581"/>
            <a:gd name="connsiteX0" fmla="*/ 13988 w 14015"/>
            <a:gd name="connsiteY0" fmla="*/ 0 h 13581"/>
            <a:gd name="connsiteX1" fmla="*/ 492 w 14015"/>
            <a:gd name="connsiteY1" fmla="*/ 7613 h 13581"/>
            <a:gd name="connsiteX2" fmla="*/ 9 w 14015"/>
            <a:gd name="connsiteY2" fmla="*/ 13581 h 13581"/>
            <a:gd name="connsiteX0" fmla="*/ 13981 w 14026"/>
            <a:gd name="connsiteY0" fmla="*/ 0 h 13581"/>
            <a:gd name="connsiteX1" fmla="*/ 3838 w 14026"/>
            <a:gd name="connsiteY1" fmla="*/ 7540 h 13581"/>
            <a:gd name="connsiteX2" fmla="*/ 2 w 14026"/>
            <a:gd name="connsiteY2" fmla="*/ 13581 h 13581"/>
            <a:gd name="connsiteX0" fmla="*/ 13981 w 14129"/>
            <a:gd name="connsiteY0" fmla="*/ 0 h 13581"/>
            <a:gd name="connsiteX1" fmla="*/ 3838 w 14129"/>
            <a:gd name="connsiteY1" fmla="*/ 7540 h 13581"/>
            <a:gd name="connsiteX2" fmla="*/ 2 w 14129"/>
            <a:gd name="connsiteY2" fmla="*/ 13581 h 13581"/>
            <a:gd name="connsiteX0" fmla="*/ 13980 w 17713"/>
            <a:gd name="connsiteY0" fmla="*/ 0 h 13581"/>
            <a:gd name="connsiteX1" fmla="*/ 15067 w 17713"/>
            <a:gd name="connsiteY1" fmla="*/ 6448 h 13581"/>
            <a:gd name="connsiteX2" fmla="*/ 1 w 17713"/>
            <a:gd name="connsiteY2" fmla="*/ 13581 h 13581"/>
            <a:gd name="connsiteX0" fmla="*/ 13980 w 15131"/>
            <a:gd name="connsiteY0" fmla="*/ 0 h 13581"/>
            <a:gd name="connsiteX1" fmla="*/ 15067 w 15131"/>
            <a:gd name="connsiteY1" fmla="*/ 6448 h 13581"/>
            <a:gd name="connsiteX2" fmla="*/ 1 w 15131"/>
            <a:gd name="connsiteY2" fmla="*/ 13581 h 13581"/>
            <a:gd name="connsiteX0" fmla="*/ 13980 w 14309"/>
            <a:gd name="connsiteY0" fmla="*/ 0 h 13581"/>
            <a:gd name="connsiteX1" fmla="*/ 12884 w 14309"/>
            <a:gd name="connsiteY1" fmla="*/ 6521 h 13581"/>
            <a:gd name="connsiteX2" fmla="*/ 1 w 14309"/>
            <a:gd name="connsiteY2" fmla="*/ 13581 h 13581"/>
            <a:gd name="connsiteX0" fmla="*/ 13980 w 15203"/>
            <a:gd name="connsiteY0" fmla="*/ 0 h 13581"/>
            <a:gd name="connsiteX1" fmla="*/ 12884 w 15203"/>
            <a:gd name="connsiteY1" fmla="*/ 6521 h 13581"/>
            <a:gd name="connsiteX2" fmla="*/ 1 w 15203"/>
            <a:gd name="connsiteY2" fmla="*/ 13581 h 13581"/>
            <a:gd name="connsiteX0" fmla="*/ 13980 w 14460"/>
            <a:gd name="connsiteY0" fmla="*/ 0 h 13581"/>
            <a:gd name="connsiteX1" fmla="*/ 10778 w 14460"/>
            <a:gd name="connsiteY1" fmla="*/ 6776 h 13581"/>
            <a:gd name="connsiteX2" fmla="*/ 1 w 14460"/>
            <a:gd name="connsiteY2" fmla="*/ 13581 h 13581"/>
            <a:gd name="connsiteX0" fmla="*/ 13980 w 14460"/>
            <a:gd name="connsiteY0" fmla="*/ 0 h 13581"/>
            <a:gd name="connsiteX1" fmla="*/ 10778 w 14460"/>
            <a:gd name="connsiteY1" fmla="*/ 6776 h 13581"/>
            <a:gd name="connsiteX2" fmla="*/ 1 w 14460"/>
            <a:gd name="connsiteY2" fmla="*/ 13581 h 13581"/>
            <a:gd name="connsiteX0" fmla="*/ 13980 w 15011"/>
            <a:gd name="connsiteY0" fmla="*/ 0 h 13581"/>
            <a:gd name="connsiteX1" fmla="*/ 12494 w 15011"/>
            <a:gd name="connsiteY1" fmla="*/ 6994 h 13581"/>
            <a:gd name="connsiteX2" fmla="*/ 1 w 15011"/>
            <a:gd name="connsiteY2" fmla="*/ 13581 h 13581"/>
            <a:gd name="connsiteX0" fmla="*/ 13980 w 14683"/>
            <a:gd name="connsiteY0" fmla="*/ 0 h 13581"/>
            <a:gd name="connsiteX1" fmla="*/ 12494 w 14683"/>
            <a:gd name="connsiteY1" fmla="*/ 6994 h 13581"/>
            <a:gd name="connsiteX2" fmla="*/ 1 w 14683"/>
            <a:gd name="connsiteY2" fmla="*/ 13581 h 13581"/>
            <a:gd name="connsiteX0" fmla="*/ 13980 w 15899"/>
            <a:gd name="connsiteY0" fmla="*/ 0 h 13581"/>
            <a:gd name="connsiteX1" fmla="*/ 14678 w 15899"/>
            <a:gd name="connsiteY1" fmla="*/ 6448 h 13581"/>
            <a:gd name="connsiteX2" fmla="*/ 1 w 15899"/>
            <a:gd name="connsiteY2" fmla="*/ 13581 h 13581"/>
            <a:gd name="connsiteX0" fmla="*/ 13980 w 14678"/>
            <a:gd name="connsiteY0" fmla="*/ 0 h 13581"/>
            <a:gd name="connsiteX1" fmla="*/ 14678 w 14678"/>
            <a:gd name="connsiteY1" fmla="*/ 6448 h 13581"/>
            <a:gd name="connsiteX2" fmla="*/ 1 w 14678"/>
            <a:gd name="connsiteY2" fmla="*/ 13581 h 13581"/>
            <a:gd name="connsiteX0" fmla="*/ 14536 w 15234"/>
            <a:gd name="connsiteY0" fmla="*/ 0 h 13581"/>
            <a:gd name="connsiteX1" fmla="*/ 15234 w 15234"/>
            <a:gd name="connsiteY1" fmla="*/ 6448 h 13581"/>
            <a:gd name="connsiteX2" fmla="*/ 557 w 15234"/>
            <a:gd name="connsiteY2" fmla="*/ 13581 h 13581"/>
            <a:gd name="connsiteX0" fmla="*/ 12178 w 12876"/>
            <a:gd name="connsiteY0" fmla="*/ 0 h 15401"/>
            <a:gd name="connsiteX1" fmla="*/ 12876 w 12876"/>
            <a:gd name="connsiteY1" fmla="*/ 6448 h 15401"/>
            <a:gd name="connsiteX2" fmla="*/ 1864 w 12876"/>
            <a:gd name="connsiteY2" fmla="*/ 15401 h 15401"/>
            <a:gd name="connsiteX0" fmla="*/ 12239 w 12937"/>
            <a:gd name="connsiteY0" fmla="*/ 0 h 15401"/>
            <a:gd name="connsiteX1" fmla="*/ 12937 w 12937"/>
            <a:gd name="connsiteY1" fmla="*/ 6448 h 15401"/>
            <a:gd name="connsiteX2" fmla="*/ 1925 w 12937"/>
            <a:gd name="connsiteY2" fmla="*/ 15401 h 15401"/>
            <a:gd name="connsiteX0" fmla="*/ 12779 w 13477"/>
            <a:gd name="connsiteY0" fmla="*/ 0 h 15292"/>
            <a:gd name="connsiteX1" fmla="*/ 13477 w 13477"/>
            <a:gd name="connsiteY1" fmla="*/ 6448 h 15292"/>
            <a:gd name="connsiteX2" fmla="*/ 1529 w 13477"/>
            <a:gd name="connsiteY2" fmla="*/ 15292 h 15292"/>
            <a:gd name="connsiteX0" fmla="*/ 13343 w 13823"/>
            <a:gd name="connsiteY0" fmla="*/ 0 h 15114"/>
            <a:gd name="connsiteX1" fmla="*/ 13477 w 13823"/>
            <a:gd name="connsiteY1" fmla="*/ 6270 h 15114"/>
            <a:gd name="connsiteX2" fmla="*/ 1529 w 13823"/>
            <a:gd name="connsiteY2" fmla="*/ 15114 h 15114"/>
            <a:gd name="connsiteX0" fmla="*/ 13343 w 13477"/>
            <a:gd name="connsiteY0" fmla="*/ 0 h 15114"/>
            <a:gd name="connsiteX1" fmla="*/ 13477 w 13477"/>
            <a:gd name="connsiteY1" fmla="*/ 6270 h 15114"/>
            <a:gd name="connsiteX2" fmla="*/ 1529 w 13477"/>
            <a:gd name="connsiteY2" fmla="*/ 15114 h 15114"/>
            <a:gd name="connsiteX0" fmla="*/ 12974 w 13108"/>
            <a:gd name="connsiteY0" fmla="*/ 0 h 13796"/>
            <a:gd name="connsiteX1" fmla="*/ 13108 w 13108"/>
            <a:gd name="connsiteY1" fmla="*/ 6270 h 13796"/>
            <a:gd name="connsiteX2" fmla="*/ 1794 w 13108"/>
            <a:gd name="connsiteY2" fmla="*/ 13796 h 13796"/>
            <a:gd name="connsiteX0" fmla="*/ 13385 w 13519"/>
            <a:gd name="connsiteY0" fmla="*/ 0 h 13333"/>
            <a:gd name="connsiteX1" fmla="*/ 13519 w 13519"/>
            <a:gd name="connsiteY1" fmla="*/ 6270 h 13333"/>
            <a:gd name="connsiteX2" fmla="*/ 1501 w 13519"/>
            <a:gd name="connsiteY2" fmla="*/ 13333 h 133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519" h="13333">
              <a:moveTo>
                <a:pt x="13385" y="0"/>
              </a:moveTo>
              <a:cubicBezTo>
                <a:pt x="13152" y="1135"/>
                <a:pt x="13313" y="4020"/>
                <a:pt x="13519" y="6270"/>
              </a:cubicBezTo>
              <a:cubicBezTo>
                <a:pt x="-5970" y="7378"/>
                <a:pt x="1274" y="7382"/>
                <a:pt x="1501" y="13333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21</xdr:col>
      <xdr:colOff>665444</xdr:colOff>
      <xdr:row>13</xdr:row>
      <xdr:rowOff>38938</xdr:rowOff>
    </xdr:from>
    <xdr:ext cx="197688" cy="134788"/>
    <xdr:sp macro="" textlink="">
      <xdr:nvSpPr>
        <xdr:cNvPr id="24" name="Text Box 1300">
          <a:extLst>
            <a:ext uri="{FF2B5EF4-FFF2-40B4-BE49-F238E27FC236}">
              <a16:creationId xmlns="" xmlns:a16="http://schemas.microsoft.com/office/drawing/2014/main" id="{270C2846-ABBA-40FB-AC10-E0429239C622}"/>
            </a:ext>
          </a:extLst>
        </xdr:cNvPr>
        <xdr:cNvSpPr txBox="1">
          <a:spLocks noChangeArrowheads="1"/>
        </xdr:cNvSpPr>
      </xdr:nvSpPr>
      <xdr:spPr bwMode="auto">
        <a:xfrm>
          <a:off x="20610794" y="864438"/>
          <a:ext cx="197688" cy="13478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22</xdr:col>
      <xdr:colOff>2997</xdr:colOff>
      <xdr:row>9</xdr:row>
      <xdr:rowOff>113823</xdr:rowOff>
    </xdr:from>
    <xdr:ext cx="137004" cy="602175"/>
    <xdr:sp macro="" textlink="">
      <xdr:nvSpPr>
        <xdr:cNvPr id="25" name="Text Box 1300">
          <a:extLst>
            <a:ext uri="{FF2B5EF4-FFF2-40B4-BE49-F238E27FC236}">
              <a16:creationId xmlns="" xmlns:a16="http://schemas.microsoft.com/office/drawing/2014/main" id="{E3CA1B97-EE95-4D41-A40B-FF087A206277}"/>
            </a:ext>
          </a:extLst>
        </xdr:cNvPr>
        <xdr:cNvSpPr txBox="1">
          <a:spLocks noChangeArrowheads="1"/>
        </xdr:cNvSpPr>
      </xdr:nvSpPr>
      <xdr:spPr bwMode="auto">
        <a:xfrm>
          <a:off x="20653197" y="253523"/>
          <a:ext cx="137004" cy="60217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0" tIns="0" rIns="0" bIns="0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北陸自動車道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上り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28</xdr:col>
      <xdr:colOff>384910</xdr:colOff>
      <xdr:row>5</xdr:row>
      <xdr:rowOff>113081</xdr:rowOff>
    </xdr:from>
    <xdr:ext cx="263138" cy="126130"/>
    <xdr:sp macro="" textlink="">
      <xdr:nvSpPr>
        <xdr:cNvPr id="26" name="Text Box 1300">
          <a:extLst>
            <a:ext uri="{FF2B5EF4-FFF2-40B4-BE49-F238E27FC236}">
              <a16:creationId xmlns="" xmlns:a16="http://schemas.microsoft.com/office/drawing/2014/main" id="{9F7C7CAB-D5E9-4C13-9F1B-AC6A516FEF52}"/>
            </a:ext>
          </a:extLst>
        </xdr:cNvPr>
        <xdr:cNvSpPr txBox="1">
          <a:spLocks noChangeArrowheads="1"/>
        </xdr:cNvSpPr>
      </xdr:nvSpPr>
      <xdr:spPr bwMode="auto">
        <a:xfrm>
          <a:off x="18215710" y="938581"/>
          <a:ext cx="263138" cy="12613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24</xdr:col>
      <xdr:colOff>123812</xdr:colOff>
      <xdr:row>3</xdr:row>
      <xdr:rowOff>25605</xdr:rowOff>
    </xdr:from>
    <xdr:to>
      <xdr:col>24</xdr:col>
      <xdr:colOff>169531</xdr:colOff>
      <xdr:row>8</xdr:row>
      <xdr:rowOff>139269</xdr:rowOff>
    </xdr:to>
    <xdr:grpSp>
      <xdr:nvGrpSpPr>
        <xdr:cNvPr id="27" name="グループ化 26">
          <a:extLst>
            <a:ext uri="{FF2B5EF4-FFF2-40B4-BE49-F238E27FC236}">
              <a16:creationId xmlns="" xmlns:a16="http://schemas.microsoft.com/office/drawing/2014/main" id="{051F3F45-F1E0-44AE-9AD9-F7F7B55E464F}"/>
            </a:ext>
          </a:extLst>
        </xdr:cNvPr>
        <xdr:cNvGrpSpPr/>
      </xdr:nvGrpSpPr>
      <xdr:grpSpPr>
        <a:xfrm>
          <a:off x="18037616" y="508659"/>
          <a:ext cx="45719" cy="964110"/>
          <a:chOff x="1512360" y="838933"/>
          <a:chExt cx="49597" cy="1269827"/>
        </a:xfrm>
      </xdr:grpSpPr>
      <xdr:sp macro="" textlink="">
        <xdr:nvSpPr>
          <xdr:cNvPr id="28" name="Line 76">
            <a:extLst>
              <a:ext uri="{FF2B5EF4-FFF2-40B4-BE49-F238E27FC236}">
                <a16:creationId xmlns="" xmlns:a16="http://schemas.microsoft.com/office/drawing/2014/main" id="{11A3DC0E-2E6C-A393-7F5F-62507E928DF4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76">
            <a:extLst>
              <a:ext uri="{FF2B5EF4-FFF2-40B4-BE49-F238E27FC236}">
                <a16:creationId xmlns="" xmlns:a16="http://schemas.microsoft.com/office/drawing/2014/main" id="{1F07F977-919C-EAEA-D02B-80A2B17C5564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76">
            <a:extLst>
              <a:ext uri="{FF2B5EF4-FFF2-40B4-BE49-F238E27FC236}">
                <a16:creationId xmlns="" xmlns:a16="http://schemas.microsoft.com/office/drawing/2014/main" id="{4A12D6F0-B69E-1B39-A333-C07B7E208DE9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24</xdr:col>
      <xdr:colOff>39184</xdr:colOff>
      <xdr:row>5</xdr:row>
      <xdr:rowOff>70357</xdr:rowOff>
    </xdr:from>
    <xdr:ext cx="166558" cy="125987"/>
    <xdr:sp macro="" textlink="">
      <xdr:nvSpPr>
        <xdr:cNvPr id="31" name="Text Box 1620">
          <a:extLst>
            <a:ext uri="{FF2B5EF4-FFF2-40B4-BE49-F238E27FC236}">
              <a16:creationId xmlns="" xmlns:a16="http://schemas.microsoft.com/office/drawing/2014/main" id="{A0D005DA-B902-424E-8FB9-935ABDD742CE}"/>
            </a:ext>
          </a:extLst>
        </xdr:cNvPr>
        <xdr:cNvSpPr txBox="1">
          <a:spLocks noChangeArrowheads="1"/>
        </xdr:cNvSpPr>
      </xdr:nvSpPr>
      <xdr:spPr bwMode="auto">
        <a:xfrm rot="7448724">
          <a:off x="15070869" y="875572"/>
          <a:ext cx="125987" cy="1665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24</xdr:col>
      <xdr:colOff>312381</xdr:colOff>
      <xdr:row>5</xdr:row>
      <xdr:rowOff>51206</xdr:rowOff>
    </xdr:from>
    <xdr:to>
      <xdr:col>24</xdr:col>
      <xdr:colOff>319385</xdr:colOff>
      <xdr:row>8</xdr:row>
      <xdr:rowOff>116800</xdr:rowOff>
    </xdr:to>
    <xdr:sp macro="" textlink="">
      <xdr:nvSpPr>
        <xdr:cNvPr id="32" name="Line 927">
          <a:extLst>
            <a:ext uri="{FF2B5EF4-FFF2-40B4-BE49-F238E27FC236}">
              <a16:creationId xmlns="" xmlns:a16="http://schemas.microsoft.com/office/drawing/2014/main" id="{EC2A20AC-F2E4-4757-AE47-DD0F338AFF5D}"/>
            </a:ext>
          </a:extLst>
        </xdr:cNvPr>
        <xdr:cNvSpPr>
          <a:spLocks noChangeShapeType="1"/>
        </xdr:cNvSpPr>
      </xdr:nvSpPr>
      <xdr:spPr bwMode="auto">
        <a:xfrm flipV="1">
          <a:off x="15323781" y="876706"/>
          <a:ext cx="7004" cy="5799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138906</xdr:colOff>
      <xdr:row>8</xdr:row>
      <xdr:rowOff>24805</xdr:rowOff>
    </xdr:from>
    <xdr:to>
      <xdr:col>22</xdr:col>
      <xdr:colOff>297657</xdr:colOff>
      <xdr:row>8</xdr:row>
      <xdr:rowOff>143868</xdr:rowOff>
    </xdr:to>
    <xdr:sp macro="" textlink="">
      <xdr:nvSpPr>
        <xdr:cNvPr id="33" name="六角形 32">
          <a:extLst>
            <a:ext uri="{FF2B5EF4-FFF2-40B4-BE49-F238E27FC236}">
              <a16:creationId xmlns="" xmlns:a16="http://schemas.microsoft.com/office/drawing/2014/main" id="{995B3C0A-F2F2-4F13-AF14-BDFCB8F7A599}"/>
            </a:ext>
          </a:extLst>
        </xdr:cNvPr>
        <xdr:cNvSpPr/>
      </xdr:nvSpPr>
      <xdr:spPr bwMode="auto">
        <a:xfrm>
          <a:off x="13740606" y="10965855"/>
          <a:ext cx="158751" cy="11906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231782</xdr:colOff>
      <xdr:row>3</xdr:row>
      <xdr:rowOff>68842</xdr:rowOff>
    </xdr:from>
    <xdr:to>
      <xdr:col>22</xdr:col>
      <xdr:colOff>367152</xdr:colOff>
      <xdr:row>8</xdr:row>
      <xdr:rowOff>153790</xdr:rowOff>
    </xdr:to>
    <xdr:sp macro="" textlink="">
      <xdr:nvSpPr>
        <xdr:cNvPr id="34" name="Line 75">
          <a:extLst>
            <a:ext uri="{FF2B5EF4-FFF2-40B4-BE49-F238E27FC236}">
              <a16:creationId xmlns="" xmlns:a16="http://schemas.microsoft.com/office/drawing/2014/main" id="{A8E676B5-A3D0-48ED-9974-65018BE94D52}"/>
            </a:ext>
          </a:extLst>
        </xdr:cNvPr>
        <xdr:cNvSpPr>
          <a:spLocks noChangeShapeType="1"/>
        </xdr:cNvSpPr>
      </xdr:nvSpPr>
      <xdr:spPr bwMode="auto">
        <a:xfrm flipV="1">
          <a:off x="13128632" y="10152642"/>
          <a:ext cx="840220" cy="942198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982315 w 982324"/>
            <a:gd name="connsiteY0" fmla="*/ 0 h 8418"/>
            <a:gd name="connsiteX1" fmla="*/ 8 w 982324"/>
            <a:gd name="connsiteY1" fmla="*/ 8418 h 8418"/>
            <a:gd name="connsiteX0" fmla="*/ 10000 w 11070"/>
            <a:gd name="connsiteY0" fmla="*/ 0 h 10187"/>
            <a:gd name="connsiteX1" fmla="*/ 9694 w 11070"/>
            <a:gd name="connsiteY1" fmla="*/ 10187 h 10187"/>
            <a:gd name="connsiteX2" fmla="*/ 0 w 11070"/>
            <a:gd name="connsiteY2" fmla="*/ 10000 h 10187"/>
            <a:gd name="connsiteX0" fmla="*/ 10000 w 10129"/>
            <a:gd name="connsiteY0" fmla="*/ 0 h 10187"/>
            <a:gd name="connsiteX1" fmla="*/ 9694 w 10129"/>
            <a:gd name="connsiteY1" fmla="*/ 10187 h 10187"/>
            <a:gd name="connsiteX2" fmla="*/ 0 w 10129"/>
            <a:gd name="connsiteY2" fmla="*/ 10000 h 10187"/>
            <a:gd name="connsiteX0" fmla="*/ 10000 w 10768"/>
            <a:gd name="connsiteY0" fmla="*/ 0 h 10124"/>
            <a:gd name="connsiteX1" fmla="*/ 10429 w 10768"/>
            <a:gd name="connsiteY1" fmla="*/ 10124 h 10124"/>
            <a:gd name="connsiteX2" fmla="*/ 0 w 10768"/>
            <a:gd name="connsiteY2" fmla="*/ 10000 h 10124"/>
            <a:gd name="connsiteX0" fmla="*/ 10000 w 10429"/>
            <a:gd name="connsiteY0" fmla="*/ 0 h 10124"/>
            <a:gd name="connsiteX1" fmla="*/ 10429 w 10429"/>
            <a:gd name="connsiteY1" fmla="*/ 10124 h 10124"/>
            <a:gd name="connsiteX2" fmla="*/ 0 w 10429"/>
            <a:gd name="connsiteY2" fmla="*/ 10000 h 10124"/>
            <a:gd name="connsiteX0" fmla="*/ 10000 w 10429"/>
            <a:gd name="connsiteY0" fmla="*/ 0 h 10684"/>
            <a:gd name="connsiteX1" fmla="*/ 10429 w 10429"/>
            <a:gd name="connsiteY1" fmla="*/ 10124 h 10684"/>
            <a:gd name="connsiteX2" fmla="*/ 1429 w 10429"/>
            <a:gd name="connsiteY2" fmla="*/ 9937 h 10684"/>
            <a:gd name="connsiteX3" fmla="*/ 0 w 10429"/>
            <a:gd name="connsiteY3" fmla="*/ 10000 h 10684"/>
            <a:gd name="connsiteX0" fmla="*/ 10551 w 10980"/>
            <a:gd name="connsiteY0" fmla="*/ 0 h 13822"/>
            <a:gd name="connsiteX1" fmla="*/ 10980 w 10980"/>
            <a:gd name="connsiteY1" fmla="*/ 10124 h 13822"/>
            <a:gd name="connsiteX2" fmla="*/ 1980 w 10980"/>
            <a:gd name="connsiteY2" fmla="*/ 9937 h 13822"/>
            <a:gd name="connsiteX3" fmla="*/ 0 w 10980"/>
            <a:gd name="connsiteY3" fmla="*/ 13822 h 13822"/>
            <a:gd name="connsiteX0" fmla="*/ 10587 w 11016"/>
            <a:gd name="connsiteY0" fmla="*/ 0 h 13822"/>
            <a:gd name="connsiteX1" fmla="*/ 11016 w 11016"/>
            <a:gd name="connsiteY1" fmla="*/ 10124 h 13822"/>
            <a:gd name="connsiteX2" fmla="*/ 1098 w 11016"/>
            <a:gd name="connsiteY2" fmla="*/ 9686 h 13822"/>
            <a:gd name="connsiteX3" fmla="*/ 36 w 11016"/>
            <a:gd name="connsiteY3" fmla="*/ 13822 h 13822"/>
            <a:gd name="connsiteX0" fmla="*/ 10587 w 11016"/>
            <a:gd name="connsiteY0" fmla="*/ 0 h 13822"/>
            <a:gd name="connsiteX1" fmla="*/ 11016 w 11016"/>
            <a:gd name="connsiteY1" fmla="*/ 10124 h 13822"/>
            <a:gd name="connsiteX2" fmla="*/ 1098 w 11016"/>
            <a:gd name="connsiteY2" fmla="*/ 9686 h 13822"/>
            <a:gd name="connsiteX3" fmla="*/ 36 w 11016"/>
            <a:gd name="connsiteY3" fmla="*/ 13822 h 13822"/>
            <a:gd name="connsiteX0" fmla="*/ 10750 w 11179"/>
            <a:gd name="connsiteY0" fmla="*/ 0 h 13822"/>
            <a:gd name="connsiteX1" fmla="*/ 11179 w 11179"/>
            <a:gd name="connsiteY1" fmla="*/ 10124 h 13822"/>
            <a:gd name="connsiteX2" fmla="*/ 955 w 11179"/>
            <a:gd name="connsiteY2" fmla="*/ 9686 h 13822"/>
            <a:gd name="connsiteX3" fmla="*/ 199 w 11179"/>
            <a:gd name="connsiteY3" fmla="*/ 13822 h 13822"/>
            <a:gd name="connsiteX0" fmla="*/ 10750 w 11179"/>
            <a:gd name="connsiteY0" fmla="*/ 0 h 13822"/>
            <a:gd name="connsiteX1" fmla="*/ 11179 w 11179"/>
            <a:gd name="connsiteY1" fmla="*/ 10124 h 13822"/>
            <a:gd name="connsiteX2" fmla="*/ 955 w 11179"/>
            <a:gd name="connsiteY2" fmla="*/ 9686 h 13822"/>
            <a:gd name="connsiteX3" fmla="*/ 199 w 11179"/>
            <a:gd name="connsiteY3" fmla="*/ 13822 h 13822"/>
            <a:gd name="connsiteX0" fmla="*/ 10551 w 10980"/>
            <a:gd name="connsiteY0" fmla="*/ 0 h 13822"/>
            <a:gd name="connsiteX1" fmla="*/ 10980 w 10980"/>
            <a:gd name="connsiteY1" fmla="*/ 10124 h 13822"/>
            <a:gd name="connsiteX2" fmla="*/ 756 w 10980"/>
            <a:gd name="connsiteY2" fmla="*/ 9686 h 13822"/>
            <a:gd name="connsiteX3" fmla="*/ 0 w 10980"/>
            <a:gd name="connsiteY3" fmla="*/ 13822 h 13822"/>
            <a:gd name="connsiteX0" fmla="*/ 10306 w 10735"/>
            <a:gd name="connsiteY0" fmla="*/ 0 h 14198"/>
            <a:gd name="connsiteX1" fmla="*/ 10735 w 10735"/>
            <a:gd name="connsiteY1" fmla="*/ 10124 h 14198"/>
            <a:gd name="connsiteX2" fmla="*/ 511 w 10735"/>
            <a:gd name="connsiteY2" fmla="*/ 9686 h 14198"/>
            <a:gd name="connsiteX3" fmla="*/ 0 w 10735"/>
            <a:gd name="connsiteY3" fmla="*/ 14198 h 14198"/>
            <a:gd name="connsiteX0" fmla="*/ 10306 w 10735"/>
            <a:gd name="connsiteY0" fmla="*/ 0 h 14198"/>
            <a:gd name="connsiteX1" fmla="*/ 10735 w 10735"/>
            <a:gd name="connsiteY1" fmla="*/ 10124 h 14198"/>
            <a:gd name="connsiteX2" fmla="*/ 633 w 10735"/>
            <a:gd name="connsiteY2" fmla="*/ 9937 h 14198"/>
            <a:gd name="connsiteX3" fmla="*/ 0 w 10735"/>
            <a:gd name="connsiteY3" fmla="*/ 14198 h 14198"/>
            <a:gd name="connsiteX0" fmla="*/ 10306 w 10735"/>
            <a:gd name="connsiteY0" fmla="*/ 0 h 14198"/>
            <a:gd name="connsiteX1" fmla="*/ 10735 w 10735"/>
            <a:gd name="connsiteY1" fmla="*/ 10124 h 14198"/>
            <a:gd name="connsiteX2" fmla="*/ 633 w 10735"/>
            <a:gd name="connsiteY2" fmla="*/ 9937 h 14198"/>
            <a:gd name="connsiteX3" fmla="*/ 0 w 10735"/>
            <a:gd name="connsiteY3" fmla="*/ 14198 h 14198"/>
            <a:gd name="connsiteX0" fmla="*/ 10124 w 10553"/>
            <a:gd name="connsiteY0" fmla="*/ 0 h 14198"/>
            <a:gd name="connsiteX1" fmla="*/ 10553 w 10553"/>
            <a:gd name="connsiteY1" fmla="*/ 10124 h 14198"/>
            <a:gd name="connsiteX2" fmla="*/ 451 w 10553"/>
            <a:gd name="connsiteY2" fmla="*/ 9937 h 14198"/>
            <a:gd name="connsiteX3" fmla="*/ 0 w 10553"/>
            <a:gd name="connsiteY3" fmla="*/ 14198 h 14198"/>
            <a:gd name="connsiteX0" fmla="*/ 10124 w 10553"/>
            <a:gd name="connsiteY0" fmla="*/ 0 h 14198"/>
            <a:gd name="connsiteX1" fmla="*/ 10553 w 10553"/>
            <a:gd name="connsiteY1" fmla="*/ 10124 h 14198"/>
            <a:gd name="connsiteX2" fmla="*/ 451 w 10553"/>
            <a:gd name="connsiteY2" fmla="*/ 9937 h 14198"/>
            <a:gd name="connsiteX3" fmla="*/ 0 w 10553"/>
            <a:gd name="connsiteY3" fmla="*/ 14198 h 14198"/>
            <a:gd name="connsiteX0" fmla="*/ 9903 w 10332"/>
            <a:gd name="connsiteY0" fmla="*/ 0 h 14198"/>
            <a:gd name="connsiteX1" fmla="*/ 10332 w 10332"/>
            <a:gd name="connsiteY1" fmla="*/ 10124 h 14198"/>
            <a:gd name="connsiteX2" fmla="*/ 230 w 10332"/>
            <a:gd name="connsiteY2" fmla="*/ 9937 h 14198"/>
            <a:gd name="connsiteX3" fmla="*/ 0 w 10332"/>
            <a:gd name="connsiteY3" fmla="*/ 14198 h 14198"/>
            <a:gd name="connsiteX0" fmla="*/ 9838 w 10267"/>
            <a:gd name="connsiteY0" fmla="*/ 0 h 13700"/>
            <a:gd name="connsiteX1" fmla="*/ 10267 w 10267"/>
            <a:gd name="connsiteY1" fmla="*/ 10124 h 13700"/>
            <a:gd name="connsiteX2" fmla="*/ 165 w 10267"/>
            <a:gd name="connsiteY2" fmla="*/ 9937 h 13700"/>
            <a:gd name="connsiteX3" fmla="*/ 9 w 10267"/>
            <a:gd name="connsiteY3" fmla="*/ 13700 h 13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267" h="13700">
              <a:moveTo>
                <a:pt x="9838" y="0"/>
              </a:moveTo>
              <a:cubicBezTo>
                <a:pt x="9634" y="69"/>
                <a:pt x="10293" y="10195"/>
                <a:pt x="10267" y="10124"/>
              </a:cubicBezTo>
              <a:cubicBezTo>
                <a:pt x="10114" y="9660"/>
                <a:pt x="189" y="10021"/>
                <a:pt x="165" y="9937"/>
              </a:cubicBezTo>
              <a:cubicBezTo>
                <a:pt x="-228" y="9987"/>
                <a:pt x="237" y="13387"/>
                <a:pt x="9" y="13700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669735</xdr:colOff>
      <xdr:row>3</xdr:row>
      <xdr:rowOff>49604</xdr:rowOff>
    </xdr:from>
    <xdr:to>
      <xdr:col>1</xdr:col>
      <xdr:colOff>677984</xdr:colOff>
      <xdr:row>8</xdr:row>
      <xdr:rowOff>121931</xdr:rowOff>
    </xdr:to>
    <xdr:sp macro="" textlink="">
      <xdr:nvSpPr>
        <xdr:cNvPr id="35" name="Line 75">
          <a:extLst>
            <a:ext uri="{FF2B5EF4-FFF2-40B4-BE49-F238E27FC236}">
              <a16:creationId xmlns="" xmlns:a16="http://schemas.microsoft.com/office/drawing/2014/main" id="{ADF016A3-8F14-4D24-B3E8-291D437D7AAC}"/>
            </a:ext>
          </a:extLst>
        </xdr:cNvPr>
        <xdr:cNvSpPr>
          <a:spLocks noChangeShapeType="1"/>
        </xdr:cNvSpPr>
      </xdr:nvSpPr>
      <xdr:spPr bwMode="auto">
        <a:xfrm flipV="1">
          <a:off x="879285" y="532204"/>
          <a:ext cx="8249" cy="929577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19</xdr:col>
      <xdr:colOff>625077</xdr:colOff>
      <xdr:row>60</xdr:row>
      <xdr:rowOff>94259</xdr:rowOff>
    </xdr:from>
    <xdr:ext cx="272853" cy="441524"/>
    <xdr:sp macro="" textlink="">
      <xdr:nvSpPr>
        <xdr:cNvPr id="36" name="Line 6499">
          <a:extLst>
            <a:ext uri="{FF2B5EF4-FFF2-40B4-BE49-F238E27FC236}">
              <a16:creationId xmlns="" xmlns:a16="http://schemas.microsoft.com/office/drawing/2014/main" id="{1C64A77F-A51E-4C88-98EC-9952E5D787B4}"/>
            </a:ext>
          </a:extLst>
        </xdr:cNvPr>
        <xdr:cNvSpPr>
          <a:spLocks noChangeShapeType="1"/>
        </xdr:cNvSpPr>
      </xdr:nvSpPr>
      <xdr:spPr bwMode="auto">
        <a:xfrm flipH="1">
          <a:off x="12112227" y="10349509"/>
          <a:ext cx="272853" cy="441524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twoCellAnchor>
    <xdr:from>
      <xdr:col>20</xdr:col>
      <xdr:colOff>60476</xdr:colOff>
      <xdr:row>61</xdr:row>
      <xdr:rowOff>4493</xdr:rowOff>
    </xdr:from>
    <xdr:to>
      <xdr:col>20</xdr:col>
      <xdr:colOff>278898</xdr:colOff>
      <xdr:row>61</xdr:row>
      <xdr:rowOff>156349</xdr:rowOff>
    </xdr:to>
    <xdr:sp macro="" textlink="">
      <xdr:nvSpPr>
        <xdr:cNvPr id="37" name="六角形 36">
          <a:extLst>
            <a:ext uri="{FF2B5EF4-FFF2-40B4-BE49-F238E27FC236}">
              <a16:creationId xmlns="" xmlns:a16="http://schemas.microsoft.com/office/drawing/2014/main" id="{C81F6C3B-6F2B-410A-BBAF-4C6FDC79BBFB}"/>
            </a:ext>
          </a:extLst>
        </xdr:cNvPr>
        <xdr:cNvSpPr/>
      </xdr:nvSpPr>
      <xdr:spPr bwMode="auto">
        <a:xfrm>
          <a:off x="12252476" y="10431193"/>
          <a:ext cx="218422" cy="15185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272851</xdr:colOff>
      <xdr:row>62</xdr:row>
      <xdr:rowOff>158750</xdr:rowOff>
    </xdr:from>
    <xdr:ext cx="927695" cy="337344"/>
    <xdr:sp macro="" textlink="">
      <xdr:nvSpPr>
        <xdr:cNvPr id="38" name="Line 6499">
          <a:extLst>
            <a:ext uri="{FF2B5EF4-FFF2-40B4-BE49-F238E27FC236}">
              <a16:creationId xmlns="" xmlns:a16="http://schemas.microsoft.com/office/drawing/2014/main" id="{FF0469CF-FFC8-46D2-BCDD-58EDD4818105}"/>
            </a:ext>
          </a:extLst>
        </xdr:cNvPr>
        <xdr:cNvSpPr>
          <a:spLocks noChangeShapeType="1"/>
        </xdr:cNvSpPr>
      </xdr:nvSpPr>
      <xdr:spPr bwMode="auto">
        <a:xfrm flipH="1" flipV="1">
          <a:off x="10350301" y="10756900"/>
          <a:ext cx="927695" cy="337344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twoCellAnchor>
    <xdr:from>
      <xdr:col>11</xdr:col>
      <xdr:colOff>648183</xdr:colOff>
      <xdr:row>63</xdr:row>
      <xdr:rowOff>102041</xdr:rowOff>
    </xdr:from>
    <xdr:to>
      <xdr:col>12</xdr:col>
      <xdr:colOff>207167</xdr:colOff>
      <xdr:row>64</xdr:row>
      <xdr:rowOff>137504</xdr:rowOff>
    </xdr:to>
    <xdr:sp macro="" textlink="">
      <xdr:nvSpPr>
        <xdr:cNvPr id="39" name="AutoShape 338">
          <a:extLst>
            <a:ext uri="{FF2B5EF4-FFF2-40B4-BE49-F238E27FC236}">
              <a16:creationId xmlns="" xmlns:a16="http://schemas.microsoft.com/office/drawing/2014/main" id="{784CF8EE-CCDD-45C5-9624-FFA435BC2909}"/>
            </a:ext>
          </a:extLst>
        </xdr:cNvPr>
        <xdr:cNvSpPr>
          <a:spLocks noChangeArrowheads="1"/>
        </xdr:cNvSpPr>
      </xdr:nvSpPr>
      <xdr:spPr bwMode="auto">
        <a:xfrm>
          <a:off x="13545033" y="9500041"/>
          <a:ext cx="263834" cy="206913"/>
        </a:xfrm>
        <a:prstGeom prst="hexagon">
          <a:avLst>
            <a:gd name="adj" fmla="val 27679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１８</a:t>
          </a:r>
        </a:p>
      </xdr:txBody>
    </xdr:sp>
    <xdr:clientData/>
  </xdr:twoCellAnchor>
  <xdr:twoCellAnchor>
    <xdr:from>
      <xdr:col>11</xdr:col>
      <xdr:colOff>38632</xdr:colOff>
      <xdr:row>61</xdr:row>
      <xdr:rowOff>131730</xdr:rowOff>
    </xdr:from>
    <xdr:to>
      <xdr:col>11</xdr:col>
      <xdr:colOff>303779</xdr:colOff>
      <xdr:row>62</xdr:row>
      <xdr:rowOff>167194</xdr:rowOff>
    </xdr:to>
    <xdr:sp macro="" textlink="">
      <xdr:nvSpPr>
        <xdr:cNvPr id="40" name="AutoShape 338">
          <a:extLst>
            <a:ext uri="{FF2B5EF4-FFF2-40B4-BE49-F238E27FC236}">
              <a16:creationId xmlns="" xmlns:a16="http://schemas.microsoft.com/office/drawing/2014/main" id="{B97337E6-3D16-4AD3-8E31-F4295A60EEBD}"/>
            </a:ext>
          </a:extLst>
        </xdr:cNvPr>
        <xdr:cNvSpPr>
          <a:spLocks noChangeArrowheads="1"/>
        </xdr:cNvSpPr>
      </xdr:nvSpPr>
      <xdr:spPr bwMode="auto">
        <a:xfrm>
          <a:off x="12935482" y="9186830"/>
          <a:ext cx="265147" cy="206914"/>
        </a:xfrm>
        <a:prstGeom prst="hexagon">
          <a:avLst>
            <a:gd name="adj" fmla="val 27679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１８</a:t>
          </a:r>
        </a:p>
      </xdr:txBody>
    </xdr:sp>
    <xdr:clientData/>
  </xdr:twoCellAnchor>
  <xdr:twoCellAnchor>
    <xdr:from>
      <xdr:col>12</xdr:col>
      <xdr:colOff>121004</xdr:colOff>
      <xdr:row>59</xdr:row>
      <xdr:rowOff>85725</xdr:rowOff>
    </xdr:from>
    <xdr:to>
      <xdr:col>12</xdr:col>
      <xdr:colOff>502004</xdr:colOff>
      <xdr:row>64</xdr:row>
      <xdr:rowOff>76200</xdr:rowOff>
    </xdr:to>
    <xdr:sp macro="" textlink="">
      <xdr:nvSpPr>
        <xdr:cNvPr id="41" name="Freeform 330">
          <a:extLst>
            <a:ext uri="{FF2B5EF4-FFF2-40B4-BE49-F238E27FC236}">
              <a16:creationId xmlns="" xmlns:a16="http://schemas.microsoft.com/office/drawing/2014/main" id="{CA96C5D0-1D8F-4861-85D5-3403C9B893E5}"/>
            </a:ext>
          </a:extLst>
        </xdr:cNvPr>
        <xdr:cNvSpPr>
          <a:spLocks/>
        </xdr:cNvSpPr>
      </xdr:nvSpPr>
      <xdr:spPr bwMode="auto">
        <a:xfrm rot="15183033" flipH="1">
          <a:off x="13489341" y="9031288"/>
          <a:ext cx="847725" cy="381000"/>
        </a:xfrm>
        <a:custGeom>
          <a:avLst/>
          <a:gdLst>
            <a:gd name="T0" fmla="*/ 2147483647 w 13430"/>
            <a:gd name="T1" fmla="*/ 2147483647 h 127510"/>
            <a:gd name="T2" fmla="*/ 2147483647 w 13430"/>
            <a:gd name="T3" fmla="*/ 2147483647 h 127510"/>
            <a:gd name="T4" fmla="*/ 2147483647 w 13430"/>
            <a:gd name="T5" fmla="*/ 2147483647 h 127510"/>
            <a:gd name="T6" fmla="*/ 2147483647 w 13430"/>
            <a:gd name="T7" fmla="*/ 2147483647 h 127510"/>
            <a:gd name="T8" fmla="*/ 2147483647 w 13430"/>
            <a:gd name="T9" fmla="*/ 2147483647 h 127510"/>
            <a:gd name="T10" fmla="*/ 0 w 13430"/>
            <a:gd name="T11" fmla="*/ 2147483647 h 12751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0" t="0" r="r" b="b"/>
          <a:pathLst>
            <a:path w="13430" h="127510">
              <a:moveTo>
                <a:pt x="13430" y="52206"/>
              </a:moveTo>
              <a:cubicBezTo>
                <a:pt x="12988" y="52206"/>
                <a:pt x="11567" y="3072"/>
                <a:pt x="9606" y="463"/>
              </a:cubicBezTo>
              <a:cubicBezTo>
                <a:pt x="7645" y="-2146"/>
                <a:pt x="7045" y="7102"/>
                <a:pt x="6160" y="7102"/>
              </a:cubicBezTo>
              <a:cubicBezTo>
                <a:pt x="5275" y="8769"/>
                <a:pt x="5373" y="24108"/>
                <a:pt x="4577" y="24108"/>
              </a:cubicBezTo>
              <a:cubicBezTo>
                <a:pt x="4231" y="26303"/>
                <a:pt x="4121" y="38055"/>
                <a:pt x="3447" y="55486"/>
              </a:cubicBezTo>
              <a:cubicBezTo>
                <a:pt x="2773" y="72917"/>
                <a:pt x="609" y="110885"/>
                <a:pt x="0" y="12751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12</xdr:col>
      <xdr:colOff>171979</xdr:colOff>
      <xdr:row>59</xdr:row>
      <xdr:rowOff>76121</xdr:rowOff>
    </xdr:from>
    <xdr:to>
      <xdr:col>12</xdr:col>
      <xdr:colOff>552438</xdr:colOff>
      <xdr:row>64</xdr:row>
      <xdr:rowOff>66596</xdr:rowOff>
    </xdr:to>
    <xdr:sp macro="" textlink="">
      <xdr:nvSpPr>
        <xdr:cNvPr id="42" name="Freeform 330">
          <a:extLst>
            <a:ext uri="{FF2B5EF4-FFF2-40B4-BE49-F238E27FC236}">
              <a16:creationId xmlns="" xmlns:a16="http://schemas.microsoft.com/office/drawing/2014/main" id="{1037D7AD-08C9-4C3A-9379-7B2B331D3AB2}"/>
            </a:ext>
          </a:extLst>
        </xdr:cNvPr>
        <xdr:cNvSpPr>
          <a:spLocks/>
        </xdr:cNvSpPr>
      </xdr:nvSpPr>
      <xdr:spPr bwMode="auto">
        <a:xfrm rot="15183033" flipH="1">
          <a:off x="13540046" y="9021954"/>
          <a:ext cx="847725" cy="380459"/>
        </a:xfrm>
        <a:custGeom>
          <a:avLst/>
          <a:gdLst>
            <a:gd name="T0" fmla="*/ 2147483647 w 13430"/>
            <a:gd name="T1" fmla="*/ 2147483647 h 126222"/>
            <a:gd name="T2" fmla="*/ 2147483647 w 13430"/>
            <a:gd name="T3" fmla="*/ 2147483647 h 126222"/>
            <a:gd name="T4" fmla="*/ 2147483647 w 13430"/>
            <a:gd name="T5" fmla="*/ 2147483647 h 126222"/>
            <a:gd name="T6" fmla="*/ 2147483647 w 13430"/>
            <a:gd name="T7" fmla="*/ 2147483647 h 126222"/>
            <a:gd name="T8" fmla="*/ 2147483647 w 13430"/>
            <a:gd name="T9" fmla="*/ 2147483647 h 126222"/>
            <a:gd name="T10" fmla="*/ 0 w 13430"/>
            <a:gd name="T11" fmla="*/ 2147483647 h 126222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connsiteX0" fmla="*/ 13430 w 13430"/>
            <a:gd name="connsiteY0" fmla="*/ 50287 h 125591"/>
            <a:gd name="connsiteX1" fmla="*/ 8473 w 13430"/>
            <a:gd name="connsiteY1" fmla="*/ 2055 h 125591"/>
            <a:gd name="connsiteX2" fmla="*/ 6434 w 13430"/>
            <a:gd name="connsiteY2" fmla="*/ 8224 h 125591"/>
            <a:gd name="connsiteX3" fmla="*/ 4577 w 13430"/>
            <a:gd name="connsiteY3" fmla="*/ 22189 h 125591"/>
            <a:gd name="connsiteX4" fmla="*/ 3447 w 13430"/>
            <a:gd name="connsiteY4" fmla="*/ 53567 h 125591"/>
            <a:gd name="connsiteX5" fmla="*/ 0 w 13430"/>
            <a:gd name="connsiteY5" fmla="*/ 125591 h 125591"/>
            <a:gd name="connsiteX0" fmla="*/ 13430 w 13430"/>
            <a:gd name="connsiteY0" fmla="*/ 50287 h 125591"/>
            <a:gd name="connsiteX1" fmla="*/ 8473 w 13430"/>
            <a:gd name="connsiteY1" fmla="*/ 2055 h 125591"/>
            <a:gd name="connsiteX2" fmla="*/ 6434 w 13430"/>
            <a:gd name="connsiteY2" fmla="*/ 8224 h 125591"/>
            <a:gd name="connsiteX3" fmla="*/ 4925 w 13430"/>
            <a:gd name="connsiteY3" fmla="*/ 28345 h 125591"/>
            <a:gd name="connsiteX4" fmla="*/ 3447 w 13430"/>
            <a:gd name="connsiteY4" fmla="*/ 53567 h 125591"/>
            <a:gd name="connsiteX5" fmla="*/ 0 w 13430"/>
            <a:gd name="connsiteY5" fmla="*/ 125591 h 125591"/>
            <a:gd name="connsiteX0" fmla="*/ 13430 w 13430"/>
            <a:gd name="connsiteY0" fmla="*/ 50040 h 125344"/>
            <a:gd name="connsiteX1" fmla="*/ 8473 w 13430"/>
            <a:gd name="connsiteY1" fmla="*/ 1808 h 125344"/>
            <a:gd name="connsiteX2" fmla="*/ 6484 w 13430"/>
            <a:gd name="connsiteY2" fmla="*/ 9451 h 125344"/>
            <a:gd name="connsiteX3" fmla="*/ 4925 w 13430"/>
            <a:gd name="connsiteY3" fmla="*/ 28098 h 125344"/>
            <a:gd name="connsiteX4" fmla="*/ 3447 w 13430"/>
            <a:gd name="connsiteY4" fmla="*/ 53320 h 125344"/>
            <a:gd name="connsiteX5" fmla="*/ 0 w 13430"/>
            <a:gd name="connsiteY5" fmla="*/ 125344 h 125344"/>
            <a:gd name="connsiteX0" fmla="*/ 13430 w 13430"/>
            <a:gd name="connsiteY0" fmla="*/ 50739 h 126043"/>
            <a:gd name="connsiteX1" fmla="*/ 9724 w 13430"/>
            <a:gd name="connsiteY1" fmla="*/ 1736 h 126043"/>
            <a:gd name="connsiteX2" fmla="*/ 6484 w 13430"/>
            <a:gd name="connsiteY2" fmla="*/ 10150 h 126043"/>
            <a:gd name="connsiteX3" fmla="*/ 4925 w 13430"/>
            <a:gd name="connsiteY3" fmla="*/ 28797 h 126043"/>
            <a:gd name="connsiteX4" fmla="*/ 3447 w 13430"/>
            <a:gd name="connsiteY4" fmla="*/ 54019 h 126043"/>
            <a:gd name="connsiteX5" fmla="*/ 0 w 13430"/>
            <a:gd name="connsiteY5" fmla="*/ 126043 h 1260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3430" h="126043">
              <a:moveTo>
                <a:pt x="13430" y="50739"/>
              </a:moveTo>
              <a:cubicBezTo>
                <a:pt x="12988" y="50739"/>
                <a:pt x="10882" y="8501"/>
                <a:pt x="9724" y="1736"/>
              </a:cubicBezTo>
              <a:cubicBezTo>
                <a:pt x="8566" y="-5029"/>
                <a:pt x="7369" y="10150"/>
                <a:pt x="6484" y="10150"/>
              </a:cubicBezTo>
              <a:cubicBezTo>
                <a:pt x="5599" y="11817"/>
                <a:pt x="5721" y="28797"/>
                <a:pt x="4925" y="28797"/>
              </a:cubicBezTo>
              <a:cubicBezTo>
                <a:pt x="4579" y="30992"/>
                <a:pt x="4121" y="36588"/>
                <a:pt x="3447" y="54019"/>
              </a:cubicBezTo>
              <a:cubicBezTo>
                <a:pt x="2773" y="71450"/>
                <a:pt x="609" y="109418"/>
                <a:pt x="0" y="12604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12</xdr:col>
      <xdr:colOff>137187</xdr:colOff>
      <xdr:row>61</xdr:row>
      <xdr:rowOff>35600</xdr:rowOff>
    </xdr:from>
    <xdr:to>
      <xdr:col>12</xdr:col>
      <xdr:colOff>268320</xdr:colOff>
      <xdr:row>61</xdr:row>
      <xdr:rowOff>127834</xdr:rowOff>
    </xdr:to>
    <xdr:sp macro="" textlink="">
      <xdr:nvSpPr>
        <xdr:cNvPr id="43" name="Text Box 332">
          <a:extLst>
            <a:ext uri="{FF2B5EF4-FFF2-40B4-BE49-F238E27FC236}">
              <a16:creationId xmlns="" xmlns:a16="http://schemas.microsoft.com/office/drawing/2014/main" id="{F481EF4E-BE0A-4738-B49C-48082A2B76D8}"/>
            </a:ext>
          </a:extLst>
        </xdr:cNvPr>
        <xdr:cNvSpPr txBox="1">
          <a:spLocks noChangeArrowheads="1"/>
        </xdr:cNvSpPr>
      </xdr:nvSpPr>
      <xdr:spPr bwMode="auto">
        <a:xfrm rot="8040805">
          <a:off x="13758337" y="9071250"/>
          <a:ext cx="92234" cy="13113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/>
        </a:p>
      </xdr:txBody>
    </xdr:sp>
    <xdr:clientData/>
  </xdr:twoCellAnchor>
  <xdr:twoCellAnchor>
    <xdr:from>
      <xdr:col>19</xdr:col>
      <xdr:colOff>617357</xdr:colOff>
      <xdr:row>55</xdr:row>
      <xdr:rowOff>145518</xdr:rowOff>
    </xdr:from>
    <xdr:to>
      <xdr:col>20</xdr:col>
      <xdr:colOff>242534</xdr:colOff>
      <xdr:row>56</xdr:row>
      <xdr:rowOff>163157</xdr:rowOff>
    </xdr:to>
    <xdr:sp macro="" textlink="">
      <xdr:nvSpPr>
        <xdr:cNvPr id="44" name="Text Box 267">
          <a:extLst>
            <a:ext uri="{FF2B5EF4-FFF2-40B4-BE49-F238E27FC236}">
              <a16:creationId xmlns="" xmlns:a16="http://schemas.microsoft.com/office/drawing/2014/main" id="{AC9FEEEB-40CE-44C5-8743-272A63BC75D1}"/>
            </a:ext>
          </a:extLst>
        </xdr:cNvPr>
        <xdr:cNvSpPr txBox="1">
          <a:spLocks noChangeArrowheads="1"/>
        </xdr:cNvSpPr>
      </xdr:nvSpPr>
      <xdr:spPr bwMode="auto">
        <a:xfrm rot="10800000">
          <a:off x="12104507" y="9543518"/>
          <a:ext cx="330027" cy="18908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0" tIns="18000" rIns="0" bIns="0" anchor="ctr" upright="1"/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H</a:t>
          </a:r>
          <a:r>
            <a:rPr lang="ja-JP" altLang="en-US" sz="8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ﾌﾞﾙｰ</a:t>
          </a:r>
          <a:endParaRPr lang="en-US" altLang="ja-JP" sz="800" b="1" i="0" u="none" strike="noStrike" baseline="0">
            <a:solidFill>
              <a:schemeClr val="tx2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ｼｬﾄｰ</a:t>
          </a:r>
          <a:endParaRPr lang="ja-JP" altLang="en-US" sz="800">
            <a:solidFill>
              <a:schemeClr val="tx2"/>
            </a:solidFill>
          </a:endParaRPr>
        </a:p>
      </xdr:txBody>
    </xdr:sp>
    <xdr:clientData/>
  </xdr:twoCellAnchor>
  <xdr:twoCellAnchor>
    <xdr:from>
      <xdr:col>17</xdr:col>
      <xdr:colOff>88631</xdr:colOff>
      <xdr:row>46</xdr:row>
      <xdr:rowOff>43843</xdr:rowOff>
    </xdr:from>
    <xdr:to>
      <xdr:col>18</xdr:col>
      <xdr:colOff>454120</xdr:colOff>
      <xdr:row>49</xdr:row>
      <xdr:rowOff>17905</xdr:rowOff>
    </xdr:to>
    <xdr:sp macro="" textlink="">
      <xdr:nvSpPr>
        <xdr:cNvPr id="45" name="Freeform 217">
          <a:extLst>
            <a:ext uri="{FF2B5EF4-FFF2-40B4-BE49-F238E27FC236}">
              <a16:creationId xmlns="" xmlns:a16="http://schemas.microsoft.com/office/drawing/2014/main" id="{E068D566-70B3-451C-AC3C-F8FB7FCB7857}"/>
            </a:ext>
          </a:extLst>
        </xdr:cNvPr>
        <xdr:cNvSpPr>
          <a:spLocks/>
        </xdr:cNvSpPr>
      </xdr:nvSpPr>
      <xdr:spPr bwMode="auto">
        <a:xfrm rot="17332423">
          <a:off x="11866745" y="7607829"/>
          <a:ext cx="488412" cy="107033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000 w 10000"/>
            <a:gd name="connsiteY0" fmla="*/ 10000 h 10000"/>
            <a:gd name="connsiteX1" fmla="*/ 5674 w 10000"/>
            <a:gd name="connsiteY1" fmla="*/ 9706 h 10000"/>
            <a:gd name="connsiteX2" fmla="*/ 3108 w 10000"/>
            <a:gd name="connsiteY2" fmla="*/ 9783 h 10000"/>
            <a:gd name="connsiteX3" fmla="*/ 1615 w 10000"/>
            <a:gd name="connsiteY3" fmla="*/ 4260 h 10000"/>
            <a:gd name="connsiteX4" fmla="*/ 0 w 10000"/>
            <a:gd name="connsiteY4" fmla="*/ 470 h 10000"/>
            <a:gd name="connsiteX0" fmla="*/ 5674 w 5674"/>
            <a:gd name="connsiteY0" fmla="*/ 9706 h 9942"/>
            <a:gd name="connsiteX1" fmla="*/ 3108 w 5674"/>
            <a:gd name="connsiteY1" fmla="*/ 9783 h 9942"/>
            <a:gd name="connsiteX2" fmla="*/ 1615 w 5674"/>
            <a:gd name="connsiteY2" fmla="*/ 4260 h 9942"/>
            <a:gd name="connsiteX3" fmla="*/ 0 w 5674"/>
            <a:gd name="connsiteY3" fmla="*/ 470 h 9942"/>
            <a:gd name="connsiteX0" fmla="*/ 9043 w 9043"/>
            <a:gd name="connsiteY0" fmla="*/ 15906 h 15906"/>
            <a:gd name="connsiteX1" fmla="*/ 5478 w 9043"/>
            <a:gd name="connsiteY1" fmla="*/ 9840 h 15906"/>
            <a:gd name="connsiteX2" fmla="*/ 2846 w 9043"/>
            <a:gd name="connsiteY2" fmla="*/ 4285 h 15906"/>
            <a:gd name="connsiteX3" fmla="*/ 0 w 9043"/>
            <a:gd name="connsiteY3" fmla="*/ 473 h 15906"/>
            <a:gd name="connsiteX0" fmla="*/ 10826 w 10826"/>
            <a:gd name="connsiteY0" fmla="*/ 12666 h 12666"/>
            <a:gd name="connsiteX1" fmla="*/ 6884 w 10826"/>
            <a:gd name="connsiteY1" fmla="*/ 8852 h 12666"/>
            <a:gd name="connsiteX2" fmla="*/ 3973 w 10826"/>
            <a:gd name="connsiteY2" fmla="*/ 5360 h 12666"/>
            <a:gd name="connsiteX3" fmla="*/ 0 w 10826"/>
            <a:gd name="connsiteY3" fmla="*/ 0 h 12666"/>
            <a:gd name="connsiteX0" fmla="*/ 11674 w 11674"/>
            <a:gd name="connsiteY0" fmla="*/ 14219 h 14219"/>
            <a:gd name="connsiteX1" fmla="*/ 7732 w 11674"/>
            <a:gd name="connsiteY1" fmla="*/ 10405 h 14219"/>
            <a:gd name="connsiteX2" fmla="*/ 4821 w 11674"/>
            <a:gd name="connsiteY2" fmla="*/ 6913 h 14219"/>
            <a:gd name="connsiteX3" fmla="*/ 0 w 11674"/>
            <a:gd name="connsiteY3" fmla="*/ 0 h 14219"/>
            <a:gd name="connsiteX0" fmla="*/ 13433 w 13433"/>
            <a:gd name="connsiteY0" fmla="*/ 15991 h 15991"/>
            <a:gd name="connsiteX1" fmla="*/ 7732 w 13433"/>
            <a:gd name="connsiteY1" fmla="*/ 10405 h 15991"/>
            <a:gd name="connsiteX2" fmla="*/ 4821 w 13433"/>
            <a:gd name="connsiteY2" fmla="*/ 6913 h 15991"/>
            <a:gd name="connsiteX3" fmla="*/ 0 w 13433"/>
            <a:gd name="connsiteY3" fmla="*/ 0 h 15991"/>
            <a:gd name="connsiteX0" fmla="*/ 13433 w 13433"/>
            <a:gd name="connsiteY0" fmla="*/ 15991 h 15991"/>
            <a:gd name="connsiteX1" fmla="*/ 7732 w 13433"/>
            <a:gd name="connsiteY1" fmla="*/ 10405 h 15991"/>
            <a:gd name="connsiteX2" fmla="*/ 4821 w 13433"/>
            <a:gd name="connsiteY2" fmla="*/ 6913 h 15991"/>
            <a:gd name="connsiteX3" fmla="*/ 0 w 13433"/>
            <a:gd name="connsiteY3" fmla="*/ 0 h 15991"/>
            <a:gd name="connsiteX0" fmla="*/ 12457 w 12457"/>
            <a:gd name="connsiteY0" fmla="*/ 16861 h 16861"/>
            <a:gd name="connsiteX1" fmla="*/ 7732 w 12457"/>
            <a:gd name="connsiteY1" fmla="*/ 10405 h 16861"/>
            <a:gd name="connsiteX2" fmla="*/ 4821 w 12457"/>
            <a:gd name="connsiteY2" fmla="*/ 6913 h 16861"/>
            <a:gd name="connsiteX3" fmla="*/ 0 w 12457"/>
            <a:gd name="connsiteY3" fmla="*/ 0 h 168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2457" h="16861">
              <a:moveTo>
                <a:pt x="12457" y="16861"/>
              </a:moveTo>
              <a:cubicBezTo>
                <a:pt x="12388" y="16704"/>
                <a:pt x="9005" y="12063"/>
                <a:pt x="7732" y="10405"/>
              </a:cubicBezTo>
              <a:cubicBezTo>
                <a:pt x="6459" y="8747"/>
                <a:pt x="6306" y="7203"/>
                <a:pt x="4821" y="6913"/>
              </a:cubicBezTo>
              <a:cubicBezTo>
                <a:pt x="1814" y="2840"/>
                <a:pt x="458" y="110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536312</xdr:colOff>
      <xdr:row>47</xdr:row>
      <xdr:rowOff>20378</xdr:rowOff>
    </xdr:from>
    <xdr:to>
      <xdr:col>20</xdr:col>
      <xdr:colOff>3025</xdr:colOff>
      <xdr:row>48</xdr:row>
      <xdr:rowOff>18518</xdr:rowOff>
    </xdr:to>
    <xdr:sp macro="" textlink="">
      <xdr:nvSpPr>
        <xdr:cNvPr id="46" name="Text Box 1620">
          <a:extLst>
            <a:ext uri="{FF2B5EF4-FFF2-40B4-BE49-F238E27FC236}">
              <a16:creationId xmlns="" xmlns:a16="http://schemas.microsoft.com/office/drawing/2014/main" id="{DC79700B-372E-4602-B919-D2DA5B0B2DFE}"/>
            </a:ext>
          </a:extLst>
        </xdr:cNvPr>
        <xdr:cNvSpPr txBox="1">
          <a:spLocks noChangeArrowheads="1"/>
        </xdr:cNvSpPr>
      </xdr:nvSpPr>
      <xdr:spPr bwMode="auto">
        <a:xfrm>
          <a:off x="12023462" y="8046778"/>
          <a:ext cx="171563" cy="16959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19</xdr:col>
      <xdr:colOff>23640</xdr:colOff>
      <xdr:row>42</xdr:row>
      <xdr:rowOff>121597</xdr:rowOff>
    </xdr:from>
    <xdr:to>
      <xdr:col>19</xdr:col>
      <xdr:colOff>620567</xdr:colOff>
      <xdr:row>48</xdr:row>
      <xdr:rowOff>123355</xdr:rowOff>
    </xdr:to>
    <xdr:sp macro="" textlink="">
      <xdr:nvSpPr>
        <xdr:cNvPr id="47" name="フリーフォーム 908">
          <a:extLst>
            <a:ext uri="{FF2B5EF4-FFF2-40B4-BE49-F238E27FC236}">
              <a16:creationId xmlns="" xmlns:a16="http://schemas.microsoft.com/office/drawing/2014/main" id="{A7121591-2A92-4856-AED7-7F232C951467}"/>
            </a:ext>
          </a:extLst>
        </xdr:cNvPr>
        <xdr:cNvSpPr/>
      </xdr:nvSpPr>
      <xdr:spPr bwMode="auto">
        <a:xfrm rot="5400000" flipH="1">
          <a:off x="11294025" y="7507512"/>
          <a:ext cx="1030458" cy="596927"/>
        </a:xfrm>
        <a:custGeom>
          <a:avLst/>
          <a:gdLst>
            <a:gd name="connsiteX0" fmla="*/ 0 w 676604"/>
            <a:gd name="connsiteY0" fmla="*/ 571500 h 571500"/>
            <a:gd name="connsiteX1" fmla="*/ 0 w 676604"/>
            <a:gd name="connsiteY1" fmla="*/ 0 h 571500"/>
            <a:gd name="connsiteX2" fmla="*/ 676604 w 676604"/>
            <a:gd name="connsiteY2" fmla="*/ 0 h 571500"/>
            <a:gd name="connsiteX0" fmla="*/ 20040 w 696644"/>
            <a:gd name="connsiteY0" fmla="*/ 571500 h 571500"/>
            <a:gd name="connsiteX1" fmla="*/ 20040 w 696644"/>
            <a:gd name="connsiteY1" fmla="*/ 0 h 571500"/>
            <a:gd name="connsiteX2" fmla="*/ 696644 w 696644"/>
            <a:gd name="connsiteY2" fmla="*/ 0 h 571500"/>
            <a:gd name="connsiteX0" fmla="*/ 9284 w 701801"/>
            <a:gd name="connsiteY0" fmla="*/ 596180 h 596180"/>
            <a:gd name="connsiteX1" fmla="*/ 25197 w 701801"/>
            <a:gd name="connsiteY1" fmla="*/ 0 h 596180"/>
            <a:gd name="connsiteX2" fmla="*/ 701801 w 701801"/>
            <a:gd name="connsiteY2" fmla="*/ 0 h 596180"/>
            <a:gd name="connsiteX0" fmla="*/ 3786 w 706913"/>
            <a:gd name="connsiteY0" fmla="*/ 599706 h 599706"/>
            <a:gd name="connsiteX1" fmla="*/ 30309 w 706913"/>
            <a:gd name="connsiteY1" fmla="*/ 0 h 599706"/>
            <a:gd name="connsiteX2" fmla="*/ 706913 w 706913"/>
            <a:gd name="connsiteY2" fmla="*/ 0 h 599706"/>
            <a:gd name="connsiteX0" fmla="*/ 3786 w 706913"/>
            <a:gd name="connsiteY0" fmla="*/ 616942 h 616942"/>
            <a:gd name="connsiteX1" fmla="*/ 30309 w 706913"/>
            <a:gd name="connsiteY1" fmla="*/ 17236 h 616942"/>
            <a:gd name="connsiteX2" fmla="*/ 706913 w 706913"/>
            <a:gd name="connsiteY2" fmla="*/ 17236 h 616942"/>
            <a:gd name="connsiteX0" fmla="*/ 3786 w 813007"/>
            <a:gd name="connsiteY0" fmla="*/ 623093 h 623093"/>
            <a:gd name="connsiteX1" fmla="*/ 30309 w 813007"/>
            <a:gd name="connsiteY1" fmla="*/ 23387 h 623093"/>
            <a:gd name="connsiteX2" fmla="*/ 813007 w 813007"/>
            <a:gd name="connsiteY2" fmla="*/ 5758 h 623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13007" h="623093">
              <a:moveTo>
                <a:pt x="3786" y="623093"/>
              </a:moveTo>
              <a:cubicBezTo>
                <a:pt x="3786" y="432593"/>
                <a:pt x="-14781" y="213887"/>
                <a:pt x="30309" y="23387"/>
              </a:cubicBezTo>
              <a:cubicBezTo>
                <a:pt x="88744" y="-15396"/>
                <a:pt x="587472" y="5758"/>
                <a:pt x="813007" y="5758"/>
              </a:cubicBezTo>
            </a:path>
          </a:pathLst>
        </a:custGeom>
        <a:noFill/>
        <a:ln w="285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</xdr:col>
      <xdr:colOff>87918</xdr:colOff>
      <xdr:row>46</xdr:row>
      <xdr:rowOff>117229</xdr:rowOff>
    </xdr:from>
    <xdr:ext cx="288196" cy="195386"/>
    <xdr:sp macro="" textlink="">
      <xdr:nvSpPr>
        <xdr:cNvPr id="48" name="Text Box 1620">
          <a:extLst>
            <a:ext uri="{FF2B5EF4-FFF2-40B4-BE49-F238E27FC236}">
              <a16:creationId xmlns="" xmlns:a16="http://schemas.microsoft.com/office/drawing/2014/main" id="{C3C4485F-C13D-4D98-BEC2-AC2504CE923D}"/>
            </a:ext>
          </a:extLst>
        </xdr:cNvPr>
        <xdr:cNvSpPr txBox="1">
          <a:spLocks noChangeArrowheads="1"/>
        </xdr:cNvSpPr>
      </xdr:nvSpPr>
      <xdr:spPr bwMode="auto">
        <a:xfrm>
          <a:off x="7345968" y="7972179"/>
          <a:ext cx="288196" cy="19538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</a:t>
          </a:r>
        </a:p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oneCellAnchor>
  <xdr:twoCellAnchor>
    <xdr:from>
      <xdr:col>13</xdr:col>
      <xdr:colOff>23566</xdr:colOff>
      <xdr:row>46</xdr:row>
      <xdr:rowOff>858</xdr:rowOff>
    </xdr:from>
    <xdr:to>
      <xdr:col>14</xdr:col>
      <xdr:colOff>675555</xdr:colOff>
      <xdr:row>46</xdr:row>
      <xdr:rowOff>35669</xdr:rowOff>
    </xdr:to>
    <xdr:grpSp>
      <xdr:nvGrpSpPr>
        <xdr:cNvPr id="49" name="グループ化 48">
          <a:extLst>
            <a:ext uri="{FF2B5EF4-FFF2-40B4-BE49-F238E27FC236}">
              <a16:creationId xmlns="" xmlns:a16="http://schemas.microsoft.com/office/drawing/2014/main" id="{5F85556C-D3AE-49A4-9748-634B2A91D9A5}"/>
            </a:ext>
          </a:extLst>
        </xdr:cNvPr>
        <xdr:cNvGrpSpPr/>
      </xdr:nvGrpSpPr>
      <xdr:grpSpPr>
        <a:xfrm rot="18322513">
          <a:off x="10173521" y="7104760"/>
          <a:ext cx="34811" cy="1420793"/>
          <a:chOff x="1261220" y="847582"/>
          <a:chExt cx="69622" cy="1381072"/>
        </a:xfrm>
      </xdr:grpSpPr>
      <xdr:grpSp>
        <xdr:nvGrpSpPr>
          <xdr:cNvPr id="50" name="Group 802">
            <a:extLst>
              <a:ext uri="{FF2B5EF4-FFF2-40B4-BE49-F238E27FC236}">
                <a16:creationId xmlns="" xmlns:a16="http://schemas.microsoft.com/office/drawing/2014/main" id="{88676FC4-DB82-B078-0724-1EDD018D6E66}"/>
              </a:ext>
            </a:extLst>
          </xdr:cNvPr>
          <xdr:cNvGrpSpPr>
            <a:grpSpLocks/>
          </xdr:cNvGrpSpPr>
        </xdr:nvGrpSpPr>
        <xdr:grpSpPr bwMode="auto">
          <a:xfrm>
            <a:off x="1261220" y="847582"/>
            <a:ext cx="69622" cy="1381072"/>
            <a:chOff x="1729" y="1694"/>
            <a:chExt cx="21" cy="146"/>
          </a:xfrm>
        </xdr:grpSpPr>
        <xdr:sp macro="" textlink="">
          <xdr:nvSpPr>
            <xdr:cNvPr id="53" name="Line 806">
              <a:extLst>
                <a:ext uri="{FF2B5EF4-FFF2-40B4-BE49-F238E27FC236}">
                  <a16:creationId xmlns="" xmlns:a16="http://schemas.microsoft.com/office/drawing/2014/main" id="{48732008-D906-9FF8-6E3F-0697A04D0E5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1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4" name="Line 803">
              <a:extLst>
                <a:ext uri="{FF2B5EF4-FFF2-40B4-BE49-F238E27FC236}">
                  <a16:creationId xmlns="" xmlns:a16="http://schemas.microsoft.com/office/drawing/2014/main" id="{5B767072-2410-EF62-40E5-DC6288D27C63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38" y="1694"/>
              <a:ext cx="0" cy="14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" name="Line 804">
              <a:extLst>
                <a:ext uri="{FF2B5EF4-FFF2-40B4-BE49-F238E27FC236}">
                  <a16:creationId xmlns="" xmlns:a16="http://schemas.microsoft.com/office/drawing/2014/main" id="{6C2CCE8C-3E6A-6E50-A018-D09B2A6DBDC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694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6" name="Line 805">
              <a:extLst>
                <a:ext uri="{FF2B5EF4-FFF2-40B4-BE49-F238E27FC236}">
                  <a16:creationId xmlns="" xmlns:a16="http://schemas.microsoft.com/office/drawing/2014/main" id="{291AA1BE-9FB6-31E0-BC9E-CC313EF6DEB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0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7" name="Line 807">
              <a:extLst>
                <a:ext uri="{FF2B5EF4-FFF2-40B4-BE49-F238E27FC236}">
                  <a16:creationId xmlns="" xmlns:a16="http://schemas.microsoft.com/office/drawing/2014/main" id="{9FC4121B-A182-8ACD-EEAD-8A1EC69B7C3C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4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" name="Line 808">
              <a:extLst>
                <a:ext uri="{FF2B5EF4-FFF2-40B4-BE49-F238E27FC236}">
                  <a16:creationId xmlns="" xmlns:a16="http://schemas.microsoft.com/office/drawing/2014/main" id="{C478A5B8-E7B6-4B6B-319E-F34D62BD86A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6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9" name="Line 809">
              <a:extLst>
                <a:ext uri="{FF2B5EF4-FFF2-40B4-BE49-F238E27FC236}">
                  <a16:creationId xmlns="" xmlns:a16="http://schemas.microsoft.com/office/drawing/2014/main" id="{6872AE49-7C26-249C-F6AE-C7EF37C2B91C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7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0" name="Line 810">
              <a:extLst>
                <a:ext uri="{FF2B5EF4-FFF2-40B4-BE49-F238E27FC236}">
                  <a16:creationId xmlns="" xmlns:a16="http://schemas.microsoft.com/office/drawing/2014/main" id="{62777748-AE06-C407-0F20-061A395653D7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2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1" name="Line 811">
              <a:extLst>
                <a:ext uri="{FF2B5EF4-FFF2-40B4-BE49-F238E27FC236}">
                  <a16:creationId xmlns="" xmlns:a16="http://schemas.microsoft.com/office/drawing/2014/main" id="{3BE9C525-E049-3F52-4E27-35276570F08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53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2" name="Line 812">
              <a:extLst>
                <a:ext uri="{FF2B5EF4-FFF2-40B4-BE49-F238E27FC236}">
                  <a16:creationId xmlns="" xmlns:a16="http://schemas.microsoft.com/office/drawing/2014/main" id="{247A3F9C-1629-057A-5A30-4E25382C8277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87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3" name="Line 813">
              <a:extLst>
                <a:ext uri="{FF2B5EF4-FFF2-40B4-BE49-F238E27FC236}">
                  <a16:creationId xmlns="" xmlns:a16="http://schemas.microsoft.com/office/drawing/2014/main" id="{CB9547F4-28F2-93A3-7870-BF4ACE3D42C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9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4" name="Line 814">
              <a:extLst>
                <a:ext uri="{FF2B5EF4-FFF2-40B4-BE49-F238E27FC236}">
                  <a16:creationId xmlns="" xmlns:a16="http://schemas.microsoft.com/office/drawing/2014/main" id="{12038573-C8B6-CC5E-BFCD-BE3404BE261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81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5" name="Line 815">
              <a:extLst>
                <a:ext uri="{FF2B5EF4-FFF2-40B4-BE49-F238E27FC236}">
                  <a16:creationId xmlns="" xmlns:a16="http://schemas.microsoft.com/office/drawing/2014/main" id="{F74A7DCA-C974-1C81-54B1-70DF36A5E68E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83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51" name="Line 813">
            <a:extLst>
              <a:ext uri="{FF2B5EF4-FFF2-40B4-BE49-F238E27FC236}">
                <a16:creationId xmlns="" xmlns:a16="http://schemas.microsoft.com/office/drawing/2014/main" id="{F46D581E-4292-A328-70C2-C80A5A36E02D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026482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2" name="Line 814">
            <a:extLst>
              <a:ext uri="{FF2B5EF4-FFF2-40B4-BE49-F238E27FC236}">
                <a16:creationId xmlns="" xmlns:a16="http://schemas.microsoft.com/office/drawing/2014/main" id="{76039B68-AC36-94F2-6F40-22D00D1A7B23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114111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13</xdr:col>
      <xdr:colOff>249115</xdr:colOff>
      <xdr:row>43</xdr:row>
      <xdr:rowOff>48843</xdr:rowOff>
    </xdr:from>
    <xdr:ext cx="781538" cy="11453"/>
    <xdr:sp macro="" textlink="">
      <xdr:nvSpPr>
        <xdr:cNvPr id="66" name="Line 6499">
          <a:extLst>
            <a:ext uri="{FF2B5EF4-FFF2-40B4-BE49-F238E27FC236}">
              <a16:creationId xmlns="" xmlns:a16="http://schemas.microsoft.com/office/drawing/2014/main" id="{B28C8FD7-B91B-48EB-AA2D-6F56695EDCEB}"/>
            </a:ext>
          </a:extLst>
        </xdr:cNvPr>
        <xdr:cNvSpPr>
          <a:spLocks noChangeShapeType="1"/>
        </xdr:cNvSpPr>
      </xdr:nvSpPr>
      <xdr:spPr bwMode="auto">
        <a:xfrm flipH="1">
          <a:off x="7507165" y="7389443"/>
          <a:ext cx="781538" cy="11453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13</xdr:col>
      <xdr:colOff>503113</xdr:colOff>
      <xdr:row>41</xdr:row>
      <xdr:rowOff>156307</xdr:rowOff>
    </xdr:from>
    <xdr:ext cx="688732" cy="464036"/>
    <xdr:sp macro="" textlink="">
      <xdr:nvSpPr>
        <xdr:cNvPr id="67" name="Line 6499">
          <a:extLst>
            <a:ext uri="{FF2B5EF4-FFF2-40B4-BE49-F238E27FC236}">
              <a16:creationId xmlns="" xmlns:a16="http://schemas.microsoft.com/office/drawing/2014/main" id="{9E808198-D7F2-4760-A65F-4EFC90D9BC6E}"/>
            </a:ext>
          </a:extLst>
        </xdr:cNvPr>
        <xdr:cNvSpPr>
          <a:spLocks noChangeShapeType="1"/>
        </xdr:cNvSpPr>
      </xdr:nvSpPr>
      <xdr:spPr bwMode="auto">
        <a:xfrm flipH="1" flipV="1">
          <a:off x="7761163" y="7154007"/>
          <a:ext cx="688732" cy="464036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oneCellAnchor>
  <xdr:oneCellAnchor>
    <xdr:from>
      <xdr:col>13</xdr:col>
      <xdr:colOff>571453</xdr:colOff>
      <xdr:row>42</xdr:row>
      <xdr:rowOff>57758</xdr:rowOff>
    </xdr:from>
    <xdr:ext cx="105634" cy="840847"/>
    <xdr:sp macro="" textlink="">
      <xdr:nvSpPr>
        <xdr:cNvPr id="68" name="Text Box 1664">
          <a:extLst>
            <a:ext uri="{FF2B5EF4-FFF2-40B4-BE49-F238E27FC236}">
              <a16:creationId xmlns="" xmlns:a16="http://schemas.microsoft.com/office/drawing/2014/main" id="{42234B87-A823-4624-9792-AA5E534C31F1}"/>
            </a:ext>
          </a:extLst>
        </xdr:cNvPr>
        <xdr:cNvSpPr txBox="1">
          <a:spLocks noChangeArrowheads="1"/>
        </xdr:cNvSpPr>
      </xdr:nvSpPr>
      <xdr:spPr bwMode="auto">
        <a:xfrm rot="240518" flipH="1">
          <a:off x="7829503" y="7226908"/>
          <a:ext cx="105634" cy="840847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wordArtVertRtl" wrap="none" lIns="27432" tIns="18288" rIns="27432" bIns="18288" anchor="t" upright="1">
          <a:noAutofit/>
        </a:bodyPr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12</xdr:col>
      <xdr:colOff>125329</xdr:colOff>
      <xdr:row>43</xdr:row>
      <xdr:rowOff>129513</xdr:rowOff>
    </xdr:from>
    <xdr:to>
      <xdr:col>12</xdr:col>
      <xdr:colOff>125329</xdr:colOff>
      <xdr:row>48</xdr:row>
      <xdr:rowOff>91413</xdr:rowOff>
    </xdr:to>
    <xdr:sp macro="" textlink="">
      <xdr:nvSpPr>
        <xdr:cNvPr id="69" name="Line 75">
          <a:extLst>
            <a:ext uri="{FF2B5EF4-FFF2-40B4-BE49-F238E27FC236}">
              <a16:creationId xmlns="" xmlns:a16="http://schemas.microsoft.com/office/drawing/2014/main" id="{0A420B8C-ECD7-4D29-9D67-F6ABC2AE27C8}"/>
            </a:ext>
          </a:extLst>
        </xdr:cNvPr>
        <xdr:cNvSpPr>
          <a:spLocks noChangeShapeType="1"/>
        </xdr:cNvSpPr>
      </xdr:nvSpPr>
      <xdr:spPr bwMode="auto">
        <a:xfrm flipV="1">
          <a:off x="13727029" y="6098513"/>
          <a:ext cx="0" cy="8191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20</xdr:col>
      <xdr:colOff>102355</xdr:colOff>
      <xdr:row>37</xdr:row>
      <xdr:rowOff>167107</xdr:rowOff>
    </xdr:from>
    <xdr:to>
      <xdr:col>20</xdr:col>
      <xdr:colOff>306993</xdr:colOff>
      <xdr:row>39</xdr:row>
      <xdr:rowOff>29246</xdr:rowOff>
    </xdr:to>
    <xdr:pic>
      <xdr:nvPicPr>
        <xdr:cNvPr id="70" name="図 69">
          <a:extLst>
            <a:ext uri="{FF2B5EF4-FFF2-40B4-BE49-F238E27FC236}">
              <a16:creationId xmlns="" xmlns:a16="http://schemas.microsoft.com/office/drawing/2014/main" id="{1C46F550-3099-4AB3-817E-620920B60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4355" y="6479007"/>
          <a:ext cx="204638" cy="205038"/>
        </a:xfrm>
        <a:prstGeom prst="rect">
          <a:avLst/>
        </a:prstGeom>
      </xdr:spPr>
    </xdr:pic>
    <xdr:clientData/>
  </xdr:twoCellAnchor>
  <xdr:oneCellAnchor>
    <xdr:from>
      <xdr:col>19</xdr:col>
      <xdr:colOff>676774</xdr:colOff>
      <xdr:row>37</xdr:row>
      <xdr:rowOff>41779</xdr:rowOff>
    </xdr:from>
    <xdr:ext cx="643976" cy="6568"/>
    <xdr:sp macro="" textlink="">
      <xdr:nvSpPr>
        <xdr:cNvPr id="71" name="Line 6499">
          <a:extLst>
            <a:ext uri="{FF2B5EF4-FFF2-40B4-BE49-F238E27FC236}">
              <a16:creationId xmlns="" xmlns:a16="http://schemas.microsoft.com/office/drawing/2014/main" id="{266475B0-64E2-4A63-AB6D-E7BA54781EBF}"/>
            </a:ext>
          </a:extLst>
        </xdr:cNvPr>
        <xdr:cNvSpPr>
          <a:spLocks noChangeShapeType="1"/>
        </xdr:cNvSpPr>
      </xdr:nvSpPr>
      <xdr:spPr bwMode="auto">
        <a:xfrm flipH="1">
          <a:off x="12163924" y="6353679"/>
          <a:ext cx="643976" cy="6568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19</xdr:col>
      <xdr:colOff>20885</xdr:colOff>
      <xdr:row>36</xdr:row>
      <xdr:rowOff>64751</xdr:rowOff>
    </xdr:from>
    <xdr:ext cx="1213606" cy="4180"/>
    <xdr:sp macro="" textlink="">
      <xdr:nvSpPr>
        <xdr:cNvPr id="72" name="Line 6499">
          <a:extLst>
            <a:ext uri="{FF2B5EF4-FFF2-40B4-BE49-F238E27FC236}">
              <a16:creationId xmlns="" xmlns:a16="http://schemas.microsoft.com/office/drawing/2014/main" id="{25DCAEF3-DBDF-4E21-A92F-C54A06E2355D}"/>
            </a:ext>
          </a:extLst>
        </xdr:cNvPr>
        <xdr:cNvSpPr>
          <a:spLocks noChangeShapeType="1"/>
        </xdr:cNvSpPr>
      </xdr:nvSpPr>
      <xdr:spPr bwMode="auto">
        <a:xfrm flipH="1" flipV="1">
          <a:off x="11508035" y="6205201"/>
          <a:ext cx="1213606" cy="418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twoCellAnchor>
    <xdr:from>
      <xdr:col>19</xdr:col>
      <xdr:colOff>76180</xdr:colOff>
      <xdr:row>36</xdr:row>
      <xdr:rowOff>112804</xdr:rowOff>
    </xdr:from>
    <xdr:to>
      <xdr:col>20</xdr:col>
      <xdr:colOff>583809</xdr:colOff>
      <xdr:row>36</xdr:row>
      <xdr:rowOff>162287</xdr:rowOff>
    </xdr:to>
    <xdr:grpSp>
      <xdr:nvGrpSpPr>
        <xdr:cNvPr id="73" name="グループ化 72">
          <a:extLst>
            <a:ext uri="{FF2B5EF4-FFF2-40B4-BE49-F238E27FC236}">
              <a16:creationId xmlns="" xmlns:a16="http://schemas.microsoft.com/office/drawing/2014/main" id="{80DC46C9-EEE6-44C7-B746-E7B9D34742A3}"/>
            </a:ext>
          </a:extLst>
        </xdr:cNvPr>
        <xdr:cNvGrpSpPr/>
      </xdr:nvGrpSpPr>
      <xdr:grpSpPr>
        <a:xfrm rot="5400000">
          <a:off x="14759440" y="5595330"/>
          <a:ext cx="49483" cy="1276432"/>
          <a:chOff x="1512360" y="838933"/>
          <a:chExt cx="49597" cy="1269827"/>
        </a:xfrm>
      </xdr:grpSpPr>
      <xdr:sp macro="" textlink="">
        <xdr:nvSpPr>
          <xdr:cNvPr id="74" name="Line 76">
            <a:extLst>
              <a:ext uri="{FF2B5EF4-FFF2-40B4-BE49-F238E27FC236}">
                <a16:creationId xmlns="" xmlns:a16="http://schemas.microsoft.com/office/drawing/2014/main" id="{BD0D2FE4-CD7F-FE7A-2E9B-7E124314992F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6">
            <a:extLst>
              <a:ext uri="{FF2B5EF4-FFF2-40B4-BE49-F238E27FC236}">
                <a16:creationId xmlns="" xmlns:a16="http://schemas.microsoft.com/office/drawing/2014/main" id="{A23A92FE-8194-C003-53AF-E907E0EA8762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6" name="Line 76">
            <a:extLst>
              <a:ext uri="{FF2B5EF4-FFF2-40B4-BE49-F238E27FC236}">
                <a16:creationId xmlns="" xmlns:a16="http://schemas.microsoft.com/office/drawing/2014/main" id="{C4FAF4F6-F507-B4B4-22EE-1579E61C0D0A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20</xdr:col>
      <xdr:colOff>62660</xdr:colOff>
      <xdr:row>36</xdr:row>
      <xdr:rowOff>10442</xdr:rowOff>
    </xdr:from>
    <xdr:to>
      <xdr:col>20</xdr:col>
      <xdr:colOff>146219</xdr:colOff>
      <xdr:row>37</xdr:row>
      <xdr:rowOff>114883</xdr:rowOff>
    </xdr:to>
    <xdr:sp macro="" textlink="">
      <xdr:nvSpPr>
        <xdr:cNvPr id="77" name="六角形 76">
          <a:extLst>
            <a:ext uri="{FF2B5EF4-FFF2-40B4-BE49-F238E27FC236}">
              <a16:creationId xmlns="" xmlns:a16="http://schemas.microsoft.com/office/drawing/2014/main" id="{7F1AEBBD-150D-4DE9-B333-6BCAEA5BED93}"/>
            </a:ext>
          </a:extLst>
        </xdr:cNvPr>
        <xdr:cNvSpPr/>
      </xdr:nvSpPr>
      <xdr:spPr bwMode="auto">
        <a:xfrm>
          <a:off x="12254660" y="6150892"/>
          <a:ext cx="83559" cy="275891"/>
        </a:xfrm>
        <a:prstGeom prst="hexagon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280447</xdr:colOff>
      <xdr:row>36</xdr:row>
      <xdr:rowOff>117927</xdr:rowOff>
    </xdr:from>
    <xdr:to>
      <xdr:col>16</xdr:col>
      <xdr:colOff>395009</xdr:colOff>
      <xdr:row>37</xdr:row>
      <xdr:rowOff>66755</xdr:rowOff>
    </xdr:to>
    <xdr:sp macro="" textlink="">
      <xdr:nvSpPr>
        <xdr:cNvPr id="78" name="Oval 140">
          <a:extLst>
            <a:ext uri="{FF2B5EF4-FFF2-40B4-BE49-F238E27FC236}">
              <a16:creationId xmlns="" xmlns:a16="http://schemas.microsoft.com/office/drawing/2014/main" id="{0A406F71-D28F-4FCD-933A-D152AAFDD13A}"/>
            </a:ext>
          </a:extLst>
        </xdr:cNvPr>
        <xdr:cNvSpPr>
          <a:spLocks noChangeArrowheads="1"/>
        </xdr:cNvSpPr>
      </xdr:nvSpPr>
      <xdr:spPr bwMode="auto">
        <a:xfrm rot="5400000">
          <a:off x="9650189" y="6261235"/>
          <a:ext cx="120278" cy="11456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16</xdr:col>
      <xdr:colOff>192947</xdr:colOff>
      <xdr:row>35</xdr:row>
      <xdr:rowOff>100948</xdr:rowOff>
    </xdr:from>
    <xdr:to>
      <xdr:col>17</xdr:col>
      <xdr:colOff>21707</xdr:colOff>
      <xdr:row>36</xdr:row>
      <xdr:rowOff>33528</xdr:rowOff>
    </xdr:to>
    <xdr:sp macro="" textlink="">
      <xdr:nvSpPr>
        <xdr:cNvPr id="79" name="Freeform 217">
          <a:extLst>
            <a:ext uri="{FF2B5EF4-FFF2-40B4-BE49-F238E27FC236}">
              <a16:creationId xmlns="" xmlns:a16="http://schemas.microsoft.com/office/drawing/2014/main" id="{35DDAA59-A93C-467A-A562-72E699713905}"/>
            </a:ext>
          </a:extLst>
        </xdr:cNvPr>
        <xdr:cNvSpPr>
          <a:spLocks/>
        </xdr:cNvSpPr>
      </xdr:nvSpPr>
      <xdr:spPr bwMode="auto">
        <a:xfrm rot="2076054">
          <a:off x="9546985" y="6060179"/>
          <a:ext cx="532145" cy="103541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270 w 10270"/>
            <a:gd name="connsiteY0" fmla="*/ 10228 h 10228"/>
            <a:gd name="connsiteX1" fmla="*/ 5944 w 10270"/>
            <a:gd name="connsiteY1" fmla="*/ 9934 h 10228"/>
            <a:gd name="connsiteX2" fmla="*/ 3378 w 10270"/>
            <a:gd name="connsiteY2" fmla="*/ 10011 h 10228"/>
            <a:gd name="connsiteX3" fmla="*/ 1885 w 10270"/>
            <a:gd name="connsiteY3" fmla="*/ 4488 h 10228"/>
            <a:gd name="connsiteX4" fmla="*/ 0 w 10270"/>
            <a:gd name="connsiteY4" fmla="*/ 312 h 10228"/>
            <a:gd name="connsiteX0" fmla="*/ 8385 w 8385"/>
            <a:gd name="connsiteY0" fmla="*/ 5740 h 5740"/>
            <a:gd name="connsiteX1" fmla="*/ 4059 w 8385"/>
            <a:gd name="connsiteY1" fmla="*/ 5446 h 5740"/>
            <a:gd name="connsiteX2" fmla="*/ 1493 w 8385"/>
            <a:gd name="connsiteY2" fmla="*/ 5523 h 5740"/>
            <a:gd name="connsiteX3" fmla="*/ 0 w 8385"/>
            <a:gd name="connsiteY3" fmla="*/ 0 h 5740"/>
            <a:gd name="connsiteX0" fmla="*/ 10274 w 10274"/>
            <a:gd name="connsiteY0" fmla="*/ 8615 h 9945"/>
            <a:gd name="connsiteX1" fmla="*/ 4841 w 10274"/>
            <a:gd name="connsiteY1" fmla="*/ 9488 h 9945"/>
            <a:gd name="connsiteX2" fmla="*/ 1781 w 10274"/>
            <a:gd name="connsiteY2" fmla="*/ 9622 h 9945"/>
            <a:gd name="connsiteX3" fmla="*/ 0 w 10274"/>
            <a:gd name="connsiteY3" fmla="*/ 0 h 9945"/>
            <a:gd name="connsiteX0" fmla="*/ 10000 w 10000"/>
            <a:gd name="connsiteY0" fmla="*/ 8663 h 10000"/>
            <a:gd name="connsiteX1" fmla="*/ 4712 w 10000"/>
            <a:gd name="connsiteY1" fmla="*/ 9540 h 10000"/>
            <a:gd name="connsiteX2" fmla="*/ 1734 w 10000"/>
            <a:gd name="connsiteY2" fmla="*/ 9675 h 10000"/>
            <a:gd name="connsiteX3" fmla="*/ 0 w 10000"/>
            <a:gd name="connsiteY3" fmla="*/ 0 h 10000"/>
            <a:gd name="connsiteX0" fmla="*/ 10000 w 10000"/>
            <a:gd name="connsiteY0" fmla="*/ 8663 h 10243"/>
            <a:gd name="connsiteX1" fmla="*/ 4712 w 10000"/>
            <a:gd name="connsiteY1" fmla="*/ 9540 h 10243"/>
            <a:gd name="connsiteX2" fmla="*/ 1734 w 10000"/>
            <a:gd name="connsiteY2" fmla="*/ 9675 h 10243"/>
            <a:gd name="connsiteX3" fmla="*/ 0 w 10000"/>
            <a:gd name="connsiteY3" fmla="*/ 0 h 10243"/>
            <a:gd name="connsiteX0" fmla="*/ 10000 w 10000"/>
            <a:gd name="connsiteY0" fmla="*/ 8663 h 10000"/>
            <a:gd name="connsiteX1" fmla="*/ 4712 w 10000"/>
            <a:gd name="connsiteY1" fmla="*/ 9540 h 10000"/>
            <a:gd name="connsiteX2" fmla="*/ 1734 w 10000"/>
            <a:gd name="connsiteY2" fmla="*/ 9675 h 10000"/>
            <a:gd name="connsiteX3" fmla="*/ 0 w 10000"/>
            <a:gd name="connsiteY3" fmla="*/ 0 h 10000"/>
            <a:gd name="connsiteX0" fmla="*/ 9508 w 9508"/>
            <a:gd name="connsiteY0" fmla="*/ 6615 h 10088"/>
            <a:gd name="connsiteX1" fmla="*/ 4712 w 9508"/>
            <a:gd name="connsiteY1" fmla="*/ 9540 h 10088"/>
            <a:gd name="connsiteX2" fmla="*/ 1734 w 9508"/>
            <a:gd name="connsiteY2" fmla="*/ 9675 h 10088"/>
            <a:gd name="connsiteX3" fmla="*/ 0 w 9508"/>
            <a:gd name="connsiteY3" fmla="*/ 0 h 10088"/>
            <a:gd name="connsiteX0" fmla="*/ 10000 w 10000"/>
            <a:gd name="connsiteY0" fmla="*/ 6557 h 10000"/>
            <a:gd name="connsiteX1" fmla="*/ 4956 w 10000"/>
            <a:gd name="connsiteY1" fmla="*/ 9457 h 10000"/>
            <a:gd name="connsiteX2" fmla="*/ 1824 w 10000"/>
            <a:gd name="connsiteY2" fmla="*/ 9591 h 10000"/>
            <a:gd name="connsiteX3" fmla="*/ 0 w 10000"/>
            <a:gd name="connsiteY3" fmla="*/ 0 h 10000"/>
            <a:gd name="connsiteX0" fmla="*/ 10000 w 10000"/>
            <a:gd name="connsiteY0" fmla="*/ 6557 h 9459"/>
            <a:gd name="connsiteX1" fmla="*/ 4956 w 10000"/>
            <a:gd name="connsiteY1" fmla="*/ 9457 h 9459"/>
            <a:gd name="connsiteX2" fmla="*/ 1718 w 10000"/>
            <a:gd name="connsiteY2" fmla="*/ 7006 h 9459"/>
            <a:gd name="connsiteX3" fmla="*/ 0 w 10000"/>
            <a:gd name="connsiteY3" fmla="*/ 0 h 9459"/>
            <a:gd name="connsiteX0" fmla="*/ 10000 w 10000"/>
            <a:gd name="connsiteY0" fmla="*/ 6932 h 10002"/>
            <a:gd name="connsiteX1" fmla="*/ 4956 w 10000"/>
            <a:gd name="connsiteY1" fmla="*/ 9998 h 10002"/>
            <a:gd name="connsiteX2" fmla="*/ 1718 w 10000"/>
            <a:gd name="connsiteY2" fmla="*/ 7407 h 10002"/>
            <a:gd name="connsiteX3" fmla="*/ 0 w 10000"/>
            <a:gd name="connsiteY3" fmla="*/ 0 h 10002"/>
            <a:gd name="connsiteX0" fmla="*/ 8282 w 8282"/>
            <a:gd name="connsiteY0" fmla="*/ 0 h 3070"/>
            <a:gd name="connsiteX1" fmla="*/ 3238 w 8282"/>
            <a:gd name="connsiteY1" fmla="*/ 3066 h 3070"/>
            <a:gd name="connsiteX2" fmla="*/ 0 w 8282"/>
            <a:gd name="connsiteY2" fmla="*/ 475 h 3070"/>
            <a:gd name="connsiteX0" fmla="*/ 10297 w 10297"/>
            <a:gd name="connsiteY0" fmla="*/ 4979 h 15430"/>
            <a:gd name="connsiteX1" fmla="*/ 4207 w 10297"/>
            <a:gd name="connsiteY1" fmla="*/ 14966 h 15430"/>
            <a:gd name="connsiteX2" fmla="*/ 0 w 10297"/>
            <a:gd name="connsiteY2" fmla="*/ 0 h 154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297" h="15430">
              <a:moveTo>
                <a:pt x="10297" y="4979"/>
              </a:moveTo>
              <a:cubicBezTo>
                <a:pt x="8161" y="16862"/>
                <a:pt x="5923" y="15796"/>
                <a:pt x="4207" y="14966"/>
              </a:cubicBezTo>
              <a:cubicBezTo>
                <a:pt x="2491" y="14136"/>
                <a:pt x="997" y="5427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16</xdr:col>
      <xdr:colOff>181271</xdr:colOff>
      <xdr:row>35</xdr:row>
      <xdr:rowOff>139735</xdr:rowOff>
    </xdr:from>
    <xdr:to>
      <xdr:col>17</xdr:col>
      <xdr:colOff>10031</xdr:colOff>
      <xdr:row>36</xdr:row>
      <xdr:rowOff>72315</xdr:rowOff>
    </xdr:to>
    <xdr:sp macro="" textlink="">
      <xdr:nvSpPr>
        <xdr:cNvPr id="80" name="Freeform 217">
          <a:extLst>
            <a:ext uri="{FF2B5EF4-FFF2-40B4-BE49-F238E27FC236}">
              <a16:creationId xmlns="" xmlns:a16="http://schemas.microsoft.com/office/drawing/2014/main" id="{266D2558-36D4-4395-9D95-DA826F47B5F9}"/>
            </a:ext>
          </a:extLst>
        </xdr:cNvPr>
        <xdr:cNvSpPr>
          <a:spLocks/>
        </xdr:cNvSpPr>
      </xdr:nvSpPr>
      <xdr:spPr bwMode="auto">
        <a:xfrm rot="2076054">
          <a:off x="9553871" y="6108735"/>
          <a:ext cx="533610" cy="104030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270 w 10270"/>
            <a:gd name="connsiteY0" fmla="*/ 10228 h 10228"/>
            <a:gd name="connsiteX1" fmla="*/ 5944 w 10270"/>
            <a:gd name="connsiteY1" fmla="*/ 9934 h 10228"/>
            <a:gd name="connsiteX2" fmla="*/ 3378 w 10270"/>
            <a:gd name="connsiteY2" fmla="*/ 10011 h 10228"/>
            <a:gd name="connsiteX3" fmla="*/ 1885 w 10270"/>
            <a:gd name="connsiteY3" fmla="*/ 4488 h 10228"/>
            <a:gd name="connsiteX4" fmla="*/ 0 w 10270"/>
            <a:gd name="connsiteY4" fmla="*/ 312 h 10228"/>
            <a:gd name="connsiteX0" fmla="*/ 8385 w 8385"/>
            <a:gd name="connsiteY0" fmla="*/ 5740 h 5740"/>
            <a:gd name="connsiteX1" fmla="*/ 4059 w 8385"/>
            <a:gd name="connsiteY1" fmla="*/ 5446 h 5740"/>
            <a:gd name="connsiteX2" fmla="*/ 1493 w 8385"/>
            <a:gd name="connsiteY2" fmla="*/ 5523 h 5740"/>
            <a:gd name="connsiteX3" fmla="*/ 0 w 8385"/>
            <a:gd name="connsiteY3" fmla="*/ 0 h 5740"/>
            <a:gd name="connsiteX0" fmla="*/ 10274 w 10274"/>
            <a:gd name="connsiteY0" fmla="*/ 8615 h 9945"/>
            <a:gd name="connsiteX1" fmla="*/ 4841 w 10274"/>
            <a:gd name="connsiteY1" fmla="*/ 9488 h 9945"/>
            <a:gd name="connsiteX2" fmla="*/ 1781 w 10274"/>
            <a:gd name="connsiteY2" fmla="*/ 9622 h 9945"/>
            <a:gd name="connsiteX3" fmla="*/ 0 w 10274"/>
            <a:gd name="connsiteY3" fmla="*/ 0 h 9945"/>
            <a:gd name="connsiteX0" fmla="*/ 10000 w 10000"/>
            <a:gd name="connsiteY0" fmla="*/ 8663 h 10000"/>
            <a:gd name="connsiteX1" fmla="*/ 4712 w 10000"/>
            <a:gd name="connsiteY1" fmla="*/ 9540 h 10000"/>
            <a:gd name="connsiteX2" fmla="*/ 1734 w 10000"/>
            <a:gd name="connsiteY2" fmla="*/ 9675 h 10000"/>
            <a:gd name="connsiteX3" fmla="*/ 0 w 10000"/>
            <a:gd name="connsiteY3" fmla="*/ 0 h 10000"/>
            <a:gd name="connsiteX0" fmla="*/ 10000 w 10000"/>
            <a:gd name="connsiteY0" fmla="*/ 8663 h 10243"/>
            <a:gd name="connsiteX1" fmla="*/ 4712 w 10000"/>
            <a:gd name="connsiteY1" fmla="*/ 9540 h 10243"/>
            <a:gd name="connsiteX2" fmla="*/ 1734 w 10000"/>
            <a:gd name="connsiteY2" fmla="*/ 9675 h 10243"/>
            <a:gd name="connsiteX3" fmla="*/ 0 w 10000"/>
            <a:gd name="connsiteY3" fmla="*/ 0 h 10243"/>
            <a:gd name="connsiteX0" fmla="*/ 10000 w 10000"/>
            <a:gd name="connsiteY0" fmla="*/ 8663 h 10000"/>
            <a:gd name="connsiteX1" fmla="*/ 4712 w 10000"/>
            <a:gd name="connsiteY1" fmla="*/ 9540 h 10000"/>
            <a:gd name="connsiteX2" fmla="*/ 1734 w 10000"/>
            <a:gd name="connsiteY2" fmla="*/ 9675 h 10000"/>
            <a:gd name="connsiteX3" fmla="*/ 0 w 10000"/>
            <a:gd name="connsiteY3" fmla="*/ 0 h 10000"/>
            <a:gd name="connsiteX0" fmla="*/ 9508 w 9508"/>
            <a:gd name="connsiteY0" fmla="*/ 6615 h 10088"/>
            <a:gd name="connsiteX1" fmla="*/ 4712 w 9508"/>
            <a:gd name="connsiteY1" fmla="*/ 9540 h 10088"/>
            <a:gd name="connsiteX2" fmla="*/ 1734 w 9508"/>
            <a:gd name="connsiteY2" fmla="*/ 9675 h 10088"/>
            <a:gd name="connsiteX3" fmla="*/ 0 w 9508"/>
            <a:gd name="connsiteY3" fmla="*/ 0 h 10088"/>
            <a:gd name="connsiteX0" fmla="*/ 10000 w 10000"/>
            <a:gd name="connsiteY0" fmla="*/ 6557 h 10000"/>
            <a:gd name="connsiteX1" fmla="*/ 4956 w 10000"/>
            <a:gd name="connsiteY1" fmla="*/ 9457 h 10000"/>
            <a:gd name="connsiteX2" fmla="*/ 1824 w 10000"/>
            <a:gd name="connsiteY2" fmla="*/ 9591 h 10000"/>
            <a:gd name="connsiteX3" fmla="*/ 0 w 10000"/>
            <a:gd name="connsiteY3" fmla="*/ 0 h 10000"/>
            <a:gd name="connsiteX0" fmla="*/ 10000 w 10000"/>
            <a:gd name="connsiteY0" fmla="*/ 6557 h 9459"/>
            <a:gd name="connsiteX1" fmla="*/ 4956 w 10000"/>
            <a:gd name="connsiteY1" fmla="*/ 9457 h 9459"/>
            <a:gd name="connsiteX2" fmla="*/ 1718 w 10000"/>
            <a:gd name="connsiteY2" fmla="*/ 7006 h 9459"/>
            <a:gd name="connsiteX3" fmla="*/ 0 w 10000"/>
            <a:gd name="connsiteY3" fmla="*/ 0 h 9459"/>
            <a:gd name="connsiteX0" fmla="*/ 10000 w 10000"/>
            <a:gd name="connsiteY0" fmla="*/ 6932 h 10002"/>
            <a:gd name="connsiteX1" fmla="*/ 4956 w 10000"/>
            <a:gd name="connsiteY1" fmla="*/ 9998 h 10002"/>
            <a:gd name="connsiteX2" fmla="*/ 1718 w 10000"/>
            <a:gd name="connsiteY2" fmla="*/ 7407 h 10002"/>
            <a:gd name="connsiteX3" fmla="*/ 0 w 10000"/>
            <a:gd name="connsiteY3" fmla="*/ 0 h 10002"/>
            <a:gd name="connsiteX0" fmla="*/ 8282 w 8282"/>
            <a:gd name="connsiteY0" fmla="*/ 0 h 3070"/>
            <a:gd name="connsiteX1" fmla="*/ 3238 w 8282"/>
            <a:gd name="connsiteY1" fmla="*/ 3066 h 3070"/>
            <a:gd name="connsiteX2" fmla="*/ 0 w 8282"/>
            <a:gd name="connsiteY2" fmla="*/ 475 h 3070"/>
            <a:gd name="connsiteX0" fmla="*/ 10297 w 10297"/>
            <a:gd name="connsiteY0" fmla="*/ 4979 h 15430"/>
            <a:gd name="connsiteX1" fmla="*/ 4207 w 10297"/>
            <a:gd name="connsiteY1" fmla="*/ 14966 h 15430"/>
            <a:gd name="connsiteX2" fmla="*/ 0 w 10297"/>
            <a:gd name="connsiteY2" fmla="*/ 0 h 154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297" h="15430">
              <a:moveTo>
                <a:pt x="10297" y="4979"/>
              </a:moveTo>
              <a:cubicBezTo>
                <a:pt x="8161" y="16862"/>
                <a:pt x="5923" y="15796"/>
                <a:pt x="4207" y="14966"/>
              </a:cubicBezTo>
              <a:cubicBezTo>
                <a:pt x="2491" y="14136"/>
                <a:pt x="997" y="5427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16</xdr:col>
      <xdr:colOff>369136</xdr:colOff>
      <xdr:row>35</xdr:row>
      <xdr:rowOff>135867</xdr:rowOff>
    </xdr:from>
    <xdr:to>
      <xdr:col>16</xdr:col>
      <xdr:colOff>538380</xdr:colOff>
      <xdr:row>36</xdr:row>
      <xdr:rowOff>136073</xdr:rowOff>
    </xdr:to>
    <xdr:sp macro="" textlink="">
      <xdr:nvSpPr>
        <xdr:cNvPr id="81" name="Text Box 1620">
          <a:extLst>
            <a:ext uri="{FF2B5EF4-FFF2-40B4-BE49-F238E27FC236}">
              <a16:creationId xmlns="" xmlns:a16="http://schemas.microsoft.com/office/drawing/2014/main" id="{B076F43F-9FD0-4E50-8CF2-F5B8C57518A6}"/>
            </a:ext>
          </a:extLst>
        </xdr:cNvPr>
        <xdr:cNvSpPr txBox="1">
          <a:spLocks noChangeArrowheads="1"/>
        </xdr:cNvSpPr>
      </xdr:nvSpPr>
      <xdr:spPr bwMode="auto">
        <a:xfrm rot="6343631">
          <a:off x="9740530" y="6106073"/>
          <a:ext cx="171656" cy="16924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370417</xdr:colOff>
      <xdr:row>37</xdr:row>
      <xdr:rowOff>44766</xdr:rowOff>
    </xdr:from>
    <xdr:to>
      <xdr:col>16</xdr:col>
      <xdr:colOff>667563</xdr:colOff>
      <xdr:row>38</xdr:row>
      <xdr:rowOff>8140</xdr:rowOff>
    </xdr:to>
    <xdr:sp macro="" textlink="">
      <xdr:nvSpPr>
        <xdr:cNvPr id="82" name="Line 120">
          <a:extLst>
            <a:ext uri="{FF2B5EF4-FFF2-40B4-BE49-F238E27FC236}">
              <a16:creationId xmlns="" xmlns:a16="http://schemas.microsoft.com/office/drawing/2014/main" id="{4E3EC709-8C00-4284-A533-D14C72F51538}"/>
            </a:ext>
          </a:extLst>
        </xdr:cNvPr>
        <xdr:cNvSpPr>
          <a:spLocks noChangeShapeType="1"/>
        </xdr:cNvSpPr>
      </xdr:nvSpPr>
      <xdr:spPr bwMode="auto">
        <a:xfrm>
          <a:off x="9743017" y="6356666"/>
          <a:ext cx="297146" cy="13482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422847</xdr:colOff>
      <xdr:row>35</xdr:row>
      <xdr:rowOff>158751</xdr:rowOff>
    </xdr:from>
    <xdr:to>
      <xdr:col>16</xdr:col>
      <xdr:colOff>55561</xdr:colOff>
      <xdr:row>38</xdr:row>
      <xdr:rowOff>134328</xdr:rowOff>
    </xdr:to>
    <xdr:sp macro="" textlink="">
      <xdr:nvSpPr>
        <xdr:cNvPr id="83" name="Line 72">
          <a:extLst>
            <a:ext uri="{FF2B5EF4-FFF2-40B4-BE49-F238E27FC236}">
              <a16:creationId xmlns="" xmlns:a16="http://schemas.microsoft.com/office/drawing/2014/main" id="{6F9A85CE-B8E9-4E1E-90E0-F36CBFAA6389}"/>
            </a:ext>
          </a:extLst>
        </xdr:cNvPr>
        <xdr:cNvSpPr>
          <a:spLocks noChangeShapeType="1"/>
        </xdr:cNvSpPr>
      </xdr:nvSpPr>
      <xdr:spPr bwMode="auto">
        <a:xfrm>
          <a:off x="9090597" y="6127751"/>
          <a:ext cx="337564" cy="48992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38743"/>
            <a:gd name="connsiteY0" fmla="*/ 0 h 10345"/>
            <a:gd name="connsiteX1" fmla="*/ 38743 w 38743"/>
            <a:gd name="connsiteY1" fmla="*/ 10345 h 10345"/>
            <a:gd name="connsiteX0" fmla="*/ 69908 w 70013"/>
            <a:gd name="connsiteY0" fmla="*/ 0 h 8934"/>
            <a:gd name="connsiteX1" fmla="*/ 106 w 70013"/>
            <a:gd name="connsiteY1" fmla="*/ 8934 h 8934"/>
            <a:gd name="connsiteX0" fmla="*/ 10178 w 10178"/>
            <a:gd name="connsiteY0" fmla="*/ 0 h 10000"/>
            <a:gd name="connsiteX1" fmla="*/ 208 w 10178"/>
            <a:gd name="connsiteY1" fmla="*/ 10000 h 10000"/>
            <a:gd name="connsiteX0" fmla="*/ 19363 w 19363"/>
            <a:gd name="connsiteY0" fmla="*/ 0 h 11895"/>
            <a:gd name="connsiteX1" fmla="*/ 19 w 19363"/>
            <a:gd name="connsiteY1" fmla="*/ 11895 h 11895"/>
            <a:gd name="connsiteX0" fmla="*/ 21770 w 21770"/>
            <a:gd name="connsiteY0" fmla="*/ 0 h 11895"/>
            <a:gd name="connsiteX1" fmla="*/ 2426 w 21770"/>
            <a:gd name="connsiteY1" fmla="*/ 11895 h 11895"/>
            <a:gd name="connsiteX0" fmla="*/ 21770 w 21770"/>
            <a:gd name="connsiteY0" fmla="*/ 0 h 11895"/>
            <a:gd name="connsiteX1" fmla="*/ 2426 w 21770"/>
            <a:gd name="connsiteY1" fmla="*/ 11895 h 11895"/>
            <a:gd name="connsiteX0" fmla="*/ 20430 w 20430"/>
            <a:gd name="connsiteY0" fmla="*/ 0 h 11895"/>
            <a:gd name="connsiteX1" fmla="*/ 1086 w 20430"/>
            <a:gd name="connsiteY1" fmla="*/ 11895 h 11895"/>
            <a:gd name="connsiteX0" fmla="*/ 24206 w 24206"/>
            <a:gd name="connsiteY0" fmla="*/ 0 h 11895"/>
            <a:gd name="connsiteX1" fmla="*/ 4862 w 24206"/>
            <a:gd name="connsiteY1" fmla="*/ 11895 h 11895"/>
            <a:gd name="connsiteX0" fmla="*/ 24206 w 24206"/>
            <a:gd name="connsiteY0" fmla="*/ 0 h 11895"/>
            <a:gd name="connsiteX1" fmla="*/ 4862 w 24206"/>
            <a:gd name="connsiteY1" fmla="*/ 11895 h 11895"/>
            <a:gd name="connsiteX0" fmla="*/ 24371 w 24371"/>
            <a:gd name="connsiteY0" fmla="*/ 0 h 12632"/>
            <a:gd name="connsiteX1" fmla="*/ 4667 w 24371"/>
            <a:gd name="connsiteY1" fmla="*/ 12632 h 12632"/>
            <a:gd name="connsiteX0" fmla="*/ 25960 w 25960"/>
            <a:gd name="connsiteY0" fmla="*/ 0 h 12632"/>
            <a:gd name="connsiteX1" fmla="*/ 6256 w 25960"/>
            <a:gd name="connsiteY1" fmla="*/ 12632 h 12632"/>
            <a:gd name="connsiteX0" fmla="*/ 29842 w 29842"/>
            <a:gd name="connsiteY0" fmla="*/ 0 h 12632"/>
            <a:gd name="connsiteX1" fmla="*/ 10138 w 29842"/>
            <a:gd name="connsiteY1" fmla="*/ 12632 h 126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842" h="12632">
              <a:moveTo>
                <a:pt x="29842" y="0"/>
              </a:moveTo>
              <a:cubicBezTo>
                <a:pt x="-24845" y="8363"/>
                <a:pt x="12907" y="2795"/>
                <a:pt x="10138" y="1263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r>
            <a:rPr lang="ja-JP" altLang="en-US"/>
            <a:t>                       </a:t>
          </a:r>
        </a:p>
      </xdr:txBody>
    </xdr:sp>
    <xdr:clientData/>
  </xdr:twoCellAnchor>
  <xdr:oneCellAnchor>
    <xdr:from>
      <xdr:col>14</xdr:col>
      <xdr:colOff>260517</xdr:colOff>
      <xdr:row>37</xdr:row>
      <xdr:rowOff>65120</xdr:rowOff>
    </xdr:from>
    <xdr:ext cx="289002" cy="122122"/>
    <xdr:sp macro="" textlink="">
      <xdr:nvSpPr>
        <xdr:cNvPr id="84" name="Text Box 1664">
          <a:extLst>
            <a:ext uri="{FF2B5EF4-FFF2-40B4-BE49-F238E27FC236}">
              <a16:creationId xmlns="" xmlns:a16="http://schemas.microsoft.com/office/drawing/2014/main" id="{3DE405CE-2189-46CF-8E11-906F95F78174}"/>
            </a:ext>
          </a:extLst>
        </xdr:cNvPr>
        <xdr:cNvSpPr txBox="1">
          <a:spLocks noChangeArrowheads="1"/>
        </xdr:cNvSpPr>
      </xdr:nvSpPr>
      <xdr:spPr bwMode="auto">
        <a:xfrm>
          <a:off x="8223417" y="6377020"/>
          <a:ext cx="289002" cy="12212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芦原街道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80254</xdr:colOff>
      <xdr:row>41</xdr:row>
      <xdr:rowOff>120431</xdr:rowOff>
    </xdr:from>
    <xdr:ext cx="387855" cy="87166"/>
    <xdr:sp macro="" textlink="">
      <xdr:nvSpPr>
        <xdr:cNvPr id="85" name="Text Box 1664">
          <a:extLst>
            <a:ext uri="{FF2B5EF4-FFF2-40B4-BE49-F238E27FC236}">
              <a16:creationId xmlns="" xmlns:a16="http://schemas.microsoft.com/office/drawing/2014/main" id="{9C59058D-33A7-4609-B01C-A13DD149E925}"/>
            </a:ext>
          </a:extLst>
        </xdr:cNvPr>
        <xdr:cNvSpPr txBox="1">
          <a:spLocks noChangeArrowheads="1"/>
        </xdr:cNvSpPr>
      </xdr:nvSpPr>
      <xdr:spPr bwMode="auto">
        <a:xfrm>
          <a:off x="3109204" y="7118131"/>
          <a:ext cx="387855" cy="8716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0.3+6.4</a:t>
          </a:r>
        </a:p>
      </xdr:txBody>
    </xdr:sp>
    <xdr:clientData/>
  </xdr:oneCellAnchor>
  <xdr:twoCellAnchor>
    <xdr:from>
      <xdr:col>11</xdr:col>
      <xdr:colOff>15815</xdr:colOff>
      <xdr:row>38</xdr:row>
      <xdr:rowOff>88034</xdr:rowOff>
    </xdr:from>
    <xdr:to>
      <xdr:col>11</xdr:col>
      <xdr:colOff>455432</xdr:colOff>
      <xdr:row>39</xdr:row>
      <xdr:rowOff>43263</xdr:rowOff>
    </xdr:to>
    <xdr:sp macro="" textlink="">
      <xdr:nvSpPr>
        <xdr:cNvPr id="86" name="Text Box 1563">
          <a:extLst>
            <a:ext uri="{FF2B5EF4-FFF2-40B4-BE49-F238E27FC236}">
              <a16:creationId xmlns="" xmlns:a16="http://schemas.microsoft.com/office/drawing/2014/main" id="{07D3AFEC-A23A-465B-B803-8F0F398DD95A}"/>
            </a:ext>
          </a:extLst>
        </xdr:cNvPr>
        <xdr:cNvSpPr txBox="1">
          <a:spLocks noChangeArrowheads="1"/>
        </xdr:cNvSpPr>
      </xdr:nvSpPr>
      <xdr:spPr bwMode="auto">
        <a:xfrm>
          <a:off x="7254815" y="6610391"/>
          <a:ext cx="439617" cy="127586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ctr" upright="1"/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木部新保</a:t>
          </a:r>
        </a:p>
      </xdr:txBody>
    </xdr:sp>
    <xdr:clientData/>
  </xdr:twoCellAnchor>
  <xdr:twoCellAnchor>
    <xdr:from>
      <xdr:col>17</xdr:col>
      <xdr:colOff>105840</xdr:colOff>
      <xdr:row>28</xdr:row>
      <xdr:rowOff>8136</xdr:rowOff>
    </xdr:from>
    <xdr:to>
      <xdr:col>17</xdr:col>
      <xdr:colOff>113994</xdr:colOff>
      <xdr:row>31</xdr:row>
      <xdr:rowOff>61060</xdr:rowOff>
    </xdr:to>
    <xdr:sp macro="" textlink="">
      <xdr:nvSpPr>
        <xdr:cNvPr id="87" name="Line 120">
          <a:extLst>
            <a:ext uri="{FF2B5EF4-FFF2-40B4-BE49-F238E27FC236}">
              <a16:creationId xmlns="" xmlns:a16="http://schemas.microsoft.com/office/drawing/2014/main" id="{E0D268A2-C1B7-4E2C-9D60-F805EF37BCF7}"/>
            </a:ext>
          </a:extLst>
        </xdr:cNvPr>
        <xdr:cNvSpPr>
          <a:spLocks noChangeShapeType="1"/>
        </xdr:cNvSpPr>
      </xdr:nvSpPr>
      <xdr:spPr bwMode="auto">
        <a:xfrm flipH="1">
          <a:off x="10183290" y="4776986"/>
          <a:ext cx="8154" cy="56727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479131</xdr:colOff>
      <xdr:row>26</xdr:row>
      <xdr:rowOff>24427</xdr:rowOff>
    </xdr:from>
    <xdr:to>
      <xdr:col>15</xdr:col>
      <xdr:colOff>593309</xdr:colOff>
      <xdr:row>32</xdr:row>
      <xdr:rowOff>89612</xdr:rowOff>
    </xdr:to>
    <xdr:sp macro="" textlink="">
      <xdr:nvSpPr>
        <xdr:cNvPr id="88" name="Freeform 527">
          <a:extLst>
            <a:ext uri="{FF2B5EF4-FFF2-40B4-BE49-F238E27FC236}">
              <a16:creationId xmlns="" xmlns:a16="http://schemas.microsoft.com/office/drawing/2014/main" id="{962C08CB-6050-4306-8154-6CC75020CE16}"/>
            </a:ext>
          </a:extLst>
        </xdr:cNvPr>
        <xdr:cNvSpPr>
          <a:spLocks/>
        </xdr:cNvSpPr>
      </xdr:nvSpPr>
      <xdr:spPr bwMode="auto">
        <a:xfrm flipH="1">
          <a:off x="9146881" y="4450377"/>
          <a:ext cx="114178" cy="1093885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1633"/>
            <a:gd name="connsiteY0" fmla="*/ 15938 h 15938"/>
            <a:gd name="connsiteX1" fmla="*/ 0 w 11633"/>
            <a:gd name="connsiteY1" fmla="*/ 5938 h 15938"/>
            <a:gd name="connsiteX2" fmla="*/ 11633 w 11633"/>
            <a:gd name="connsiteY2" fmla="*/ 0 h 15938"/>
            <a:gd name="connsiteX0" fmla="*/ 0 w 16736"/>
            <a:gd name="connsiteY0" fmla="*/ 19390 h 19390"/>
            <a:gd name="connsiteX1" fmla="*/ 0 w 16736"/>
            <a:gd name="connsiteY1" fmla="*/ 9390 h 19390"/>
            <a:gd name="connsiteX2" fmla="*/ 16736 w 16736"/>
            <a:gd name="connsiteY2" fmla="*/ 0 h 19390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10394 w 10791"/>
            <a:gd name="connsiteY0" fmla="*/ 19942 h 19942"/>
            <a:gd name="connsiteX1" fmla="*/ 10394 w 10791"/>
            <a:gd name="connsiteY1" fmla="*/ 9942 h 19942"/>
            <a:gd name="connsiteX2" fmla="*/ 1408 w 10791"/>
            <a:gd name="connsiteY2" fmla="*/ 0 h 19942"/>
            <a:gd name="connsiteX0" fmla="*/ 8986 w 9992"/>
            <a:gd name="connsiteY0" fmla="*/ 19942 h 19942"/>
            <a:gd name="connsiteX1" fmla="*/ 8986 w 9992"/>
            <a:gd name="connsiteY1" fmla="*/ 9942 h 19942"/>
            <a:gd name="connsiteX2" fmla="*/ 0 w 9992"/>
            <a:gd name="connsiteY2" fmla="*/ 0 h 19942"/>
            <a:gd name="connsiteX0" fmla="*/ 8993 w 8993"/>
            <a:gd name="connsiteY0" fmla="*/ 10000 h 10000"/>
            <a:gd name="connsiteX1" fmla="*/ 8993 w 8993"/>
            <a:gd name="connsiteY1" fmla="*/ 4985 h 10000"/>
            <a:gd name="connsiteX2" fmla="*/ 0 w 8993"/>
            <a:gd name="connsiteY2" fmla="*/ 0 h 10000"/>
            <a:gd name="connsiteX0" fmla="*/ 10000 w 10000"/>
            <a:gd name="connsiteY0" fmla="*/ 10000 h 10000"/>
            <a:gd name="connsiteX1" fmla="*/ 10000 w 10000"/>
            <a:gd name="connsiteY1" fmla="*/ 4985 h 10000"/>
            <a:gd name="connsiteX2" fmla="*/ 0 w 10000"/>
            <a:gd name="connsiteY2" fmla="*/ 0 h 10000"/>
            <a:gd name="connsiteX0" fmla="*/ 10000 w 10666"/>
            <a:gd name="connsiteY0" fmla="*/ 10000 h 10000"/>
            <a:gd name="connsiteX1" fmla="*/ 10666 w 10666"/>
            <a:gd name="connsiteY1" fmla="*/ 6667 h 10000"/>
            <a:gd name="connsiteX2" fmla="*/ 0 w 10666"/>
            <a:gd name="connsiteY2" fmla="*/ 0 h 10000"/>
            <a:gd name="connsiteX0" fmla="*/ 10000 w 10666"/>
            <a:gd name="connsiteY0" fmla="*/ 10000 h 10000"/>
            <a:gd name="connsiteX1" fmla="*/ 10666 w 10666"/>
            <a:gd name="connsiteY1" fmla="*/ 6667 h 10000"/>
            <a:gd name="connsiteX2" fmla="*/ 0 w 10666"/>
            <a:gd name="connsiteY2" fmla="*/ 0 h 10000"/>
            <a:gd name="connsiteX0" fmla="*/ 8669 w 9335"/>
            <a:gd name="connsiteY0" fmla="*/ 12523 h 12523"/>
            <a:gd name="connsiteX1" fmla="*/ 9335 w 9335"/>
            <a:gd name="connsiteY1" fmla="*/ 9190 h 12523"/>
            <a:gd name="connsiteX2" fmla="*/ 0 w 9335"/>
            <a:gd name="connsiteY2" fmla="*/ 0 h 12523"/>
            <a:gd name="connsiteX0" fmla="*/ 9287 w 10000"/>
            <a:gd name="connsiteY0" fmla="*/ 10000 h 10000"/>
            <a:gd name="connsiteX1" fmla="*/ 10000 w 10000"/>
            <a:gd name="connsiteY1" fmla="*/ 7338 h 10000"/>
            <a:gd name="connsiteX2" fmla="*/ 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9287" y="10000"/>
              </a:moveTo>
              <a:cubicBezTo>
                <a:pt x="9287" y="8665"/>
                <a:pt x="10000" y="8674"/>
                <a:pt x="10000" y="7338"/>
              </a:cubicBezTo>
              <a:cubicBezTo>
                <a:pt x="370" y="6704"/>
                <a:pt x="4987" y="2692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15</xdr:col>
      <xdr:colOff>458979</xdr:colOff>
      <xdr:row>27</xdr:row>
      <xdr:rowOff>49845</xdr:rowOff>
    </xdr:from>
    <xdr:ext cx="297424" cy="114441"/>
    <xdr:sp macro="" textlink="">
      <xdr:nvSpPr>
        <xdr:cNvPr id="89" name="Text Box 1416">
          <a:extLst>
            <a:ext uri="{FF2B5EF4-FFF2-40B4-BE49-F238E27FC236}">
              <a16:creationId xmlns="" xmlns:a16="http://schemas.microsoft.com/office/drawing/2014/main" id="{DD9003D1-FAB7-4D56-AA81-369364F215A3}"/>
            </a:ext>
          </a:extLst>
        </xdr:cNvPr>
        <xdr:cNvSpPr txBox="1">
          <a:spLocks noChangeArrowheads="1"/>
        </xdr:cNvSpPr>
      </xdr:nvSpPr>
      <xdr:spPr bwMode="auto">
        <a:xfrm rot="19764049">
          <a:off x="9126729" y="4647245"/>
          <a:ext cx="297424" cy="11444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16</xdr:col>
      <xdr:colOff>127706</xdr:colOff>
      <xdr:row>22</xdr:row>
      <xdr:rowOff>170240</xdr:rowOff>
    </xdr:from>
    <xdr:to>
      <xdr:col>16</xdr:col>
      <xdr:colOff>495835</xdr:colOff>
      <xdr:row>23</xdr:row>
      <xdr:rowOff>62233</xdr:rowOff>
    </xdr:to>
    <xdr:sp macro="" textlink="">
      <xdr:nvSpPr>
        <xdr:cNvPr id="92" name="Line 120">
          <a:extLst>
            <a:ext uri="{FF2B5EF4-FFF2-40B4-BE49-F238E27FC236}">
              <a16:creationId xmlns="" xmlns:a16="http://schemas.microsoft.com/office/drawing/2014/main" id="{303D72FF-6558-4327-B966-BABF7E272C24}"/>
            </a:ext>
          </a:extLst>
        </xdr:cNvPr>
        <xdr:cNvSpPr>
          <a:spLocks noChangeShapeType="1"/>
        </xdr:cNvSpPr>
      </xdr:nvSpPr>
      <xdr:spPr bwMode="auto">
        <a:xfrm rot="16994991">
          <a:off x="9674477" y="3748125"/>
          <a:ext cx="62649" cy="368129"/>
        </a:xfrm>
        <a:custGeom>
          <a:avLst/>
          <a:gdLst>
            <a:gd name="connsiteX0" fmla="*/ 0 w 176893"/>
            <a:gd name="connsiteY0" fmla="*/ 0 h 458108"/>
            <a:gd name="connsiteX1" fmla="*/ 176893 w 176893"/>
            <a:gd name="connsiteY1" fmla="*/ 458108 h 458108"/>
            <a:gd name="connsiteX0" fmla="*/ 0 w 22679"/>
            <a:gd name="connsiteY0" fmla="*/ 0 h 453572"/>
            <a:gd name="connsiteX1" fmla="*/ 22679 w 22679"/>
            <a:gd name="connsiteY1" fmla="*/ 453572 h 453572"/>
            <a:gd name="connsiteX0" fmla="*/ 26779 w 49458"/>
            <a:gd name="connsiteY0" fmla="*/ 0 h 453572"/>
            <a:gd name="connsiteX1" fmla="*/ 49458 w 49458"/>
            <a:gd name="connsiteY1" fmla="*/ 453572 h 453572"/>
            <a:gd name="connsiteX0" fmla="*/ 65725 w 65725"/>
            <a:gd name="connsiteY0" fmla="*/ 0 h 435429"/>
            <a:gd name="connsiteX1" fmla="*/ 24904 w 65725"/>
            <a:gd name="connsiteY1" fmla="*/ 435429 h 435429"/>
            <a:gd name="connsiteX0" fmla="*/ 46051 w 46051"/>
            <a:gd name="connsiteY0" fmla="*/ 0 h 489858"/>
            <a:gd name="connsiteX1" fmla="*/ 32444 w 46051"/>
            <a:gd name="connsiteY1" fmla="*/ 489858 h 4898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6051" h="489858">
              <a:moveTo>
                <a:pt x="46051" y="0"/>
              </a:moveTo>
              <a:cubicBezTo>
                <a:pt x="5229" y="143631"/>
                <a:pt x="-26520" y="337155"/>
                <a:pt x="32444" y="48985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19</xdr:col>
      <xdr:colOff>679864</xdr:colOff>
      <xdr:row>12</xdr:row>
      <xdr:rowOff>120792</xdr:rowOff>
    </xdr:from>
    <xdr:ext cx="369266" cy="360356"/>
    <xdr:pic>
      <xdr:nvPicPr>
        <xdr:cNvPr id="94" name="図 93" descr="「コンビニのロゴ」の画像検索結果">
          <a:extLst>
            <a:ext uri="{FF2B5EF4-FFF2-40B4-BE49-F238E27FC236}">
              <a16:creationId xmlns="" xmlns:a16="http://schemas.microsoft.com/office/drawing/2014/main" id="{F8C09FBC-8FE5-47A7-A5EB-8DD5CA989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6714" y="2146442"/>
          <a:ext cx="369266" cy="360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19</xdr:col>
      <xdr:colOff>126157</xdr:colOff>
      <xdr:row>12</xdr:row>
      <xdr:rowOff>49892</xdr:rowOff>
    </xdr:from>
    <xdr:to>
      <xdr:col>20</xdr:col>
      <xdr:colOff>353786</xdr:colOff>
      <xdr:row>12</xdr:row>
      <xdr:rowOff>52913</xdr:rowOff>
    </xdr:to>
    <xdr:sp macro="" textlink="">
      <xdr:nvSpPr>
        <xdr:cNvPr id="95" name="Line 76">
          <a:extLst>
            <a:ext uri="{FF2B5EF4-FFF2-40B4-BE49-F238E27FC236}">
              <a16:creationId xmlns="" xmlns:a16="http://schemas.microsoft.com/office/drawing/2014/main" id="{D5F16B2D-53FC-4AA1-8478-5ECD5A819134}"/>
            </a:ext>
          </a:extLst>
        </xdr:cNvPr>
        <xdr:cNvSpPr>
          <a:spLocks noChangeShapeType="1"/>
        </xdr:cNvSpPr>
      </xdr:nvSpPr>
      <xdr:spPr bwMode="auto">
        <a:xfrm flipV="1">
          <a:off x="12989443" y="2086428"/>
          <a:ext cx="930664" cy="302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674954</xdr:colOff>
      <xdr:row>10</xdr:row>
      <xdr:rowOff>47232</xdr:rowOff>
    </xdr:from>
    <xdr:to>
      <xdr:col>18</xdr:col>
      <xdr:colOff>30498</xdr:colOff>
      <xdr:row>15</xdr:row>
      <xdr:rowOff>13978</xdr:rowOff>
    </xdr:to>
    <xdr:sp macro="" textlink="">
      <xdr:nvSpPr>
        <xdr:cNvPr id="96" name="Freeform 217">
          <a:extLst>
            <a:ext uri="{FF2B5EF4-FFF2-40B4-BE49-F238E27FC236}">
              <a16:creationId xmlns="" xmlns:a16="http://schemas.microsoft.com/office/drawing/2014/main" id="{9054667B-4CD7-4EE0-903B-83235F63121B}"/>
            </a:ext>
          </a:extLst>
        </xdr:cNvPr>
        <xdr:cNvSpPr>
          <a:spLocks/>
        </xdr:cNvSpPr>
      </xdr:nvSpPr>
      <xdr:spPr bwMode="auto">
        <a:xfrm rot="16658971">
          <a:off x="11780303" y="2111783"/>
          <a:ext cx="823996" cy="60394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952 w 10952"/>
            <a:gd name="connsiteY0" fmla="*/ 7681 h 7681"/>
            <a:gd name="connsiteX1" fmla="*/ 6626 w 10952"/>
            <a:gd name="connsiteY1" fmla="*/ 7387 h 7681"/>
            <a:gd name="connsiteX2" fmla="*/ 4060 w 10952"/>
            <a:gd name="connsiteY2" fmla="*/ 7464 h 7681"/>
            <a:gd name="connsiteX3" fmla="*/ 2567 w 10952"/>
            <a:gd name="connsiteY3" fmla="*/ 1941 h 7681"/>
            <a:gd name="connsiteX4" fmla="*/ 0 w 10952"/>
            <a:gd name="connsiteY4" fmla="*/ 7000 h 7681"/>
            <a:gd name="connsiteX0" fmla="*/ 10000 w 10000"/>
            <a:gd name="connsiteY0" fmla="*/ 5407 h 5407"/>
            <a:gd name="connsiteX1" fmla="*/ 6050 w 10000"/>
            <a:gd name="connsiteY1" fmla="*/ 5024 h 5407"/>
            <a:gd name="connsiteX2" fmla="*/ 3707 w 10000"/>
            <a:gd name="connsiteY2" fmla="*/ 5124 h 5407"/>
            <a:gd name="connsiteX3" fmla="*/ 1895 w 10000"/>
            <a:gd name="connsiteY3" fmla="*/ 3418 h 5407"/>
            <a:gd name="connsiteX4" fmla="*/ 0 w 10000"/>
            <a:gd name="connsiteY4" fmla="*/ 4520 h 5407"/>
            <a:gd name="connsiteX0" fmla="*/ 10000 w 10000"/>
            <a:gd name="connsiteY0" fmla="*/ 3679 h 3679"/>
            <a:gd name="connsiteX1" fmla="*/ 6050 w 10000"/>
            <a:gd name="connsiteY1" fmla="*/ 2971 h 3679"/>
            <a:gd name="connsiteX2" fmla="*/ 3707 w 10000"/>
            <a:gd name="connsiteY2" fmla="*/ 3156 h 3679"/>
            <a:gd name="connsiteX3" fmla="*/ 1895 w 10000"/>
            <a:gd name="connsiteY3" fmla="*/ 0 h 3679"/>
            <a:gd name="connsiteX4" fmla="*/ 0 w 10000"/>
            <a:gd name="connsiteY4" fmla="*/ 2039 h 36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00" h="3679">
              <a:moveTo>
                <a:pt x="10000" y="3679"/>
              </a:moveTo>
              <a:cubicBezTo>
                <a:pt x="9203" y="-181"/>
                <a:pt x="7201" y="2665"/>
                <a:pt x="6050" y="2971"/>
              </a:cubicBezTo>
              <a:cubicBezTo>
                <a:pt x="4899" y="3280"/>
                <a:pt x="4400" y="3651"/>
                <a:pt x="3707" y="3156"/>
              </a:cubicBezTo>
              <a:cubicBezTo>
                <a:pt x="3015" y="2660"/>
                <a:pt x="2591" y="1106"/>
                <a:pt x="1895" y="0"/>
              </a:cubicBezTo>
              <a:cubicBezTo>
                <a:pt x="1688" y="480"/>
                <a:pt x="215" y="2457"/>
                <a:pt x="0" y="2039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17</xdr:col>
      <xdr:colOff>662688</xdr:colOff>
      <xdr:row>11</xdr:row>
      <xdr:rowOff>34220</xdr:rowOff>
    </xdr:from>
    <xdr:to>
      <xdr:col>18</xdr:col>
      <xdr:colOff>127649</xdr:colOff>
      <xdr:row>12</xdr:row>
      <xdr:rowOff>37014</xdr:rowOff>
    </xdr:to>
    <xdr:grpSp>
      <xdr:nvGrpSpPr>
        <xdr:cNvPr id="97" name="グループ化 96">
          <a:extLst>
            <a:ext uri="{FF2B5EF4-FFF2-40B4-BE49-F238E27FC236}">
              <a16:creationId xmlns="" xmlns:a16="http://schemas.microsoft.com/office/drawing/2014/main" id="{E5A66B40-3757-4BE9-96A9-04B3231BDA0D}"/>
            </a:ext>
          </a:extLst>
        </xdr:cNvPr>
        <xdr:cNvGrpSpPr/>
      </xdr:nvGrpSpPr>
      <xdr:grpSpPr>
        <a:xfrm rot="3717319">
          <a:off x="13225307" y="1847548"/>
          <a:ext cx="172883" cy="233764"/>
          <a:chOff x="12306192" y="3209275"/>
          <a:chExt cx="184628" cy="205692"/>
        </a:xfrm>
      </xdr:grpSpPr>
      <xdr:sp macro="" textlink="">
        <xdr:nvSpPr>
          <xdr:cNvPr id="98" name="Text Box 1620">
            <a:extLst>
              <a:ext uri="{FF2B5EF4-FFF2-40B4-BE49-F238E27FC236}">
                <a16:creationId xmlns="" xmlns:a16="http://schemas.microsoft.com/office/drawing/2014/main" id="{1CB2D5F0-4EC1-5E4F-DAA1-EF6CB7AD6F5C}"/>
              </a:ext>
            </a:extLst>
          </xdr:cNvPr>
          <xdr:cNvSpPr txBox="1">
            <a:spLocks noChangeArrowheads="1"/>
          </xdr:cNvSpPr>
        </xdr:nvSpPr>
        <xdr:spPr bwMode="auto">
          <a:xfrm rot="1015628">
            <a:off x="12328845" y="3209275"/>
            <a:ext cx="142367" cy="19999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no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99" name="Freeform 407">
            <a:extLst>
              <a:ext uri="{FF2B5EF4-FFF2-40B4-BE49-F238E27FC236}">
                <a16:creationId xmlns="" xmlns:a16="http://schemas.microsoft.com/office/drawing/2014/main" id="{909824F1-A0C4-ADD3-B5BD-06C9733929B5}"/>
              </a:ext>
            </a:extLst>
          </xdr:cNvPr>
          <xdr:cNvSpPr>
            <a:spLocks/>
          </xdr:cNvSpPr>
        </xdr:nvSpPr>
        <xdr:spPr bwMode="auto">
          <a:xfrm rot="451190" flipH="1" flipV="1">
            <a:off x="12450522" y="3251244"/>
            <a:ext cx="40298" cy="163723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0" name="Freeform 407">
            <a:extLst>
              <a:ext uri="{FF2B5EF4-FFF2-40B4-BE49-F238E27FC236}">
                <a16:creationId xmlns="" xmlns:a16="http://schemas.microsoft.com/office/drawing/2014/main" id="{E4801CC2-9987-2D61-1DA4-0D661967F1E1}"/>
              </a:ext>
            </a:extLst>
          </xdr:cNvPr>
          <xdr:cNvSpPr>
            <a:spLocks/>
          </xdr:cNvSpPr>
        </xdr:nvSpPr>
        <xdr:spPr bwMode="auto">
          <a:xfrm rot="451190" flipV="1">
            <a:off x="12306192" y="3226882"/>
            <a:ext cx="45719" cy="180646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17</xdr:col>
      <xdr:colOff>0</xdr:colOff>
      <xdr:row>13</xdr:row>
      <xdr:rowOff>74414</xdr:rowOff>
    </xdr:from>
    <xdr:ext cx="337344" cy="307578"/>
    <xdr:sp macro="" textlink="">
      <xdr:nvSpPr>
        <xdr:cNvPr id="101" name="AutoShape 6505">
          <a:extLst>
            <a:ext uri="{FF2B5EF4-FFF2-40B4-BE49-F238E27FC236}">
              <a16:creationId xmlns="" xmlns:a16="http://schemas.microsoft.com/office/drawing/2014/main" id="{7A975427-22F7-4045-A544-738F9C823984}"/>
            </a:ext>
          </a:extLst>
        </xdr:cNvPr>
        <xdr:cNvSpPr>
          <a:spLocks noChangeArrowheads="1"/>
        </xdr:cNvSpPr>
      </xdr:nvSpPr>
      <xdr:spPr bwMode="auto">
        <a:xfrm>
          <a:off x="11487150" y="2271514"/>
          <a:ext cx="337344" cy="307578"/>
        </a:xfrm>
        <a:prstGeom prst="hexagon">
          <a:avLst>
            <a:gd name="adj" fmla="val 27907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246</a:t>
          </a:r>
        </a:p>
      </xdr:txBody>
    </xdr:sp>
    <xdr:clientData/>
  </xdr:oneCellAnchor>
  <xdr:oneCellAnchor>
    <xdr:from>
      <xdr:col>17</xdr:col>
      <xdr:colOff>259482</xdr:colOff>
      <xdr:row>11</xdr:row>
      <xdr:rowOff>3451</xdr:rowOff>
    </xdr:from>
    <xdr:ext cx="341586" cy="298365"/>
    <xdr:sp macro="" textlink="">
      <xdr:nvSpPr>
        <xdr:cNvPr id="102" name="AutoShape 6505">
          <a:extLst>
            <a:ext uri="{FF2B5EF4-FFF2-40B4-BE49-F238E27FC236}">
              <a16:creationId xmlns="" xmlns:a16="http://schemas.microsoft.com/office/drawing/2014/main" id="{1B5C2CB4-F987-4CF0-B926-C5D2B262327C}"/>
            </a:ext>
          </a:extLst>
        </xdr:cNvPr>
        <xdr:cNvSpPr>
          <a:spLocks noChangeArrowheads="1"/>
        </xdr:cNvSpPr>
      </xdr:nvSpPr>
      <xdr:spPr bwMode="auto">
        <a:xfrm>
          <a:off x="11746632" y="1857651"/>
          <a:ext cx="341586" cy="298365"/>
        </a:xfrm>
        <a:prstGeom prst="hexagon">
          <a:avLst>
            <a:gd name="adj" fmla="val 27907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22</a:t>
          </a:r>
        </a:p>
      </xdr:txBody>
    </xdr:sp>
    <xdr:clientData/>
  </xdr:oneCellAnchor>
  <xdr:oneCellAnchor>
    <xdr:from>
      <xdr:col>18</xdr:col>
      <xdr:colOff>159944</xdr:colOff>
      <xdr:row>14</xdr:row>
      <xdr:rowOff>54117</xdr:rowOff>
    </xdr:from>
    <xdr:ext cx="341586" cy="298365"/>
    <xdr:sp macro="" textlink="">
      <xdr:nvSpPr>
        <xdr:cNvPr id="103" name="AutoShape 6505">
          <a:extLst>
            <a:ext uri="{FF2B5EF4-FFF2-40B4-BE49-F238E27FC236}">
              <a16:creationId xmlns="" xmlns:a16="http://schemas.microsoft.com/office/drawing/2014/main" id="{A9A80665-B2C3-40B3-A423-5E45B8E8FD8C}"/>
            </a:ext>
          </a:extLst>
        </xdr:cNvPr>
        <xdr:cNvSpPr>
          <a:spLocks noChangeArrowheads="1"/>
        </xdr:cNvSpPr>
      </xdr:nvSpPr>
      <xdr:spPr bwMode="auto">
        <a:xfrm>
          <a:off x="12351944" y="2422667"/>
          <a:ext cx="341586" cy="298365"/>
        </a:xfrm>
        <a:prstGeom prst="hexagon">
          <a:avLst>
            <a:gd name="adj" fmla="val 27907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22</a:t>
          </a:r>
        </a:p>
      </xdr:txBody>
    </xdr:sp>
    <xdr:clientData/>
  </xdr:oneCellAnchor>
  <xdr:oneCellAnchor>
    <xdr:from>
      <xdr:col>15</xdr:col>
      <xdr:colOff>639960</xdr:colOff>
      <xdr:row>11</xdr:row>
      <xdr:rowOff>60697</xdr:rowOff>
    </xdr:from>
    <xdr:ext cx="341586" cy="298365"/>
    <xdr:sp macro="" textlink="">
      <xdr:nvSpPr>
        <xdr:cNvPr id="104" name="AutoShape 6505">
          <a:extLst>
            <a:ext uri="{FF2B5EF4-FFF2-40B4-BE49-F238E27FC236}">
              <a16:creationId xmlns="" xmlns:a16="http://schemas.microsoft.com/office/drawing/2014/main" id="{3CE4EFAA-3566-4EBF-8BE3-00B19C7ACFF2}"/>
            </a:ext>
          </a:extLst>
        </xdr:cNvPr>
        <xdr:cNvSpPr>
          <a:spLocks noChangeArrowheads="1"/>
        </xdr:cNvSpPr>
      </xdr:nvSpPr>
      <xdr:spPr bwMode="auto">
        <a:xfrm>
          <a:off x="10717410" y="1914897"/>
          <a:ext cx="341586" cy="298365"/>
        </a:xfrm>
        <a:prstGeom prst="hexagon">
          <a:avLst>
            <a:gd name="adj" fmla="val 27907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24</a:t>
          </a:r>
        </a:p>
      </xdr:txBody>
    </xdr:sp>
    <xdr:clientData/>
  </xdr:oneCellAnchor>
  <xdr:twoCellAnchor>
    <xdr:from>
      <xdr:col>12</xdr:col>
      <xdr:colOff>255234</xdr:colOff>
      <xdr:row>9</xdr:row>
      <xdr:rowOff>97160</xdr:rowOff>
    </xdr:from>
    <xdr:to>
      <xdr:col>12</xdr:col>
      <xdr:colOff>692150</xdr:colOff>
      <xdr:row>10</xdr:row>
      <xdr:rowOff>57149</xdr:rowOff>
    </xdr:to>
    <xdr:sp macro="" textlink="">
      <xdr:nvSpPr>
        <xdr:cNvPr id="105" name="Text Box 1664">
          <a:extLst>
            <a:ext uri="{FF2B5EF4-FFF2-40B4-BE49-F238E27FC236}">
              <a16:creationId xmlns="" xmlns:a16="http://schemas.microsoft.com/office/drawing/2014/main" id="{23F81E4D-8650-44DC-B58D-CBD1EC5365B3}"/>
            </a:ext>
          </a:extLst>
        </xdr:cNvPr>
        <xdr:cNvSpPr txBox="1">
          <a:spLocks noChangeArrowheads="1"/>
        </xdr:cNvSpPr>
      </xdr:nvSpPr>
      <xdr:spPr bwMode="auto">
        <a:xfrm>
          <a:off x="8218134" y="1608460"/>
          <a:ext cx="436916" cy="131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道なりに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553357</xdr:colOff>
      <xdr:row>5</xdr:row>
      <xdr:rowOff>58967</xdr:rowOff>
    </xdr:from>
    <xdr:to>
      <xdr:col>3</xdr:col>
      <xdr:colOff>697079</xdr:colOff>
      <xdr:row>8</xdr:row>
      <xdr:rowOff>92605</xdr:rowOff>
    </xdr:to>
    <xdr:sp macro="" textlink="">
      <xdr:nvSpPr>
        <xdr:cNvPr id="106" name="Oval 383">
          <a:extLst>
            <a:ext uri="{FF2B5EF4-FFF2-40B4-BE49-F238E27FC236}">
              <a16:creationId xmlns="" xmlns:a16="http://schemas.microsoft.com/office/drawing/2014/main" id="{1C68D762-F3DD-4E66-B8A4-BB2274E87ED4}"/>
            </a:ext>
          </a:extLst>
        </xdr:cNvPr>
        <xdr:cNvSpPr>
          <a:spLocks noChangeArrowheads="1"/>
        </xdr:cNvSpPr>
      </xdr:nvSpPr>
      <xdr:spPr bwMode="auto">
        <a:xfrm>
          <a:off x="2172607" y="884467"/>
          <a:ext cx="143722" cy="54798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624303</xdr:colOff>
      <xdr:row>5</xdr:row>
      <xdr:rowOff>105823</xdr:rowOff>
    </xdr:from>
    <xdr:to>
      <xdr:col>3</xdr:col>
      <xdr:colOff>625689</xdr:colOff>
      <xdr:row>8</xdr:row>
      <xdr:rowOff>5061</xdr:rowOff>
    </xdr:to>
    <xdr:sp macro="" textlink="">
      <xdr:nvSpPr>
        <xdr:cNvPr id="107" name="Line 4803">
          <a:extLst>
            <a:ext uri="{FF2B5EF4-FFF2-40B4-BE49-F238E27FC236}">
              <a16:creationId xmlns="" xmlns:a16="http://schemas.microsoft.com/office/drawing/2014/main" id="{E2E2A810-E8BD-4C45-99C1-C92B4ADC8BAB}"/>
            </a:ext>
          </a:extLst>
        </xdr:cNvPr>
        <xdr:cNvSpPr>
          <a:spLocks noChangeShapeType="1"/>
        </xdr:cNvSpPr>
      </xdr:nvSpPr>
      <xdr:spPr bwMode="auto">
        <a:xfrm flipH="1">
          <a:off x="2243553" y="931323"/>
          <a:ext cx="1386" cy="41358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7</xdr:col>
      <xdr:colOff>485814</xdr:colOff>
      <xdr:row>36</xdr:row>
      <xdr:rowOff>64584</xdr:rowOff>
    </xdr:from>
    <xdr:ext cx="311209" cy="353198"/>
    <xdr:pic>
      <xdr:nvPicPr>
        <xdr:cNvPr id="108" name="図 107">
          <a:extLst>
            <a:ext uri="{FF2B5EF4-FFF2-40B4-BE49-F238E27FC236}">
              <a16:creationId xmlns="" xmlns:a16="http://schemas.microsoft.com/office/drawing/2014/main" id="{D544D8A8-EC5B-4E23-9744-C2D980A74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8009103">
          <a:off x="4903470" y="6226028"/>
          <a:ext cx="353198" cy="311209"/>
        </a:xfrm>
        <a:prstGeom prst="rect">
          <a:avLst/>
        </a:prstGeom>
      </xdr:spPr>
    </xdr:pic>
    <xdr:clientData/>
  </xdr:oneCellAnchor>
  <xdr:twoCellAnchor>
    <xdr:from>
      <xdr:col>1</xdr:col>
      <xdr:colOff>313408</xdr:colOff>
      <xdr:row>27</xdr:row>
      <xdr:rowOff>81936</xdr:rowOff>
    </xdr:from>
    <xdr:to>
      <xdr:col>2</xdr:col>
      <xdr:colOff>70731</xdr:colOff>
      <xdr:row>30</xdr:row>
      <xdr:rowOff>75128</xdr:rowOff>
    </xdr:to>
    <xdr:sp macro="" textlink="">
      <xdr:nvSpPr>
        <xdr:cNvPr id="109" name="Freeform 217">
          <a:extLst>
            <a:ext uri="{FF2B5EF4-FFF2-40B4-BE49-F238E27FC236}">
              <a16:creationId xmlns="" xmlns:a16="http://schemas.microsoft.com/office/drawing/2014/main" id="{99F26EBB-CD19-40E8-8858-18B2FA0B6B5B}"/>
            </a:ext>
          </a:extLst>
        </xdr:cNvPr>
        <xdr:cNvSpPr>
          <a:spLocks/>
        </xdr:cNvSpPr>
      </xdr:nvSpPr>
      <xdr:spPr bwMode="auto">
        <a:xfrm rot="5400000">
          <a:off x="500274" y="4702020"/>
          <a:ext cx="507542" cy="462173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7610"/>
            <a:gd name="connsiteX1" fmla="*/ 5688 w 10000"/>
            <a:gd name="connsiteY1" fmla="*/ 3850 h 7610"/>
            <a:gd name="connsiteX2" fmla="*/ 0 w 10000"/>
            <a:gd name="connsiteY2" fmla="*/ 6797 h 7610"/>
            <a:gd name="connsiteX0" fmla="*/ 1916 w 5948"/>
            <a:gd name="connsiteY0" fmla="*/ 679895 h 679901"/>
            <a:gd name="connsiteX1" fmla="*/ 5688 w 5948"/>
            <a:gd name="connsiteY1" fmla="*/ 3 h 679901"/>
            <a:gd name="connsiteX2" fmla="*/ 0 w 5948"/>
            <a:gd name="connsiteY2" fmla="*/ 3876 h 679901"/>
            <a:gd name="connsiteX0" fmla="*/ 861 w 9935"/>
            <a:gd name="connsiteY0" fmla="*/ 12015 h 12015"/>
            <a:gd name="connsiteX1" fmla="*/ 9563 w 9935"/>
            <a:gd name="connsiteY1" fmla="*/ 0 h 12015"/>
            <a:gd name="connsiteX2" fmla="*/ 0 w 9935"/>
            <a:gd name="connsiteY2" fmla="*/ 57 h 12015"/>
            <a:gd name="connsiteX0" fmla="*/ 867 w 10352"/>
            <a:gd name="connsiteY0" fmla="*/ 10000 h 10014"/>
            <a:gd name="connsiteX1" fmla="*/ 9626 w 10352"/>
            <a:gd name="connsiteY1" fmla="*/ 0 h 10014"/>
            <a:gd name="connsiteX2" fmla="*/ 0 w 10352"/>
            <a:gd name="connsiteY2" fmla="*/ 47 h 10014"/>
            <a:gd name="connsiteX0" fmla="*/ 867 w 10419"/>
            <a:gd name="connsiteY0" fmla="*/ 10000 h 10444"/>
            <a:gd name="connsiteX1" fmla="*/ 9256 w 10419"/>
            <a:gd name="connsiteY1" fmla="*/ 9741 h 10444"/>
            <a:gd name="connsiteX2" fmla="*/ 9626 w 10419"/>
            <a:gd name="connsiteY2" fmla="*/ 0 h 10444"/>
            <a:gd name="connsiteX3" fmla="*/ 0 w 10419"/>
            <a:gd name="connsiteY3" fmla="*/ 47 h 10444"/>
            <a:gd name="connsiteX0" fmla="*/ 867 w 10105"/>
            <a:gd name="connsiteY0" fmla="*/ 10000 h 10444"/>
            <a:gd name="connsiteX1" fmla="*/ 9256 w 10105"/>
            <a:gd name="connsiteY1" fmla="*/ 9741 h 10444"/>
            <a:gd name="connsiteX2" fmla="*/ 9626 w 10105"/>
            <a:gd name="connsiteY2" fmla="*/ 0 h 10444"/>
            <a:gd name="connsiteX3" fmla="*/ 0 w 10105"/>
            <a:gd name="connsiteY3" fmla="*/ 47 h 10444"/>
            <a:gd name="connsiteX0" fmla="*/ 867 w 10537"/>
            <a:gd name="connsiteY0" fmla="*/ 10000 h 10201"/>
            <a:gd name="connsiteX1" fmla="*/ 10321 w 10537"/>
            <a:gd name="connsiteY1" fmla="*/ 9406 h 10201"/>
            <a:gd name="connsiteX2" fmla="*/ 9626 w 10537"/>
            <a:gd name="connsiteY2" fmla="*/ 0 h 10201"/>
            <a:gd name="connsiteX3" fmla="*/ 0 w 10537"/>
            <a:gd name="connsiteY3" fmla="*/ 47 h 10201"/>
            <a:gd name="connsiteX0" fmla="*/ 867 w 10393"/>
            <a:gd name="connsiteY0" fmla="*/ 10000 h 10444"/>
            <a:gd name="connsiteX1" fmla="*/ 10075 w 10393"/>
            <a:gd name="connsiteY1" fmla="*/ 9741 h 10444"/>
            <a:gd name="connsiteX2" fmla="*/ 9626 w 10393"/>
            <a:gd name="connsiteY2" fmla="*/ 0 h 10444"/>
            <a:gd name="connsiteX3" fmla="*/ 0 w 10393"/>
            <a:gd name="connsiteY3" fmla="*/ 47 h 10444"/>
            <a:gd name="connsiteX0" fmla="*/ 867 w 10222"/>
            <a:gd name="connsiteY0" fmla="*/ 10000 h 10444"/>
            <a:gd name="connsiteX1" fmla="*/ 10075 w 10222"/>
            <a:gd name="connsiteY1" fmla="*/ 9741 h 10444"/>
            <a:gd name="connsiteX2" fmla="*/ 9626 w 10222"/>
            <a:gd name="connsiteY2" fmla="*/ 0 h 10444"/>
            <a:gd name="connsiteX3" fmla="*/ 0 w 10222"/>
            <a:gd name="connsiteY3" fmla="*/ 47 h 10444"/>
            <a:gd name="connsiteX0" fmla="*/ 867 w 10075"/>
            <a:gd name="connsiteY0" fmla="*/ 10000 h 10444"/>
            <a:gd name="connsiteX1" fmla="*/ 10075 w 10075"/>
            <a:gd name="connsiteY1" fmla="*/ 9741 h 10444"/>
            <a:gd name="connsiteX2" fmla="*/ 9626 w 10075"/>
            <a:gd name="connsiteY2" fmla="*/ 0 h 10444"/>
            <a:gd name="connsiteX3" fmla="*/ 0 w 10075"/>
            <a:gd name="connsiteY3" fmla="*/ 47 h 10444"/>
            <a:gd name="connsiteX0" fmla="*/ 867 w 10075"/>
            <a:gd name="connsiteY0" fmla="*/ 10000 h 10462"/>
            <a:gd name="connsiteX1" fmla="*/ 10075 w 10075"/>
            <a:gd name="connsiteY1" fmla="*/ 9741 h 10462"/>
            <a:gd name="connsiteX2" fmla="*/ 9626 w 10075"/>
            <a:gd name="connsiteY2" fmla="*/ 0 h 10462"/>
            <a:gd name="connsiteX3" fmla="*/ 0 w 10075"/>
            <a:gd name="connsiteY3" fmla="*/ 47 h 10462"/>
            <a:gd name="connsiteX0" fmla="*/ 867 w 10075"/>
            <a:gd name="connsiteY0" fmla="*/ 10000 h 10000"/>
            <a:gd name="connsiteX1" fmla="*/ 10075 w 10075"/>
            <a:gd name="connsiteY1" fmla="*/ 9741 h 10000"/>
            <a:gd name="connsiteX2" fmla="*/ 9626 w 10075"/>
            <a:gd name="connsiteY2" fmla="*/ 0 h 10000"/>
            <a:gd name="connsiteX3" fmla="*/ 0 w 10075"/>
            <a:gd name="connsiteY3" fmla="*/ 47 h 10000"/>
            <a:gd name="connsiteX0" fmla="*/ 539 w 10075"/>
            <a:gd name="connsiteY0" fmla="*/ 9748 h 9770"/>
            <a:gd name="connsiteX1" fmla="*/ 10075 w 10075"/>
            <a:gd name="connsiteY1" fmla="*/ 9741 h 9770"/>
            <a:gd name="connsiteX2" fmla="*/ 9626 w 10075"/>
            <a:gd name="connsiteY2" fmla="*/ 0 h 9770"/>
            <a:gd name="connsiteX3" fmla="*/ 0 w 10075"/>
            <a:gd name="connsiteY3" fmla="*/ 47 h 9770"/>
            <a:gd name="connsiteX0" fmla="*/ 1685 w 11150"/>
            <a:gd name="connsiteY0" fmla="*/ 9977 h 10000"/>
            <a:gd name="connsiteX1" fmla="*/ 11150 w 11150"/>
            <a:gd name="connsiteY1" fmla="*/ 9970 h 10000"/>
            <a:gd name="connsiteX2" fmla="*/ 10704 w 11150"/>
            <a:gd name="connsiteY2" fmla="*/ 0 h 10000"/>
            <a:gd name="connsiteX3" fmla="*/ 0 w 11150"/>
            <a:gd name="connsiteY3" fmla="*/ 8633 h 10000"/>
            <a:gd name="connsiteX0" fmla="*/ 358 w 9823"/>
            <a:gd name="connsiteY0" fmla="*/ 9977 h 10000"/>
            <a:gd name="connsiteX1" fmla="*/ 9823 w 9823"/>
            <a:gd name="connsiteY1" fmla="*/ 9970 h 10000"/>
            <a:gd name="connsiteX2" fmla="*/ 9377 w 9823"/>
            <a:gd name="connsiteY2" fmla="*/ 0 h 10000"/>
            <a:gd name="connsiteX3" fmla="*/ 0 w 9823"/>
            <a:gd name="connsiteY3" fmla="*/ 9954 h 10000"/>
            <a:gd name="connsiteX0" fmla="*/ 895 w 10531"/>
            <a:gd name="connsiteY0" fmla="*/ 10651 h 10674"/>
            <a:gd name="connsiteX1" fmla="*/ 10531 w 10531"/>
            <a:gd name="connsiteY1" fmla="*/ 10644 h 10674"/>
            <a:gd name="connsiteX2" fmla="*/ 10077 w 10531"/>
            <a:gd name="connsiteY2" fmla="*/ 674 h 10674"/>
            <a:gd name="connsiteX3" fmla="*/ 531 w 10531"/>
            <a:gd name="connsiteY3" fmla="*/ 1388 h 10674"/>
            <a:gd name="connsiteX4" fmla="*/ 531 w 10531"/>
            <a:gd name="connsiteY4" fmla="*/ 10628 h 10674"/>
            <a:gd name="connsiteX0" fmla="*/ 592 w 10228"/>
            <a:gd name="connsiteY0" fmla="*/ 11189 h 11212"/>
            <a:gd name="connsiteX1" fmla="*/ 10228 w 10228"/>
            <a:gd name="connsiteY1" fmla="*/ 11182 h 11212"/>
            <a:gd name="connsiteX2" fmla="*/ 9774 w 10228"/>
            <a:gd name="connsiteY2" fmla="*/ 1212 h 11212"/>
            <a:gd name="connsiteX3" fmla="*/ 595 w 10228"/>
            <a:gd name="connsiteY3" fmla="*/ 906 h 11212"/>
            <a:gd name="connsiteX4" fmla="*/ 228 w 10228"/>
            <a:gd name="connsiteY4" fmla="*/ 11166 h 11212"/>
            <a:gd name="connsiteX0" fmla="*/ 364 w 10000"/>
            <a:gd name="connsiteY0" fmla="*/ 11189 h 11212"/>
            <a:gd name="connsiteX1" fmla="*/ 10000 w 10000"/>
            <a:gd name="connsiteY1" fmla="*/ 11182 h 11212"/>
            <a:gd name="connsiteX2" fmla="*/ 9546 w 10000"/>
            <a:gd name="connsiteY2" fmla="*/ 1212 h 11212"/>
            <a:gd name="connsiteX3" fmla="*/ 367 w 10000"/>
            <a:gd name="connsiteY3" fmla="*/ 906 h 11212"/>
            <a:gd name="connsiteX4" fmla="*/ 0 w 10000"/>
            <a:gd name="connsiteY4" fmla="*/ 11166 h 11212"/>
            <a:gd name="connsiteX0" fmla="*/ 364 w 10000"/>
            <a:gd name="connsiteY0" fmla="*/ 10681 h 10704"/>
            <a:gd name="connsiteX1" fmla="*/ 10000 w 10000"/>
            <a:gd name="connsiteY1" fmla="*/ 10674 h 10704"/>
            <a:gd name="connsiteX2" fmla="*/ 9546 w 10000"/>
            <a:gd name="connsiteY2" fmla="*/ 704 h 10704"/>
            <a:gd name="connsiteX3" fmla="*/ 367 w 10000"/>
            <a:gd name="connsiteY3" fmla="*/ 398 h 10704"/>
            <a:gd name="connsiteX4" fmla="*/ 0 w 10000"/>
            <a:gd name="connsiteY4" fmla="*/ 10658 h 10704"/>
            <a:gd name="connsiteX0" fmla="*/ 364 w 10000"/>
            <a:gd name="connsiteY0" fmla="*/ 10410 h 10433"/>
            <a:gd name="connsiteX1" fmla="*/ 10000 w 10000"/>
            <a:gd name="connsiteY1" fmla="*/ 10403 h 10433"/>
            <a:gd name="connsiteX2" fmla="*/ 9546 w 10000"/>
            <a:gd name="connsiteY2" fmla="*/ 433 h 10433"/>
            <a:gd name="connsiteX3" fmla="*/ 367 w 10000"/>
            <a:gd name="connsiteY3" fmla="*/ 127 h 10433"/>
            <a:gd name="connsiteX4" fmla="*/ 0 w 10000"/>
            <a:gd name="connsiteY4" fmla="*/ 10387 h 10433"/>
            <a:gd name="connsiteX0" fmla="*/ 364 w 10000"/>
            <a:gd name="connsiteY0" fmla="*/ 10335 h 10358"/>
            <a:gd name="connsiteX1" fmla="*/ 10000 w 10000"/>
            <a:gd name="connsiteY1" fmla="*/ 10328 h 10358"/>
            <a:gd name="connsiteX2" fmla="*/ 9546 w 10000"/>
            <a:gd name="connsiteY2" fmla="*/ 358 h 10358"/>
            <a:gd name="connsiteX3" fmla="*/ 367 w 10000"/>
            <a:gd name="connsiteY3" fmla="*/ 52 h 10358"/>
            <a:gd name="connsiteX4" fmla="*/ 0 w 10000"/>
            <a:gd name="connsiteY4" fmla="*/ 10312 h 10358"/>
            <a:gd name="connsiteX0" fmla="*/ 364 w 10000"/>
            <a:gd name="connsiteY0" fmla="*/ 10490 h 10513"/>
            <a:gd name="connsiteX1" fmla="*/ 10000 w 10000"/>
            <a:gd name="connsiteY1" fmla="*/ 10483 h 10513"/>
            <a:gd name="connsiteX2" fmla="*/ 9546 w 10000"/>
            <a:gd name="connsiteY2" fmla="*/ 513 h 10513"/>
            <a:gd name="connsiteX3" fmla="*/ 367 w 10000"/>
            <a:gd name="connsiteY3" fmla="*/ 207 h 10513"/>
            <a:gd name="connsiteX4" fmla="*/ 0 w 10000"/>
            <a:gd name="connsiteY4" fmla="*/ 10467 h 10513"/>
            <a:gd name="connsiteX0" fmla="*/ 364 w 10555"/>
            <a:gd name="connsiteY0" fmla="*/ 11315 h 11338"/>
            <a:gd name="connsiteX1" fmla="*/ 10000 w 10555"/>
            <a:gd name="connsiteY1" fmla="*/ 11308 h 11338"/>
            <a:gd name="connsiteX2" fmla="*/ 10555 w 10555"/>
            <a:gd name="connsiteY2" fmla="*/ 216 h 11338"/>
            <a:gd name="connsiteX3" fmla="*/ 367 w 10555"/>
            <a:gd name="connsiteY3" fmla="*/ 1032 h 11338"/>
            <a:gd name="connsiteX4" fmla="*/ 0 w 10555"/>
            <a:gd name="connsiteY4" fmla="*/ 11292 h 11338"/>
            <a:gd name="connsiteX0" fmla="*/ 456 w 10647"/>
            <a:gd name="connsiteY0" fmla="*/ 11516 h 11539"/>
            <a:gd name="connsiteX1" fmla="*/ 10092 w 10647"/>
            <a:gd name="connsiteY1" fmla="*/ 11509 h 11539"/>
            <a:gd name="connsiteX2" fmla="*/ 10647 w 10647"/>
            <a:gd name="connsiteY2" fmla="*/ 417 h 11539"/>
            <a:gd name="connsiteX3" fmla="*/ 0 w 10647"/>
            <a:gd name="connsiteY3" fmla="*/ 315 h 11539"/>
            <a:gd name="connsiteX4" fmla="*/ 92 w 10647"/>
            <a:gd name="connsiteY4" fmla="*/ 11493 h 11539"/>
            <a:gd name="connsiteX0" fmla="*/ 456 w 10647"/>
            <a:gd name="connsiteY0" fmla="*/ 11516 h 11807"/>
            <a:gd name="connsiteX1" fmla="*/ 10576 w 10647"/>
            <a:gd name="connsiteY1" fmla="*/ 11786 h 11807"/>
            <a:gd name="connsiteX2" fmla="*/ 10647 w 10647"/>
            <a:gd name="connsiteY2" fmla="*/ 417 h 11807"/>
            <a:gd name="connsiteX3" fmla="*/ 0 w 10647"/>
            <a:gd name="connsiteY3" fmla="*/ 315 h 11807"/>
            <a:gd name="connsiteX4" fmla="*/ 92 w 10647"/>
            <a:gd name="connsiteY4" fmla="*/ 11493 h 11807"/>
            <a:gd name="connsiteX0" fmla="*/ 456 w 10647"/>
            <a:gd name="connsiteY0" fmla="*/ 11516 h 11516"/>
            <a:gd name="connsiteX1" fmla="*/ 10495 w 10647"/>
            <a:gd name="connsiteY1" fmla="*/ 11140 h 11516"/>
            <a:gd name="connsiteX2" fmla="*/ 10647 w 10647"/>
            <a:gd name="connsiteY2" fmla="*/ 417 h 11516"/>
            <a:gd name="connsiteX3" fmla="*/ 0 w 10647"/>
            <a:gd name="connsiteY3" fmla="*/ 315 h 11516"/>
            <a:gd name="connsiteX4" fmla="*/ 92 w 10647"/>
            <a:gd name="connsiteY4" fmla="*/ 11493 h 11516"/>
            <a:gd name="connsiteX0" fmla="*/ 456 w 10647"/>
            <a:gd name="connsiteY0" fmla="*/ 11296 h 11296"/>
            <a:gd name="connsiteX1" fmla="*/ 10495 w 10647"/>
            <a:gd name="connsiteY1" fmla="*/ 10920 h 11296"/>
            <a:gd name="connsiteX2" fmla="*/ 10647 w 10647"/>
            <a:gd name="connsiteY2" fmla="*/ 197 h 11296"/>
            <a:gd name="connsiteX3" fmla="*/ 0 w 10647"/>
            <a:gd name="connsiteY3" fmla="*/ 95 h 11296"/>
            <a:gd name="connsiteX4" fmla="*/ 92 w 10647"/>
            <a:gd name="connsiteY4" fmla="*/ 11273 h 11296"/>
            <a:gd name="connsiteX0" fmla="*/ 456 w 10647"/>
            <a:gd name="connsiteY0" fmla="*/ 11296 h 11296"/>
            <a:gd name="connsiteX1" fmla="*/ 10495 w 10647"/>
            <a:gd name="connsiteY1" fmla="*/ 10920 h 11296"/>
            <a:gd name="connsiteX2" fmla="*/ 10647 w 10647"/>
            <a:gd name="connsiteY2" fmla="*/ 197 h 11296"/>
            <a:gd name="connsiteX3" fmla="*/ 0 w 10647"/>
            <a:gd name="connsiteY3" fmla="*/ 95 h 11296"/>
            <a:gd name="connsiteX4" fmla="*/ 92 w 10647"/>
            <a:gd name="connsiteY4" fmla="*/ 11273 h 11296"/>
            <a:gd name="connsiteX0" fmla="*/ 456 w 10647"/>
            <a:gd name="connsiteY0" fmla="*/ 11296 h 11296"/>
            <a:gd name="connsiteX1" fmla="*/ 10495 w 10647"/>
            <a:gd name="connsiteY1" fmla="*/ 10920 h 11296"/>
            <a:gd name="connsiteX2" fmla="*/ 10647 w 10647"/>
            <a:gd name="connsiteY2" fmla="*/ 197 h 11296"/>
            <a:gd name="connsiteX3" fmla="*/ 0 w 10647"/>
            <a:gd name="connsiteY3" fmla="*/ 95 h 11296"/>
            <a:gd name="connsiteX4" fmla="*/ 253 w 10647"/>
            <a:gd name="connsiteY4" fmla="*/ 10627 h 11296"/>
            <a:gd name="connsiteX0" fmla="*/ 456 w 10647"/>
            <a:gd name="connsiteY0" fmla="*/ 11296 h 11296"/>
            <a:gd name="connsiteX1" fmla="*/ 10495 w 10647"/>
            <a:gd name="connsiteY1" fmla="*/ 10920 h 11296"/>
            <a:gd name="connsiteX2" fmla="*/ 10647 w 10647"/>
            <a:gd name="connsiteY2" fmla="*/ 197 h 11296"/>
            <a:gd name="connsiteX3" fmla="*/ 0 w 10647"/>
            <a:gd name="connsiteY3" fmla="*/ 95 h 11296"/>
            <a:gd name="connsiteX4" fmla="*/ 495 w 10647"/>
            <a:gd name="connsiteY4" fmla="*/ 9981 h 11296"/>
            <a:gd name="connsiteX0" fmla="*/ 53 w 10647"/>
            <a:gd name="connsiteY0" fmla="*/ 10465 h 10937"/>
            <a:gd name="connsiteX1" fmla="*/ 10495 w 10647"/>
            <a:gd name="connsiteY1" fmla="*/ 10920 h 10937"/>
            <a:gd name="connsiteX2" fmla="*/ 10647 w 10647"/>
            <a:gd name="connsiteY2" fmla="*/ 197 h 10937"/>
            <a:gd name="connsiteX3" fmla="*/ 0 w 10647"/>
            <a:gd name="connsiteY3" fmla="*/ 95 h 10937"/>
            <a:gd name="connsiteX4" fmla="*/ 495 w 10647"/>
            <a:gd name="connsiteY4" fmla="*/ 9981 h 10937"/>
            <a:gd name="connsiteX0" fmla="*/ 214 w 10647"/>
            <a:gd name="connsiteY0" fmla="*/ 10742 h 10943"/>
            <a:gd name="connsiteX1" fmla="*/ 10495 w 10647"/>
            <a:gd name="connsiteY1" fmla="*/ 10920 h 10943"/>
            <a:gd name="connsiteX2" fmla="*/ 10647 w 10647"/>
            <a:gd name="connsiteY2" fmla="*/ 197 h 10943"/>
            <a:gd name="connsiteX3" fmla="*/ 0 w 10647"/>
            <a:gd name="connsiteY3" fmla="*/ 95 h 10943"/>
            <a:gd name="connsiteX4" fmla="*/ 495 w 10647"/>
            <a:gd name="connsiteY4" fmla="*/ 9981 h 10943"/>
            <a:gd name="connsiteX0" fmla="*/ 0 w 10433"/>
            <a:gd name="connsiteY0" fmla="*/ 10675 h 10876"/>
            <a:gd name="connsiteX1" fmla="*/ 10281 w 10433"/>
            <a:gd name="connsiteY1" fmla="*/ 10853 h 10876"/>
            <a:gd name="connsiteX2" fmla="*/ 10433 w 10433"/>
            <a:gd name="connsiteY2" fmla="*/ 130 h 10876"/>
            <a:gd name="connsiteX3" fmla="*/ 351 w 10433"/>
            <a:gd name="connsiteY3" fmla="*/ 120 h 10876"/>
            <a:gd name="connsiteX4" fmla="*/ 281 w 10433"/>
            <a:gd name="connsiteY4" fmla="*/ 9914 h 10876"/>
            <a:gd name="connsiteX0" fmla="*/ 0 w 10433"/>
            <a:gd name="connsiteY0" fmla="*/ 10675 h 10876"/>
            <a:gd name="connsiteX1" fmla="*/ 10281 w 10433"/>
            <a:gd name="connsiteY1" fmla="*/ 10853 h 10876"/>
            <a:gd name="connsiteX2" fmla="*/ 10433 w 10433"/>
            <a:gd name="connsiteY2" fmla="*/ 130 h 10876"/>
            <a:gd name="connsiteX3" fmla="*/ 351 w 10433"/>
            <a:gd name="connsiteY3" fmla="*/ 120 h 10876"/>
            <a:gd name="connsiteX4" fmla="*/ 362 w 10433"/>
            <a:gd name="connsiteY4" fmla="*/ 10376 h 10876"/>
            <a:gd name="connsiteX0" fmla="*/ 0 w 10780"/>
            <a:gd name="connsiteY0" fmla="*/ 10675 h 10803"/>
            <a:gd name="connsiteX1" fmla="*/ 10780 w 10780"/>
            <a:gd name="connsiteY1" fmla="*/ 10778 h 10803"/>
            <a:gd name="connsiteX2" fmla="*/ 10433 w 10780"/>
            <a:gd name="connsiteY2" fmla="*/ 130 h 10803"/>
            <a:gd name="connsiteX3" fmla="*/ 351 w 10780"/>
            <a:gd name="connsiteY3" fmla="*/ 120 h 10803"/>
            <a:gd name="connsiteX4" fmla="*/ 362 w 10780"/>
            <a:gd name="connsiteY4" fmla="*/ 10376 h 10803"/>
            <a:gd name="connsiteX0" fmla="*/ 0 w 10448"/>
            <a:gd name="connsiteY0" fmla="*/ 10675 h 10695"/>
            <a:gd name="connsiteX1" fmla="*/ 10448 w 10448"/>
            <a:gd name="connsiteY1" fmla="*/ 10665 h 10695"/>
            <a:gd name="connsiteX2" fmla="*/ 10433 w 10448"/>
            <a:gd name="connsiteY2" fmla="*/ 130 h 10695"/>
            <a:gd name="connsiteX3" fmla="*/ 351 w 10448"/>
            <a:gd name="connsiteY3" fmla="*/ 120 h 10695"/>
            <a:gd name="connsiteX4" fmla="*/ 362 w 10448"/>
            <a:gd name="connsiteY4" fmla="*/ 10376 h 10695"/>
            <a:gd name="connsiteX0" fmla="*/ 0 w 10448"/>
            <a:gd name="connsiteY0" fmla="*/ 10675 h 10715"/>
            <a:gd name="connsiteX1" fmla="*/ 10448 w 10448"/>
            <a:gd name="connsiteY1" fmla="*/ 10665 h 10715"/>
            <a:gd name="connsiteX2" fmla="*/ 10433 w 10448"/>
            <a:gd name="connsiteY2" fmla="*/ 130 h 10715"/>
            <a:gd name="connsiteX3" fmla="*/ 351 w 10448"/>
            <a:gd name="connsiteY3" fmla="*/ 120 h 10715"/>
            <a:gd name="connsiteX4" fmla="*/ 362 w 10448"/>
            <a:gd name="connsiteY4" fmla="*/ 10376 h 10715"/>
            <a:gd name="connsiteX0" fmla="*/ 0 w 10448"/>
            <a:gd name="connsiteY0" fmla="*/ 10626 h 10666"/>
            <a:gd name="connsiteX1" fmla="*/ 10448 w 10448"/>
            <a:gd name="connsiteY1" fmla="*/ 10616 h 10666"/>
            <a:gd name="connsiteX2" fmla="*/ 10433 w 10448"/>
            <a:gd name="connsiteY2" fmla="*/ 81 h 10666"/>
            <a:gd name="connsiteX3" fmla="*/ 351 w 10448"/>
            <a:gd name="connsiteY3" fmla="*/ 71 h 10666"/>
            <a:gd name="connsiteX4" fmla="*/ 362 w 10448"/>
            <a:gd name="connsiteY4" fmla="*/ 10327 h 106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448" h="10666">
              <a:moveTo>
                <a:pt x="0" y="10626"/>
              </a:moveTo>
              <a:cubicBezTo>
                <a:pt x="4409" y="10489"/>
                <a:pt x="7318" y="10778"/>
                <a:pt x="10448" y="10616"/>
              </a:cubicBezTo>
              <a:cubicBezTo>
                <a:pt x="10268" y="7194"/>
                <a:pt x="10336" y="2664"/>
                <a:pt x="10433" y="81"/>
              </a:cubicBezTo>
              <a:cubicBezTo>
                <a:pt x="6869" y="1"/>
                <a:pt x="5328" y="-47"/>
                <a:pt x="351" y="71"/>
              </a:cubicBezTo>
              <a:cubicBezTo>
                <a:pt x="411" y="5914"/>
                <a:pt x="388" y="8189"/>
                <a:pt x="362" y="10327"/>
              </a:cubicBezTo>
            </a:path>
          </a:pathLst>
        </a:custGeom>
        <a:noFill/>
        <a:ln w="44450" cap="flat" cmpd="sng">
          <a:solidFill>
            <a:schemeClr val="accent5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2</xdr:col>
      <xdr:colOff>121371</xdr:colOff>
      <xdr:row>28</xdr:row>
      <xdr:rowOff>109059</xdr:rowOff>
    </xdr:from>
    <xdr:ext cx="54529" cy="47493"/>
    <xdr:sp macro="" textlink="">
      <xdr:nvSpPr>
        <xdr:cNvPr id="110" name="Text Box 1664">
          <a:extLst>
            <a:ext uri="{FF2B5EF4-FFF2-40B4-BE49-F238E27FC236}">
              <a16:creationId xmlns="" xmlns:a16="http://schemas.microsoft.com/office/drawing/2014/main" id="{80DC7E78-75D0-4C93-9BFD-0B57797F6140}"/>
            </a:ext>
          </a:extLst>
        </xdr:cNvPr>
        <xdr:cNvSpPr txBox="1">
          <a:spLocks noChangeArrowheads="1"/>
        </xdr:cNvSpPr>
      </xdr:nvSpPr>
      <xdr:spPr bwMode="auto">
        <a:xfrm>
          <a:off x="1035771" y="4877909"/>
          <a:ext cx="54529" cy="47493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72218</xdr:colOff>
      <xdr:row>26</xdr:row>
      <xdr:rowOff>96358</xdr:rowOff>
    </xdr:from>
    <xdr:to>
      <xdr:col>8</xdr:col>
      <xdr:colOff>603025</xdr:colOff>
      <xdr:row>31</xdr:row>
      <xdr:rowOff>74100</xdr:rowOff>
    </xdr:to>
    <xdr:sp macro="" textlink="">
      <xdr:nvSpPr>
        <xdr:cNvPr id="111" name="Freeform 217">
          <a:extLst>
            <a:ext uri="{FF2B5EF4-FFF2-40B4-BE49-F238E27FC236}">
              <a16:creationId xmlns="" xmlns:a16="http://schemas.microsoft.com/office/drawing/2014/main" id="{50B794FA-8E70-4D76-AEF4-AB0CCA340F19}"/>
            </a:ext>
          </a:extLst>
        </xdr:cNvPr>
        <xdr:cNvSpPr>
          <a:spLocks/>
        </xdr:cNvSpPr>
      </xdr:nvSpPr>
      <xdr:spPr bwMode="auto">
        <a:xfrm rot="18135864">
          <a:off x="4711201" y="4321975"/>
          <a:ext cx="834992" cy="1235657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8574 w 8574"/>
            <a:gd name="connsiteY0" fmla="*/ 21346 h 21346"/>
            <a:gd name="connsiteX1" fmla="*/ 4248 w 8574"/>
            <a:gd name="connsiteY1" fmla="*/ 21052 h 21346"/>
            <a:gd name="connsiteX2" fmla="*/ 1682 w 8574"/>
            <a:gd name="connsiteY2" fmla="*/ 21129 h 21346"/>
            <a:gd name="connsiteX3" fmla="*/ 189 w 8574"/>
            <a:gd name="connsiteY3" fmla="*/ 15606 h 21346"/>
            <a:gd name="connsiteX4" fmla="*/ 6843 w 8574"/>
            <a:gd name="connsiteY4" fmla="*/ 0 h 21346"/>
            <a:gd name="connsiteX0" fmla="*/ 8194 w 8194"/>
            <a:gd name="connsiteY0" fmla="*/ 10206 h 10704"/>
            <a:gd name="connsiteX1" fmla="*/ 3149 w 8194"/>
            <a:gd name="connsiteY1" fmla="*/ 10068 h 10704"/>
            <a:gd name="connsiteX2" fmla="*/ 156 w 8194"/>
            <a:gd name="connsiteY2" fmla="*/ 10104 h 10704"/>
            <a:gd name="connsiteX3" fmla="*/ 265 w 8194"/>
            <a:gd name="connsiteY3" fmla="*/ 2013 h 10704"/>
            <a:gd name="connsiteX4" fmla="*/ 6175 w 8194"/>
            <a:gd name="connsiteY4" fmla="*/ 206 h 10704"/>
            <a:gd name="connsiteX0" fmla="*/ 12081 w 12081"/>
            <a:gd name="connsiteY0" fmla="*/ 9535 h 9615"/>
            <a:gd name="connsiteX1" fmla="*/ 5924 w 12081"/>
            <a:gd name="connsiteY1" fmla="*/ 9406 h 9615"/>
            <a:gd name="connsiteX2" fmla="*/ 58 w 12081"/>
            <a:gd name="connsiteY2" fmla="*/ 5462 h 9615"/>
            <a:gd name="connsiteX3" fmla="*/ 2404 w 12081"/>
            <a:gd name="connsiteY3" fmla="*/ 1881 h 9615"/>
            <a:gd name="connsiteX4" fmla="*/ 9617 w 12081"/>
            <a:gd name="connsiteY4" fmla="*/ 192 h 9615"/>
            <a:gd name="connsiteX0" fmla="*/ 10000 w 10000"/>
            <a:gd name="connsiteY0" fmla="*/ 9762 h 9845"/>
            <a:gd name="connsiteX1" fmla="*/ 4904 w 10000"/>
            <a:gd name="connsiteY1" fmla="*/ 9628 h 9845"/>
            <a:gd name="connsiteX2" fmla="*/ 48 w 10000"/>
            <a:gd name="connsiteY2" fmla="*/ 5526 h 9845"/>
            <a:gd name="connsiteX3" fmla="*/ 1990 w 10000"/>
            <a:gd name="connsiteY3" fmla="*/ 1801 h 9845"/>
            <a:gd name="connsiteX4" fmla="*/ 8528 w 10000"/>
            <a:gd name="connsiteY4" fmla="*/ 340 h 9845"/>
            <a:gd name="connsiteX0" fmla="*/ 10000 w 10000"/>
            <a:gd name="connsiteY0" fmla="*/ 9706 h 9790"/>
            <a:gd name="connsiteX1" fmla="*/ 4904 w 10000"/>
            <a:gd name="connsiteY1" fmla="*/ 9570 h 9790"/>
            <a:gd name="connsiteX2" fmla="*/ 48 w 10000"/>
            <a:gd name="connsiteY2" fmla="*/ 5403 h 9790"/>
            <a:gd name="connsiteX3" fmla="*/ 1990 w 10000"/>
            <a:gd name="connsiteY3" fmla="*/ 1619 h 9790"/>
            <a:gd name="connsiteX4" fmla="*/ 8528 w 10000"/>
            <a:gd name="connsiteY4" fmla="*/ 135 h 9790"/>
            <a:gd name="connsiteX0" fmla="*/ 10037 w 10037"/>
            <a:gd name="connsiteY0" fmla="*/ 9913 h 9999"/>
            <a:gd name="connsiteX1" fmla="*/ 4941 w 10037"/>
            <a:gd name="connsiteY1" fmla="*/ 9774 h 9999"/>
            <a:gd name="connsiteX2" fmla="*/ 85 w 10037"/>
            <a:gd name="connsiteY2" fmla="*/ 5518 h 9999"/>
            <a:gd name="connsiteX3" fmla="*/ 2027 w 10037"/>
            <a:gd name="connsiteY3" fmla="*/ 1653 h 9999"/>
            <a:gd name="connsiteX4" fmla="*/ 8565 w 10037"/>
            <a:gd name="connsiteY4" fmla="*/ 137 h 9999"/>
            <a:gd name="connsiteX0" fmla="*/ 10015 w 10015"/>
            <a:gd name="connsiteY0" fmla="*/ 9777 h 9863"/>
            <a:gd name="connsiteX1" fmla="*/ 4938 w 10015"/>
            <a:gd name="connsiteY1" fmla="*/ 9638 h 9863"/>
            <a:gd name="connsiteX2" fmla="*/ 100 w 10015"/>
            <a:gd name="connsiteY2" fmla="*/ 5382 h 9863"/>
            <a:gd name="connsiteX3" fmla="*/ 1874 w 10015"/>
            <a:gd name="connsiteY3" fmla="*/ 2852 h 9863"/>
            <a:gd name="connsiteX4" fmla="*/ 8548 w 10015"/>
            <a:gd name="connsiteY4" fmla="*/ 0 h 9863"/>
            <a:gd name="connsiteX0" fmla="*/ 10000 w 10000"/>
            <a:gd name="connsiteY0" fmla="*/ 9918 h 10005"/>
            <a:gd name="connsiteX1" fmla="*/ 4931 w 10000"/>
            <a:gd name="connsiteY1" fmla="*/ 9777 h 10005"/>
            <a:gd name="connsiteX2" fmla="*/ 100 w 10000"/>
            <a:gd name="connsiteY2" fmla="*/ 5462 h 10005"/>
            <a:gd name="connsiteX3" fmla="*/ 1871 w 10000"/>
            <a:gd name="connsiteY3" fmla="*/ 2897 h 10005"/>
            <a:gd name="connsiteX4" fmla="*/ 8535 w 10000"/>
            <a:gd name="connsiteY4" fmla="*/ 5 h 10005"/>
            <a:gd name="connsiteX0" fmla="*/ 10000 w 10000"/>
            <a:gd name="connsiteY0" fmla="*/ 9296 h 9383"/>
            <a:gd name="connsiteX1" fmla="*/ 4931 w 10000"/>
            <a:gd name="connsiteY1" fmla="*/ 9155 h 9383"/>
            <a:gd name="connsiteX2" fmla="*/ 100 w 10000"/>
            <a:gd name="connsiteY2" fmla="*/ 4840 h 9383"/>
            <a:gd name="connsiteX3" fmla="*/ 1871 w 10000"/>
            <a:gd name="connsiteY3" fmla="*/ 2275 h 9383"/>
            <a:gd name="connsiteX4" fmla="*/ 8963 w 10000"/>
            <a:gd name="connsiteY4" fmla="*/ 301 h 9383"/>
            <a:gd name="connsiteX0" fmla="*/ 10000 w 10000"/>
            <a:gd name="connsiteY0" fmla="*/ 9747 h 9841"/>
            <a:gd name="connsiteX1" fmla="*/ 4931 w 10000"/>
            <a:gd name="connsiteY1" fmla="*/ 9597 h 9841"/>
            <a:gd name="connsiteX2" fmla="*/ 100 w 10000"/>
            <a:gd name="connsiteY2" fmla="*/ 4998 h 9841"/>
            <a:gd name="connsiteX3" fmla="*/ 1871 w 10000"/>
            <a:gd name="connsiteY3" fmla="*/ 2265 h 9841"/>
            <a:gd name="connsiteX4" fmla="*/ 8963 w 10000"/>
            <a:gd name="connsiteY4" fmla="*/ 161 h 9841"/>
            <a:gd name="connsiteX0" fmla="*/ 10121 w 10121"/>
            <a:gd name="connsiteY0" fmla="*/ 9740 h 9836"/>
            <a:gd name="connsiteX1" fmla="*/ 5052 w 10121"/>
            <a:gd name="connsiteY1" fmla="*/ 9588 h 9836"/>
            <a:gd name="connsiteX2" fmla="*/ 221 w 10121"/>
            <a:gd name="connsiteY2" fmla="*/ 4915 h 9836"/>
            <a:gd name="connsiteX3" fmla="*/ 1190 w 10121"/>
            <a:gd name="connsiteY3" fmla="*/ 2832 h 9836"/>
            <a:gd name="connsiteX4" fmla="*/ 9084 w 10121"/>
            <a:gd name="connsiteY4" fmla="*/ 0 h 9836"/>
            <a:gd name="connsiteX0" fmla="*/ 9475 w 9475"/>
            <a:gd name="connsiteY0" fmla="*/ 9902 h 9902"/>
            <a:gd name="connsiteX1" fmla="*/ 4467 w 9475"/>
            <a:gd name="connsiteY1" fmla="*/ 9748 h 9902"/>
            <a:gd name="connsiteX2" fmla="*/ 387 w 9475"/>
            <a:gd name="connsiteY2" fmla="*/ 6723 h 9902"/>
            <a:gd name="connsiteX3" fmla="*/ 651 w 9475"/>
            <a:gd name="connsiteY3" fmla="*/ 2879 h 9902"/>
            <a:gd name="connsiteX4" fmla="*/ 8450 w 9475"/>
            <a:gd name="connsiteY4" fmla="*/ 0 h 9902"/>
            <a:gd name="connsiteX0" fmla="*/ 9775 w 9775"/>
            <a:gd name="connsiteY0" fmla="*/ 10000 h 12837"/>
            <a:gd name="connsiteX1" fmla="*/ 4490 w 9775"/>
            <a:gd name="connsiteY1" fmla="*/ 9844 h 12837"/>
            <a:gd name="connsiteX2" fmla="*/ 1124 w 9775"/>
            <a:gd name="connsiteY2" fmla="*/ 12779 h 12837"/>
            <a:gd name="connsiteX3" fmla="*/ 183 w 9775"/>
            <a:gd name="connsiteY3" fmla="*/ 6790 h 12837"/>
            <a:gd name="connsiteX4" fmla="*/ 462 w 9775"/>
            <a:gd name="connsiteY4" fmla="*/ 2907 h 12837"/>
            <a:gd name="connsiteX5" fmla="*/ 8693 w 9775"/>
            <a:gd name="connsiteY5" fmla="*/ 0 h 12837"/>
            <a:gd name="connsiteX0" fmla="*/ 10000 w 10000"/>
            <a:gd name="connsiteY0" fmla="*/ 7790 h 10000"/>
            <a:gd name="connsiteX1" fmla="*/ 4593 w 10000"/>
            <a:gd name="connsiteY1" fmla="*/ 7668 h 10000"/>
            <a:gd name="connsiteX2" fmla="*/ 1150 w 10000"/>
            <a:gd name="connsiteY2" fmla="*/ 9955 h 10000"/>
            <a:gd name="connsiteX3" fmla="*/ 187 w 10000"/>
            <a:gd name="connsiteY3" fmla="*/ 5289 h 10000"/>
            <a:gd name="connsiteX4" fmla="*/ 473 w 10000"/>
            <a:gd name="connsiteY4" fmla="*/ 2265 h 10000"/>
            <a:gd name="connsiteX5" fmla="*/ 8893 w 10000"/>
            <a:gd name="connsiteY5" fmla="*/ 0 h 10000"/>
            <a:gd name="connsiteX0" fmla="*/ 4593 w 8893"/>
            <a:gd name="connsiteY0" fmla="*/ 7668 h 10000"/>
            <a:gd name="connsiteX1" fmla="*/ 1150 w 8893"/>
            <a:gd name="connsiteY1" fmla="*/ 9955 h 10000"/>
            <a:gd name="connsiteX2" fmla="*/ 187 w 8893"/>
            <a:gd name="connsiteY2" fmla="*/ 5289 h 10000"/>
            <a:gd name="connsiteX3" fmla="*/ 473 w 8893"/>
            <a:gd name="connsiteY3" fmla="*/ 2265 h 10000"/>
            <a:gd name="connsiteX4" fmla="*/ 8893 w 8893"/>
            <a:gd name="connsiteY4" fmla="*/ 0 h 10000"/>
            <a:gd name="connsiteX0" fmla="*/ 442 w 10269"/>
            <a:gd name="connsiteY0" fmla="*/ 10549 h 10665"/>
            <a:gd name="connsiteX1" fmla="*/ 1562 w 10269"/>
            <a:gd name="connsiteY1" fmla="*/ 9955 h 10665"/>
            <a:gd name="connsiteX2" fmla="*/ 479 w 10269"/>
            <a:gd name="connsiteY2" fmla="*/ 5289 h 10665"/>
            <a:gd name="connsiteX3" fmla="*/ 801 w 10269"/>
            <a:gd name="connsiteY3" fmla="*/ 2265 h 10665"/>
            <a:gd name="connsiteX4" fmla="*/ 10269 w 10269"/>
            <a:gd name="connsiteY4" fmla="*/ 0 h 10665"/>
            <a:gd name="connsiteX0" fmla="*/ 173 w 10000"/>
            <a:gd name="connsiteY0" fmla="*/ 10549 h 10549"/>
            <a:gd name="connsiteX1" fmla="*/ 1293 w 10000"/>
            <a:gd name="connsiteY1" fmla="*/ 9955 h 10549"/>
            <a:gd name="connsiteX2" fmla="*/ 210 w 10000"/>
            <a:gd name="connsiteY2" fmla="*/ 5289 h 10549"/>
            <a:gd name="connsiteX3" fmla="*/ 532 w 10000"/>
            <a:gd name="connsiteY3" fmla="*/ 2265 h 10549"/>
            <a:gd name="connsiteX4" fmla="*/ 10000 w 10000"/>
            <a:gd name="connsiteY4" fmla="*/ 0 h 10549"/>
            <a:gd name="connsiteX0" fmla="*/ 181 w 10008"/>
            <a:gd name="connsiteY0" fmla="*/ 10549 h 10549"/>
            <a:gd name="connsiteX1" fmla="*/ 1440 w 10008"/>
            <a:gd name="connsiteY1" fmla="*/ 9608 h 10549"/>
            <a:gd name="connsiteX2" fmla="*/ 218 w 10008"/>
            <a:gd name="connsiteY2" fmla="*/ 5289 h 10549"/>
            <a:gd name="connsiteX3" fmla="*/ 540 w 10008"/>
            <a:gd name="connsiteY3" fmla="*/ 2265 h 10549"/>
            <a:gd name="connsiteX4" fmla="*/ 10008 w 10008"/>
            <a:gd name="connsiteY4" fmla="*/ 0 h 10549"/>
            <a:gd name="connsiteX0" fmla="*/ 181 w 10008"/>
            <a:gd name="connsiteY0" fmla="*/ 10549 h 10549"/>
            <a:gd name="connsiteX1" fmla="*/ 1440 w 10008"/>
            <a:gd name="connsiteY1" fmla="*/ 9608 h 10549"/>
            <a:gd name="connsiteX2" fmla="*/ 218 w 10008"/>
            <a:gd name="connsiteY2" fmla="*/ 5289 h 10549"/>
            <a:gd name="connsiteX3" fmla="*/ 540 w 10008"/>
            <a:gd name="connsiteY3" fmla="*/ 2265 h 10549"/>
            <a:gd name="connsiteX4" fmla="*/ 10008 w 10008"/>
            <a:gd name="connsiteY4" fmla="*/ 0 h 10549"/>
            <a:gd name="connsiteX0" fmla="*/ 181 w 15482"/>
            <a:gd name="connsiteY0" fmla="*/ 11519 h 11519"/>
            <a:gd name="connsiteX1" fmla="*/ 1440 w 15482"/>
            <a:gd name="connsiteY1" fmla="*/ 10578 h 11519"/>
            <a:gd name="connsiteX2" fmla="*/ 218 w 15482"/>
            <a:gd name="connsiteY2" fmla="*/ 6259 h 11519"/>
            <a:gd name="connsiteX3" fmla="*/ 540 w 15482"/>
            <a:gd name="connsiteY3" fmla="*/ 3235 h 11519"/>
            <a:gd name="connsiteX4" fmla="*/ 15482 w 15482"/>
            <a:gd name="connsiteY4" fmla="*/ 0 h 11519"/>
            <a:gd name="connsiteX0" fmla="*/ 181 w 15346"/>
            <a:gd name="connsiteY0" fmla="*/ 11641 h 11641"/>
            <a:gd name="connsiteX1" fmla="*/ 1440 w 15346"/>
            <a:gd name="connsiteY1" fmla="*/ 10700 h 11641"/>
            <a:gd name="connsiteX2" fmla="*/ 218 w 15346"/>
            <a:gd name="connsiteY2" fmla="*/ 6381 h 11641"/>
            <a:gd name="connsiteX3" fmla="*/ 540 w 15346"/>
            <a:gd name="connsiteY3" fmla="*/ 3357 h 11641"/>
            <a:gd name="connsiteX4" fmla="*/ 15346 w 15346"/>
            <a:gd name="connsiteY4" fmla="*/ 0 h 11641"/>
            <a:gd name="connsiteX0" fmla="*/ 181 w 15346"/>
            <a:gd name="connsiteY0" fmla="*/ 11641 h 11641"/>
            <a:gd name="connsiteX1" fmla="*/ 1440 w 15346"/>
            <a:gd name="connsiteY1" fmla="*/ 10700 h 11641"/>
            <a:gd name="connsiteX2" fmla="*/ 218 w 15346"/>
            <a:gd name="connsiteY2" fmla="*/ 6381 h 11641"/>
            <a:gd name="connsiteX3" fmla="*/ 540 w 15346"/>
            <a:gd name="connsiteY3" fmla="*/ 3357 h 11641"/>
            <a:gd name="connsiteX4" fmla="*/ 15346 w 15346"/>
            <a:gd name="connsiteY4" fmla="*/ 0 h 11641"/>
            <a:gd name="connsiteX0" fmla="*/ 181 w 15346"/>
            <a:gd name="connsiteY0" fmla="*/ 11641 h 11641"/>
            <a:gd name="connsiteX1" fmla="*/ 1440 w 15346"/>
            <a:gd name="connsiteY1" fmla="*/ 10700 h 11641"/>
            <a:gd name="connsiteX2" fmla="*/ 218 w 15346"/>
            <a:gd name="connsiteY2" fmla="*/ 6381 h 11641"/>
            <a:gd name="connsiteX3" fmla="*/ 540 w 15346"/>
            <a:gd name="connsiteY3" fmla="*/ 3357 h 11641"/>
            <a:gd name="connsiteX4" fmla="*/ 15346 w 15346"/>
            <a:gd name="connsiteY4" fmla="*/ 0 h 11641"/>
            <a:gd name="connsiteX0" fmla="*/ 29 w 15194"/>
            <a:gd name="connsiteY0" fmla="*/ 11641 h 11641"/>
            <a:gd name="connsiteX1" fmla="*/ 1288 w 15194"/>
            <a:gd name="connsiteY1" fmla="*/ 10700 h 11641"/>
            <a:gd name="connsiteX2" fmla="*/ 66 w 15194"/>
            <a:gd name="connsiteY2" fmla="*/ 6381 h 11641"/>
            <a:gd name="connsiteX3" fmla="*/ 388 w 15194"/>
            <a:gd name="connsiteY3" fmla="*/ 3357 h 11641"/>
            <a:gd name="connsiteX4" fmla="*/ 15194 w 15194"/>
            <a:gd name="connsiteY4" fmla="*/ 0 h 11641"/>
            <a:gd name="connsiteX0" fmla="*/ 29 w 15194"/>
            <a:gd name="connsiteY0" fmla="*/ 11641 h 11641"/>
            <a:gd name="connsiteX1" fmla="*/ 1288 w 15194"/>
            <a:gd name="connsiteY1" fmla="*/ 10700 h 11641"/>
            <a:gd name="connsiteX2" fmla="*/ 66 w 15194"/>
            <a:gd name="connsiteY2" fmla="*/ 6381 h 11641"/>
            <a:gd name="connsiteX3" fmla="*/ 388 w 15194"/>
            <a:gd name="connsiteY3" fmla="*/ 3357 h 11641"/>
            <a:gd name="connsiteX4" fmla="*/ 15194 w 15194"/>
            <a:gd name="connsiteY4" fmla="*/ 0 h 11641"/>
            <a:gd name="connsiteX0" fmla="*/ 29 w 15244"/>
            <a:gd name="connsiteY0" fmla="*/ 11959 h 11959"/>
            <a:gd name="connsiteX1" fmla="*/ 1288 w 15244"/>
            <a:gd name="connsiteY1" fmla="*/ 11018 h 11959"/>
            <a:gd name="connsiteX2" fmla="*/ 66 w 15244"/>
            <a:gd name="connsiteY2" fmla="*/ 6699 h 11959"/>
            <a:gd name="connsiteX3" fmla="*/ 388 w 15244"/>
            <a:gd name="connsiteY3" fmla="*/ 3675 h 11959"/>
            <a:gd name="connsiteX4" fmla="*/ 15244 w 15244"/>
            <a:gd name="connsiteY4" fmla="*/ 0 h 119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5244" h="11959">
              <a:moveTo>
                <a:pt x="29" y="11959"/>
              </a:moveTo>
              <a:cubicBezTo>
                <a:pt x="447" y="11751"/>
                <a:pt x="1036" y="11798"/>
                <a:pt x="1288" y="11018"/>
              </a:cubicBezTo>
              <a:cubicBezTo>
                <a:pt x="1633" y="10119"/>
                <a:pt x="216" y="7923"/>
                <a:pt x="66" y="6699"/>
              </a:cubicBezTo>
              <a:cubicBezTo>
                <a:pt x="-84" y="5475"/>
                <a:pt x="24" y="4671"/>
                <a:pt x="388" y="3675"/>
              </a:cubicBezTo>
              <a:cubicBezTo>
                <a:pt x="347" y="-1540"/>
                <a:pt x="7369" y="1633"/>
                <a:pt x="15244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40734</xdr:colOff>
      <xdr:row>26</xdr:row>
      <xdr:rowOff>106721</xdr:rowOff>
    </xdr:from>
    <xdr:to>
      <xdr:col>8</xdr:col>
      <xdr:colOff>571541</xdr:colOff>
      <xdr:row>31</xdr:row>
      <xdr:rowOff>84463</xdr:rowOff>
    </xdr:to>
    <xdr:sp macro="" textlink="">
      <xdr:nvSpPr>
        <xdr:cNvPr id="112" name="Freeform 217">
          <a:extLst>
            <a:ext uri="{FF2B5EF4-FFF2-40B4-BE49-F238E27FC236}">
              <a16:creationId xmlns="" xmlns:a16="http://schemas.microsoft.com/office/drawing/2014/main" id="{FEA93611-BB08-48D0-B5ED-C075E2AB8630}"/>
            </a:ext>
          </a:extLst>
        </xdr:cNvPr>
        <xdr:cNvSpPr>
          <a:spLocks/>
        </xdr:cNvSpPr>
      </xdr:nvSpPr>
      <xdr:spPr bwMode="auto">
        <a:xfrm rot="18135864">
          <a:off x="4679717" y="4332338"/>
          <a:ext cx="834992" cy="1235657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8574 w 8574"/>
            <a:gd name="connsiteY0" fmla="*/ 21346 h 21346"/>
            <a:gd name="connsiteX1" fmla="*/ 4248 w 8574"/>
            <a:gd name="connsiteY1" fmla="*/ 21052 h 21346"/>
            <a:gd name="connsiteX2" fmla="*/ 1682 w 8574"/>
            <a:gd name="connsiteY2" fmla="*/ 21129 h 21346"/>
            <a:gd name="connsiteX3" fmla="*/ 189 w 8574"/>
            <a:gd name="connsiteY3" fmla="*/ 15606 h 21346"/>
            <a:gd name="connsiteX4" fmla="*/ 6843 w 8574"/>
            <a:gd name="connsiteY4" fmla="*/ 0 h 21346"/>
            <a:gd name="connsiteX0" fmla="*/ 8194 w 8194"/>
            <a:gd name="connsiteY0" fmla="*/ 10206 h 10704"/>
            <a:gd name="connsiteX1" fmla="*/ 3149 w 8194"/>
            <a:gd name="connsiteY1" fmla="*/ 10068 h 10704"/>
            <a:gd name="connsiteX2" fmla="*/ 156 w 8194"/>
            <a:gd name="connsiteY2" fmla="*/ 10104 h 10704"/>
            <a:gd name="connsiteX3" fmla="*/ 265 w 8194"/>
            <a:gd name="connsiteY3" fmla="*/ 2013 h 10704"/>
            <a:gd name="connsiteX4" fmla="*/ 6175 w 8194"/>
            <a:gd name="connsiteY4" fmla="*/ 206 h 10704"/>
            <a:gd name="connsiteX0" fmla="*/ 12081 w 12081"/>
            <a:gd name="connsiteY0" fmla="*/ 9535 h 9615"/>
            <a:gd name="connsiteX1" fmla="*/ 5924 w 12081"/>
            <a:gd name="connsiteY1" fmla="*/ 9406 h 9615"/>
            <a:gd name="connsiteX2" fmla="*/ 58 w 12081"/>
            <a:gd name="connsiteY2" fmla="*/ 5462 h 9615"/>
            <a:gd name="connsiteX3" fmla="*/ 2404 w 12081"/>
            <a:gd name="connsiteY3" fmla="*/ 1881 h 9615"/>
            <a:gd name="connsiteX4" fmla="*/ 9617 w 12081"/>
            <a:gd name="connsiteY4" fmla="*/ 192 h 9615"/>
            <a:gd name="connsiteX0" fmla="*/ 10000 w 10000"/>
            <a:gd name="connsiteY0" fmla="*/ 9762 h 9845"/>
            <a:gd name="connsiteX1" fmla="*/ 4904 w 10000"/>
            <a:gd name="connsiteY1" fmla="*/ 9628 h 9845"/>
            <a:gd name="connsiteX2" fmla="*/ 48 w 10000"/>
            <a:gd name="connsiteY2" fmla="*/ 5526 h 9845"/>
            <a:gd name="connsiteX3" fmla="*/ 1990 w 10000"/>
            <a:gd name="connsiteY3" fmla="*/ 1801 h 9845"/>
            <a:gd name="connsiteX4" fmla="*/ 8528 w 10000"/>
            <a:gd name="connsiteY4" fmla="*/ 340 h 9845"/>
            <a:gd name="connsiteX0" fmla="*/ 10000 w 10000"/>
            <a:gd name="connsiteY0" fmla="*/ 9706 h 9790"/>
            <a:gd name="connsiteX1" fmla="*/ 4904 w 10000"/>
            <a:gd name="connsiteY1" fmla="*/ 9570 h 9790"/>
            <a:gd name="connsiteX2" fmla="*/ 48 w 10000"/>
            <a:gd name="connsiteY2" fmla="*/ 5403 h 9790"/>
            <a:gd name="connsiteX3" fmla="*/ 1990 w 10000"/>
            <a:gd name="connsiteY3" fmla="*/ 1619 h 9790"/>
            <a:gd name="connsiteX4" fmla="*/ 8528 w 10000"/>
            <a:gd name="connsiteY4" fmla="*/ 135 h 9790"/>
            <a:gd name="connsiteX0" fmla="*/ 10037 w 10037"/>
            <a:gd name="connsiteY0" fmla="*/ 9913 h 9999"/>
            <a:gd name="connsiteX1" fmla="*/ 4941 w 10037"/>
            <a:gd name="connsiteY1" fmla="*/ 9774 h 9999"/>
            <a:gd name="connsiteX2" fmla="*/ 85 w 10037"/>
            <a:gd name="connsiteY2" fmla="*/ 5518 h 9999"/>
            <a:gd name="connsiteX3" fmla="*/ 2027 w 10037"/>
            <a:gd name="connsiteY3" fmla="*/ 1653 h 9999"/>
            <a:gd name="connsiteX4" fmla="*/ 8565 w 10037"/>
            <a:gd name="connsiteY4" fmla="*/ 137 h 9999"/>
            <a:gd name="connsiteX0" fmla="*/ 10015 w 10015"/>
            <a:gd name="connsiteY0" fmla="*/ 9777 h 9863"/>
            <a:gd name="connsiteX1" fmla="*/ 4938 w 10015"/>
            <a:gd name="connsiteY1" fmla="*/ 9638 h 9863"/>
            <a:gd name="connsiteX2" fmla="*/ 100 w 10015"/>
            <a:gd name="connsiteY2" fmla="*/ 5382 h 9863"/>
            <a:gd name="connsiteX3" fmla="*/ 1874 w 10015"/>
            <a:gd name="connsiteY3" fmla="*/ 2852 h 9863"/>
            <a:gd name="connsiteX4" fmla="*/ 8548 w 10015"/>
            <a:gd name="connsiteY4" fmla="*/ 0 h 9863"/>
            <a:gd name="connsiteX0" fmla="*/ 10000 w 10000"/>
            <a:gd name="connsiteY0" fmla="*/ 9918 h 10005"/>
            <a:gd name="connsiteX1" fmla="*/ 4931 w 10000"/>
            <a:gd name="connsiteY1" fmla="*/ 9777 h 10005"/>
            <a:gd name="connsiteX2" fmla="*/ 100 w 10000"/>
            <a:gd name="connsiteY2" fmla="*/ 5462 h 10005"/>
            <a:gd name="connsiteX3" fmla="*/ 1871 w 10000"/>
            <a:gd name="connsiteY3" fmla="*/ 2897 h 10005"/>
            <a:gd name="connsiteX4" fmla="*/ 8535 w 10000"/>
            <a:gd name="connsiteY4" fmla="*/ 5 h 10005"/>
            <a:gd name="connsiteX0" fmla="*/ 10000 w 10000"/>
            <a:gd name="connsiteY0" fmla="*/ 9296 h 9383"/>
            <a:gd name="connsiteX1" fmla="*/ 4931 w 10000"/>
            <a:gd name="connsiteY1" fmla="*/ 9155 h 9383"/>
            <a:gd name="connsiteX2" fmla="*/ 100 w 10000"/>
            <a:gd name="connsiteY2" fmla="*/ 4840 h 9383"/>
            <a:gd name="connsiteX3" fmla="*/ 1871 w 10000"/>
            <a:gd name="connsiteY3" fmla="*/ 2275 h 9383"/>
            <a:gd name="connsiteX4" fmla="*/ 8963 w 10000"/>
            <a:gd name="connsiteY4" fmla="*/ 301 h 9383"/>
            <a:gd name="connsiteX0" fmla="*/ 10000 w 10000"/>
            <a:gd name="connsiteY0" fmla="*/ 9747 h 9841"/>
            <a:gd name="connsiteX1" fmla="*/ 4931 w 10000"/>
            <a:gd name="connsiteY1" fmla="*/ 9597 h 9841"/>
            <a:gd name="connsiteX2" fmla="*/ 100 w 10000"/>
            <a:gd name="connsiteY2" fmla="*/ 4998 h 9841"/>
            <a:gd name="connsiteX3" fmla="*/ 1871 w 10000"/>
            <a:gd name="connsiteY3" fmla="*/ 2265 h 9841"/>
            <a:gd name="connsiteX4" fmla="*/ 8963 w 10000"/>
            <a:gd name="connsiteY4" fmla="*/ 161 h 9841"/>
            <a:gd name="connsiteX0" fmla="*/ 10121 w 10121"/>
            <a:gd name="connsiteY0" fmla="*/ 9740 h 9836"/>
            <a:gd name="connsiteX1" fmla="*/ 5052 w 10121"/>
            <a:gd name="connsiteY1" fmla="*/ 9588 h 9836"/>
            <a:gd name="connsiteX2" fmla="*/ 221 w 10121"/>
            <a:gd name="connsiteY2" fmla="*/ 4915 h 9836"/>
            <a:gd name="connsiteX3" fmla="*/ 1190 w 10121"/>
            <a:gd name="connsiteY3" fmla="*/ 2832 h 9836"/>
            <a:gd name="connsiteX4" fmla="*/ 9084 w 10121"/>
            <a:gd name="connsiteY4" fmla="*/ 0 h 9836"/>
            <a:gd name="connsiteX0" fmla="*/ 9475 w 9475"/>
            <a:gd name="connsiteY0" fmla="*/ 9902 h 9902"/>
            <a:gd name="connsiteX1" fmla="*/ 4467 w 9475"/>
            <a:gd name="connsiteY1" fmla="*/ 9748 h 9902"/>
            <a:gd name="connsiteX2" fmla="*/ 387 w 9475"/>
            <a:gd name="connsiteY2" fmla="*/ 6723 h 9902"/>
            <a:gd name="connsiteX3" fmla="*/ 651 w 9475"/>
            <a:gd name="connsiteY3" fmla="*/ 2879 h 9902"/>
            <a:gd name="connsiteX4" fmla="*/ 8450 w 9475"/>
            <a:gd name="connsiteY4" fmla="*/ 0 h 9902"/>
            <a:gd name="connsiteX0" fmla="*/ 9775 w 9775"/>
            <a:gd name="connsiteY0" fmla="*/ 10000 h 12837"/>
            <a:gd name="connsiteX1" fmla="*/ 4490 w 9775"/>
            <a:gd name="connsiteY1" fmla="*/ 9844 h 12837"/>
            <a:gd name="connsiteX2" fmla="*/ 1124 w 9775"/>
            <a:gd name="connsiteY2" fmla="*/ 12779 h 12837"/>
            <a:gd name="connsiteX3" fmla="*/ 183 w 9775"/>
            <a:gd name="connsiteY3" fmla="*/ 6790 h 12837"/>
            <a:gd name="connsiteX4" fmla="*/ 462 w 9775"/>
            <a:gd name="connsiteY4" fmla="*/ 2907 h 12837"/>
            <a:gd name="connsiteX5" fmla="*/ 8693 w 9775"/>
            <a:gd name="connsiteY5" fmla="*/ 0 h 12837"/>
            <a:gd name="connsiteX0" fmla="*/ 10000 w 10000"/>
            <a:gd name="connsiteY0" fmla="*/ 7790 h 10000"/>
            <a:gd name="connsiteX1" fmla="*/ 4593 w 10000"/>
            <a:gd name="connsiteY1" fmla="*/ 7668 h 10000"/>
            <a:gd name="connsiteX2" fmla="*/ 1150 w 10000"/>
            <a:gd name="connsiteY2" fmla="*/ 9955 h 10000"/>
            <a:gd name="connsiteX3" fmla="*/ 187 w 10000"/>
            <a:gd name="connsiteY3" fmla="*/ 5289 h 10000"/>
            <a:gd name="connsiteX4" fmla="*/ 473 w 10000"/>
            <a:gd name="connsiteY4" fmla="*/ 2265 h 10000"/>
            <a:gd name="connsiteX5" fmla="*/ 8893 w 10000"/>
            <a:gd name="connsiteY5" fmla="*/ 0 h 10000"/>
            <a:gd name="connsiteX0" fmla="*/ 4593 w 8893"/>
            <a:gd name="connsiteY0" fmla="*/ 7668 h 10000"/>
            <a:gd name="connsiteX1" fmla="*/ 1150 w 8893"/>
            <a:gd name="connsiteY1" fmla="*/ 9955 h 10000"/>
            <a:gd name="connsiteX2" fmla="*/ 187 w 8893"/>
            <a:gd name="connsiteY2" fmla="*/ 5289 h 10000"/>
            <a:gd name="connsiteX3" fmla="*/ 473 w 8893"/>
            <a:gd name="connsiteY3" fmla="*/ 2265 h 10000"/>
            <a:gd name="connsiteX4" fmla="*/ 8893 w 8893"/>
            <a:gd name="connsiteY4" fmla="*/ 0 h 10000"/>
            <a:gd name="connsiteX0" fmla="*/ 442 w 10269"/>
            <a:gd name="connsiteY0" fmla="*/ 10549 h 10665"/>
            <a:gd name="connsiteX1" fmla="*/ 1562 w 10269"/>
            <a:gd name="connsiteY1" fmla="*/ 9955 h 10665"/>
            <a:gd name="connsiteX2" fmla="*/ 479 w 10269"/>
            <a:gd name="connsiteY2" fmla="*/ 5289 h 10665"/>
            <a:gd name="connsiteX3" fmla="*/ 801 w 10269"/>
            <a:gd name="connsiteY3" fmla="*/ 2265 h 10665"/>
            <a:gd name="connsiteX4" fmla="*/ 10269 w 10269"/>
            <a:gd name="connsiteY4" fmla="*/ 0 h 10665"/>
            <a:gd name="connsiteX0" fmla="*/ 173 w 10000"/>
            <a:gd name="connsiteY0" fmla="*/ 10549 h 10549"/>
            <a:gd name="connsiteX1" fmla="*/ 1293 w 10000"/>
            <a:gd name="connsiteY1" fmla="*/ 9955 h 10549"/>
            <a:gd name="connsiteX2" fmla="*/ 210 w 10000"/>
            <a:gd name="connsiteY2" fmla="*/ 5289 h 10549"/>
            <a:gd name="connsiteX3" fmla="*/ 532 w 10000"/>
            <a:gd name="connsiteY3" fmla="*/ 2265 h 10549"/>
            <a:gd name="connsiteX4" fmla="*/ 10000 w 10000"/>
            <a:gd name="connsiteY4" fmla="*/ 0 h 10549"/>
            <a:gd name="connsiteX0" fmla="*/ 181 w 10008"/>
            <a:gd name="connsiteY0" fmla="*/ 10549 h 10549"/>
            <a:gd name="connsiteX1" fmla="*/ 1440 w 10008"/>
            <a:gd name="connsiteY1" fmla="*/ 9608 h 10549"/>
            <a:gd name="connsiteX2" fmla="*/ 218 w 10008"/>
            <a:gd name="connsiteY2" fmla="*/ 5289 h 10549"/>
            <a:gd name="connsiteX3" fmla="*/ 540 w 10008"/>
            <a:gd name="connsiteY3" fmla="*/ 2265 h 10549"/>
            <a:gd name="connsiteX4" fmla="*/ 10008 w 10008"/>
            <a:gd name="connsiteY4" fmla="*/ 0 h 10549"/>
            <a:gd name="connsiteX0" fmla="*/ 181 w 10008"/>
            <a:gd name="connsiteY0" fmla="*/ 10549 h 10549"/>
            <a:gd name="connsiteX1" fmla="*/ 1440 w 10008"/>
            <a:gd name="connsiteY1" fmla="*/ 9608 h 10549"/>
            <a:gd name="connsiteX2" fmla="*/ 218 w 10008"/>
            <a:gd name="connsiteY2" fmla="*/ 5289 h 10549"/>
            <a:gd name="connsiteX3" fmla="*/ 540 w 10008"/>
            <a:gd name="connsiteY3" fmla="*/ 2265 h 10549"/>
            <a:gd name="connsiteX4" fmla="*/ 10008 w 10008"/>
            <a:gd name="connsiteY4" fmla="*/ 0 h 10549"/>
            <a:gd name="connsiteX0" fmla="*/ 181 w 15482"/>
            <a:gd name="connsiteY0" fmla="*/ 11519 h 11519"/>
            <a:gd name="connsiteX1" fmla="*/ 1440 w 15482"/>
            <a:gd name="connsiteY1" fmla="*/ 10578 h 11519"/>
            <a:gd name="connsiteX2" fmla="*/ 218 w 15482"/>
            <a:gd name="connsiteY2" fmla="*/ 6259 h 11519"/>
            <a:gd name="connsiteX3" fmla="*/ 540 w 15482"/>
            <a:gd name="connsiteY3" fmla="*/ 3235 h 11519"/>
            <a:gd name="connsiteX4" fmla="*/ 15482 w 15482"/>
            <a:gd name="connsiteY4" fmla="*/ 0 h 11519"/>
            <a:gd name="connsiteX0" fmla="*/ 181 w 15346"/>
            <a:gd name="connsiteY0" fmla="*/ 11641 h 11641"/>
            <a:gd name="connsiteX1" fmla="*/ 1440 w 15346"/>
            <a:gd name="connsiteY1" fmla="*/ 10700 h 11641"/>
            <a:gd name="connsiteX2" fmla="*/ 218 w 15346"/>
            <a:gd name="connsiteY2" fmla="*/ 6381 h 11641"/>
            <a:gd name="connsiteX3" fmla="*/ 540 w 15346"/>
            <a:gd name="connsiteY3" fmla="*/ 3357 h 11641"/>
            <a:gd name="connsiteX4" fmla="*/ 15346 w 15346"/>
            <a:gd name="connsiteY4" fmla="*/ 0 h 11641"/>
            <a:gd name="connsiteX0" fmla="*/ 181 w 15346"/>
            <a:gd name="connsiteY0" fmla="*/ 11641 h 11641"/>
            <a:gd name="connsiteX1" fmla="*/ 1440 w 15346"/>
            <a:gd name="connsiteY1" fmla="*/ 10700 h 11641"/>
            <a:gd name="connsiteX2" fmla="*/ 218 w 15346"/>
            <a:gd name="connsiteY2" fmla="*/ 6381 h 11641"/>
            <a:gd name="connsiteX3" fmla="*/ 540 w 15346"/>
            <a:gd name="connsiteY3" fmla="*/ 3357 h 11641"/>
            <a:gd name="connsiteX4" fmla="*/ 15346 w 15346"/>
            <a:gd name="connsiteY4" fmla="*/ 0 h 11641"/>
            <a:gd name="connsiteX0" fmla="*/ 181 w 15346"/>
            <a:gd name="connsiteY0" fmla="*/ 11641 h 11641"/>
            <a:gd name="connsiteX1" fmla="*/ 1440 w 15346"/>
            <a:gd name="connsiteY1" fmla="*/ 10700 h 11641"/>
            <a:gd name="connsiteX2" fmla="*/ 218 w 15346"/>
            <a:gd name="connsiteY2" fmla="*/ 6381 h 11641"/>
            <a:gd name="connsiteX3" fmla="*/ 540 w 15346"/>
            <a:gd name="connsiteY3" fmla="*/ 3357 h 11641"/>
            <a:gd name="connsiteX4" fmla="*/ 15346 w 15346"/>
            <a:gd name="connsiteY4" fmla="*/ 0 h 11641"/>
            <a:gd name="connsiteX0" fmla="*/ 29 w 15194"/>
            <a:gd name="connsiteY0" fmla="*/ 11641 h 11641"/>
            <a:gd name="connsiteX1" fmla="*/ 1288 w 15194"/>
            <a:gd name="connsiteY1" fmla="*/ 10700 h 11641"/>
            <a:gd name="connsiteX2" fmla="*/ 66 w 15194"/>
            <a:gd name="connsiteY2" fmla="*/ 6381 h 11641"/>
            <a:gd name="connsiteX3" fmla="*/ 388 w 15194"/>
            <a:gd name="connsiteY3" fmla="*/ 3357 h 11641"/>
            <a:gd name="connsiteX4" fmla="*/ 15194 w 15194"/>
            <a:gd name="connsiteY4" fmla="*/ 0 h 11641"/>
            <a:gd name="connsiteX0" fmla="*/ 29 w 15194"/>
            <a:gd name="connsiteY0" fmla="*/ 11641 h 11641"/>
            <a:gd name="connsiteX1" fmla="*/ 1288 w 15194"/>
            <a:gd name="connsiteY1" fmla="*/ 10700 h 11641"/>
            <a:gd name="connsiteX2" fmla="*/ 66 w 15194"/>
            <a:gd name="connsiteY2" fmla="*/ 6381 h 11641"/>
            <a:gd name="connsiteX3" fmla="*/ 388 w 15194"/>
            <a:gd name="connsiteY3" fmla="*/ 3357 h 11641"/>
            <a:gd name="connsiteX4" fmla="*/ 15194 w 15194"/>
            <a:gd name="connsiteY4" fmla="*/ 0 h 11641"/>
            <a:gd name="connsiteX0" fmla="*/ 29 w 15244"/>
            <a:gd name="connsiteY0" fmla="*/ 11959 h 11959"/>
            <a:gd name="connsiteX1" fmla="*/ 1288 w 15244"/>
            <a:gd name="connsiteY1" fmla="*/ 11018 h 11959"/>
            <a:gd name="connsiteX2" fmla="*/ 66 w 15244"/>
            <a:gd name="connsiteY2" fmla="*/ 6699 h 11959"/>
            <a:gd name="connsiteX3" fmla="*/ 388 w 15244"/>
            <a:gd name="connsiteY3" fmla="*/ 3675 h 11959"/>
            <a:gd name="connsiteX4" fmla="*/ 15244 w 15244"/>
            <a:gd name="connsiteY4" fmla="*/ 0 h 119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5244" h="11959">
              <a:moveTo>
                <a:pt x="29" y="11959"/>
              </a:moveTo>
              <a:cubicBezTo>
                <a:pt x="447" y="11751"/>
                <a:pt x="1036" y="11798"/>
                <a:pt x="1288" y="11018"/>
              </a:cubicBezTo>
              <a:cubicBezTo>
                <a:pt x="1633" y="10119"/>
                <a:pt x="216" y="7923"/>
                <a:pt x="66" y="6699"/>
              </a:cubicBezTo>
              <a:cubicBezTo>
                <a:pt x="-84" y="5475"/>
                <a:pt x="24" y="4671"/>
                <a:pt x="388" y="3675"/>
              </a:cubicBezTo>
              <a:cubicBezTo>
                <a:pt x="347" y="-1540"/>
                <a:pt x="7369" y="1633"/>
                <a:pt x="15244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699426</xdr:colOff>
      <xdr:row>31</xdr:row>
      <xdr:rowOff>109288</xdr:rowOff>
    </xdr:from>
    <xdr:to>
      <xdr:col>8</xdr:col>
      <xdr:colOff>40132</xdr:colOff>
      <xdr:row>32</xdr:row>
      <xdr:rowOff>13735</xdr:rowOff>
    </xdr:to>
    <xdr:sp macro="" textlink="">
      <xdr:nvSpPr>
        <xdr:cNvPr id="113" name="Text Box 1620">
          <a:extLst>
            <a:ext uri="{FF2B5EF4-FFF2-40B4-BE49-F238E27FC236}">
              <a16:creationId xmlns="" xmlns:a16="http://schemas.microsoft.com/office/drawing/2014/main" id="{E76BC24D-D6DA-4183-A6BF-DC1C107D6F0C}"/>
            </a:ext>
          </a:extLst>
        </xdr:cNvPr>
        <xdr:cNvSpPr txBox="1">
          <a:spLocks noChangeArrowheads="1"/>
        </xdr:cNvSpPr>
      </xdr:nvSpPr>
      <xdr:spPr bwMode="auto">
        <a:xfrm rot="6110957">
          <a:off x="5122905" y="5407659"/>
          <a:ext cx="75897" cy="4555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0" tIns="0" rIns="0" bIns="0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7</xdr:col>
      <xdr:colOff>480547</xdr:colOff>
      <xdr:row>20</xdr:row>
      <xdr:rowOff>0</xdr:rowOff>
    </xdr:from>
    <xdr:ext cx="201326" cy="233353"/>
    <xdr:pic>
      <xdr:nvPicPr>
        <xdr:cNvPr id="114" name="図 68" descr="「コンビニのロゴ」の画像検索結果">
          <a:extLst>
            <a:ext uri="{FF2B5EF4-FFF2-40B4-BE49-F238E27FC236}">
              <a16:creationId xmlns="" xmlns:a16="http://schemas.microsoft.com/office/drawing/2014/main" id="{F0999328-48C1-44C8-B8D4-5F3B2EEB8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9197" y="3397250"/>
          <a:ext cx="201326" cy="233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231696</xdr:colOff>
      <xdr:row>5</xdr:row>
      <xdr:rowOff>102969</xdr:rowOff>
    </xdr:from>
    <xdr:ext cx="201326" cy="233352"/>
    <xdr:pic>
      <xdr:nvPicPr>
        <xdr:cNvPr id="115" name="図 68" descr="「コンビニのロゴ」の画像検索結果">
          <a:extLst>
            <a:ext uri="{FF2B5EF4-FFF2-40B4-BE49-F238E27FC236}">
              <a16:creationId xmlns="" xmlns:a16="http://schemas.microsoft.com/office/drawing/2014/main" id="{63031695-6CC1-469A-9B3A-7A8E4BD46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0646" y="928469"/>
          <a:ext cx="201326" cy="23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12874</xdr:colOff>
      <xdr:row>29</xdr:row>
      <xdr:rowOff>77226</xdr:rowOff>
    </xdr:from>
    <xdr:ext cx="201326" cy="233352"/>
    <xdr:pic>
      <xdr:nvPicPr>
        <xdr:cNvPr id="116" name="図 68" descr="「コンビニのロゴ」の画像検索結果">
          <a:extLst>
            <a:ext uri="{FF2B5EF4-FFF2-40B4-BE49-F238E27FC236}">
              <a16:creationId xmlns="" xmlns:a16="http://schemas.microsoft.com/office/drawing/2014/main" id="{299C95CF-EB15-41D2-B140-5645B38EE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124" y="5017526"/>
          <a:ext cx="201326" cy="23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235983</xdr:colOff>
      <xdr:row>30</xdr:row>
      <xdr:rowOff>128717</xdr:rowOff>
    </xdr:from>
    <xdr:to>
      <xdr:col>3</xdr:col>
      <xdr:colOff>240273</xdr:colOff>
      <xdr:row>33</xdr:row>
      <xdr:rowOff>4294</xdr:rowOff>
    </xdr:to>
    <xdr:sp macro="" textlink="">
      <xdr:nvSpPr>
        <xdr:cNvPr id="117" name="Line 120">
          <a:extLst>
            <a:ext uri="{FF2B5EF4-FFF2-40B4-BE49-F238E27FC236}">
              <a16:creationId xmlns="" xmlns:a16="http://schemas.microsoft.com/office/drawing/2014/main" id="{81019916-F7BB-43FE-BED2-5A5CD69E5773}"/>
            </a:ext>
          </a:extLst>
        </xdr:cNvPr>
        <xdr:cNvSpPr>
          <a:spLocks noChangeShapeType="1"/>
        </xdr:cNvSpPr>
      </xdr:nvSpPr>
      <xdr:spPr bwMode="auto">
        <a:xfrm flipV="1">
          <a:off x="1855233" y="5240467"/>
          <a:ext cx="4290" cy="389927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21456</xdr:colOff>
      <xdr:row>30</xdr:row>
      <xdr:rowOff>158750</xdr:rowOff>
    </xdr:from>
    <xdr:to>
      <xdr:col>3</xdr:col>
      <xdr:colOff>304631</xdr:colOff>
      <xdr:row>30</xdr:row>
      <xdr:rowOff>158750</xdr:rowOff>
    </xdr:to>
    <xdr:sp macro="" textlink="">
      <xdr:nvSpPr>
        <xdr:cNvPr id="118" name="Line 120">
          <a:extLst>
            <a:ext uri="{FF2B5EF4-FFF2-40B4-BE49-F238E27FC236}">
              <a16:creationId xmlns="" xmlns:a16="http://schemas.microsoft.com/office/drawing/2014/main" id="{D9AC4E24-95AB-44F1-842A-83E663CC7F41}"/>
            </a:ext>
          </a:extLst>
        </xdr:cNvPr>
        <xdr:cNvSpPr>
          <a:spLocks noChangeShapeType="1"/>
        </xdr:cNvSpPr>
      </xdr:nvSpPr>
      <xdr:spPr bwMode="auto">
        <a:xfrm>
          <a:off x="1640706" y="5270500"/>
          <a:ext cx="2831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266015</xdr:colOff>
      <xdr:row>19</xdr:row>
      <xdr:rowOff>80549</xdr:rowOff>
    </xdr:from>
    <xdr:to>
      <xdr:col>10</xdr:col>
      <xdr:colOff>253143</xdr:colOff>
      <xdr:row>19</xdr:row>
      <xdr:rowOff>137297</xdr:rowOff>
    </xdr:to>
    <xdr:sp macro="" textlink="">
      <xdr:nvSpPr>
        <xdr:cNvPr id="119" name="Line 120">
          <a:extLst>
            <a:ext uri="{FF2B5EF4-FFF2-40B4-BE49-F238E27FC236}">
              <a16:creationId xmlns="" xmlns:a16="http://schemas.microsoft.com/office/drawing/2014/main" id="{735090E2-EC37-4D37-A2AE-A82C41B80BA4}"/>
            </a:ext>
          </a:extLst>
        </xdr:cNvPr>
        <xdr:cNvSpPr>
          <a:spLocks noChangeShapeType="1"/>
        </xdr:cNvSpPr>
      </xdr:nvSpPr>
      <xdr:spPr bwMode="auto">
        <a:xfrm>
          <a:off x="6114365" y="3306349"/>
          <a:ext cx="691978" cy="567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20053</xdr:colOff>
      <xdr:row>4</xdr:row>
      <xdr:rowOff>141963</xdr:rowOff>
    </xdr:from>
    <xdr:ext cx="1173533" cy="165511"/>
    <xdr:sp macro="" textlink="">
      <xdr:nvSpPr>
        <xdr:cNvPr id="120" name="Text Box 860">
          <a:extLst>
            <a:ext uri="{FF2B5EF4-FFF2-40B4-BE49-F238E27FC236}">
              <a16:creationId xmlns="" xmlns:a16="http://schemas.microsoft.com/office/drawing/2014/main" id="{123E03C1-BB05-49A7-9514-F486CFD1A02C}"/>
            </a:ext>
          </a:extLst>
        </xdr:cNvPr>
        <xdr:cNvSpPr txBox="1">
          <a:spLocks noChangeArrowheads="1"/>
        </xdr:cNvSpPr>
      </xdr:nvSpPr>
      <xdr:spPr bwMode="auto">
        <a:xfrm>
          <a:off x="1639303" y="796013"/>
          <a:ext cx="1173533" cy="16551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川西　ﾄﾞﾗｺﾞﾝﾗﾝﾄﾞ</a:t>
          </a:r>
        </a:p>
      </xdr:txBody>
    </xdr:sp>
    <xdr:clientData/>
  </xdr:oneCellAnchor>
  <xdr:twoCellAnchor>
    <xdr:from>
      <xdr:col>3</xdr:col>
      <xdr:colOff>302465</xdr:colOff>
      <xdr:row>2</xdr:row>
      <xdr:rowOff>32147</xdr:rowOff>
    </xdr:from>
    <xdr:to>
      <xdr:col>3</xdr:col>
      <xdr:colOff>624634</xdr:colOff>
      <xdr:row>5</xdr:row>
      <xdr:rowOff>119062</xdr:rowOff>
    </xdr:to>
    <xdr:sp macro="" textlink="">
      <xdr:nvSpPr>
        <xdr:cNvPr id="121" name="Freeform 527">
          <a:extLst>
            <a:ext uri="{FF2B5EF4-FFF2-40B4-BE49-F238E27FC236}">
              <a16:creationId xmlns="" xmlns:a16="http://schemas.microsoft.com/office/drawing/2014/main" id="{640CA3F2-A5BA-4FEC-B8EF-02FCDC5EC431}"/>
            </a:ext>
          </a:extLst>
        </xdr:cNvPr>
        <xdr:cNvSpPr>
          <a:spLocks/>
        </xdr:cNvSpPr>
      </xdr:nvSpPr>
      <xdr:spPr bwMode="auto">
        <a:xfrm rot="5400000" flipH="1">
          <a:off x="1782167" y="482845"/>
          <a:ext cx="601265" cy="32216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5" h="56">
              <a:moveTo>
                <a:pt x="0" y="56"/>
              </a:moveTo>
              <a:lnTo>
                <a:pt x="0" y="0"/>
              </a:lnTo>
              <a:lnTo>
                <a:pt x="55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147204</xdr:colOff>
      <xdr:row>5</xdr:row>
      <xdr:rowOff>82260</xdr:rowOff>
    </xdr:from>
    <xdr:to>
      <xdr:col>10</xdr:col>
      <xdr:colOff>601807</xdr:colOff>
      <xdr:row>5</xdr:row>
      <xdr:rowOff>138545</xdr:rowOff>
    </xdr:to>
    <xdr:sp macro="" textlink="">
      <xdr:nvSpPr>
        <xdr:cNvPr id="122" name="Line 76">
          <a:extLst>
            <a:ext uri="{FF2B5EF4-FFF2-40B4-BE49-F238E27FC236}">
              <a16:creationId xmlns="" xmlns:a16="http://schemas.microsoft.com/office/drawing/2014/main" id="{164932A9-9901-49E8-B21A-3EC452C21E3F}"/>
            </a:ext>
          </a:extLst>
        </xdr:cNvPr>
        <xdr:cNvSpPr>
          <a:spLocks noChangeShapeType="1"/>
        </xdr:cNvSpPr>
      </xdr:nvSpPr>
      <xdr:spPr bwMode="auto">
        <a:xfrm flipV="1">
          <a:off x="5995554" y="907760"/>
          <a:ext cx="1159453" cy="562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380589</xdr:colOff>
      <xdr:row>6</xdr:row>
      <xdr:rowOff>61171</xdr:rowOff>
    </xdr:from>
    <xdr:to>
      <xdr:col>9</xdr:col>
      <xdr:colOff>393227</xdr:colOff>
      <xdr:row>8</xdr:row>
      <xdr:rowOff>150630</xdr:rowOff>
    </xdr:to>
    <xdr:sp macro="" textlink="">
      <xdr:nvSpPr>
        <xdr:cNvPr id="123" name="Freeform 217">
          <a:extLst>
            <a:ext uri="{FF2B5EF4-FFF2-40B4-BE49-F238E27FC236}">
              <a16:creationId xmlns="" xmlns:a16="http://schemas.microsoft.com/office/drawing/2014/main" id="{E89F798E-6920-4EB9-A342-DC6A2A8D14C1}"/>
            </a:ext>
          </a:extLst>
        </xdr:cNvPr>
        <xdr:cNvSpPr>
          <a:spLocks/>
        </xdr:cNvSpPr>
      </xdr:nvSpPr>
      <xdr:spPr bwMode="auto">
        <a:xfrm rot="5400000">
          <a:off x="6019078" y="1267982"/>
          <a:ext cx="432359" cy="12638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  <a:gd name="connsiteX0" fmla="*/ 12287 w 12287"/>
            <a:gd name="connsiteY0" fmla="*/ 0 h 21762"/>
            <a:gd name="connsiteX1" fmla="*/ 5686 w 12287"/>
            <a:gd name="connsiteY1" fmla="*/ 18832 h 21762"/>
            <a:gd name="connsiteX2" fmla="*/ 0 w 12287"/>
            <a:gd name="connsiteY2" fmla="*/ 11761 h 21762"/>
            <a:gd name="connsiteX0" fmla="*/ 13002 w 13002"/>
            <a:gd name="connsiteY0" fmla="*/ 10126 h 11732"/>
            <a:gd name="connsiteX1" fmla="*/ 5686 w 13002"/>
            <a:gd name="connsiteY1" fmla="*/ 7071 h 11732"/>
            <a:gd name="connsiteX2" fmla="*/ 0 w 13002"/>
            <a:gd name="connsiteY2" fmla="*/ 0 h 117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002" h="11732">
              <a:moveTo>
                <a:pt x="13002" y="10126"/>
              </a:moveTo>
              <a:cubicBezTo>
                <a:pt x="9338" y="16020"/>
                <a:pt x="9777" y="3534"/>
                <a:pt x="5686" y="7071"/>
              </a:cubicBezTo>
              <a:cubicBezTo>
                <a:pt x="3514" y="14146"/>
                <a:pt x="2172" y="7071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472646</xdr:colOff>
      <xdr:row>6</xdr:row>
      <xdr:rowOff>33615</xdr:rowOff>
    </xdr:from>
    <xdr:to>
      <xdr:col>9</xdr:col>
      <xdr:colOff>493133</xdr:colOff>
      <xdr:row>8</xdr:row>
      <xdr:rowOff>132026</xdr:rowOff>
    </xdr:to>
    <xdr:sp macro="" textlink="">
      <xdr:nvSpPr>
        <xdr:cNvPr id="124" name="Freeform 217">
          <a:extLst>
            <a:ext uri="{FF2B5EF4-FFF2-40B4-BE49-F238E27FC236}">
              <a16:creationId xmlns="" xmlns:a16="http://schemas.microsoft.com/office/drawing/2014/main" id="{D5CBBE71-9908-41B0-8463-5EEB99F57E93}"/>
            </a:ext>
          </a:extLst>
        </xdr:cNvPr>
        <xdr:cNvSpPr>
          <a:spLocks/>
        </xdr:cNvSpPr>
      </xdr:nvSpPr>
      <xdr:spPr bwMode="auto">
        <a:xfrm rot="5400000" flipV="1">
          <a:off x="6110584" y="1240977"/>
          <a:ext cx="441311" cy="20487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  <a:gd name="connsiteX0" fmla="*/ 10000 w 10000"/>
            <a:gd name="connsiteY0" fmla="*/ 1371 h 7001"/>
            <a:gd name="connsiteX1" fmla="*/ 5461 w 10000"/>
            <a:gd name="connsiteY1" fmla="*/ 2946 h 7001"/>
            <a:gd name="connsiteX2" fmla="*/ 0 w 10000"/>
            <a:gd name="connsiteY2" fmla="*/ 0 h 7001"/>
            <a:gd name="connsiteX0" fmla="*/ 10000 w 10000"/>
            <a:gd name="connsiteY0" fmla="*/ 1958 h 6368"/>
            <a:gd name="connsiteX1" fmla="*/ 5461 w 10000"/>
            <a:gd name="connsiteY1" fmla="*/ 4208 h 6368"/>
            <a:gd name="connsiteX2" fmla="*/ 0 w 10000"/>
            <a:gd name="connsiteY2" fmla="*/ 0 h 6368"/>
            <a:gd name="connsiteX0" fmla="*/ 10450 w 10450"/>
            <a:gd name="connsiteY0" fmla="*/ 5390 h 10051"/>
            <a:gd name="connsiteX1" fmla="*/ 5461 w 10450"/>
            <a:gd name="connsiteY1" fmla="*/ 6608 h 10051"/>
            <a:gd name="connsiteX2" fmla="*/ 0 w 10450"/>
            <a:gd name="connsiteY2" fmla="*/ 0 h 100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450" h="10051">
              <a:moveTo>
                <a:pt x="10450" y="5390"/>
              </a:moveTo>
              <a:cubicBezTo>
                <a:pt x="6786" y="18611"/>
                <a:pt x="9552" y="-1325"/>
                <a:pt x="5461" y="6608"/>
              </a:cubicBezTo>
              <a:cubicBezTo>
                <a:pt x="3176" y="8598"/>
                <a:pt x="2172" y="15861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46678</xdr:colOff>
      <xdr:row>14</xdr:row>
      <xdr:rowOff>165218</xdr:rowOff>
    </xdr:from>
    <xdr:to>
      <xdr:col>4</xdr:col>
      <xdr:colOff>46678</xdr:colOff>
      <xdr:row>16</xdr:row>
      <xdr:rowOff>155513</xdr:rowOff>
    </xdr:to>
    <xdr:sp macro="" textlink="">
      <xdr:nvSpPr>
        <xdr:cNvPr id="125" name="Line 120">
          <a:extLst>
            <a:ext uri="{FF2B5EF4-FFF2-40B4-BE49-F238E27FC236}">
              <a16:creationId xmlns="" xmlns:a16="http://schemas.microsoft.com/office/drawing/2014/main" id="{E1CAF208-D905-46EE-B9C0-296D150058AF}"/>
            </a:ext>
          </a:extLst>
        </xdr:cNvPr>
        <xdr:cNvSpPr>
          <a:spLocks noChangeShapeType="1"/>
        </xdr:cNvSpPr>
      </xdr:nvSpPr>
      <xdr:spPr bwMode="auto">
        <a:xfrm flipH="1" flipV="1">
          <a:off x="2370778" y="2533768"/>
          <a:ext cx="0" cy="3331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614288</xdr:colOff>
      <xdr:row>9</xdr:row>
      <xdr:rowOff>155895</xdr:rowOff>
    </xdr:from>
    <xdr:to>
      <xdr:col>4</xdr:col>
      <xdr:colOff>114954</xdr:colOff>
      <xdr:row>16</xdr:row>
      <xdr:rowOff>82811</xdr:rowOff>
    </xdr:to>
    <xdr:sp macro="" textlink="">
      <xdr:nvSpPr>
        <xdr:cNvPr id="126" name="Freeform 217">
          <a:extLst>
            <a:ext uri="{FF2B5EF4-FFF2-40B4-BE49-F238E27FC236}">
              <a16:creationId xmlns="" xmlns:a16="http://schemas.microsoft.com/office/drawing/2014/main" id="{6B508B25-4E3F-4F52-98C9-04D5F7F126F2}"/>
            </a:ext>
          </a:extLst>
        </xdr:cNvPr>
        <xdr:cNvSpPr>
          <a:spLocks/>
        </xdr:cNvSpPr>
      </xdr:nvSpPr>
      <xdr:spPr bwMode="auto">
        <a:xfrm rot="12905284">
          <a:off x="2233538" y="1667195"/>
          <a:ext cx="205516" cy="1127066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2408 w 5679"/>
            <a:gd name="connsiteY0" fmla="*/ 18401 h 18401"/>
            <a:gd name="connsiteX1" fmla="*/ 5674 w 5679"/>
            <a:gd name="connsiteY1" fmla="*/ 9706 h 18401"/>
            <a:gd name="connsiteX2" fmla="*/ 3108 w 5679"/>
            <a:gd name="connsiteY2" fmla="*/ 9783 h 18401"/>
            <a:gd name="connsiteX3" fmla="*/ 1615 w 5679"/>
            <a:gd name="connsiteY3" fmla="*/ 4260 h 18401"/>
            <a:gd name="connsiteX4" fmla="*/ 0 w 5679"/>
            <a:gd name="connsiteY4" fmla="*/ 470 h 18401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7261"/>
            <a:gd name="connsiteY0" fmla="*/ 12190 h 12190"/>
            <a:gd name="connsiteX1" fmla="*/ 5452 w 7261"/>
            <a:gd name="connsiteY1" fmla="*/ 9485 h 12190"/>
            <a:gd name="connsiteX2" fmla="*/ 7254 w 7261"/>
            <a:gd name="connsiteY2" fmla="*/ 7507 h 12190"/>
            <a:gd name="connsiteX3" fmla="*/ 4625 w 7261"/>
            <a:gd name="connsiteY3" fmla="*/ 4505 h 12190"/>
            <a:gd name="connsiteX4" fmla="*/ 0 w 7261"/>
            <a:gd name="connsiteY4" fmla="*/ 0 h 12190"/>
            <a:gd name="connsiteX0" fmla="*/ 431 w 10011"/>
            <a:gd name="connsiteY0" fmla="*/ 11545 h 11545"/>
            <a:gd name="connsiteX1" fmla="*/ 7509 w 10011"/>
            <a:gd name="connsiteY1" fmla="*/ 7781 h 11545"/>
            <a:gd name="connsiteX2" fmla="*/ 9990 w 10011"/>
            <a:gd name="connsiteY2" fmla="*/ 6158 h 11545"/>
            <a:gd name="connsiteX3" fmla="*/ 6370 w 10011"/>
            <a:gd name="connsiteY3" fmla="*/ 3696 h 11545"/>
            <a:gd name="connsiteX4" fmla="*/ 0 w 10011"/>
            <a:gd name="connsiteY4" fmla="*/ 0 h 11545"/>
            <a:gd name="connsiteX0" fmla="*/ 300 w 12406"/>
            <a:gd name="connsiteY0" fmla="*/ 11229 h 11229"/>
            <a:gd name="connsiteX1" fmla="*/ 9894 w 12406"/>
            <a:gd name="connsiteY1" fmla="*/ 7781 h 11229"/>
            <a:gd name="connsiteX2" fmla="*/ 12375 w 12406"/>
            <a:gd name="connsiteY2" fmla="*/ 6158 h 11229"/>
            <a:gd name="connsiteX3" fmla="*/ 8755 w 12406"/>
            <a:gd name="connsiteY3" fmla="*/ 3696 h 11229"/>
            <a:gd name="connsiteX4" fmla="*/ 2385 w 12406"/>
            <a:gd name="connsiteY4" fmla="*/ 0 h 11229"/>
            <a:gd name="connsiteX0" fmla="*/ 0 w 12106"/>
            <a:gd name="connsiteY0" fmla="*/ 11229 h 11229"/>
            <a:gd name="connsiteX1" fmla="*/ 9594 w 12106"/>
            <a:gd name="connsiteY1" fmla="*/ 7781 h 11229"/>
            <a:gd name="connsiteX2" fmla="*/ 12075 w 12106"/>
            <a:gd name="connsiteY2" fmla="*/ 6158 h 11229"/>
            <a:gd name="connsiteX3" fmla="*/ 8455 w 12106"/>
            <a:gd name="connsiteY3" fmla="*/ 3696 h 11229"/>
            <a:gd name="connsiteX4" fmla="*/ 2085 w 12106"/>
            <a:gd name="connsiteY4" fmla="*/ 0 h 11229"/>
            <a:gd name="connsiteX0" fmla="*/ 0 w 10072"/>
            <a:gd name="connsiteY0" fmla="*/ 11229 h 11229"/>
            <a:gd name="connsiteX1" fmla="*/ 9594 w 10072"/>
            <a:gd name="connsiteY1" fmla="*/ 7781 h 11229"/>
            <a:gd name="connsiteX2" fmla="*/ 8608 w 10072"/>
            <a:gd name="connsiteY2" fmla="*/ 6166 h 11229"/>
            <a:gd name="connsiteX3" fmla="*/ 8455 w 10072"/>
            <a:gd name="connsiteY3" fmla="*/ 3696 h 11229"/>
            <a:gd name="connsiteX4" fmla="*/ 2085 w 10072"/>
            <a:gd name="connsiteY4" fmla="*/ 0 h 11229"/>
            <a:gd name="connsiteX0" fmla="*/ 0 w 9727"/>
            <a:gd name="connsiteY0" fmla="*/ 11229 h 11229"/>
            <a:gd name="connsiteX1" fmla="*/ 5261 w 9727"/>
            <a:gd name="connsiteY1" fmla="*/ 8787 h 11229"/>
            <a:gd name="connsiteX2" fmla="*/ 9594 w 9727"/>
            <a:gd name="connsiteY2" fmla="*/ 7781 h 11229"/>
            <a:gd name="connsiteX3" fmla="*/ 8608 w 9727"/>
            <a:gd name="connsiteY3" fmla="*/ 6166 h 11229"/>
            <a:gd name="connsiteX4" fmla="*/ 8455 w 9727"/>
            <a:gd name="connsiteY4" fmla="*/ 3696 h 11229"/>
            <a:gd name="connsiteX5" fmla="*/ 2085 w 9727"/>
            <a:gd name="connsiteY5" fmla="*/ 0 h 11229"/>
            <a:gd name="connsiteX0" fmla="*/ 0 w 9533"/>
            <a:gd name="connsiteY0" fmla="*/ 10000 h 10000"/>
            <a:gd name="connsiteX1" fmla="*/ 5409 w 9533"/>
            <a:gd name="connsiteY1" fmla="*/ 7825 h 10000"/>
            <a:gd name="connsiteX2" fmla="*/ 8850 w 9533"/>
            <a:gd name="connsiteY2" fmla="*/ 5491 h 10000"/>
            <a:gd name="connsiteX3" fmla="*/ 8692 w 9533"/>
            <a:gd name="connsiteY3" fmla="*/ 3291 h 10000"/>
            <a:gd name="connsiteX4" fmla="*/ 2144 w 9533"/>
            <a:gd name="connsiteY4" fmla="*/ 0 h 10000"/>
            <a:gd name="connsiteX0" fmla="*/ 0 w 9365"/>
            <a:gd name="connsiteY0" fmla="*/ 10000 h 10000"/>
            <a:gd name="connsiteX1" fmla="*/ 5674 w 9365"/>
            <a:gd name="connsiteY1" fmla="*/ 7825 h 10000"/>
            <a:gd name="connsiteX2" fmla="*/ 9284 w 9365"/>
            <a:gd name="connsiteY2" fmla="*/ 5491 h 10000"/>
            <a:gd name="connsiteX3" fmla="*/ 7257 w 9365"/>
            <a:gd name="connsiteY3" fmla="*/ 3003 h 10000"/>
            <a:gd name="connsiteX4" fmla="*/ 2249 w 9365"/>
            <a:gd name="connsiteY4" fmla="*/ 0 h 10000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01" h="11268">
              <a:moveTo>
                <a:pt x="0" y="11268"/>
              </a:moveTo>
              <a:cubicBezTo>
                <a:pt x="1722" y="10784"/>
                <a:pt x="4407" y="9845"/>
                <a:pt x="6059" y="9093"/>
              </a:cubicBezTo>
              <a:cubicBezTo>
                <a:pt x="7711" y="8341"/>
                <a:pt x="9632" y="7563"/>
                <a:pt x="9914" y="6759"/>
              </a:cubicBezTo>
              <a:cubicBezTo>
                <a:pt x="10195" y="5955"/>
                <a:pt x="9877" y="4454"/>
                <a:pt x="7749" y="4271"/>
              </a:cubicBezTo>
              <a:cubicBezTo>
                <a:pt x="4886" y="1442"/>
                <a:pt x="6967" y="1179"/>
                <a:pt x="6489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3</xdr:col>
      <xdr:colOff>430943</xdr:colOff>
      <xdr:row>12</xdr:row>
      <xdr:rowOff>149000</xdr:rowOff>
    </xdr:from>
    <xdr:ext cx="274325" cy="189034"/>
    <xdr:sp macro="" textlink="">
      <xdr:nvSpPr>
        <xdr:cNvPr id="127" name="Text Box 1620">
          <a:extLst>
            <a:ext uri="{FF2B5EF4-FFF2-40B4-BE49-F238E27FC236}">
              <a16:creationId xmlns="" xmlns:a16="http://schemas.microsoft.com/office/drawing/2014/main" id="{E02DFD30-84A4-4888-BF37-7F8332BB5912}"/>
            </a:ext>
          </a:extLst>
        </xdr:cNvPr>
        <xdr:cNvSpPr txBox="1">
          <a:spLocks noChangeArrowheads="1"/>
        </xdr:cNvSpPr>
      </xdr:nvSpPr>
      <xdr:spPr bwMode="auto">
        <a:xfrm rot="16402527">
          <a:off x="2092839" y="2132004"/>
          <a:ext cx="189034" cy="27432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sp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516339</xdr:colOff>
      <xdr:row>60</xdr:row>
      <xdr:rowOff>60156</xdr:rowOff>
    </xdr:from>
    <xdr:ext cx="111365" cy="94775"/>
    <xdr:sp macro="" textlink="">
      <xdr:nvSpPr>
        <xdr:cNvPr id="128" name="Text Box 1664">
          <a:extLst>
            <a:ext uri="{FF2B5EF4-FFF2-40B4-BE49-F238E27FC236}">
              <a16:creationId xmlns="" xmlns:a16="http://schemas.microsoft.com/office/drawing/2014/main" id="{0DD4EC9F-1F4C-42C8-A49A-FD53119CB8CA}"/>
            </a:ext>
          </a:extLst>
        </xdr:cNvPr>
        <xdr:cNvSpPr txBox="1">
          <a:spLocks noChangeArrowheads="1"/>
        </xdr:cNvSpPr>
      </xdr:nvSpPr>
      <xdr:spPr bwMode="auto">
        <a:xfrm rot="3000000">
          <a:off x="6372984" y="10307111"/>
          <a:ext cx="94775" cy="111365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434675</xdr:colOff>
      <xdr:row>41</xdr:row>
      <xdr:rowOff>28005</xdr:rowOff>
    </xdr:from>
    <xdr:to>
      <xdr:col>3</xdr:col>
      <xdr:colOff>681877</xdr:colOff>
      <xdr:row>48</xdr:row>
      <xdr:rowOff>55985</xdr:rowOff>
    </xdr:to>
    <xdr:sp macro="" textlink="">
      <xdr:nvSpPr>
        <xdr:cNvPr id="129" name="Freeform 217">
          <a:extLst>
            <a:ext uri="{FF2B5EF4-FFF2-40B4-BE49-F238E27FC236}">
              <a16:creationId xmlns="" xmlns:a16="http://schemas.microsoft.com/office/drawing/2014/main" id="{7B628FD6-5E56-45AE-B059-F897E0120984}"/>
            </a:ext>
          </a:extLst>
        </xdr:cNvPr>
        <xdr:cNvSpPr>
          <a:spLocks/>
        </xdr:cNvSpPr>
      </xdr:nvSpPr>
      <xdr:spPr bwMode="auto">
        <a:xfrm rot="1235889">
          <a:off x="2053925" y="7025705"/>
          <a:ext cx="247202" cy="1228130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2408 w 5679"/>
            <a:gd name="connsiteY0" fmla="*/ 18401 h 18401"/>
            <a:gd name="connsiteX1" fmla="*/ 5674 w 5679"/>
            <a:gd name="connsiteY1" fmla="*/ 9706 h 18401"/>
            <a:gd name="connsiteX2" fmla="*/ 3108 w 5679"/>
            <a:gd name="connsiteY2" fmla="*/ 9783 h 18401"/>
            <a:gd name="connsiteX3" fmla="*/ 1615 w 5679"/>
            <a:gd name="connsiteY3" fmla="*/ 4260 h 18401"/>
            <a:gd name="connsiteX4" fmla="*/ 0 w 5679"/>
            <a:gd name="connsiteY4" fmla="*/ 470 h 18401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7261"/>
            <a:gd name="connsiteY0" fmla="*/ 12190 h 12190"/>
            <a:gd name="connsiteX1" fmla="*/ 5452 w 7261"/>
            <a:gd name="connsiteY1" fmla="*/ 9485 h 12190"/>
            <a:gd name="connsiteX2" fmla="*/ 7254 w 7261"/>
            <a:gd name="connsiteY2" fmla="*/ 7507 h 12190"/>
            <a:gd name="connsiteX3" fmla="*/ 4625 w 7261"/>
            <a:gd name="connsiteY3" fmla="*/ 4505 h 12190"/>
            <a:gd name="connsiteX4" fmla="*/ 0 w 7261"/>
            <a:gd name="connsiteY4" fmla="*/ 0 h 12190"/>
            <a:gd name="connsiteX0" fmla="*/ 431 w 10011"/>
            <a:gd name="connsiteY0" fmla="*/ 11545 h 11545"/>
            <a:gd name="connsiteX1" fmla="*/ 7509 w 10011"/>
            <a:gd name="connsiteY1" fmla="*/ 7781 h 11545"/>
            <a:gd name="connsiteX2" fmla="*/ 9990 w 10011"/>
            <a:gd name="connsiteY2" fmla="*/ 6158 h 11545"/>
            <a:gd name="connsiteX3" fmla="*/ 6370 w 10011"/>
            <a:gd name="connsiteY3" fmla="*/ 3696 h 11545"/>
            <a:gd name="connsiteX4" fmla="*/ 0 w 10011"/>
            <a:gd name="connsiteY4" fmla="*/ 0 h 11545"/>
            <a:gd name="connsiteX0" fmla="*/ 300 w 12406"/>
            <a:gd name="connsiteY0" fmla="*/ 11229 h 11229"/>
            <a:gd name="connsiteX1" fmla="*/ 9894 w 12406"/>
            <a:gd name="connsiteY1" fmla="*/ 7781 h 11229"/>
            <a:gd name="connsiteX2" fmla="*/ 12375 w 12406"/>
            <a:gd name="connsiteY2" fmla="*/ 6158 h 11229"/>
            <a:gd name="connsiteX3" fmla="*/ 8755 w 12406"/>
            <a:gd name="connsiteY3" fmla="*/ 3696 h 11229"/>
            <a:gd name="connsiteX4" fmla="*/ 2385 w 12406"/>
            <a:gd name="connsiteY4" fmla="*/ 0 h 11229"/>
            <a:gd name="connsiteX0" fmla="*/ 0 w 12106"/>
            <a:gd name="connsiteY0" fmla="*/ 11229 h 11229"/>
            <a:gd name="connsiteX1" fmla="*/ 9594 w 12106"/>
            <a:gd name="connsiteY1" fmla="*/ 7781 h 11229"/>
            <a:gd name="connsiteX2" fmla="*/ 12075 w 12106"/>
            <a:gd name="connsiteY2" fmla="*/ 6158 h 11229"/>
            <a:gd name="connsiteX3" fmla="*/ 8455 w 12106"/>
            <a:gd name="connsiteY3" fmla="*/ 3696 h 11229"/>
            <a:gd name="connsiteX4" fmla="*/ 2085 w 12106"/>
            <a:gd name="connsiteY4" fmla="*/ 0 h 11229"/>
            <a:gd name="connsiteX0" fmla="*/ 0 w 10072"/>
            <a:gd name="connsiteY0" fmla="*/ 11229 h 11229"/>
            <a:gd name="connsiteX1" fmla="*/ 9594 w 10072"/>
            <a:gd name="connsiteY1" fmla="*/ 7781 h 11229"/>
            <a:gd name="connsiteX2" fmla="*/ 8608 w 10072"/>
            <a:gd name="connsiteY2" fmla="*/ 6166 h 11229"/>
            <a:gd name="connsiteX3" fmla="*/ 8455 w 10072"/>
            <a:gd name="connsiteY3" fmla="*/ 3696 h 11229"/>
            <a:gd name="connsiteX4" fmla="*/ 2085 w 10072"/>
            <a:gd name="connsiteY4" fmla="*/ 0 h 11229"/>
            <a:gd name="connsiteX0" fmla="*/ 0 w 9727"/>
            <a:gd name="connsiteY0" fmla="*/ 11229 h 11229"/>
            <a:gd name="connsiteX1" fmla="*/ 5261 w 9727"/>
            <a:gd name="connsiteY1" fmla="*/ 8787 h 11229"/>
            <a:gd name="connsiteX2" fmla="*/ 9594 w 9727"/>
            <a:gd name="connsiteY2" fmla="*/ 7781 h 11229"/>
            <a:gd name="connsiteX3" fmla="*/ 8608 w 9727"/>
            <a:gd name="connsiteY3" fmla="*/ 6166 h 11229"/>
            <a:gd name="connsiteX4" fmla="*/ 8455 w 9727"/>
            <a:gd name="connsiteY4" fmla="*/ 3696 h 11229"/>
            <a:gd name="connsiteX5" fmla="*/ 2085 w 9727"/>
            <a:gd name="connsiteY5" fmla="*/ 0 h 11229"/>
            <a:gd name="connsiteX0" fmla="*/ 0 w 9533"/>
            <a:gd name="connsiteY0" fmla="*/ 10000 h 10000"/>
            <a:gd name="connsiteX1" fmla="*/ 5409 w 9533"/>
            <a:gd name="connsiteY1" fmla="*/ 7825 h 10000"/>
            <a:gd name="connsiteX2" fmla="*/ 8850 w 9533"/>
            <a:gd name="connsiteY2" fmla="*/ 5491 h 10000"/>
            <a:gd name="connsiteX3" fmla="*/ 8692 w 9533"/>
            <a:gd name="connsiteY3" fmla="*/ 3291 h 10000"/>
            <a:gd name="connsiteX4" fmla="*/ 2144 w 9533"/>
            <a:gd name="connsiteY4" fmla="*/ 0 h 10000"/>
            <a:gd name="connsiteX0" fmla="*/ 0 w 9365"/>
            <a:gd name="connsiteY0" fmla="*/ 10000 h 10000"/>
            <a:gd name="connsiteX1" fmla="*/ 5674 w 9365"/>
            <a:gd name="connsiteY1" fmla="*/ 7825 h 10000"/>
            <a:gd name="connsiteX2" fmla="*/ 9284 w 9365"/>
            <a:gd name="connsiteY2" fmla="*/ 5491 h 10000"/>
            <a:gd name="connsiteX3" fmla="*/ 7257 w 9365"/>
            <a:gd name="connsiteY3" fmla="*/ 3003 h 10000"/>
            <a:gd name="connsiteX4" fmla="*/ 2249 w 9365"/>
            <a:gd name="connsiteY4" fmla="*/ 0 h 10000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  <a:gd name="connsiteX0" fmla="*/ 15054 w 15194"/>
            <a:gd name="connsiteY0" fmla="*/ 11306 h 11306"/>
            <a:gd name="connsiteX1" fmla="*/ 370 w 15194"/>
            <a:gd name="connsiteY1" fmla="*/ 9093 h 11306"/>
            <a:gd name="connsiteX2" fmla="*/ 4225 w 15194"/>
            <a:gd name="connsiteY2" fmla="*/ 6759 h 11306"/>
            <a:gd name="connsiteX3" fmla="*/ 2060 w 15194"/>
            <a:gd name="connsiteY3" fmla="*/ 4271 h 11306"/>
            <a:gd name="connsiteX4" fmla="*/ 800 w 15194"/>
            <a:gd name="connsiteY4" fmla="*/ 0 h 11306"/>
            <a:gd name="connsiteX0" fmla="*/ 14542 w 14877"/>
            <a:gd name="connsiteY0" fmla="*/ 11306 h 11306"/>
            <a:gd name="connsiteX1" fmla="*/ 9073 w 14877"/>
            <a:gd name="connsiteY1" fmla="*/ 8468 h 11306"/>
            <a:gd name="connsiteX2" fmla="*/ 3713 w 14877"/>
            <a:gd name="connsiteY2" fmla="*/ 6759 h 11306"/>
            <a:gd name="connsiteX3" fmla="*/ 1548 w 14877"/>
            <a:gd name="connsiteY3" fmla="*/ 4271 h 11306"/>
            <a:gd name="connsiteX4" fmla="*/ 288 w 14877"/>
            <a:gd name="connsiteY4" fmla="*/ 0 h 11306"/>
            <a:gd name="connsiteX0" fmla="*/ 14542 w 14864"/>
            <a:gd name="connsiteY0" fmla="*/ 11306 h 11306"/>
            <a:gd name="connsiteX1" fmla="*/ 9073 w 14864"/>
            <a:gd name="connsiteY1" fmla="*/ 8468 h 11306"/>
            <a:gd name="connsiteX2" fmla="*/ 5356 w 14864"/>
            <a:gd name="connsiteY2" fmla="*/ 6571 h 11306"/>
            <a:gd name="connsiteX3" fmla="*/ 1548 w 14864"/>
            <a:gd name="connsiteY3" fmla="*/ 4271 h 11306"/>
            <a:gd name="connsiteX4" fmla="*/ 288 w 14864"/>
            <a:gd name="connsiteY4" fmla="*/ 0 h 11306"/>
            <a:gd name="connsiteX0" fmla="*/ 14542 w 14542"/>
            <a:gd name="connsiteY0" fmla="*/ 11306 h 11306"/>
            <a:gd name="connsiteX1" fmla="*/ 9073 w 14542"/>
            <a:gd name="connsiteY1" fmla="*/ 8468 h 11306"/>
            <a:gd name="connsiteX2" fmla="*/ 5356 w 14542"/>
            <a:gd name="connsiteY2" fmla="*/ 6571 h 11306"/>
            <a:gd name="connsiteX3" fmla="*/ 1548 w 14542"/>
            <a:gd name="connsiteY3" fmla="*/ 4271 h 11306"/>
            <a:gd name="connsiteX4" fmla="*/ 288 w 14542"/>
            <a:gd name="connsiteY4" fmla="*/ 0 h 11306"/>
            <a:gd name="connsiteX0" fmla="*/ 19917 w 19917"/>
            <a:gd name="connsiteY0" fmla="*/ 10545 h 10545"/>
            <a:gd name="connsiteX1" fmla="*/ 14448 w 19917"/>
            <a:gd name="connsiteY1" fmla="*/ 7707 h 10545"/>
            <a:gd name="connsiteX2" fmla="*/ 10731 w 19917"/>
            <a:gd name="connsiteY2" fmla="*/ 5810 h 10545"/>
            <a:gd name="connsiteX3" fmla="*/ 6923 w 19917"/>
            <a:gd name="connsiteY3" fmla="*/ 3510 h 10545"/>
            <a:gd name="connsiteX4" fmla="*/ 0 w 19917"/>
            <a:gd name="connsiteY4" fmla="*/ 0 h 10545"/>
            <a:gd name="connsiteX0" fmla="*/ 19917 w 20874"/>
            <a:gd name="connsiteY0" fmla="*/ 10545 h 10545"/>
            <a:gd name="connsiteX1" fmla="*/ 20592 w 20874"/>
            <a:gd name="connsiteY1" fmla="*/ 10102 h 10545"/>
            <a:gd name="connsiteX2" fmla="*/ 14448 w 20874"/>
            <a:gd name="connsiteY2" fmla="*/ 7707 h 10545"/>
            <a:gd name="connsiteX3" fmla="*/ 10731 w 20874"/>
            <a:gd name="connsiteY3" fmla="*/ 5810 h 10545"/>
            <a:gd name="connsiteX4" fmla="*/ 6923 w 20874"/>
            <a:gd name="connsiteY4" fmla="*/ 3510 h 10545"/>
            <a:gd name="connsiteX5" fmla="*/ 0 w 20874"/>
            <a:gd name="connsiteY5" fmla="*/ 0 h 10545"/>
            <a:gd name="connsiteX0" fmla="*/ 20592 w 20592"/>
            <a:gd name="connsiteY0" fmla="*/ 10102 h 10102"/>
            <a:gd name="connsiteX1" fmla="*/ 14448 w 20592"/>
            <a:gd name="connsiteY1" fmla="*/ 7707 h 10102"/>
            <a:gd name="connsiteX2" fmla="*/ 10731 w 20592"/>
            <a:gd name="connsiteY2" fmla="*/ 5810 h 10102"/>
            <a:gd name="connsiteX3" fmla="*/ 6923 w 20592"/>
            <a:gd name="connsiteY3" fmla="*/ 3510 h 10102"/>
            <a:gd name="connsiteX4" fmla="*/ 0 w 20592"/>
            <a:gd name="connsiteY4" fmla="*/ 0 h 10102"/>
            <a:gd name="connsiteX0" fmla="*/ 18693 w 18693"/>
            <a:gd name="connsiteY0" fmla="*/ 9881 h 9881"/>
            <a:gd name="connsiteX1" fmla="*/ 14448 w 18693"/>
            <a:gd name="connsiteY1" fmla="*/ 7707 h 9881"/>
            <a:gd name="connsiteX2" fmla="*/ 10731 w 18693"/>
            <a:gd name="connsiteY2" fmla="*/ 5810 h 9881"/>
            <a:gd name="connsiteX3" fmla="*/ 6923 w 18693"/>
            <a:gd name="connsiteY3" fmla="*/ 3510 h 9881"/>
            <a:gd name="connsiteX4" fmla="*/ 0 w 18693"/>
            <a:gd name="connsiteY4" fmla="*/ 0 h 9881"/>
            <a:gd name="connsiteX0" fmla="*/ 8993 w 8993"/>
            <a:gd name="connsiteY0" fmla="*/ 10166 h 10166"/>
            <a:gd name="connsiteX1" fmla="*/ 7729 w 8993"/>
            <a:gd name="connsiteY1" fmla="*/ 7800 h 10166"/>
            <a:gd name="connsiteX2" fmla="*/ 5741 w 8993"/>
            <a:gd name="connsiteY2" fmla="*/ 5880 h 10166"/>
            <a:gd name="connsiteX3" fmla="*/ 3704 w 8993"/>
            <a:gd name="connsiteY3" fmla="*/ 3552 h 10166"/>
            <a:gd name="connsiteX4" fmla="*/ 0 w 8993"/>
            <a:gd name="connsiteY4" fmla="*/ 0 h 10166"/>
            <a:gd name="connsiteX0" fmla="*/ 9774 w 9774"/>
            <a:gd name="connsiteY0" fmla="*/ 10591 h 10591"/>
            <a:gd name="connsiteX1" fmla="*/ 8368 w 9774"/>
            <a:gd name="connsiteY1" fmla="*/ 8264 h 10591"/>
            <a:gd name="connsiteX2" fmla="*/ 6158 w 9774"/>
            <a:gd name="connsiteY2" fmla="*/ 6375 h 10591"/>
            <a:gd name="connsiteX3" fmla="*/ 3893 w 9774"/>
            <a:gd name="connsiteY3" fmla="*/ 4085 h 10591"/>
            <a:gd name="connsiteX4" fmla="*/ 0 w 9774"/>
            <a:gd name="connsiteY4" fmla="*/ 0 h 10591"/>
            <a:gd name="connsiteX0" fmla="*/ 10000 w 10000"/>
            <a:gd name="connsiteY0" fmla="*/ 10000 h 10000"/>
            <a:gd name="connsiteX1" fmla="*/ 8561 w 10000"/>
            <a:gd name="connsiteY1" fmla="*/ 7803 h 10000"/>
            <a:gd name="connsiteX2" fmla="*/ 6300 w 10000"/>
            <a:gd name="connsiteY2" fmla="*/ 6019 h 10000"/>
            <a:gd name="connsiteX3" fmla="*/ 3983 w 10000"/>
            <a:gd name="connsiteY3" fmla="*/ 3857 h 10000"/>
            <a:gd name="connsiteX4" fmla="*/ 0 w 10000"/>
            <a:gd name="connsiteY4" fmla="*/ 0 h 10000"/>
            <a:gd name="connsiteX0" fmla="*/ 10573 w 10573"/>
            <a:gd name="connsiteY0" fmla="*/ 9923 h 9923"/>
            <a:gd name="connsiteX1" fmla="*/ 8561 w 10573"/>
            <a:gd name="connsiteY1" fmla="*/ 7803 h 9923"/>
            <a:gd name="connsiteX2" fmla="*/ 6300 w 10573"/>
            <a:gd name="connsiteY2" fmla="*/ 6019 h 9923"/>
            <a:gd name="connsiteX3" fmla="*/ 3983 w 10573"/>
            <a:gd name="connsiteY3" fmla="*/ 3857 h 9923"/>
            <a:gd name="connsiteX4" fmla="*/ 0 w 10573"/>
            <a:gd name="connsiteY4" fmla="*/ 0 h 9923"/>
            <a:gd name="connsiteX0" fmla="*/ 8883 w 8883"/>
            <a:gd name="connsiteY0" fmla="*/ 10266 h 10266"/>
            <a:gd name="connsiteX1" fmla="*/ 8097 w 8883"/>
            <a:gd name="connsiteY1" fmla="*/ 7864 h 10266"/>
            <a:gd name="connsiteX2" fmla="*/ 5959 w 8883"/>
            <a:gd name="connsiteY2" fmla="*/ 6066 h 10266"/>
            <a:gd name="connsiteX3" fmla="*/ 3767 w 8883"/>
            <a:gd name="connsiteY3" fmla="*/ 3887 h 10266"/>
            <a:gd name="connsiteX4" fmla="*/ 0 w 8883"/>
            <a:gd name="connsiteY4" fmla="*/ 0 h 10266"/>
            <a:gd name="connsiteX0" fmla="*/ 11811 w 11811"/>
            <a:gd name="connsiteY0" fmla="*/ 10060 h 10060"/>
            <a:gd name="connsiteX1" fmla="*/ 10926 w 11811"/>
            <a:gd name="connsiteY1" fmla="*/ 7720 h 10060"/>
            <a:gd name="connsiteX2" fmla="*/ 8519 w 11811"/>
            <a:gd name="connsiteY2" fmla="*/ 5969 h 10060"/>
            <a:gd name="connsiteX3" fmla="*/ 6052 w 11811"/>
            <a:gd name="connsiteY3" fmla="*/ 3846 h 10060"/>
            <a:gd name="connsiteX4" fmla="*/ 0 w 11811"/>
            <a:gd name="connsiteY4" fmla="*/ 0 h 10060"/>
            <a:gd name="connsiteX0" fmla="*/ 11811 w 11811"/>
            <a:gd name="connsiteY0" fmla="*/ 10060 h 10060"/>
            <a:gd name="connsiteX1" fmla="*/ 10926 w 11811"/>
            <a:gd name="connsiteY1" fmla="*/ 7720 h 10060"/>
            <a:gd name="connsiteX2" fmla="*/ 8519 w 11811"/>
            <a:gd name="connsiteY2" fmla="*/ 5969 h 10060"/>
            <a:gd name="connsiteX3" fmla="*/ 6052 w 11811"/>
            <a:gd name="connsiteY3" fmla="*/ 3846 h 10060"/>
            <a:gd name="connsiteX4" fmla="*/ 0 w 11811"/>
            <a:gd name="connsiteY4" fmla="*/ 0 h 10060"/>
            <a:gd name="connsiteX0" fmla="*/ 11107 w 11107"/>
            <a:gd name="connsiteY0" fmla="*/ 10639 h 10639"/>
            <a:gd name="connsiteX1" fmla="*/ 10926 w 11107"/>
            <a:gd name="connsiteY1" fmla="*/ 7720 h 10639"/>
            <a:gd name="connsiteX2" fmla="*/ 8519 w 11107"/>
            <a:gd name="connsiteY2" fmla="*/ 5969 h 10639"/>
            <a:gd name="connsiteX3" fmla="*/ 6052 w 11107"/>
            <a:gd name="connsiteY3" fmla="*/ 3846 h 10639"/>
            <a:gd name="connsiteX4" fmla="*/ 0 w 11107"/>
            <a:gd name="connsiteY4" fmla="*/ 0 h 10639"/>
            <a:gd name="connsiteX0" fmla="*/ 11107 w 11107"/>
            <a:gd name="connsiteY0" fmla="*/ 10639 h 10639"/>
            <a:gd name="connsiteX1" fmla="*/ 9973 w 11107"/>
            <a:gd name="connsiteY1" fmla="*/ 7943 h 10639"/>
            <a:gd name="connsiteX2" fmla="*/ 8519 w 11107"/>
            <a:gd name="connsiteY2" fmla="*/ 5969 h 10639"/>
            <a:gd name="connsiteX3" fmla="*/ 6052 w 11107"/>
            <a:gd name="connsiteY3" fmla="*/ 3846 h 10639"/>
            <a:gd name="connsiteX4" fmla="*/ 0 w 11107"/>
            <a:gd name="connsiteY4" fmla="*/ 0 h 10639"/>
            <a:gd name="connsiteX0" fmla="*/ 9564 w 9991"/>
            <a:gd name="connsiteY0" fmla="*/ 11097 h 11097"/>
            <a:gd name="connsiteX1" fmla="*/ 9973 w 9991"/>
            <a:gd name="connsiteY1" fmla="*/ 7943 h 11097"/>
            <a:gd name="connsiteX2" fmla="*/ 8519 w 9991"/>
            <a:gd name="connsiteY2" fmla="*/ 5969 h 11097"/>
            <a:gd name="connsiteX3" fmla="*/ 6052 w 9991"/>
            <a:gd name="connsiteY3" fmla="*/ 3846 h 11097"/>
            <a:gd name="connsiteX4" fmla="*/ 0 w 9991"/>
            <a:gd name="connsiteY4" fmla="*/ 0 h 11097"/>
            <a:gd name="connsiteX0" fmla="*/ 9307 w 9734"/>
            <a:gd name="connsiteY0" fmla="*/ 10326 h 10326"/>
            <a:gd name="connsiteX1" fmla="*/ 9716 w 9734"/>
            <a:gd name="connsiteY1" fmla="*/ 7484 h 10326"/>
            <a:gd name="connsiteX2" fmla="*/ 8261 w 9734"/>
            <a:gd name="connsiteY2" fmla="*/ 5705 h 10326"/>
            <a:gd name="connsiteX3" fmla="*/ 5791 w 9734"/>
            <a:gd name="connsiteY3" fmla="*/ 3792 h 10326"/>
            <a:gd name="connsiteX4" fmla="*/ 0 w 9734"/>
            <a:gd name="connsiteY4" fmla="*/ 0 h 10326"/>
            <a:gd name="connsiteX0" fmla="*/ 9561 w 10001"/>
            <a:gd name="connsiteY0" fmla="*/ 10000 h 10000"/>
            <a:gd name="connsiteX1" fmla="*/ 9982 w 10001"/>
            <a:gd name="connsiteY1" fmla="*/ 7248 h 10000"/>
            <a:gd name="connsiteX2" fmla="*/ 8487 w 10001"/>
            <a:gd name="connsiteY2" fmla="*/ 5525 h 10000"/>
            <a:gd name="connsiteX3" fmla="*/ 5949 w 10001"/>
            <a:gd name="connsiteY3" fmla="*/ 3672 h 10000"/>
            <a:gd name="connsiteX4" fmla="*/ 0 w 10001"/>
            <a:gd name="connsiteY4" fmla="*/ 0 h 10000"/>
            <a:gd name="connsiteX0" fmla="*/ 9561 w 10001"/>
            <a:gd name="connsiteY0" fmla="*/ 10000 h 10000"/>
            <a:gd name="connsiteX1" fmla="*/ 9982 w 10001"/>
            <a:gd name="connsiteY1" fmla="*/ 7248 h 10000"/>
            <a:gd name="connsiteX2" fmla="*/ 8487 w 10001"/>
            <a:gd name="connsiteY2" fmla="*/ 5525 h 10000"/>
            <a:gd name="connsiteX3" fmla="*/ 4714 w 10001"/>
            <a:gd name="connsiteY3" fmla="*/ 3557 h 10000"/>
            <a:gd name="connsiteX4" fmla="*/ 0 w 10001"/>
            <a:gd name="connsiteY4" fmla="*/ 0 h 10000"/>
            <a:gd name="connsiteX0" fmla="*/ 7993 w 8433"/>
            <a:gd name="connsiteY0" fmla="*/ 10158 h 10158"/>
            <a:gd name="connsiteX1" fmla="*/ 8414 w 8433"/>
            <a:gd name="connsiteY1" fmla="*/ 7406 h 10158"/>
            <a:gd name="connsiteX2" fmla="*/ 6919 w 8433"/>
            <a:gd name="connsiteY2" fmla="*/ 5683 h 10158"/>
            <a:gd name="connsiteX3" fmla="*/ 3146 w 8433"/>
            <a:gd name="connsiteY3" fmla="*/ 3715 h 10158"/>
            <a:gd name="connsiteX4" fmla="*/ 0 w 8433"/>
            <a:gd name="connsiteY4" fmla="*/ 0 h 10158"/>
            <a:gd name="connsiteX0" fmla="*/ 9735 w 10257"/>
            <a:gd name="connsiteY0" fmla="*/ 10000 h 10000"/>
            <a:gd name="connsiteX1" fmla="*/ 10234 w 10257"/>
            <a:gd name="connsiteY1" fmla="*/ 7291 h 10000"/>
            <a:gd name="connsiteX2" fmla="*/ 8462 w 10257"/>
            <a:gd name="connsiteY2" fmla="*/ 5595 h 10000"/>
            <a:gd name="connsiteX3" fmla="*/ 3988 w 10257"/>
            <a:gd name="connsiteY3" fmla="*/ 3657 h 10000"/>
            <a:gd name="connsiteX4" fmla="*/ 257 w 10257"/>
            <a:gd name="connsiteY4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257" h="10000">
              <a:moveTo>
                <a:pt x="9735" y="10000"/>
              </a:moveTo>
              <a:cubicBezTo>
                <a:pt x="9113" y="9381"/>
                <a:pt x="10446" y="8024"/>
                <a:pt x="10234" y="7291"/>
              </a:cubicBezTo>
              <a:cubicBezTo>
                <a:pt x="10022" y="6555"/>
                <a:pt x="9503" y="6200"/>
                <a:pt x="8462" y="5595"/>
              </a:cubicBezTo>
              <a:cubicBezTo>
                <a:pt x="7421" y="4989"/>
                <a:pt x="5669" y="3802"/>
                <a:pt x="3988" y="3657"/>
              </a:cubicBezTo>
              <a:cubicBezTo>
                <a:pt x="1726" y="1416"/>
                <a:pt x="-827" y="1581"/>
                <a:pt x="257" y="0"/>
              </a:cubicBezTo>
            </a:path>
          </a:pathLst>
        </a:custGeom>
        <a:noFill/>
        <a:ln w="635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527943</xdr:colOff>
      <xdr:row>41</xdr:row>
      <xdr:rowOff>46472</xdr:rowOff>
    </xdr:from>
    <xdr:to>
      <xdr:col>4</xdr:col>
      <xdr:colOff>72109</xdr:colOff>
      <xdr:row>48</xdr:row>
      <xdr:rowOff>74452</xdr:rowOff>
    </xdr:to>
    <xdr:sp macro="" textlink="">
      <xdr:nvSpPr>
        <xdr:cNvPr id="130" name="Freeform 217">
          <a:extLst>
            <a:ext uri="{FF2B5EF4-FFF2-40B4-BE49-F238E27FC236}">
              <a16:creationId xmlns="" xmlns:a16="http://schemas.microsoft.com/office/drawing/2014/main" id="{858D0CD1-E082-42A7-B0B9-036933DEC21A}"/>
            </a:ext>
          </a:extLst>
        </xdr:cNvPr>
        <xdr:cNvSpPr>
          <a:spLocks/>
        </xdr:cNvSpPr>
      </xdr:nvSpPr>
      <xdr:spPr bwMode="auto">
        <a:xfrm rot="1235889">
          <a:off x="2147193" y="7044172"/>
          <a:ext cx="249016" cy="1228130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2408 w 5679"/>
            <a:gd name="connsiteY0" fmla="*/ 18401 h 18401"/>
            <a:gd name="connsiteX1" fmla="*/ 5674 w 5679"/>
            <a:gd name="connsiteY1" fmla="*/ 9706 h 18401"/>
            <a:gd name="connsiteX2" fmla="*/ 3108 w 5679"/>
            <a:gd name="connsiteY2" fmla="*/ 9783 h 18401"/>
            <a:gd name="connsiteX3" fmla="*/ 1615 w 5679"/>
            <a:gd name="connsiteY3" fmla="*/ 4260 h 18401"/>
            <a:gd name="connsiteX4" fmla="*/ 0 w 5679"/>
            <a:gd name="connsiteY4" fmla="*/ 470 h 18401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7261"/>
            <a:gd name="connsiteY0" fmla="*/ 12190 h 12190"/>
            <a:gd name="connsiteX1" fmla="*/ 5452 w 7261"/>
            <a:gd name="connsiteY1" fmla="*/ 9485 h 12190"/>
            <a:gd name="connsiteX2" fmla="*/ 7254 w 7261"/>
            <a:gd name="connsiteY2" fmla="*/ 7507 h 12190"/>
            <a:gd name="connsiteX3" fmla="*/ 4625 w 7261"/>
            <a:gd name="connsiteY3" fmla="*/ 4505 h 12190"/>
            <a:gd name="connsiteX4" fmla="*/ 0 w 7261"/>
            <a:gd name="connsiteY4" fmla="*/ 0 h 12190"/>
            <a:gd name="connsiteX0" fmla="*/ 431 w 10011"/>
            <a:gd name="connsiteY0" fmla="*/ 11545 h 11545"/>
            <a:gd name="connsiteX1" fmla="*/ 7509 w 10011"/>
            <a:gd name="connsiteY1" fmla="*/ 7781 h 11545"/>
            <a:gd name="connsiteX2" fmla="*/ 9990 w 10011"/>
            <a:gd name="connsiteY2" fmla="*/ 6158 h 11545"/>
            <a:gd name="connsiteX3" fmla="*/ 6370 w 10011"/>
            <a:gd name="connsiteY3" fmla="*/ 3696 h 11545"/>
            <a:gd name="connsiteX4" fmla="*/ 0 w 10011"/>
            <a:gd name="connsiteY4" fmla="*/ 0 h 11545"/>
            <a:gd name="connsiteX0" fmla="*/ 300 w 12406"/>
            <a:gd name="connsiteY0" fmla="*/ 11229 h 11229"/>
            <a:gd name="connsiteX1" fmla="*/ 9894 w 12406"/>
            <a:gd name="connsiteY1" fmla="*/ 7781 h 11229"/>
            <a:gd name="connsiteX2" fmla="*/ 12375 w 12406"/>
            <a:gd name="connsiteY2" fmla="*/ 6158 h 11229"/>
            <a:gd name="connsiteX3" fmla="*/ 8755 w 12406"/>
            <a:gd name="connsiteY3" fmla="*/ 3696 h 11229"/>
            <a:gd name="connsiteX4" fmla="*/ 2385 w 12406"/>
            <a:gd name="connsiteY4" fmla="*/ 0 h 11229"/>
            <a:gd name="connsiteX0" fmla="*/ 0 w 12106"/>
            <a:gd name="connsiteY0" fmla="*/ 11229 h 11229"/>
            <a:gd name="connsiteX1" fmla="*/ 9594 w 12106"/>
            <a:gd name="connsiteY1" fmla="*/ 7781 h 11229"/>
            <a:gd name="connsiteX2" fmla="*/ 12075 w 12106"/>
            <a:gd name="connsiteY2" fmla="*/ 6158 h 11229"/>
            <a:gd name="connsiteX3" fmla="*/ 8455 w 12106"/>
            <a:gd name="connsiteY3" fmla="*/ 3696 h 11229"/>
            <a:gd name="connsiteX4" fmla="*/ 2085 w 12106"/>
            <a:gd name="connsiteY4" fmla="*/ 0 h 11229"/>
            <a:gd name="connsiteX0" fmla="*/ 0 w 10072"/>
            <a:gd name="connsiteY0" fmla="*/ 11229 h 11229"/>
            <a:gd name="connsiteX1" fmla="*/ 9594 w 10072"/>
            <a:gd name="connsiteY1" fmla="*/ 7781 h 11229"/>
            <a:gd name="connsiteX2" fmla="*/ 8608 w 10072"/>
            <a:gd name="connsiteY2" fmla="*/ 6166 h 11229"/>
            <a:gd name="connsiteX3" fmla="*/ 8455 w 10072"/>
            <a:gd name="connsiteY3" fmla="*/ 3696 h 11229"/>
            <a:gd name="connsiteX4" fmla="*/ 2085 w 10072"/>
            <a:gd name="connsiteY4" fmla="*/ 0 h 11229"/>
            <a:gd name="connsiteX0" fmla="*/ 0 w 9727"/>
            <a:gd name="connsiteY0" fmla="*/ 11229 h 11229"/>
            <a:gd name="connsiteX1" fmla="*/ 5261 w 9727"/>
            <a:gd name="connsiteY1" fmla="*/ 8787 h 11229"/>
            <a:gd name="connsiteX2" fmla="*/ 9594 w 9727"/>
            <a:gd name="connsiteY2" fmla="*/ 7781 h 11229"/>
            <a:gd name="connsiteX3" fmla="*/ 8608 w 9727"/>
            <a:gd name="connsiteY3" fmla="*/ 6166 h 11229"/>
            <a:gd name="connsiteX4" fmla="*/ 8455 w 9727"/>
            <a:gd name="connsiteY4" fmla="*/ 3696 h 11229"/>
            <a:gd name="connsiteX5" fmla="*/ 2085 w 9727"/>
            <a:gd name="connsiteY5" fmla="*/ 0 h 11229"/>
            <a:gd name="connsiteX0" fmla="*/ 0 w 9533"/>
            <a:gd name="connsiteY0" fmla="*/ 10000 h 10000"/>
            <a:gd name="connsiteX1" fmla="*/ 5409 w 9533"/>
            <a:gd name="connsiteY1" fmla="*/ 7825 h 10000"/>
            <a:gd name="connsiteX2" fmla="*/ 8850 w 9533"/>
            <a:gd name="connsiteY2" fmla="*/ 5491 h 10000"/>
            <a:gd name="connsiteX3" fmla="*/ 8692 w 9533"/>
            <a:gd name="connsiteY3" fmla="*/ 3291 h 10000"/>
            <a:gd name="connsiteX4" fmla="*/ 2144 w 9533"/>
            <a:gd name="connsiteY4" fmla="*/ 0 h 10000"/>
            <a:gd name="connsiteX0" fmla="*/ 0 w 9365"/>
            <a:gd name="connsiteY0" fmla="*/ 10000 h 10000"/>
            <a:gd name="connsiteX1" fmla="*/ 5674 w 9365"/>
            <a:gd name="connsiteY1" fmla="*/ 7825 h 10000"/>
            <a:gd name="connsiteX2" fmla="*/ 9284 w 9365"/>
            <a:gd name="connsiteY2" fmla="*/ 5491 h 10000"/>
            <a:gd name="connsiteX3" fmla="*/ 7257 w 9365"/>
            <a:gd name="connsiteY3" fmla="*/ 3003 h 10000"/>
            <a:gd name="connsiteX4" fmla="*/ 2249 w 9365"/>
            <a:gd name="connsiteY4" fmla="*/ 0 h 10000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  <a:gd name="connsiteX0" fmla="*/ 15054 w 15194"/>
            <a:gd name="connsiteY0" fmla="*/ 11306 h 11306"/>
            <a:gd name="connsiteX1" fmla="*/ 370 w 15194"/>
            <a:gd name="connsiteY1" fmla="*/ 9093 h 11306"/>
            <a:gd name="connsiteX2" fmla="*/ 4225 w 15194"/>
            <a:gd name="connsiteY2" fmla="*/ 6759 h 11306"/>
            <a:gd name="connsiteX3" fmla="*/ 2060 w 15194"/>
            <a:gd name="connsiteY3" fmla="*/ 4271 h 11306"/>
            <a:gd name="connsiteX4" fmla="*/ 800 w 15194"/>
            <a:gd name="connsiteY4" fmla="*/ 0 h 11306"/>
            <a:gd name="connsiteX0" fmla="*/ 14542 w 14877"/>
            <a:gd name="connsiteY0" fmla="*/ 11306 h 11306"/>
            <a:gd name="connsiteX1" fmla="*/ 9073 w 14877"/>
            <a:gd name="connsiteY1" fmla="*/ 8468 h 11306"/>
            <a:gd name="connsiteX2" fmla="*/ 3713 w 14877"/>
            <a:gd name="connsiteY2" fmla="*/ 6759 h 11306"/>
            <a:gd name="connsiteX3" fmla="*/ 1548 w 14877"/>
            <a:gd name="connsiteY3" fmla="*/ 4271 h 11306"/>
            <a:gd name="connsiteX4" fmla="*/ 288 w 14877"/>
            <a:gd name="connsiteY4" fmla="*/ 0 h 11306"/>
            <a:gd name="connsiteX0" fmla="*/ 14542 w 14864"/>
            <a:gd name="connsiteY0" fmla="*/ 11306 h 11306"/>
            <a:gd name="connsiteX1" fmla="*/ 9073 w 14864"/>
            <a:gd name="connsiteY1" fmla="*/ 8468 h 11306"/>
            <a:gd name="connsiteX2" fmla="*/ 5356 w 14864"/>
            <a:gd name="connsiteY2" fmla="*/ 6571 h 11306"/>
            <a:gd name="connsiteX3" fmla="*/ 1548 w 14864"/>
            <a:gd name="connsiteY3" fmla="*/ 4271 h 11306"/>
            <a:gd name="connsiteX4" fmla="*/ 288 w 14864"/>
            <a:gd name="connsiteY4" fmla="*/ 0 h 11306"/>
            <a:gd name="connsiteX0" fmla="*/ 14542 w 14542"/>
            <a:gd name="connsiteY0" fmla="*/ 11306 h 11306"/>
            <a:gd name="connsiteX1" fmla="*/ 9073 w 14542"/>
            <a:gd name="connsiteY1" fmla="*/ 8468 h 11306"/>
            <a:gd name="connsiteX2" fmla="*/ 5356 w 14542"/>
            <a:gd name="connsiteY2" fmla="*/ 6571 h 11306"/>
            <a:gd name="connsiteX3" fmla="*/ 1548 w 14542"/>
            <a:gd name="connsiteY3" fmla="*/ 4271 h 11306"/>
            <a:gd name="connsiteX4" fmla="*/ 288 w 14542"/>
            <a:gd name="connsiteY4" fmla="*/ 0 h 11306"/>
            <a:gd name="connsiteX0" fmla="*/ 19917 w 19917"/>
            <a:gd name="connsiteY0" fmla="*/ 10545 h 10545"/>
            <a:gd name="connsiteX1" fmla="*/ 14448 w 19917"/>
            <a:gd name="connsiteY1" fmla="*/ 7707 h 10545"/>
            <a:gd name="connsiteX2" fmla="*/ 10731 w 19917"/>
            <a:gd name="connsiteY2" fmla="*/ 5810 h 10545"/>
            <a:gd name="connsiteX3" fmla="*/ 6923 w 19917"/>
            <a:gd name="connsiteY3" fmla="*/ 3510 h 10545"/>
            <a:gd name="connsiteX4" fmla="*/ 0 w 19917"/>
            <a:gd name="connsiteY4" fmla="*/ 0 h 10545"/>
            <a:gd name="connsiteX0" fmla="*/ 19917 w 20874"/>
            <a:gd name="connsiteY0" fmla="*/ 10545 h 10545"/>
            <a:gd name="connsiteX1" fmla="*/ 20592 w 20874"/>
            <a:gd name="connsiteY1" fmla="*/ 10102 h 10545"/>
            <a:gd name="connsiteX2" fmla="*/ 14448 w 20874"/>
            <a:gd name="connsiteY2" fmla="*/ 7707 h 10545"/>
            <a:gd name="connsiteX3" fmla="*/ 10731 w 20874"/>
            <a:gd name="connsiteY3" fmla="*/ 5810 h 10545"/>
            <a:gd name="connsiteX4" fmla="*/ 6923 w 20874"/>
            <a:gd name="connsiteY4" fmla="*/ 3510 h 10545"/>
            <a:gd name="connsiteX5" fmla="*/ 0 w 20874"/>
            <a:gd name="connsiteY5" fmla="*/ 0 h 10545"/>
            <a:gd name="connsiteX0" fmla="*/ 20592 w 20592"/>
            <a:gd name="connsiteY0" fmla="*/ 10102 h 10102"/>
            <a:gd name="connsiteX1" fmla="*/ 14448 w 20592"/>
            <a:gd name="connsiteY1" fmla="*/ 7707 h 10102"/>
            <a:gd name="connsiteX2" fmla="*/ 10731 w 20592"/>
            <a:gd name="connsiteY2" fmla="*/ 5810 h 10102"/>
            <a:gd name="connsiteX3" fmla="*/ 6923 w 20592"/>
            <a:gd name="connsiteY3" fmla="*/ 3510 h 10102"/>
            <a:gd name="connsiteX4" fmla="*/ 0 w 20592"/>
            <a:gd name="connsiteY4" fmla="*/ 0 h 10102"/>
            <a:gd name="connsiteX0" fmla="*/ 18693 w 18693"/>
            <a:gd name="connsiteY0" fmla="*/ 9881 h 9881"/>
            <a:gd name="connsiteX1" fmla="*/ 14448 w 18693"/>
            <a:gd name="connsiteY1" fmla="*/ 7707 h 9881"/>
            <a:gd name="connsiteX2" fmla="*/ 10731 w 18693"/>
            <a:gd name="connsiteY2" fmla="*/ 5810 h 9881"/>
            <a:gd name="connsiteX3" fmla="*/ 6923 w 18693"/>
            <a:gd name="connsiteY3" fmla="*/ 3510 h 9881"/>
            <a:gd name="connsiteX4" fmla="*/ 0 w 18693"/>
            <a:gd name="connsiteY4" fmla="*/ 0 h 9881"/>
            <a:gd name="connsiteX0" fmla="*/ 8993 w 8993"/>
            <a:gd name="connsiteY0" fmla="*/ 10166 h 10166"/>
            <a:gd name="connsiteX1" fmla="*/ 7729 w 8993"/>
            <a:gd name="connsiteY1" fmla="*/ 7800 h 10166"/>
            <a:gd name="connsiteX2" fmla="*/ 5741 w 8993"/>
            <a:gd name="connsiteY2" fmla="*/ 5880 h 10166"/>
            <a:gd name="connsiteX3" fmla="*/ 3704 w 8993"/>
            <a:gd name="connsiteY3" fmla="*/ 3552 h 10166"/>
            <a:gd name="connsiteX4" fmla="*/ 0 w 8993"/>
            <a:gd name="connsiteY4" fmla="*/ 0 h 10166"/>
            <a:gd name="connsiteX0" fmla="*/ 9774 w 9774"/>
            <a:gd name="connsiteY0" fmla="*/ 10591 h 10591"/>
            <a:gd name="connsiteX1" fmla="*/ 8368 w 9774"/>
            <a:gd name="connsiteY1" fmla="*/ 8264 h 10591"/>
            <a:gd name="connsiteX2" fmla="*/ 6158 w 9774"/>
            <a:gd name="connsiteY2" fmla="*/ 6375 h 10591"/>
            <a:gd name="connsiteX3" fmla="*/ 3893 w 9774"/>
            <a:gd name="connsiteY3" fmla="*/ 4085 h 10591"/>
            <a:gd name="connsiteX4" fmla="*/ 0 w 9774"/>
            <a:gd name="connsiteY4" fmla="*/ 0 h 10591"/>
            <a:gd name="connsiteX0" fmla="*/ 10000 w 10000"/>
            <a:gd name="connsiteY0" fmla="*/ 10000 h 10000"/>
            <a:gd name="connsiteX1" fmla="*/ 8561 w 10000"/>
            <a:gd name="connsiteY1" fmla="*/ 7803 h 10000"/>
            <a:gd name="connsiteX2" fmla="*/ 6300 w 10000"/>
            <a:gd name="connsiteY2" fmla="*/ 6019 h 10000"/>
            <a:gd name="connsiteX3" fmla="*/ 3983 w 10000"/>
            <a:gd name="connsiteY3" fmla="*/ 3857 h 10000"/>
            <a:gd name="connsiteX4" fmla="*/ 0 w 10000"/>
            <a:gd name="connsiteY4" fmla="*/ 0 h 10000"/>
            <a:gd name="connsiteX0" fmla="*/ 10573 w 10573"/>
            <a:gd name="connsiteY0" fmla="*/ 9923 h 9923"/>
            <a:gd name="connsiteX1" fmla="*/ 8561 w 10573"/>
            <a:gd name="connsiteY1" fmla="*/ 7803 h 9923"/>
            <a:gd name="connsiteX2" fmla="*/ 6300 w 10573"/>
            <a:gd name="connsiteY2" fmla="*/ 6019 h 9923"/>
            <a:gd name="connsiteX3" fmla="*/ 3983 w 10573"/>
            <a:gd name="connsiteY3" fmla="*/ 3857 h 9923"/>
            <a:gd name="connsiteX4" fmla="*/ 0 w 10573"/>
            <a:gd name="connsiteY4" fmla="*/ 0 h 9923"/>
            <a:gd name="connsiteX0" fmla="*/ 8883 w 8883"/>
            <a:gd name="connsiteY0" fmla="*/ 10266 h 10266"/>
            <a:gd name="connsiteX1" fmla="*/ 8097 w 8883"/>
            <a:gd name="connsiteY1" fmla="*/ 7864 h 10266"/>
            <a:gd name="connsiteX2" fmla="*/ 5959 w 8883"/>
            <a:gd name="connsiteY2" fmla="*/ 6066 h 10266"/>
            <a:gd name="connsiteX3" fmla="*/ 3767 w 8883"/>
            <a:gd name="connsiteY3" fmla="*/ 3887 h 10266"/>
            <a:gd name="connsiteX4" fmla="*/ 0 w 8883"/>
            <a:gd name="connsiteY4" fmla="*/ 0 h 10266"/>
            <a:gd name="connsiteX0" fmla="*/ 11811 w 11811"/>
            <a:gd name="connsiteY0" fmla="*/ 10060 h 10060"/>
            <a:gd name="connsiteX1" fmla="*/ 10926 w 11811"/>
            <a:gd name="connsiteY1" fmla="*/ 7720 h 10060"/>
            <a:gd name="connsiteX2" fmla="*/ 8519 w 11811"/>
            <a:gd name="connsiteY2" fmla="*/ 5969 h 10060"/>
            <a:gd name="connsiteX3" fmla="*/ 6052 w 11811"/>
            <a:gd name="connsiteY3" fmla="*/ 3846 h 10060"/>
            <a:gd name="connsiteX4" fmla="*/ 0 w 11811"/>
            <a:gd name="connsiteY4" fmla="*/ 0 h 10060"/>
            <a:gd name="connsiteX0" fmla="*/ 11811 w 11811"/>
            <a:gd name="connsiteY0" fmla="*/ 10060 h 10060"/>
            <a:gd name="connsiteX1" fmla="*/ 10926 w 11811"/>
            <a:gd name="connsiteY1" fmla="*/ 7720 h 10060"/>
            <a:gd name="connsiteX2" fmla="*/ 8519 w 11811"/>
            <a:gd name="connsiteY2" fmla="*/ 5969 h 10060"/>
            <a:gd name="connsiteX3" fmla="*/ 6052 w 11811"/>
            <a:gd name="connsiteY3" fmla="*/ 3846 h 10060"/>
            <a:gd name="connsiteX4" fmla="*/ 0 w 11811"/>
            <a:gd name="connsiteY4" fmla="*/ 0 h 10060"/>
            <a:gd name="connsiteX0" fmla="*/ 11107 w 11107"/>
            <a:gd name="connsiteY0" fmla="*/ 10639 h 10639"/>
            <a:gd name="connsiteX1" fmla="*/ 10926 w 11107"/>
            <a:gd name="connsiteY1" fmla="*/ 7720 h 10639"/>
            <a:gd name="connsiteX2" fmla="*/ 8519 w 11107"/>
            <a:gd name="connsiteY2" fmla="*/ 5969 h 10639"/>
            <a:gd name="connsiteX3" fmla="*/ 6052 w 11107"/>
            <a:gd name="connsiteY3" fmla="*/ 3846 h 10639"/>
            <a:gd name="connsiteX4" fmla="*/ 0 w 11107"/>
            <a:gd name="connsiteY4" fmla="*/ 0 h 10639"/>
            <a:gd name="connsiteX0" fmla="*/ 11107 w 11107"/>
            <a:gd name="connsiteY0" fmla="*/ 10639 h 10639"/>
            <a:gd name="connsiteX1" fmla="*/ 9973 w 11107"/>
            <a:gd name="connsiteY1" fmla="*/ 7943 h 10639"/>
            <a:gd name="connsiteX2" fmla="*/ 8519 w 11107"/>
            <a:gd name="connsiteY2" fmla="*/ 5969 h 10639"/>
            <a:gd name="connsiteX3" fmla="*/ 6052 w 11107"/>
            <a:gd name="connsiteY3" fmla="*/ 3846 h 10639"/>
            <a:gd name="connsiteX4" fmla="*/ 0 w 11107"/>
            <a:gd name="connsiteY4" fmla="*/ 0 h 10639"/>
            <a:gd name="connsiteX0" fmla="*/ 9564 w 9991"/>
            <a:gd name="connsiteY0" fmla="*/ 11097 h 11097"/>
            <a:gd name="connsiteX1" fmla="*/ 9973 w 9991"/>
            <a:gd name="connsiteY1" fmla="*/ 7943 h 11097"/>
            <a:gd name="connsiteX2" fmla="*/ 8519 w 9991"/>
            <a:gd name="connsiteY2" fmla="*/ 5969 h 11097"/>
            <a:gd name="connsiteX3" fmla="*/ 6052 w 9991"/>
            <a:gd name="connsiteY3" fmla="*/ 3846 h 11097"/>
            <a:gd name="connsiteX4" fmla="*/ 0 w 9991"/>
            <a:gd name="connsiteY4" fmla="*/ 0 h 11097"/>
            <a:gd name="connsiteX0" fmla="*/ 9307 w 9734"/>
            <a:gd name="connsiteY0" fmla="*/ 10326 h 10326"/>
            <a:gd name="connsiteX1" fmla="*/ 9716 w 9734"/>
            <a:gd name="connsiteY1" fmla="*/ 7484 h 10326"/>
            <a:gd name="connsiteX2" fmla="*/ 8261 w 9734"/>
            <a:gd name="connsiteY2" fmla="*/ 5705 h 10326"/>
            <a:gd name="connsiteX3" fmla="*/ 5791 w 9734"/>
            <a:gd name="connsiteY3" fmla="*/ 3792 h 10326"/>
            <a:gd name="connsiteX4" fmla="*/ 0 w 9734"/>
            <a:gd name="connsiteY4" fmla="*/ 0 h 10326"/>
            <a:gd name="connsiteX0" fmla="*/ 9561 w 10001"/>
            <a:gd name="connsiteY0" fmla="*/ 10000 h 10000"/>
            <a:gd name="connsiteX1" fmla="*/ 9982 w 10001"/>
            <a:gd name="connsiteY1" fmla="*/ 7248 h 10000"/>
            <a:gd name="connsiteX2" fmla="*/ 8487 w 10001"/>
            <a:gd name="connsiteY2" fmla="*/ 5525 h 10000"/>
            <a:gd name="connsiteX3" fmla="*/ 5949 w 10001"/>
            <a:gd name="connsiteY3" fmla="*/ 3672 h 10000"/>
            <a:gd name="connsiteX4" fmla="*/ 0 w 10001"/>
            <a:gd name="connsiteY4" fmla="*/ 0 h 10000"/>
            <a:gd name="connsiteX0" fmla="*/ 9561 w 10001"/>
            <a:gd name="connsiteY0" fmla="*/ 10000 h 10000"/>
            <a:gd name="connsiteX1" fmla="*/ 9982 w 10001"/>
            <a:gd name="connsiteY1" fmla="*/ 7248 h 10000"/>
            <a:gd name="connsiteX2" fmla="*/ 8487 w 10001"/>
            <a:gd name="connsiteY2" fmla="*/ 5525 h 10000"/>
            <a:gd name="connsiteX3" fmla="*/ 4714 w 10001"/>
            <a:gd name="connsiteY3" fmla="*/ 3557 h 10000"/>
            <a:gd name="connsiteX4" fmla="*/ 0 w 10001"/>
            <a:gd name="connsiteY4" fmla="*/ 0 h 10000"/>
            <a:gd name="connsiteX0" fmla="*/ 7993 w 8433"/>
            <a:gd name="connsiteY0" fmla="*/ 10158 h 10158"/>
            <a:gd name="connsiteX1" fmla="*/ 8414 w 8433"/>
            <a:gd name="connsiteY1" fmla="*/ 7406 h 10158"/>
            <a:gd name="connsiteX2" fmla="*/ 6919 w 8433"/>
            <a:gd name="connsiteY2" fmla="*/ 5683 h 10158"/>
            <a:gd name="connsiteX3" fmla="*/ 3146 w 8433"/>
            <a:gd name="connsiteY3" fmla="*/ 3715 h 10158"/>
            <a:gd name="connsiteX4" fmla="*/ 0 w 8433"/>
            <a:gd name="connsiteY4" fmla="*/ 0 h 10158"/>
            <a:gd name="connsiteX0" fmla="*/ 9735 w 10257"/>
            <a:gd name="connsiteY0" fmla="*/ 10000 h 10000"/>
            <a:gd name="connsiteX1" fmla="*/ 10234 w 10257"/>
            <a:gd name="connsiteY1" fmla="*/ 7291 h 10000"/>
            <a:gd name="connsiteX2" fmla="*/ 8462 w 10257"/>
            <a:gd name="connsiteY2" fmla="*/ 5595 h 10000"/>
            <a:gd name="connsiteX3" fmla="*/ 3988 w 10257"/>
            <a:gd name="connsiteY3" fmla="*/ 3657 h 10000"/>
            <a:gd name="connsiteX4" fmla="*/ 257 w 10257"/>
            <a:gd name="connsiteY4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257" h="10000">
              <a:moveTo>
                <a:pt x="9735" y="10000"/>
              </a:moveTo>
              <a:cubicBezTo>
                <a:pt x="9113" y="9381"/>
                <a:pt x="10446" y="8024"/>
                <a:pt x="10234" y="7291"/>
              </a:cubicBezTo>
              <a:cubicBezTo>
                <a:pt x="10022" y="6555"/>
                <a:pt x="9503" y="6200"/>
                <a:pt x="8462" y="5595"/>
              </a:cubicBezTo>
              <a:cubicBezTo>
                <a:pt x="7421" y="4989"/>
                <a:pt x="5669" y="3802"/>
                <a:pt x="3988" y="3657"/>
              </a:cubicBezTo>
              <a:cubicBezTo>
                <a:pt x="1726" y="1416"/>
                <a:pt x="-827" y="1581"/>
                <a:pt x="257" y="0"/>
              </a:cubicBezTo>
            </a:path>
          </a:pathLst>
        </a:custGeom>
        <a:noFill/>
        <a:ln w="635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564801</xdr:colOff>
      <xdr:row>45</xdr:row>
      <xdr:rowOff>120569</xdr:rowOff>
    </xdr:from>
    <xdr:to>
      <xdr:col>4</xdr:col>
      <xdr:colOff>85635</xdr:colOff>
      <xdr:row>46</xdr:row>
      <xdr:rowOff>4009</xdr:rowOff>
    </xdr:to>
    <xdr:sp macro="" textlink="">
      <xdr:nvSpPr>
        <xdr:cNvPr id="131" name="Freeform 407">
          <a:extLst>
            <a:ext uri="{FF2B5EF4-FFF2-40B4-BE49-F238E27FC236}">
              <a16:creationId xmlns="" xmlns:a16="http://schemas.microsoft.com/office/drawing/2014/main" id="{33948761-D7DD-4BCE-B4D6-937863097A07}"/>
            </a:ext>
          </a:extLst>
        </xdr:cNvPr>
        <xdr:cNvSpPr>
          <a:spLocks/>
        </xdr:cNvSpPr>
      </xdr:nvSpPr>
      <xdr:spPr bwMode="auto">
        <a:xfrm rot="5426645" flipH="1" flipV="1">
          <a:off x="2269448" y="7718672"/>
          <a:ext cx="54890" cy="225684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601344</xdr:colOff>
      <xdr:row>45</xdr:row>
      <xdr:rowOff>1169</xdr:rowOff>
    </xdr:from>
    <xdr:to>
      <xdr:col>4</xdr:col>
      <xdr:colOff>108480</xdr:colOff>
      <xdr:row>45</xdr:row>
      <xdr:rowOff>110484</xdr:rowOff>
    </xdr:to>
    <xdr:sp macro="" textlink="">
      <xdr:nvSpPr>
        <xdr:cNvPr id="132" name="Text Box 1620">
          <a:extLst>
            <a:ext uri="{FF2B5EF4-FFF2-40B4-BE49-F238E27FC236}">
              <a16:creationId xmlns="" xmlns:a16="http://schemas.microsoft.com/office/drawing/2014/main" id="{6CA78AD5-09D8-494F-9348-394B7AC7E8CB}"/>
            </a:ext>
          </a:extLst>
        </xdr:cNvPr>
        <xdr:cNvSpPr txBox="1">
          <a:spLocks noChangeArrowheads="1"/>
        </xdr:cNvSpPr>
      </xdr:nvSpPr>
      <xdr:spPr bwMode="auto">
        <a:xfrm rot="5280090">
          <a:off x="2271929" y="7633334"/>
          <a:ext cx="109315" cy="21198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55145</xdr:colOff>
      <xdr:row>37</xdr:row>
      <xdr:rowOff>22413</xdr:rowOff>
    </xdr:from>
    <xdr:to>
      <xdr:col>7</xdr:col>
      <xdr:colOff>521069</xdr:colOff>
      <xdr:row>38</xdr:row>
      <xdr:rowOff>30080</xdr:rowOff>
    </xdr:to>
    <xdr:sp macro="" textlink="">
      <xdr:nvSpPr>
        <xdr:cNvPr id="133" name="Line 72">
          <a:extLst>
            <a:ext uri="{FF2B5EF4-FFF2-40B4-BE49-F238E27FC236}">
              <a16:creationId xmlns="" xmlns:a16="http://schemas.microsoft.com/office/drawing/2014/main" id="{B04534CB-9491-430D-B70F-05A213E6F6EF}"/>
            </a:ext>
          </a:extLst>
        </xdr:cNvPr>
        <xdr:cNvSpPr>
          <a:spLocks noChangeShapeType="1"/>
        </xdr:cNvSpPr>
      </xdr:nvSpPr>
      <xdr:spPr bwMode="auto">
        <a:xfrm flipH="1">
          <a:off x="4493795" y="6334313"/>
          <a:ext cx="465924" cy="17911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339146</xdr:colOff>
      <xdr:row>31</xdr:row>
      <xdr:rowOff>114708</xdr:rowOff>
    </xdr:from>
    <xdr:to>
      <xdr:col>7</xdr:col>
      <xdr:colOff>549741</xdr:colOff>
      <xdr:row>32</xdr:row>
      <xdr:rowOff>115454</xdr:rowOff>
    </xdr:to>
    <xdr:sp macro="" textlink="">
      <xdr:nvSpPr>
        <xdr:cNvPr id="134" name="六角形 133">
          <a:extLst>
            <a:ext uri="{FF2B5EF4-FFF2-40B4-BE49-F238E27FC236}">
              <a16:creationId xmlns="" xmlns:a16="http://schemas.microsoft.com/office/drawing/2014/main" id="{333A3484-0EFD-43D9-828A-E67180428C61}"/>
            </a:ext>
          </a:extLst>
        </xdr:cNvPr>
        <xdr:cNvSpPr/>
      </xdr:nvSpPr>
      <xdr:spPr bwMode="auto">
        <a:xfrm>
          <a:off x="4777796" y="5397908"/>
          <a:ext cx="210595" cy="17219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8</xdr:col>
      <xdr:colOff>2931</xdr:colOff>
      <xdr:row>25</xdr:row>
      <xdr:rowOff>30645</xdr:rowOff>
    </xdr:from>
    <xdr:ext cx="731611" cy="165173"/>
    <xdr:sp macro="" textlink="">
      <xdr:nvSpPr>
        <xdr:cNvPr id="135" name="Text Box 1075">
          <a:extLst>
            <a:ext uri="{FF2B5EF4-FFF2-40B4-BE49-F238E27FC236}">
              <a16:creationId xmlns="" xmlns:a16="http://schemas.microsoft.com/office/drawing/2014/main" id="{70B51187-D911-4CFF-96AB-916427420F6C}"/>
            </a:ext>
          </a:extLst>
        </xdr:cNvPr>
        <xdr:cNvSpPr txBox="1">
          <a:spLocks noChangeArrowheads="1"/>
        </xdr:cNvSpPr>
      </xdr:nvSpPr>
      <xdr:spPr bwMode="auto">
        <a:xfrm>
          <a:off x="5146431" y="4285145"/>
          <a:ext cx="731611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福知山線</a:t>
          </a:r>
        </a:p>
      </xdr:txBody>
    </xdr:sp>
    <xdr:clientData/>
  </xdr:oneCellAnchor>
  <xdr:twoCellAnchor>
    <xdr:from>
      <xdr:col>5</xdr:col>
      <xdr:colOff>703741</xdr:colOff>
      <xdr:row>20</xdr:row>
      <xdr:rowOff>163035</xdr:rowOff>
    </xdr:from>
    <xdr:to>
      <xdr:col>6</xdr:col>
      <xdr:colOff>667955</xdr:colOff>
      <xdr:row>20</xdr:row>
      <xdr:rowOff>165331</xdr:rowOff>
    </xdr:to>
    <xdr:sp macro="" textlink="">
      <xdr:nvSpPr>
        <xdr:cNvPr id="136" name="Line 120">
          <a:extLst>
            <a:ext uri="{FF2B5EF4-FFF2-40B4-BE49-F238E27FC236}">
              <a16:creationId xmlns="" xmlns:a16="http://schemas.microsoft.com/office/drawing/2014/main" id="{2974D34B-E3E4-4D0C-AC6A-5BB6CD18616C}"/>
            </a:ext>
          </a:extLst>
        </xdr:cNvPr>
        <xdr:cNvSpPr>
          <a:spLocks noChangeShapeType="1"/>
        </xdr:cNvSpPr>
      </xdr:nvSpPr>
      <xdr:spPr bwMode="auto">
        <a:xfrm>
          <a:off x="3732691" y="3560285"/>
          <a:ext cx="669064" cy="22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135855</xdr:colOff>
      <xdr:row>20</xdr:row>
      <xdr:rowOff>145948</xdr:rowOff>
    </xdr:from>
    <xdr:to>
      <xdr:col>6</xdr:col>
      <xdr:colOff>72668</xdr:colOff>
      <xdr:row>24</xdr:row>
      <xdr:rowOff>62825</xdr:rowOff>
    </xdr:to>
    <xdr:sp macro="" textlink="">
      <xdr:nvSpPr>
        <xdr:cNvPr id="137" name="Freeform 527">
          <a:extLst>
            <a:ext uri="{FF2B5EF4-FFF2-40B4-BE49-F238E27FC236}">
              <a16:creationId xmlns="" xmlns:a16="http://schemas.microsoft.com/office/drawing/2014/main" id="{A5EB7C3E-5AFD-4343-9329-FAB391F643AF}"/>
            </a:ext>
          </a:extLst>
        </xdr:cNvPr>
        <xdr:cNvSpPr>
          <a:spLocks/>
        </xdr:cNvSpPr>
      </xdr:nvSpPr>
      <xdr:spPr bwMode="auto">
        <a:xfrm flipH="1">
          <a:off x="3164805" y="3543198"/>
          <a:ext cx="641663" cy="602677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5" h="56">
              <a:moveTo>
                <a:pt x="0" y="56"/>
              </a:moveTo>
              <a:lnTo>
                <a:pt x="0" y="0"/>
              </a:lnTo>
              <a:lnTo>
                <a:pt x="55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25038</xdr:colOff>
      <xdr:row>2</xdr:row>
      <xdr:rowOff>156434</xdr:rowOff>
    </xdr:from>
    <xdr:ext cx="536594" cy="129267"/>
    <xdr:sp macro="" textlink="">
      <xdr:nvSpPr>
        <xdr:cNvPr id="138" name="Text Box 849">
          <a:extLst>
            <a:ext uri="{FF2B5EF4-FFF2-40B4-BE49-F238E27FC236}">
              <a16:creationId xmlns="" xmlns:a16="http://schemas.microsoft.com/office/drawing/2014/main" id="{BE65BC23-BFBE-4F12-AB6E-A188C89DCD17}"/>
            </a:ext>
          </a:extLst>
        </xdr:cNvPr>
        <xdr:cNvSpPr txBox="1">
          <a:spLocks noChangeArrowheads="1"/>
        </xdr:cNvSpPr>
      </xdr:nvSpPr>
      <xdr:spPr bwMode="auto">
        <a:xfrm>
          <a:off x="1644288" y="467584"/>
          <a:ext cx="536594" cy="129267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呉服橋東詰</a:t>
          </a:r>
        </a:p>
      </xdr:txBody>
    </xdr:sp>
    <xdr:clientData/>
  </xdr:oneCellAnchor>
  <xdr:twoCellAnchor>
    <xdr:from>
      <xdr:col>1</xdr:col>
      <xdr:colOff>761671</xdr:colOff>
      <xdr:row>6</xdr:row>
      <xdr:rowOff>61230</xdr:rowOff>
    </xdr:from>
    <xdr:to>
      <xdr:col>2</xdr:col>
      <xdr:colOff>204102</xdr:colOff>
      <xdr:row>8</xdr:row>
      <xdr:rowOff>2214</xdr:rowOff>
    </xdr:to>
    <xdr:sp macro="" textlink="">
      <xdr:nvSpPr>
        <xdr:cNvPr id="139" name="Text Box 1252">
          <a:extLst>
            <a:ext uri="{FF2B5EF4-FFF2-40B4-BE49-F238E27FC236}">
              <a16:creationId xmlns="" xmlns:a16="http://schemas.microsoft.com/office/drawing/2014/main" id="{686223E1-FA5E-4E9B-A818-DDB0E8248CDD}"/>
            </a:ext>
          </a:extLst>
        </xdr:cNvPr>
        <xdr:cNvSpPr txBox="1">
          <a:spLocks noChangeArrowheads="1"/>
        </xdr:cNvSpPr>
      </xdr:nvSpPr>
      <xdr:spPr bwMode="auto">
        <a:xfrm>
          <a:off x="914071" y="1058180"/>
          <a:ext cx="204431" cy="28388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r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514350</xdr:colOff>
      <xdr:row>7</xdr:row>
      <xdr:rowOff>9525</xdr:rowOff>
    </xdr:from>
    <xdr:to>
      <xdr:col>2</xdr:col>
      <xdr:colOff>314325</xdr:colOff>
      <xdr:row>7</xdr:row>
      <xdr:rowOff>9525</xdr:rowOff>
    </xdr:to>
    <xdr:sp macro="" textlink="">
      <xdr:nvSpPr>
        <xdr:cNvPr id="140" name="Line 11">
          <a:extLst>
            <a:ext uri="{FF2B5EF4-FFF2-40B4-BE49-F238E27FC236}">
              <a16:creationId xmlns="" xmlns:a16="http://schemas.microsoft.com/office/drawing/2014/main" id="{526EC20C-D5BD-469E-A493-A06F689E92CE}"/>
            </a:ext>
          </a:extLst>
        </xdr:cNvPr>
        <xdr:cNvSpPr>
          <a:spLocks noChangeShapeType="1"/>
        </xdr:cNvSpPr>
      </xdr:nvSpPr>
      <xdr:spPr bwMode="auto">
        <a:xfrm>
          <a:off x="723900" y="1177925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506442</xdr:colOff>
      <xdr:row>5</xdr:row>
      <xdr:rowOff>9525</xdr:rowOff>
    </xdr:from>
    <xdr:to>
      <xdr:col>2</xdr:col>
      <xdr:colOff>296892</xdr:colOff>
      <xdr:row>5</xdr:row>
      <xdr:rowOff>9525</xdr:rowOff>
    </xdr:to>
    <xdr:sp macro="" textlink="">
      <xdr:nvSpPr>
        <xdr:cNvPr id="141" name="Line 76">
          <a:extLst>
            <a:ext uri="{FF2B5EF4-FFF2-40B4-BE49-F238E27FC236}">
              <a16:creationId xmlns="" xmlns:a16="http://schemas.microsoft.com/office/drawing/2014/main" id="{ED56CB78-9DDE-4C39-A5CA-CFF5060C6E67}"/>
            </a:ext>
          </a:extLst>
        </xdr:cNvPr>
        <xdr:cNvSpPr>
          <a:spLocks noChangeShapeType="1"/>
        </xdr:cNvSpPr>
      </xdr:nvSpPr>
      <xdr:spPr bwMode="auto">
        <a:xfrm>
          <a:off x="715992" y="835025"/>
          <a:ext cx="495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418622</xdr:colOff>
      <xdr:row>2</xdr:row>
      <xdr:rowOff>8234</xdr:rowOff>
    </xdr:from>
    <xdr:to>
      <xdr:col>9</xdr:col>
      <xdr:colOff>678486</xdr:colOff>
      <xdr:row>3</xdr:row>
      <xdr:rowOff>156637</xdr:rowOff>
    </xdr:to>
    <xdr:sp macro="" textlink="">
      <xdr:nvSpPr>
        <xdr:cNvPr id="142" name="Text Box 1620">
          <a:extLst>
            <a:ext uri="{FF2B5EF4-FFF2-40B4-BE49-F238E27FC236}">
              <a16:creationId xmlns="" xmlns:a16="http://schemas.microsoft.com/office/drawing/2014/main" id="{9A361445-34AE-4C7A-B3AB-E2C76DCA4E65}"/>
            </a:ext>
          </a:extLst>
        </xdr:cNvPr>
        <xdr:cNvSpPr txBox="1">
          <a:spLocks noChangeArrowheads="1"/>
        </xdr:cNvSpPr>
      </xdr:nvSpPr>
      <xdr:spPr bwMode="auto">
        <a:xfrm>
          <a:off x="6287561" y="320923"/>
          <a:ext cx="259864" cy="321585"/>
        </a:xfrm>
        <a:prstGeom prst="rect">
          <a:avLst/>
        </a:prstGeom>
        <a:solidFill>
          <a:schemeClr val="bg1">
            <a:alpha val="67000"/>
          </a:schemeClr>
        </a:solidFill>
        <a:ln>
          <a:noFill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</a:t>
          </a:r>
        </a:p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twoCellAnchor>
  <xdr:twoCellAnchor>
    <xdr:from>
      <xdr:col>1</xdr:col>
      <xdr:colOff>20053</xdr:colOff>
      <xdr:row>1</xdr:row>
      <xdr:rowOff>20054</xdr:rowOff>
    </xdr:from>
    <xdr:to>
      <xdr:col>1</xdr:col>
      <xdr:colOff>149752</xdr:colOff>
      <xdr:row>1</xdr:row>
      <xdr:rowOff>160421</xdr:rowOff>
    </xdr:to>
    <xdr:sp macro="" textlink="">
      <xdr:nvSpPr>
        <xdr:cNvPr id="143" name="六角形 142">
          <a:extLst>
            <a:ext uri="{FF2B5EF4-FFF2-40B4-BE49-F238E27FC236}">
              <a16:creationId xmlns="" xmlns:a16="http://schemas.microsoft.com/office/drawing/2014/main" id="{4E731D64-8E54-4212-A4AE-564A3F81AD48}"/>
            </a:ext>
          </a:extLst>
        </xdr:cNvPr>
        <xdr:cNvSpPr/>
      </xdr:nvSpPr>
      <xdr:spPr bwMode="auto">
        <a:xfrm>
          <a:off x="229603" y="159754"/>
          <a:ext cx="129699" cy="140367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514350</xdr:colOff>
      <xdr:row>7</xdr:row>
      <xdr:rowOff>9525</xdr:rowOff>
    </xdr:from>
    <xdr:to>
      <xdr:col>2</xdr:col>
      <xdr:colOff>314325</xdr:colOff>
      <xdr:row>7</xdr:row>
      <xdr:rowOff>9525</xdr:rowOff>
    </xdr:to>
    <xdr:sp macro="" textlink="">
      <xdr:nvSpPr>
        <xdr:cNvPr id="144" name="Line 76">
          <a:extLst>
            <a:ext uri="{FF2B5EF4-FFF2-40B4-BE49-F238E27FC236}">
              <a16:creationId xmlns="" xmlns:a16="http://schemas.microsoft.com/office/drawing/2014/main" id="{147C1756-3C2E-47D4-8376-1B7A9F294580}"/>
            </a:ext>
          </a:extLst>
        </xdr:cNvPr>
        <xdr:cNvSpPr>
          <a:spLocks noChangeShapeType="1"/>
        </xdr:cNvSpPr>
      </xdr:nvSpPr>
      <xdr:spPr bwMode="auto">
        <a:xfrm>
          <a:off x="723900" y="1177925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40112</xdr:colOff>
      <xdr:row>5</xdr:row>
      <xdr:rowOff>19439</xdr:rowOff>
    </xdr:from>
    <xdr:ext cx="241748" cy="111774"/>
    <xdr:sp macro="" textlink="">
      <xdr:nvSpPr>
        <xdr:cNvPr id="145" name="Text Box 863">
          <a:extLst>
            <a:ext uri="{FF2B5EF4-FFF2-40B4-BE49-F238E27FC236}">
              <a16:creationId xmlns="" xmlns:a16="http://schemas.microsoft.com/office/drawing/2014/main" id="{40A7C957-AAF4-4503-88D4-C0E0F4D5BF4B}"/>
            </a:ext>
          </a:extLst>
        </xdr:cNvPr>
        <xdr:cNvSpPr txBox="1">
          <a:spLocks noChangeArrowheads="1"/>
        </xdr:cNvSpPr>
      </xdr:nvSpPr>
      <xdr:spPr bwMode="auto">
        <a:xfrm>
          <a:off x="1659362" y="844939"/>
          <a:ext cx="241748" cy="111774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0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ﾄｲﾚ</a:t>
          </a:r>
        </a:p>
      </xdr:txBody>
    </xdr:sp>
    <xdr:clientData/>
  </xdr:oneCellAnchor>
  <xdr:twoCellAnchor>
    <xdr:from>
      <xdr:col>3</xdr:col>
      <xdr:colOff>131452</xdr:colOff>
      <xdr:row>7</xdr:row>
      <xdr:rowOff>166944</xdr:rowOff>
    </xdr:from>
    <xdr:to>
      <xdr:col>4</xdr:col>
      <xdr:colOff>662237</xdr:colOff>
      <xdr:row>8</xdr:row>
      <xdr:rowOff>5849</xdr:rowOff>
    </xdr:to>
    <xdr:sp macro="" textlink="">
      <xdr:nvSpPr>
        <xdr:cNvPr id="146" name="Line 120">
          <a:extLst>
            <a:ext uri="{FF2B5EF4-FFF2-40B4-BE49-F238E27FC236}">
              <a16:creationId xmlns="" xmlns:a16="http://schemas.microsoft.com/office/drawing/2014/main" id="{ABD2821D-B1C5-4038-A73A-238178C66B1B}"/>
            </a:ext>
          </a:extLst>
        </xdr:cNvPr>
        <xdr:cNvSpPr>
          <a:spLocks noChangeShapeType="1"/>
        </xdr:cNvSpPr>
      </xdr:nvSpPr>
      <xdr:spPr bwMode="auto">
        <a:xfrm>
          <a:off x="1750702" y="1335344"/>
          <a:ext cx="1235635" cy="1035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32424</xdr:colOff>
      <xdr:row>5</xdr:row>
      <xdr:rowOff>162868</xdr:rowOff>
    </xdr:from>
    <xdr:to>
      <xdr:col>4</xdr:col>
      <xdr:colOff>563209</xdr:colOff>
      <xdr:row>6</xdr:row>
      <xdr:rowOff>3437</xdr:rowOff>
    </xdr:to>
    <xdr:sp macro="" textlink="">
      <xdr:nvSpPr>
        <xdr:cNvPr id="147" name="Line 120">
          <a:extLst>
            <a:ext uri="{FF2B5EF4-FFF2-40B4-BE49-F238E27FC236}">
              <a16:creationId xmlns="" xmlns:a16="http://schemas.microsoft.com/office/drawing/2014/main" id="{0BAE4582-FD70-447F-B47A-1A5AF54338ED}"/>
            </a:ext>
          </a:extLst>
        </xdr:cNvPr>
        <xdr:cNvSpPr>
          <a:spLocks noChangeShapeType="1"/>
        </xdr:cNvSpPr>
      </xdr:nvSpPr>
      <xdr:spPr bwMode="auto">
        <a:xfrm>
          <a:off x="1651674" y="988368"/>
          <a:ext cx="1235635" cy="1201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522163</xdr:colOff>
      <xdr:row>3</xdr:row>
      <xdr:rowOff>45730</xdr:rowOff>
    </xdr:from>
    <xdr:to>
      <xdr:col>4</xdr:col>
      <xdr:colOff>24</xdr:colOff>
      <xdr:row>5</xdr:row>
      <xdr:rowOff>2434</xdr:rowOff>
    </xdr:to>
    <xdr:grpSp>
      <xdr:nvGrpSpPr>
        <xdr:cNvPr id="148" name="Group 405">
          <a:extLst>
            <a:ext uri="{FF2B5EF4-FFF2-40B4-BE49-F238E27FC236}">
              <a16:creationId xmlns="" xmlns:a16="http://schemas.microsoft.com/office/drawing/2014/main" id="{08DD1E4A-59B2-460F-9A4A-F41C91A6B010}"/>
            </a:ext>
          </a:extLst>
        </xdr:cNvPr>
        <xdr:cNvGrpSpPr>
          <a:grpSpLocks/>
        </xdr:cNvGrpSpPr>
      </xdr:nvGrpSpPr>
      <xdr:grpSpPr bwMode="auto">
        <a:xfrm>
          <a:off x="2291092" y="528784"/>
          <a:ext cx="246664" cy="296882"/>
          <a:chOff x="718" y="97"/>
          <a:chExt cx="23" cy="15"/>
        </a:xfrm>
      </xdr:grpSpPr>
      <xdr:sp macro="" textlink="">
        <xdr:nvSpPr>
          <xdr:cNvPr id="149" name="Freeform 406">
            <a:extLst>
              <a:ext uri="{FF2B5EF4-FFF2-40B4-BE49-F238E27FC236}">
                <a16:creationId xmlns="" xmlns:a16="http://schemas.microsoft.com/office/drawing/2014/main" id="{AE116E00-ED8B-AB13-263B-2CB31344CF6B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50" name="Freeform 407">
            <a:extLst>
              <a:ext uri="{FF2B5EF4-FFF2-40B4-BE49-F238E27FC236}">
                <a16:creationId xmlns="" xmlns:a16="http://schemas.microsoft.com/office/drawing/2014/main" id="{E486CB98-2EEF-0FD8-60C9-A0EE866C18E3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3</xdr:col>
      <xdr:colOff>753341</xdr:colOff>
      <xdr:row>4</xdr:row>
      <xdr:rowOff>130948</xdr:rowOff>
    </xdr:from>
    <xdr:to>
      <xdr:col>4</xdr:col>
      <xdr:colOff>657369</xdr:colOff>
      <xdr:row>5</xdr:row>
      <xdr:rowOff>6578</xdr:rowOff>
    </xdr:to>
    <xdr:sp macro="" textlink="">
      <xdr:nvSpPr>
        <xdr:cNvPr id="151" name="Freeform 217">
          <a:extLst>
            <a:ext uri="{FF2B5EF4-FFF2-40B4-BE49-F238E27FC236}">
              <a16:creationId xmlns="" xmlns:a16="http://schemas.microsoft.com/office/drawing/2014/main" id="{D73AF5AF-422A-4EDA-BA1B-6DAD1E2782AB}"/>
            </a:ext>
          </a:extLst>
        </xdr:cNvPr>
        <xdr:cNvSpPr>
          <a:spLocks/>
        </xdr:cNvSpPr>
      </xdr:nvSpPr>
      <xdr:spPr bwMode="auto">
        <a:xfrm>
          <a:off x="2321791" y="784998"/>
          <a:ext cx="659678" cy="47080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710064</xdr:colOff>
      <xdr:row>3</xdr:row>
      <xdr:rowOff>156213</xdr:rowOff>
    </xdr:from>
    <xdr:to>
      <xdr:col>4</xdr:col>
      <xdr:colOff>575827</xdr:colOff>
      <xdr:row>4</xdr:row>
      <xdr:rowOff>10652</xdr:rowOff>
    </xdr:to>
    <xdr:sp macro="" textlink="">
      <xdr:nvSpPr>
        <xdr:cNvPr id="152" name="Freeform 217">
          <a:extLst>
            <a:ext uri="{FF2B5EF4-FFF2-40B4-BE49-F238E27FC236}">
              <a16:creationId xmlns="" xmlns:a16="http://schemas.microsoft.com/office/drawing/2014/main" id="{8E832F40-91A9-4274-BFCC-433217B1461C}"/>
            </a:ext>
          </a:extLst>
        </xdr:cNvPr>
        <xdr:cNvSpPr>
          <a:spLocks/>
        </xdr:cNvSpPr>
      </xdr:nvSpPr>
      <xdr:spPr bwMode="auto">
        <a:xfrm>
          <a:off x="2322964" y="638813"/>
          <a:ext cx="576963" cy="2588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  <a:gd name="connsiteX0" fmla="*/ 11136 w 11136"/>
            <a:gd name="connsiteY0" fmla="*/ 0 h 9979"/>
            <a:gd name="connsiteX1" fmla="*/ 6822 w 11136"/>
            <a:gd name="connsiteY1" fmla="*/ 5700 h 9979"/>
            <a:gd name="connsiteX2" fmla="*/ 0 w 11136"/>
            <a:gd name="connsiteY2" fmla="*/ 3364 h 9979"/>
            <a:gd name="connsiteX0" fmla="*/ 10000 w 10000"/>
            <a:gd name="connsiteY0" fmla="*/ 0 h 8426"/>
            <a:gd name="connsiteX1" fmla="*/ 6126 w 10000"/>
            <a:gd name="connsiteY1" fmla="*/ 5712 h 8426"/>
            <a:gd name="connsiteX2" fmla="*/ 0 w 10000"/>
            <a:gd name="connsiteY2" fmla="*/ 3371 h 8426"/>
            <a:gd name="connsiteX0" fmla="*/ 10000 w 10000"/>
            <a:gd name="connsiteY0" fmla="*/ 0 h 7185"/>
            <a:gd name="connsiteX1" fmla="*/ 6126 w 10000"/>
            <a:gd name="connsiteY1" fmla="*/ 6779 h 7185"/>
            <a:gd name="connsiteX2" fmla="*/ 0 w 10000"/>
            <a:gd name="connsiteY2" fmla="*/ 4001 h 71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7185">
              <a:moveTo>
                <a:pt x="10000" y="0"/>
              </a:moveTo>
              <a:cubicBezTo>
                <a:pt x="6710" y="7009"/>
                <a:pt x="9800" y="2573"/>
                <a:pt x="6126" y="6779"/>
              </a:cubicBezTo>
              <a:cubicBezTo>
                <a:pt x="3836" y="8435"/>
                <a:pt x="2154" y="4526"/>
                <a:pt x="0" y="4001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592</xdr:colOff>
      <xdr:row>4</xdr:row>
      <xdr:rowOff>133070</xdr:rowOff>
    </xdr:from>
    <xdr:to>
      <xdr:col>3</xdr:col>
      <xdr:colOff>553462</xdr:colOff>
      <xdr:row>4</xdr:row>
      <xdr:rowOff>155929</xdr:rowOff>
    </xdr:to>
    <xdr:sp macro="" textlink="">
      <xdr:nvSpPr>
        <xdr:cNvPr id="153" name="Freeform 217">
          <a:extLst>
            <a:ext uri="{FF2B5EF4-FFF2-40B4-BE49-F238E27FC236}">
              <a16:creationId xmlns="" xmlns:a16="http://schemas.microsoft.com/office/drawing/2014/main" id="{B455A34A-948C-4129-9C97-87529C419BF6}"/>
            </a:ext>
          </a:extLst>
        </xdr:cNvPr>
        <xdr:cNvSpPr>
          <a:spLocks/>
        </xdr:cNvSpPr>
      </xdr:nvSpPr>
      <xdr:spPr bwMode="auto">
        <a:xfrm>
          <a:off x="1619842" y="787120"/>
          <a:ext cx="552870" cy="2285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7168 w 7168"/>
            <a:gd name="connsiteY0" fmla="*/ 1667 h 8333"/>
            <a:gd name="connsiteX1" fmla="*/ 4690 w 7168"/>
            <a:gd name="connsiteY1" fmla="*/ 5000 h 8333"/>
            <a:gd name="connsiteX2" fmla="*/ 1681 w 7168"/>
            <a:gd name="connsiteY2" fmla="*/ 0 h 8333"/>
            <a:gd name="connsiteX3" fmla="*/ 0 w 7168"/>
            <a:gd name="connsiteY3" fmla="*/ 8333 h 8333"/>
            <a:gd name="connsiteX0" fmla="*/ 11432 w 11432"/>
            <a:gd name="connsiteY0" fmla="*/ 2000 h 6000"/>
            <a:gd name="connsiteX1" fmla="*/ 7975 w 11432"/>
            <a:gd name="connsiteY1" fmla="*/ 6000 h 6000"/>
            <a:gd name="connsiteX2" fmla="*/ 3777 w 11432"/>
            <a:gd name="connsiteY2" fmla="*/ 0 h 6000"/>
            <a:gd name="connsiteX3" fmla="*/ 0 w 11432"/>
            <a:gd name="connsiteY3" fmla="*/ 908 h 6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432" h="6000">
              <a:moveTo>
                <a:pt x="11432" y="2000"/>
              </a:moveTo>
              <a:cubicBezTo>
                <a:pt x="10815" y="2000"/>
                <a:pt x="9210" y="6000"/>
                <a:pt x="7975" y="6000"/>
              </a:cubicBezTo>
              <a:cubicBezTo>
                <a:pt x="6740" y="6000"/>
                <a:pt x="5012" y="0"/>
                <a:pt x="3777" y="0"/>
              </a:cubicBezTo>
              <a:cubicBezTo>
                <a:pt x="2542" y="2000"/>
                <a:pt x="1110" y="908"/>
                <a:pt x="0" y="908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</xdr:col>
      <xdr:colOff>761999</xdr:colOff>
      <xdr:row>3</xdr:row>
      <xdr:rowOff>138548</xdr:rowOff>
    </xdr:from>
    <xdr:to>
      <xdr:col>3</xdr:col>
      <xdr:colOff>519545</xdr:colOff>
      <xdr:row>4</xdr:row>
      <xdr:rowOff>11091</xdr:rowOff>
    </xdr:to>
    <xdr:sp macro="" textlink="">
      <xdr:nvSpPr>
        <xdr:cNvPr id="154" name="Freeform 217">
          <a:extLst>
            <a:ext uri="{FF2B5EF4-FFF2-40B4-BE49-F238E27FC236}">
              <a16:creationId xmlns="" xmlns:a16="http://schemas.microsoft.com/office/drawing/2014/main" id="{5E76725E-2D08-4CCA-ACCA-3547234F9EA9}"/>
            </a:ext>
          </a:extLst>
        </xdr:cNvPr>
        <xdr:cNvSpPr>
          <a:spLocks/>
        </xdr:cNvSpPr>
      </xdr:nvSpPr>
      <xdr:spPr bwMode="auto">
        <a:xfrm>
          <a:off x="1619249" y="621148"/>
          <a:ext cx="519546" cy="43993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075" h="3203">
              <a:moveTo>
                <a:pt x="4075" y="439"/>
              </a:moveTo>
              <a:cubicBezTo>
                <a:pt x="2582" y="2327"/>
                <a:pt x="3984" y="1132"/>
                <a:pt x="2317" y="2265"/>
              </a:cubicBezTo>
              <a:cubicBezTo>
                <a:pt x="1432" y="4531"/>
                <a:pt x="885" y="2265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4</xdr:col>
      <xdr:colOff>1553</xdr:colOff>
      <xdr:row>3</xdr:row>
      <xdr:rowOff>107581</xdr:rowOff>
    </xdr:from>
    <xdr:ext cx="262904" cy="252039"/>
    <xdr:grpSp>
      <xdr:nvGrpSpPr>
        <xdr:cNvPr id="155" name="Group 6672">
          <a:extLst>
            <a:ext uri="{FF2B5EF4-FFF2-40B4-BE49-F238E27FC236}">
              <a16:creationId xmlns="" xmlns:a16="http://schemas.microsoft.com/office/drawing/2014/main" id="{F5446001-0079-4B18-8F1A-7EAB9659ED29}"/>
            </a:ext>
          </a:extLst>
        </xdr:cNvPr>
        <xdr:cNvGrpSpPr>
          <a:grpSpLocks/>
        </xdr:cNvGrpSpPr>
      </xdr:nvGrpSpPr>
      <xdr:grpSpPr bwMode="auto">
        <a:xfrm>
          <a:off x="2539285" y="590635"/>
          <a:ext cx="262904" cy="252039"/>
          <a:chOff x="536" y="109"/>
          <a:chExt cx="46" cy="44"/>
        </a:xfrm>
      </xdr:grpSpPr>
      <xdr:pic>
        <xdr:nvPicPr>
          <xdr:cNvPr id="156" name="Picture 6673" descr="route2">
            <a:extLst>
              <a:ext uri="{FF2B5EF4-FFF2-40B4-BE49-F238E27FC236}">
                <a16:creationId xmlns="" xmlns:a16="http://schemas.microsoft.com/office/drawing/2014/main" id="{E829E91A-F289-F727-12BA-65A7E54ADE0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7" name="Text Box 6674">
            <a:extLst>
              <a:ext uri="{FF2B5EF4-FFF2-40B4-BE49-F238E27FC236}">
                <a16:creationId xmlns="" xmlns:a16="http://schemas.microsoft.com/office/drawing/2014/main" id="{DF06B3DC-F5DF-9367-216F-C9880E1A7A1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176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3</xdr:col>
      <xdr:colOff>558531</xdr:colOff>
      <xdr:row>5</xdr:row>
      <xdr:rowOff>28585</xdr:rowOff>
    </xdr:from>
    <xdr:to>
      <xdr:col>3</xdr:col>
      <xdr:colOff>699796</xdr:colOff>
      <xdr:row>5</xdr:row>
      <xdr:rowOff>155826</xdr:rowOff>
    </xdr:to>
    <xdr:sp macro="" textlink="">
      <xdr:nvSpPr>
        <xdr:cNvPr id="158" name="AutoShape 70">
          <a:extLst>
            <a:ext uri="{FF2B5EF4-FFF2-40B4-BE49-F238E27FC236}">
              <a16:creationId xmlns="" xmlns:a16="http://schemas.microsoft.com/office/drawing/2014/main" id="{90DC4A80-D530-43FC-B61B-1A86695C0CEE}"/>
            </a:ext>
          </a:extLst>
        </xdr:cNvPr>
        <xdr:cNvSpPr>
          <a:spLocks noChangeArrowheads="1"/>
        </xdr:cNvSpPr>
      </xdr:nvSpPr>
      <xdr:spPr bwMode="auto">
        <a:xfrm>
          <a:off x="2177781" y="854085"/>
          <a:ext cx="141265" cy="12724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697962</xdr:colOff>
      <xdr:row>6</xdr:row>
      <xdr:rowOff>75637</xdr:rowOff>
    </xdr:from>
    <xdr:to>
      <xdr:col>5</xdr:col>
      <xdr:colOff>7606</xdr:colOff>
      <xdr:row>6</xdr:row>
      <xdr:rowOff>128699</xdr:rowOff>
    </xdr:to>
    <xdr:sp macro="" textlink="">
      <xdr:nvSpPr>
        <xdr:cNvPr id="159" name="Line 120">
          <a:extLst>
            <a:ext uri="{FF2B5EF4-FFF2-40B4-BE49-F238E27FC236}">
              <a16:creationId xmlns="" xmlns:a16="http://schemas.microsoft.com/office/drawing/2014/main" id="{C7ECB48B-9DB4-4AD5-B227-6B08EADB3578}"/>
            </a:ext>
          </a:extLst>
        </xdr:cNvPr>
        <xdr:cNvSpPr>
          <a:spLocks noChangeShapeType="1"/>
        </xdr:cNvSpPr>
      </xdr:nvSpPr>
      <xdr:spPr bwMode="auto">
        <a:xfrm>
          <a:off x="2317212" y="1072587"/>
          <a:ext cx="719344" cy="53062"/>
        </a:xfrm>
        <a:custGeom>
          <a:avLst/>
          <a:gdLst>
            <a:gd name="connsiteX0" fmla="*/ 0 w 1163764"/>
            <a:gd name="connsiteY0" fmla="*/ 0 h 12122"/>
            <a:gd name="connsiteX1" fmla="*/ 1163764 w 1163764"/>
            <a:gd name="connsiteY1" fmla="*/ 12122 h 12122"/>
            <a:gd name="connsiteX0" fmla="*/ 0 w 852037"/>
            <a:gd name="connsiteY0" fmla="*/ 53013 h 53205"/>
            <a:gd name="connsiteX1" fmla="*/ 852037 w 852037"/>
            <a:gd name="connsiteY1" fmla="*/ 192 h 53205"/>
            <a:gd name="connsiteX0" fmla="*/ 0 w 852037"/>
            <a:gd name="connsiteY0" fmla="*/ 53013 h 53205"/>
            <a:gd name="connsiteX1" fmla="*/ 852037 w 852037"/>
            <a:gd name="connsiteY1" fmla="*/ 192 h 53205"/>
            <a:gd name="connsiteX0" fmla="*/ 0 w 852037"/>
            <a:gd name="connsiteY0" fmla="*/ 53013 h 53205"/>
            <a:gd name="connsiteX1" fmla="*/ 852037 w 852037"/>
            <a:gd name="connsiteY1" fmla="*/ 192 h 53205"/>
            <a:gd name="connsiteX0" fmla="*/ 0 w 852037"/>
            <a:gd name="connsiteY0" fmla="*/ 52821 h 53062"/>
            <a:gd name="connsiteX1" fmla="*/ 852037 w 852037"/>
            <a:gd name="connsiteY1" fmla="*/ 0 h 530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52037" h="53062">
              <a:moveTo>
                <a:pt x="0" y="52821"/>
              </a:moveTo>
              <a:cubicBezTo>
                <a:pt x="703978" y="56862"/>
                <a:pt x="594002" y="8948"/>
                <a:pt x="852037" y="0"/>
              </a:cubicBezTo>
            </a:path>
          </a:pathLst>
        </a:custGeom>
        <a:noFill/>
        <a:ln w="9525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558566</xdr:colOff>
      <xdr:row>2</xdr:row>
      <xdr:rowOff>159127</xdr:rowOff>
    </xdr:from>
    <xdr:to>
      <xdr:col>3</xdr:col>
      <xdr:colOff>688398</xdr:colOff>
      <xdr:row>3</xdr:row>
      <xdr:rowOff>99043</xdr:rowOff>
    </xdr:to>
    <xdr:sp macro="" textlink="">
      <xdr:nvSpPr>
        <xdr:cNvPr id="160" name="Oval 383">
          <a:extLst>
            <a:ext uri="{FF2B5EF4-FFF2-40B4-BE49-F238E27FC236}">
              <a16:creationId xmlns="" xmlns:a16="http://schemas.microsoft.com/office/drawing/2014/main" id="{F77CBA51-2EE4-4909-A73D-D89BC4ED206E}"/>
            </a:ext>
          </a:extLst>
        </xdr:cNvPr>
        <xdr:cNvSpPr>
          <a:spLocks noChangeArrowheads="1"/>
        </xdr:cNvSpPr>
      </xdr:nvSpPr>
      <xdr:spPr bwMode="auto">
        <a:xfrm>
          <a:off x="2177816" y="470277"/>
          <a:ext cx="129832" cy="11136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3</xdr:col>
      <xdr:colOff>645169</xdr:colOff>
      <xdr:row>6</xdr:row>
      <xdr:rowOff>102196</xdr:rowOff>
    </xdr:from>
    <xdr:ext cx="648798" cy="159531"/>
    <xdr:sp macro="" textlink="">
      <xdr:nvSpPr>
        <xdr:cNvPr id="161" name="Text Box 860">
          <a:extLst>
            <a:ext uri="{FF2B5EF4-FFF2-40B4-BE49-F238E27FC236}">
              <a16:creationId xmlns="" xmlns:a16="http://schemas.microsoft.com/office/drawing/2014/main" id="{3A98CD84-EA3C-4E92-89F9-924F7AF28425}"/>
            </a:ext>
          </a:extLst>
        </xdr:cNvPr>
        <xdr:cNvSpPr txBox="1">
          <a:spLocks noChangeArrowheads="1"/>
        </xdr:cNvSpPr>
      </xdr:nvSpPr>
      <xdr:spPr bwMode="auto">
        <a:xfrm>
          <a:off x="2264419" y="1099146"/>
          <a:ext cx="648798" cy="159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川西小花出口</a:t>
          </a:r>
          <a:endParaRPr lang="ja-JP" altLang="en-US" sz="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685788</xdr:colOff>
      <xdr:row>7</xdr:row>
      <xdr:rowOff>80241</xdr:rowOff>
    </xdr:from>
    <xdr:ext cx="634726" cy="165173"/>
    <xdr:sp macro="" textlink="">
      <xdr:nvSpPr>
        <xdr:cNvPr id="162" name="Text Box 849">
          <a:extLst>
            <a:ext uri="{FF2B5EF4-FFF2-40B4-BE49-F238E27FC236}">
              <a16:creationId xmlns="" xmlns:a16="http://schemas.microsoft.com/office/drawing/2014/main" id="{B6751BAE-22A2-47C7-9444-A5B86F1C3738}"/>
            </a:ext>
          </a:extLst>
        </xdr:cNvPr>
        <xdr:cNvSpPr txBox="1">
          <a:spLocks noChangeArrowheads="1"/>
        </xdr:cNvSpPr>
      </xdr:nvSpPr>
      <xdr:spPr bwMode="auto">
        <a:xfrm>
          <a:off x="2305038" y="1248641"/>
          <a:ext cx="634726" cy="16517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呉服橋西詰</a:t>
          </a:r>
        </a:p>
      </xdr:txBody>
    </xdr:sp>
    <xdr:clientData/>
  </xdr:oneCellAnchor>
  <xdr:twoCellAnchor>
    <xdr:from>
      <xdr:col>3</xdr:col>
      <xdr:colOff>16609</xdr:colOff>
      <xdr:row>6</xdr:row>
      <xdr:rowOff>60333</xdr:rowOff>
    </xdr:from>
    <xdr:to>
      <xdr:col>4</xdr:col>
      <xdr:colOff>409714</xdr:colOff>
      <xdr:row>6</xdr:row>
      <xdr:rowOff>72455</xdr:rowOff>
    </xdr:to>
    <xdr:sp macro="" textlink="">
      <xdr:nvSpPr>
        <xdr:cNvPr id="163" name="Line 120">
          <a:extLst>
            <a:ext uri="{FF2B5EF4-FFF2-40B4-BE49-F238E27FC236}">
              <a16:creationId xmlns="" xmlns:a16="http://schemas.microsoft.com/office/drawing/2014/main" id="{9E3AD090-B024-4948-AAE2-69A9374474A6}"/>
            </a:ext>
          </a:extLst>
        </xdr:cNvPr>
        <xdr:cNvSpPr>
          <a:spLocks noChangeShapeType="1"/>
        </xdr:cNvSpPr>
      </xdr:nvSpPr>
      <xdr:spPr bwMode="auto">
        <a:xfrm>
          <a:off x="1635859" y="1057283"/>
          <a:ext cx="1097955" cy="12122"/>
        </a:xfrm>
        <a:prstGeom prst="line">
          <a:avLst/>
        </a:prstGeom>
        <a:noFill/>
        <a:ln w="9525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333410</xdr:colOff>
      <xdr:row>6</xdr:row>
      <xdr:rowOff>8668</xdr:rowOff>
    </xdr:from>
    <xdr:ext cx="428625" cy="165173"/>
    <xdr:sp macro="" textlink="">
      <xdr:nvSpPr>
        <xdr:cNvPr id="164" name="Text Box 1620">
          <a:extLst>
            <a:ext uri="{FF2B5EF4-FFF2-40B4-BE49-F238E27FC236}">
              <a16:creationId xmlns="" xmlns:a16="http://schemas.microsoft.com/office/drawing/2014/main" id="{CEB2F801-7A4A-4850-BDE6-5EB477E635DA}"/>
            </a:ext>
          </a:extLst>
        </xdr:cNvPr>
        <xdr:cNvSpPr txBox="1">
          <a:spLocks noChangeArrowheads="1"/>
        </xdr:cNvSpPr>
      </xdr:nvSpPr>
      <xdr:spPr bwMode="auto">
        <a:xfrm>
          <a:off x="2657510" y="1005618"/>
          <a:ext cx="428625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猪名川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oneCellAnchor>
    <xdr:from>
      <xdr:col>3</xdr:col>
      <xdr:colOff>152326</xdr:colOff>
      <xdr:row>3</xdr:row>
      <xdr:rowOff>167255</xdr:rowOff>
    </xdr:from>
    <xdr:ext cx="402995" cy="165173"/>
    <xdr:sp macro="" textlink="">
      <xdr:nvSpPr>
        <xdr:cNvPr id="165" name="Text Box 1416">
          <a:extLst>
            <a:ext uri="{FF2B5EF4-FFF2-40B4-BE49-F238E27FC236}">
              <a16:creationId xmlns="" xmlns:a16="http://schemas.microsoft.com/office/drawing/2014/main" id="{7BA0D811-9D3D-4AAA-B7F4-BCA0B79CA2B6}"/>
            </a:ext>
          </a:extLst>
        </xdr:cNvPr>
        <xdr:cNvSpPr txBox="1">
          <a:spLocks noChangeArrowheads="1"/>
        </xdr:cNvSpPr>
      </xdr:nvSpPr>
      <xdr:spPr bwMode="auto">
        <a:xfrm>
          <a:off x="1771576" y="649855"/>
          <a:ext cx="402995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呉服橋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753339</xdr:colOff>
      <xdr:row>1</xdr:row>
      <xdr:rowOff>21650</xdr:rowOff>
    </xdr:from>
    <xdr:to>
      <xdr:col>3</xdr:col>
      <xdr:colOff>134214</xdr:colOff>
      <xdr:row>1</xdr:row>
      <xdr:rowOff>164525</xdr:rowOff>
    </xdr:to>
    <xdr:sp macro="" textlink="">
      <xdr:nvSpPr>
        <xdr:cNvPr id="166" name="六角形 165">
          <a:extLst>
            <a:ext uri="{FF2B5EF4-FFF2-40B4-BE49-F238E27FC236}">
              <a16:creationId xmlns="" xmlns:a16="http://schemas.microsoft.com/office/drawing/2014/main" id="{D7B32641-34FB-43B1-8687-C094A177DCF0}"/>
            </a:ext>
          </a:extLst>
        </xdr:cNvPr>
        <xdr:cNvSpPr/>
      </xdr:nvSpPr>
      <xdr:spPr bwMode="auto">
        <a:xfrm>
          <a:off x="1616939" y="161350"/>
          <a:ext cx="13652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608082</xdr:colOff>
      <xdr:row>2</xdr:row>
      <xdr:rowOff>45664</xdr:rowOff>
    </xdr:from>
    <xdr:to>
      <xdr:col>4</xdr:col>
      <xdr:colOff>295398</xdr:colOff>
      <xdr:row>3</xdr:row>
      <xdr:rowOff>7637</xdr:rowOff>
    </xdr:to>
    <xdr:grpSp>
      <xdr:nvGrpSpPr>
        <xdr:cNvPr id="167" name="グループ化 166">
          <a:extLst>
            <a:ext uri="{FF2B5EF4-FFF2-40B4-BE49-F238E27FC236}">
              <a16:creationId xmlns="" xmlns:a16="http://schemas.microsoft.com/office/drawing/2014/main" id="{6407B87B-24AE-4B3E-8CC5-CF7A5513D995}"/>
            </a:ext>
          </a:extLst>
        </xdr:cNvPr>
        <xdr:cNvGrpSpPr/>
      </xdr:nvGrpSpPr>
      <xdr:grpSpPr>
        <a:xfrm rot="16200000">
          <a:off x="2539039" y="196600"/>
          <a:ext cx="132063" cy="456119"/>
          <a:chOff x="2905960" y="777265"/>
          <a:chExt cx="151113" cy="394309"/>
        </a:xfrm>
      </xdr:grpSpPr>
      <xdr:sp macro="" textlink="">
        <xdr:nvSpPr>
          <xdr:cNvPr id="168" name="Line 1421">
            <a:extLst>
              <a:ext uri="{FF2B5EF4-FFF2-40B4-BE49-F238E27FC236}">
                <a16:creationId xmlns="" xmlns:a16="http://schemas.microsoft.com/office/drawing/2014/main" id="{40EF73DE-806C-B35A-96C9-85A13E866451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2905960" y="911123"/>
            <a:ext cx="114362" cy="260451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401070000"/>
              <a:gd name="connsiteY0" fmla="*/ 0 h 7286"/>
              <a:gd name="connsiteX1" fmla="*/ 401070000 w 401070000"/>
              <a:gd name="connsiteY1" fmla="*/ 7286 h 7286"/>
              <a:gd name="connsiteX0" fmla="*/ 0 w 12666"/>
              <a:gd name="connsiteY0" fmla="*/ 1904 h 11904"/>
              <a:gd name="connsiteX1" fmla="*/ 12666 w 12666"/>
              <a:gd name="connsiteY1" fmla="*/ 297 h 11904"/>
              <a:gd name="connsiteX2" fmla="*/ 10000 w 12666"/>
              <a:gd name="connsiteY2" fmla="*/ 11904 h 11904"/>
              <a:gd name="connsiteX0" fmla="*/ 0 w 15166"/>
              <a:gd name="connsiteY0" fmla="*/ 0 h 10000"/>
              <a:gd name="connsiteX1" fmla="*/ 15166 w 15166"/>
              <a:gd name="connsiteY1" fmla="*/ 3491 h 10000"/>
              <a:gd name="connsiteX2" fmla="*/ 10000 w 15166"/>
              <a:gd name="connsiteY2" fmla="*/ 10000 h 10000"/>
              <a:gd name="connsiteX0" fmla="*/ 0 w 63913"/>
              <a:gd name="connsiteY0" fmla="*/ 0 h 10784"/>
              <a:gd name="connsiteX1" fmla="*/ 63913 w 63913"/>
              <a:gd name="connsiteY1" fmla="*/ 4275 h 10784"/>
              <a:gd name="connsiteX2" fmla="*/ 58747 w 63913"/>
              <a:gd name="connsiteY2" fmla="*/ 10784 h 10784"/>
              <a:gd name="connsiteX0" fmla="*/ 0 w 58913"/>
              <a:gd name="connsiteY0" fmla="*/ 1528 h 12312"/>
              <a:gd name="connsiteX1" fmla="*/ 58913 w 58913"/>
              <a:gd name="connsiteY1" fmla="*/ 313 h 12312"/>
              <a:gd name="connsiteX2" fmla="*/ 58747 w 58913"/>
              <a:gd name="connsiteY2" fmla="*/ 12312 h 12312"/>
              <a:gd name="connsiteX0" fmla="*/ 0 w 58747"/>
              <a:gd name="connsiteY0" fmla="*/ 4383 h 15167"/>
              <a:gd name="connsiteX1" fmla="*/ 57663 w 58747"/>
              <a:gd name="connsiteY1" fmla="*/ 227 h 15167"/>
              <a:gd name="connsiteX2" fmla="*/ 58747 w 58747"/>
              <a:gd name="connsiteY2" fmla="*/ 15167 h 15167"/>
              <a:gd name="connsiteX0" fmla="*/ 0 w 62662"/>
              <a:gd name="connsiteY0" fmla="*/ 5155 h 15939"/>
              <a:gd name="connsiteX1" fmla="*/ 62662 w 62662"/>
              <a:gd name="connsiteY1" fmla="*/ 215 h 15939"/>
              <a:gd name="connsiteX2" fmla="*/ 58747 w 62662"/>
              <a:gd name="connsiteY2" fmla="*/ 15939 h 15939"/>
              <a:gd name="connsiteX0" fmla="*/ 0 w 58747"/>
              <a:gd name="connsiteY0" fmla="*/ 12339 h 23123"/>
              <a:gd name="connsiteX1" fmla="*/ 26414 w 58747"/>
              <a:gd name="connsiteY1" fmla="*/ 144 h 23123"/>
              <a:gd name="connsiteX2" fmla="*/ 58747 w 58747"/>
              <a:gd name="connsiteY2" fmla="*/ 23123 h 23123"/>
              <a:gd name="connsiteX0" fmla="*/ 0 w 149992"/>
              <a:gd name="connsiteY0" fmla="*/ 6849 h 23123"/>
              <a:gd name="connsiteX1" fmla="*/ 117659 w 149992"/>
              <a:gd name="connsiteY1" fmla="*/ 144 h 23123"/>
              <a:gd name="connsiteX2" fmla="*/ 149992 w 149992"/>
              <a:gd name="connsiteY2" fmla="*/ 23123 h 23123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7160 h 21081"/>
              <a:gd name="connsiteX1" fmla="*/ 70163 w 117659"/>
              <a:gd name="connsiteY1" fmla="*/ 6533 h 21081"/>
              <a:gd name="connsiteX2" fmla="*/ 117659 w 117659"/>
              <a:gd name="connsiteY2" fmla="*/ 455 h 21081"/>
              <a:gd name="connsiteX3" fmla="*/ 114994 w 117659"/>
              <a:gd name="connsiteY3" fmla="*/ 21081 h 21081"/>
              <a:gd name="connsiteX0" fmla="*/ 47331 w 47496"/>
              <a:gd name="connsiteY0" fmla="*/ 6180 h 21081"/>
              <a:gd name="connsiteX1" fmla="*/ 0 w 47496"/>
              <a:gd name="connsiteY1" fmla="*/ 6533 h 21081"/>
              <a:gd name="connsiteX2" fmla="*/ 47496 w 47496"/>
              <a:gd name="connsiteY2" fmla="*/ 455 h 21081"/>
              <a:gd name="connsiteX3" fmla="*/ 44831 w 47496"/>
              <a:gd name="connsiteY3" fmla="*/ 21081 h 21081"/>
              <a:gd name="connsiteX0" fmla="*/ 24832 w 24997"/>
              <a:gd name="connsiteY0" fmla="*/ 6248 h 21149"/>
              <a:gd name="connsiteX1" fmla="*/ 0 w 24997"/>
              <a:gd name="connsiteY1" fmla="*/ 5425 h 21149"/>
              <a:gd name="connsiteX2" fmla="*/ 24997 w 24997"/>
              <a:gd name="connsiteY2" fmla="*/ 523 h 21149"/>
              <a:gd name="connsiteX3" fmla="*/ 22332 w 24997"/>
              <a:gd name="connsiteY3" fmla="*/ 21149 h 21149"/>
              <a:gd name="connsiteX0" fmla="*/ 24832 w 24997"/>
              <a:gd name="connsiteY0" fmla="*/ 588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4745 h 11019"/>
              <a:gd name="connsiteX1" fmla="*/ 0 w 24997"/>
              <a:gd name="connsiteY1" fmla="*/ 4902 h 11019"/>
              <a:gd name="connsiteX2" fmla="*/ 24997 w 24997"/>
              <a:gd name="connsiteY2" fmla="*/ 0 h 11019"/>
              <a:gd name="connsiteX3" fmla="*/ 19832 w 249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9112 w 89277"/>
              <a:gd name="connsiteY0" fmla="*/ 4908 h 11182"/>
              <a:gd name="connsiteX1" fmla="*/ 1784 w 89277"/>
              <a:gd name="connsiteY1" fmla="*/ 4281 h 11182"/>
              <a:gd name="connsiteX2" fmla="*/ 68029 w 89277"/>
              <a:gd name="connsiteY2" fmla="*/ 4672 h 11182"/>
              <a:gd name="connsiteX3" fmla="*/ 89277 w 89277"/>
              <a:gd name="connsiteY3" fmla="*/ 163 h 11182"/>
              <a:gd name="connsiteX4" fmla="*/ 84112 w 89277"/>
              <a:gd name="connsiteY4" fmla="*/ 11182 h 11182"/>
              <a:gd name="connsiteX0" fmla="*/ 89112 w 89277"/>
              <a:gd name="connsiteY0" fmla="*/ 5072 h 11346"/>
              <a:gd name="connsiteX1" fmla="*/ 1784 w 89277"/>
              <a:gd name="connsiteY1" fmla="*/ 4445 h 11346"/>
              <a:gd name="connsiteX2" fmla="*/ 68029 w 89277"/>
              <a:gd name="connsiteY2" fmla="*/ 4836 h 11346"/>
              <a:gd name="connsiteX3" fmla="*/ 89277 w 89277"/>
              <a:gd name="connsiteY3" fmla="*/ 327 h 11346"/>
              <a:gd name="connsiteX4" fmla="*/ 84112 w 89277"/>
              <a:gd name="connsiteY4" fmla="*/ 11346 h 11346"/>
              <a:gd name="connsiteX0" fmla="*/ 89112 w 89277"/>
              <a:gd name="connsiteY0" fmla="*/ 4745 h 11019"/>
              <a:gd name="connsiteX1" fmla="*/ 1784 w 89277"/>
              <a:gd name="connsiteY1" fmla="*/ 4118 h 11019"/>
              <a:gd name="connsiteX2" fmla="*/ 68029 w 89277"/>
              <a:gd name="connsiteY2" fmla="*/ 4509 h 11019"/>
              <a:gd name="connsiteX3" fmla="*/ 89277 w 89277"/>
              <a:gd name="connsiteY3" fmla="*/ 0 h 11019"/>
              <a:gd name="connsiteX4" fmla="*/ 84112 w 89277"/>
              <a:gd name="connsiteY4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87489 w 87654"/>
              <a:gd name="connsiteY0" fmla="*/ 4745 h 11019"/>
              <a:gd name="connsiteX1" fmla="*/ 161 w 87654"/>
              <a:gd name="connsiteY1" fmla="*/ 4118 h 11019"/>
              <a:gd name="connsiteX2" fmla="*/ 66406 w 87654"/>
              <a:gd name="connsiteY2" fmla="*/ 4509 h 11019"/>
              <a:gd name="connsiteX3" fmla="*/ 87654 w 87654"/>
              <a:gd name="connsiteY3" fmla="*/ 0 h 11019"/>
              <a:gd name="connsiteX4" fmla="*/ 82489 w 87654"/>
              <a:gd name="connsiteY4" fmla="*/ 11019 h 11019"/>
              <a:gd name="connsiteX0" fmla="*/ 21083 w 21248"/>
              <a:gd name="connsiteY0" fmla="*/ 4745 h 11019"/>
              <a:gd name="connsiteX1" fmla="*/ 0 w 21248"/>
              <a:gd name="connsiteY1" fmla="*/ 4509 h 11019"/>
              <a:gd name="connsiteX2" fmla="*/ 21248 w 21248"/>
              <a:gd name="connsiteY2" fmla="*/ 0 h 11019"/>
              <a:gd name="connsiteX3" fmla="*/ 16083 w 21248"/>
              <a:gd name="connsiteY3" fmla="*/ 11019 h 11019"/>
              <a:gd name="connsiteX0" fmla="*/ 21083 w 21248"/>
              <a:gd name="connsiteY0" fmla="*/ 4745 h 10627"/>
              <a:gd name="connsiteX1" fmla="*/ 0 w 21248"/>
              <a:gd name="connsiteY1" fmla="*/ 4509 h 10627"/>
              <a:gd name="connsiteX2" fmla="*/ 21248 w 21248"/>
              <a:gd name="connsiteY2" fmla="*/ 0 h 10627"/>
              <a:gd name="connsiteX3" fmla="*/ 21083 w 21248"/>
              <a:gd name="connsiteY3" fmla="*/ 10627 h 10627"/>
              <a:gd name="connsiteX0" fmla="*/ 29832 w 29832"/>
              <a:gd name="connsiteY0" fmla="*/ 4549 h 10627"/>
              <a:gd name="connsiteX1" fmla="*/ 0 w 29832"/>
              <a:gd name="connsiteY1" fmla="*/ 4509 h 10627"/>
              <a:gd name="connsiteX2" fmla="*/ 21248 w 29832"/>
              <a:gd name="connsiteY2" fmla="*/ 0 h 10627"/>
              <a:gd name="connsiteX3" fmla="*/ 21083 w 29832"/>
              <a:gd name="connsiteY3" fmla="*/ 10627 h 106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29832" h="10627">
                <a:moveTo>
                  <a:pt x="29832" y="4549"/>
                </a:moveTo>
                <a:lnTo>
                  <a:pt x="0" y="4509"/>
                </a:lnTo>
                <a:cubicBezTo>
                  <a:pt x="19582" y="686"/>
                  <a:pt x="26" y="4176"/>
                  <a:pt x="21248" y="0"/>
                </a:cubicBezTo>
                <a:cubicBezTo>
                  <a:pt x="21081" y="10103"/>
                  <a:pt x="21083" y="6052"/>
                  <a:pt x="21083" y="10627"/>
                </a:cubicBezTo>
              </a:path>
            </a:pathLst>
          </a:custGeom>
          <a:noFill/>
          <a:ln w="1587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/>
            <a:tailEnd type="none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69" name="Text Box 1416">
            <a:extLst>
              <a:ext uri="{FF2B5EF4-FFF2-40B4-BE49-F238E27FC236}">
                <a16:creationId xmlns="" xmlns:a16="http://schemas.microsoft.com/office/drawing/2014/main" id="{2F33F95D-0EFA-5ED8-F662-542A7FE86440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2905547" y="777976"/>
            <a:ext cx="152237" cy="1508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北</a:t>
            </a: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6</xdr:col>
      <xdr:colOff>766491</xdr:colOff>
      <xdr:row>1</xdr:row>
      <xdr:rowOff>21650</xdr:rowOff>
    </xdr:from>
    <xdr:to>
      <xdr:col>7</xdr:col>
      <xdr:colOff>147366</xdr:colOff>
      <xdr:row>1</xdr:row>
      <xdr:rowOff>164525</xdr:rowOff>
    </xdr:to>
    <xdr:sp macro="" textlink="">
      <xdr:nvSpPr>
        <xdr:cNvPr id="170" name="六角形 169">
          <a:extLst>
            <a:ext uri="{FF2B5EF4-FFF2-40B4-BE49-F238E27FC236}">
              <a16:creationId xmlns="" xmlns:a16="http://schemas.microsoft.com/office/drawing/2014/main" id="{4A0271B3-7145-4AC9-99E2-72F2CC51BD7B}"/>
            </a:ext>
          </a:extLst>
        </xdr:cNvPr>
        <xdr:cNvSpPr/>
      </xdr:nvSpPr>
      <xdr:spPr bwMode="auto">
        <a:xfrm>
          <a:off x="4436791" y="161350"/>
          <a:ext cx="14922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60613</xdr:colOff>
      <xdr:row>3</xdr:row>
      <xdr:rowOff>90920</xdr:rowOff>
    </xdr:from>
    <xdr:to>
      <xdr:col>8</xdr:col>
      <xdr:colOff>86591</xdr:colOff>
      <xdr:row>6</xdr:row>
      <xdr:rowOff>38965</xdr:rowOff>
    </xdr:to>
    <xdr:sp macro="" textlink="">
      <xdr:nvSpPr>
        <xdr:cNvPr id="171" name="Line 120">
          <a:extLst>
            <a:ext uri="{FF2B5EF4-FFF2-40B4-BE49-F238E27FC236}">
              <a16:creationId xmlns="" xmlns:a16="http://schemas.microsoft.com/office/drawing/2014/main" id="{D4E758BF-396D-4EEF-B362-405CCD110F44}"/>
            </a:ext>
          </a:extLst>
        </xdr:cNvPr>
        <xdr:cNvSpPr>
          <a:spLocks noChangeShapeType="1"/>
        </xdr:cNvSpPr>
      </xdr:nvSpPr>
      <xdr:spPr bwMode="auto">
        <a:xfrm flipV="1">
          <a:off x="5204113" y="573520"/>
          <a:ext cx="25978" cy="4623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151720</xdr:colOff>
      <xdr:row>3</xdr:row>
      <xdr:rowOff>64950</xdr:rowOff>
    </xdr:from>
    <xdr:ext cx="302079" cy="305168"/>
    <xdr:grpSp>
      <xdr:nvGrpSpPr>
        <xdr:cNvPr id="172" name="Group 6672">
          <a:extLst>
            <a:ext uri="{FF2B5EF4-FFF2-40B4-BE49-F238E27FC236}">
              <a16:creationId xmlns="" xmlns:a16="http://schemas.microsoft.com/office/drawing/2014/main" id="{188DC251-4B42-4E7D-8237-1E1750B852B7}"/>
            </a:ext>
          </a:extLst>
        </xdr:cNvPr>
        <xdr:cNvGrpSpPr>
          <a:grpSpLocks/>
        </xdr:cNvGrpSpPr>
      </xdr:nvGrpSpPr>
      <xdr:grpSpPr bwMode="auto">
        <a:xfrm>
          <a:off x="4995863" y="548004"/>
          <a:ext cx="302079" cy="305168"/>
          <a:chOff x="536" y="109"/>
          <a:chExt cx="46" cy="44"/>
        </a:xfrm>
      </xdr:grpSpPr>
      <xdr:pic>
        <xdr:nvPicPr>
          <xdr:cNvPr id="173" name="Picture 6673" descr="route2">
            <a:extLst>
              <a:ext uri="{FF2B5EF4-FFF2-40B4-BE49-F238E27FC236}">
                <a16:creationId xmlns="" xmlns:a16="http://schemas.microsoft.com/office/drawing/2014/main" id="{F69C01C8-E44F-6619-5EC6-3B351BE2990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4" name="Text Box 6674">
            <a:extLst>
              <a:ext uri="{FF2B5EF4-FFF2-40B4-BE49-F238E27FC236}">
                <a16:creationId xmlns="" xmlns:a16="http://schemas.microsoft.com/office/drawing/2014/main" id="{5BB8F635-B63D-3C72-F5B1-EF074DD59D9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8</xdr:col>
      <xdr:colOff>82376</xdr:colOff>
      <xdr:row>6</xdr:row>
      <xdr:rowOff>164560</xdr:rowOff>
    </xdr:from>
    <xdr:ext cx="302079" cy="305168"/>
    <xdr:grpSp>
      <xdr:nvGrpSpPr>
        <xdr:cNvPr id="175" name="Group 6672">
          <a:extLst>
            <a:ext uri="{FF2B5EF4-FFF2-40B4-BE49-F238E27FC236}">
              <a16:creationId xmlns="" xmlns:a16="http://schemas.microsoft.com/office/drawing/2014/main" id="{05F60947-B500-41F3-A38F-A176A67F225A}"/>
            </a:ext>
          </a:extLst>
        </xdr:cNvPr>
        <xdr:cNvGrpSpPr>
          <a:grpSpLocks/>
        </xdr:cNvGrpSpPr>
      </xdr:nvGrpSpPr>
      <xdr:grpSpPr bwMode="auto">
        <a:xfrm>
          <a:off x="5695322" y="1157881"/>
          <a:ext cx="302079" cy="305168"/>
          <a:chOff x="536" y="109"/>
          <a:chExt cx="46" cy="44"/>
        </a:xfrm>
      </xdr:grpSpPr>
      <xdr:pic>
        <xdr:nvPicPr>
          <xdr:cNvPr id="176" name="Picture 6673" descr="route2">
            <a:extLst>
              <a:ext uri="{FF2B5EF4-FFF2-40B4-BE49-F238E27FC236}">
                <a16:creationId xmlns="" xmlns:a16="http://schemas.microsoft.com/office/drawing/2014/main" id="{7F385A67-DA0F-C2AB-D993-F6D9FCF6656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7" name="Text Box 6674">
            <a:extLst>
              <a:ext uri="{FF2B5EF4-FFF2-40B4-BE49-F238E27FC236}">
                <a16:creationId xmlns="" xmlns:a16="http://schemas.microsoft.com/office/drawing/2014/main" id="{A148EEBB-80C7-3BDD-B337-55E536F564A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7</xdr:col>
      <xdr:colOff>757779</xdr:colOff>
      <xdr:row>5</xdr:row>
      <xdr:rowOff>147238</xdr:rowOff>
    </xdr:from>
    <xdr:to>
      <xdr:col>8</xdr:col>
      <xdr:colOff>134330</xdr:colOff>
      <xdr:row>6</xdr:row>
      <xdr:rowOff>121261</xdr:rowOff>
    </xdr:to>
    <xdr:sp macro="" textlink="">
      <xdr:nvSpPr>
        <xdr:cNvPr id="178" name="Oval 383">
          <a:extLst>
            <a:ext uri="{FF2B5EF4-FFF2-40B4-BE49-F238E27FC236}">
              <a16:creationId xmlns="" xmlns:a16="http://schemas.microsoft.com/office/drawing/2014/main" id="{D5832A19-ED44-4803-A8B5-879E98C11D4E}"/>
            </a:ext>
          </a:extLst>
        </xdr:cNvPr>
        <xdr:cNvSpPr>
          <a:spLocks noChangeArrowheads="1"/>
        </xdr:cNvSpPr>
      </xdr:nvSpPr>
      <xdr:spPr bwMode="auto">
        <a:xfrm>
          <a:off x="5145629" y="972738"/>
          <a:ext cx="132201" cy="14547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355044</xdr:colOff>
      <xdr:row>2</xdr:row>
      <xdr:rowOff>18</xdr:rowOff>
    </xdr:from>
    <xdr:to>
      <xdr:col>8</xdr:col>
      <xdr:colOff>64948</xdr:colOff>
      <xdr:row>8</xdr:row>
      <xdr:rowOff>162426</xdr:rowOff>
    </xdr:to>
    <xdr:sp macro="" textlink="">
      <xdr:nvSpPr>
        <xdr:cNvPr id="179" name="Freeform 527">
          <a:extLst>
            <a:ext uri="{FF2B5EF4-FFF2-40B4-BE49-F238E27FC236}">
              <a16:creationId xmlns="" xmlns:a16="http://schemas.microsoft.com/office/drawing/2014/main" id="{693F941E-1372-4705-B36E-E528121F4626}"/>
            </a:ext>
          </a:extLst>
        </xdr:cNvPr>
        <xdr:cNvSpPr>
          <a:spLocks/>
        </xdr:cNvSpPr>
      </xdr:nvSpPr>
      <xdr:spPr bwMode="auto">
        <a:xfrm flipH="1">
          <a:off x="4793694" y="311168"/>
          <a:ext cx="414754" cy="1191108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286"/>
            <a:gd name="connsiteY0" fmla="*/ 25213 h 25213"/>
            <a:gd name="connsiteX1" fmla="*/ 0 w 9286"/>
            <a:gd name="connsiteY1" fmla="*/ 15213 h 25213"/>
            <a:gd name="connsiteX2" fmla="*/ 9286 w 9286"/>
            <a:gd name="connsiteY2" fmla="*/ 0 h 25213"/>
            <a:gd name="connsiteX0" fmla="*/ 0 w 9487"/>
            <a:gd name="connsiteY0" fmla="*/ 10531 h 10531"/>
            <a:gd name="connsiteX1" fmla="*/ 0 w 9487"/>
            <a:gd name="connsiteY1" fmla="*/ 6565 h 10531"/>
            <a:gd name="connsiteX2" fmla="*/ 9487 w 9487"/>
            <a:gd name="connsiteY2" fmla="*/ 0 h 10531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496 w 10000"/>
            <a:gd name="connsiteY2" fmla="*/ 515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496 w 10000"/>
            <a:gd name="connsiteY2" fmla="*/ 515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496 w 10000"/>
            <a:gd name="connsiteY2" fmla="*/ 515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946 w 10000"/>
            <a:gd name="connsiteY2" fmla="*/ 497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946 w 10000"/>
            <a:gd name="connsiteY2" fmla="*/ 4973 h 10000"/>
            <a:gd name="connsiteX3" fmla="*/ 10000 w 10000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0000">
              <a:moveTo>
                <a:pt x="0" y="10000"/>
              </a:moveTo>
              <a:lnTo>
                <a:pt x="0" y="6234"/>
              </a:lnTo>
              <a:cubicBezTo>
                <a:pt x="3138" y="5408"/>
                <a:pt x="4279" y="5796"/>
                <a:pt x="5946" y="4973"/>
              </a:cubicBezTo>
              <a:cubicBezTo>
                <a:pt x="6622" y="3249"/>
                <a:pt x="8859" y="841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133</xdr:colOff>
      <xdr:row>6</xdr:row>
      <xdr:rowOff>141149</xdr:rowOff>
    </xdr:from>
    <xdr:to>
      <xdr:col>8</xdr:col>
      <xdr:colOff>142142</xdr:colOff>
      <xdr:row>7</xdr:row>
      <xdr:rowOff>82267</xdr:rowOff>
    </xdr:to>
    <xdr:sp macro="" textlink="">
      <xdr:nvSpPr>
        <xdr:cNvPr id="180" name="AutoShape 70">
          <a:extLst>
            <a:ext uri="{FF2B5EF4-FFF2-40B4-BE49-F238E27FC236}">
              <a16:creationId xmlns="" xmlns:a16="http://schemas.microsoft.com/office/drawing/2014/main" id="{2C4F6276-6CEB-4757-AB2C-48DBF664547D}"/>
            </a:ext>
          </a:extLst>
        </xdr:cNvPr>
        <xdr:cNvSpPr>
          <a:spLocks noChangeArrowheads="1"/>
        </xdr:cNvSpPr>
      </xdr:nvSpPr>
      <xdr:spPr bwMode="auto">
        <a:xfrm>
          <a:off x="5143633" y="1138099"/>
          <a:ext cx="142009" cy="11256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8</xdr:col>
      <xdr:colOff>90955</xdr:colOff>
      <xdr:row>4</xdr:row>
      <xdr:rowOff>1731</xdr:rowOff>
    </xdr:from>
    <xdr:ext cx="302079" cy="305168"/>
    <xdr:grpSp>
      <xdr:nvGrpSpPr>
        <xdr:cNvPr id="181" name="Group 6672">
          <a:extLst>
            <a:ext uri="{FF2B5EF4-FFF2-40B4-BE49-F238E27FC236}">
              <a16:creationId xmlns="" xmlns:a16="http://schemas.microsoft.com/office/drawing/2014/main" id="{AADEC8EE-B3DF-45A4-AA32-C9FDC45D67B0}"/>
            </a:ext>
          </a:extLst>
        </xdr:cNvPr>
        <xdr:cNvGrpSpPr>
          <a:grpSpLocks/>
        </xdr:cNvGrpSpPr>
      </xdr:nvGrpSpPr>
      <xdr:grpSpPr bwMode="auto">
        <a:xfrm>
          <a:off x="5703901" y="654874"/>
          <a:ext cx="302079" cy="305168"/>
          <a:chOff x="536" y="109"/>
          <a:chExt cx="46" cy="44"/>
        </a:xfrm>
      </xdr:grpSpPr>
      <xdr:pic>
        <xdr:nvPicPr>
          <xdr:cNvPr id="182" name="Picture 6673" descr="route2">
            <a:extLst>
              <a:ext uri="{FF2B5EF4-FFF2-40B4-BE49-F238E27FC236}">
                <a16:creationId xmlns="" xmlns:a16="http://schemas.microsoft.com/office/drawing/2014/main" id="{619D23B8-C559-0CE9-F6AF-DD8CCE444A5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3" name="Text Box 6674">
            <a:extLst>
              <a:ext uri="{FF2B5EF4-FFF2-40B4-BE49-F238E27FC236}">
                <a16:creationId xmlns="" xmlns:a16="http://schemas.microsoft.com/office/drawing/2014/main" id="{E2924E53-2F9C-06E8-26E6-8D76FBEAA1B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423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7</xdr:col>
      <xdr:colOff>532534</xdr:colOff>
      <xdr:row>2</xdr:row>
      <xdr:rowOff>99579</xdr:rowOff>
    </xdr:from>
    <xdr:to>
      <xdr:col>7</xdr:col>
      <xdr:colOff>675408</xdr:colOff>
      <xdr:row>5</xdr:row>
      <xdr:rowOff>168854</xdr:rowOff>
    </xdr:to>
    <xdr:sp macro="" textlink="">
      <xdr:nvSpPr>
        <xdr:cNvPr id="184" name="Line 120">
          <a:extLst>
            <a:ext uri="{FF2B5EF4-FFF2-40B4-BE49-F238E27FC236}">
              <a16:creationId xmlns="" xmlns:a16="http://schemas.microsoft.com/office/drawing/2014/main" id="{0AD2BC7D-3348-4BE5-9296-9F779A4119F7}"/>
            </a:ext>
          </a:extLst>
        </xdr:cNvPr>
        <xdr:cNvSpPr>
          <a:spLocks noChangeShapeType="1"/>
        </xdr:cNvSpPr>
      </xdr:nvSpPr>
      <xdr:spPr bwMode="auto">
        <a:xfrm flipH="1" flipV="1">
          <a:off x="4971184" y="410729"/>
          <a:ext cx="142874" cy="583625"/>
        </a:xfrm>
        <a:custGeom>
          <a:avLst/>
          <a:gdLst>
            <a:gd name="connsiteX0" fmla="*/ 0 w 142874"/>
            <a:gd name="connsiteY0" fmla="*/ 0 h 588820"/>
            <a:gd name="connsiteX1" fmla="*/ 142874 w 142874"/>
            <a:gd name="connsiteY1" fmla="*/ 588820 h 588820"/>
            <a:gd name="connsiteX0" fmla="*/ 0 w 142874"/>
            <a:gd name="connsiteY0" fmla="*/ 0 h 588820"/>
            <a:gd name="connsiteX1" fmla="*/ 142874 w 142874"/>
            <a:gd name="connsiteY1" fmla="*/ 588820 h 588820"/>
            <a:gd name="connsiteX0" fmla="*/ 0 w 142874"/>
            <a:gd name="connsiteY0" fmla="*/ 0 h 588820"/>
            <a:gd name="connsiteX1" fmla="*/ 142874 w 142874"/>
            <a:gd name="connsiteY1" fmla="*/ 588820 h 5888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42874" h="588820">
              <a:moveTo>
                <a:pt x="0" y="0"/>
              </a:moveTo>
              <a:cubicBezTo>
                <a:pt x="47625" y="196273"/>
                <a:pt x="47623" y="357910"/>
                <a:pt x="142874" y="58882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580742</xdr:colOff>
      <xdr:row>5</xdr:row>
      <xdr:rowOff>111754</xdr:rowOff>
    </xdr:from>
    <xdr:ext cx="172753" cy="78534"/>
    <xdr:sp macro="" textlink="">
      <xdr:nvSpPr>
        <xdr:cNvPr id="185" name="Text Box 1416">
          <a:extLst>
            <a:ext uri="{FF2B5EF4-FFF2-40B4-BE49-F238E27FC236}">
              <a16:creationId xmlns="" xmlns:a16="http://schemas.microsoft.com/office/drawing/2014/main" id="{60A7F4A3-4680-4054-A4C0-D85040C93014}"/>
            </a:ext>
          </a:extLst>
        </xdr:cNvPr>
        <xdr:cNvSpPr txBox="1">
          <a:spLocks noChangeArrowheads="1"/>
        </xdr:cNvSpPr>
      </xdr:nvSpPr>
      <xdr:spPr bwMode="auto">
        <a:xfrm rot="1485423">
          <a:off x="5019392" y="937254"/>
          <a:ext cx="172753" cy="78534"/>
        </a:xfrm>
        <a:prstGeom prst="rect">
          <a:avLst/>
        </a:prstGeom>
        <a:solidFill>
          <a:schemeClr val="bg1">
            <a:alpha val="60000"/>
          </a:schemeClr>
        </a:solidFill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372347</xdr:colOff>
      <xdr:row>1</xdr:row>
      <xdr:rowOff>25970</xdr:rowOff>
    </xdr:from>
    <xdr:to>
      <xdr:col>7</xdr:col>
      <xdr:colOff>664536</xdr:colOff>
      <xdr:row>8</xdr:row>
      <xdr:rowOff>164514</xdr:rowOff>
    </xdr:to>
    <xdr:sp macro="" textlink="">
      <xdr:nvSpPr>
        <xdr:cNvPr id="186" name="Line 120">
          <a:extLst>
            <a:ext uri="{FF2B5EF4-FFF2-40B4-BE49-F238E27FC236}">
              <a16:creationId xmlns="" xmlns:a16="http://schemas.microsoft.com/office/drawing/2014/main" id="{FA2973C6-47E3-4638-8EA8-119EE5F38386}"/>
            </a:ext>
          </a:extLst>
        </xdr:cNvPr>
        <xdr:cNvSpPr>
          <a:spLocks noChangeShapeType="1"/>
        </xdr:cNvSpPr>
      </xdr:nvSpPr>
      <xdr:spPr bwMode="auto">
        <a:xfrm>
          <a:off x="4810997" y="165670"/>
          <a:ext cx="292189" cy="1338694"/>
        </a:xfrm>
        <a:custGeom>
          <a:avLst/>
          <a:gdLst>
            <a:gd name="connsiteX0" fmla="*/ 0 w 160193"/>
            <a:gd name="connsiteY0" fmla="*/ 0 h 965489"/>
            <a:gd name="connsiteX1" fmla="*/ 160193 w 160193"/>
            <a:gd name="connsiteY1" fmla="*/ 965489 h 965489"/>
            <a:gd name="connsiteX0" fmla="*/ 0 w 324716"/>
            <a:gd name="connsiteY0" fmla="*/ 0 h 1255568"/>
            <a:gd name="connsiteX1" fmla="*/ 324716 w 324716"/>
            <a:gd name="connsiteY1" fmla="*/ 1255568 h 1255568"/>
            <a:gd name="connsiteX0" fmla="*/ 0 w 324716"/>
            <a:gd name="connsiteY0" fmla="*/ 0 h 1255568"/>
            <a:gd name="connsiteX1" fmla="*/ 324716 w 324716"/>
            <a:gd name="connsiteY1" fmla="*/ 1255568 h 1255568"/>
            <a:gd name="connsiteX0" fmla="*/ 0 w 346363"/>
            <a:gd name="connsiteY0" fmla="*/ 0 h 1359477"/>
            <a:gd name="connsiteX1" fmla="*/ 346363 w 346363"/>
            <a:gd name="connsiteY1" fmla="*/ 1359477 h 1359477"/>
            <a:gd name="connsiteX0" fmla="*/ 0 w 290079"/>
            <a:gd name="connsiteY0" fmla="*/ 0 h 1350817"/>
            <a:gd name="connsiteX1" fmla="*/ 290079 w 290079"/>
            <a:gd name="connsiteY1" fmla="*/ 1350817 h 1350817"/>
            <a:gd name="connsiteX0" fmla="*/ 0 w 290079"/>
            <a:gd name="connsiteY0" fmla="*/ 0 h 1350817"/>
            <a:gd name="connsiteX1" fmla="*/ 290079 w 290079"/>
            <a:gd name="connsiteY1" fmla="*/ 1350817 h 1350817"/>
            <a:gd name="connsiteX0" fmla="*/ 0 w 297196"/>
            <a:gd name="connsiteY0" fmla="*/ 0 h 1350817"/>
            <a:gd name="connsiteX1" fmla="*/ 290079 w 297196"/>
            <a:gd name="connsiteY1" fmla="*/ 1350817 h 1350817"/>
            <a:gd name="connsiteX0" fmla="*/ 0 w 290134"/>
            <a:gd name="connsiteY0" fmla="*/ 0 h 1350817"/>
            <a:gd name="connsiteX1" fmla="*/ 290079 w 290134"/>
            <a:gd name="connsiteY1" fmla="*/ 1350817 h 1350817"/>
            <a:gd name="connsiteX0" fmla="*/ 0 w 292189"/>
            <a:gd name="connsiteY0" fmla="*/ 0 h 1350817"/>
            <a:gd name="connsiteX1" fmla="*/ 290079 w 292189"/>
            <a:gd name="connsiteY1" fmla="*/ 1350817 h 13508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2189" h="1350817">
              <a:moveTo>
                <a:pt x="0" y="0"/>
              </a:moveTo>
              <a:cubicBezTo>
                <a:pt x="183284" y="382444"/>
                <a:pt x="310283" y="803853"/>
                <a:pt x="290079" y="1350817"/>
              </a:cubicBezTo>
            </a:path>
          </a:pathLst>
        </a:custGeom>
        <a:noFill/>
        <a:ln w="508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662162</xdr:colOff>
      <xdr:row>1</xdr:row>
      <xdr:rowOff>12980</xdr:rowOff>
    </xdr:from>
    <xdr:to>
      <xdr:col>8</xdr:col>
      <xdr:colOff>43081</xdr:colOff>
      <xdr:row>7</xdr:row>
      <xdr:rowOff>147196</xdr:rowOff>
    </xdr:to>
    <xdr:sp macro="" textlink="">
      <xdr:nvSpPr>
        <xdr:cNvPr id="187" name="Line 120">
          <a:extLst>
            <a:ext uri="{FF2B5EF4-FFF2-40B4-BE49-F238E27FC236}">
              <a16:creationId xmlns="" xmlns:a16="http://schemas.microsoft.com/office/drawing/2014/main" id="{EC04C01C-7EA3-4FD8-8D1B-72432D549349}"/>
            </a:ext>
          </a:extLst>
        </xdr:cNvPr>
        <xdr:cNvSpPr>
          <a:spLocks noChangeShapeType="1"/>
        </xdr:cNvSpPr>
      </xdr:nvSpPr>
      <xdr:spPr bwMode="auto">
        <a:xfrm flipH="1">
          <a:off x="5100812" y="152680"/>
          <a:ext cx="85769" cy="1162916"/>
        </a:xfrm>
        <a:custGeom>
          <a:avLst/>
          <a:gdLst>
            <a:gd name="connsiteX0" fmla="*/ 0 w 95250"/>
            <a:gd name="connsiteY0" fmla="*/ 0 h 1164647"/>
            <a:gd name="connsiteX1" fmla="*/ 95250 w 95250"/>
            <a:gd name="connsiteY1" fmla="*/ 1164647 h 1164647"/>
            <a:gd name="connsiteX0" fmla="*/ 17535 w 112785"/>
            <a:gd name="connsiteY0" fmla="*/ 0 h 1164647"/>
            <a:gd name="connsiteX1" fmla="*/ 112785 w 112785"/>
            <a:gd name="connsiteY1" fmla="*/ 1164647 h 1164647"/>
            <a:gd name="connsiteX0" fmla="*/ 14645 w 144531"/>
            <a:gd name="connsiteY0" fmla="*/ 0 h 1168977"/>
            <a:gd name="connsiteX1" fmla="*/ 144531 w 144531"/>
            <a:gd name="connsiteY1" fmla="*/ 1168977 h 1168977"/>
            <a:gd name="connsiteX0" fmla="*/ 12442 w 142518"/>
            <a:gd name="connsiteY0" fmla="*/ 0 h 1168977"/>
            <a:gd name="connsiteX1" fmla="*/ 142328 w 142518"/>
            <a:gd name="connsiteY1" fmla="*/ 1168977 h 1168977"/>
            <a:gd name="connsiteX0" fmla="*/ 1017 w 131152"/>
            <a:gd name="connsiteY0" fmla="*/ 0 h 1168977"/>
            <a:gd name="connsiteX1" fmla="*/ 130903 w 131152"/>
            <a:gd name="connsiteY1" fmla="*/ 1168977 h 11689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31152" h="1168977">
              <a:moveTo>
                <a:pt x="1017" y="0"/>
              </a:moveTo>
              <a:cubicBezTo>
                <a:pt x="-13784" y="543951"/>
                <a:pt x="138119" y="720147"/>
                <a:pt x="130903" y="1168977"/>
              </a:cubicBezTo>
            </a:path>
          </a:pathLst>
        </a:custGeom>
        <a:noFill/>
        <a:ln w="508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136305</xdr:colOff>
      <xdr:row>5</xdr:row>
      <xdr:rowOff>27621</xdr:rowOff>
    </xdr:from>
    <xdr:ext cx="364202" cy="293414"/>
    <xdr:sp macro="" textlink="">
      <xdr:nvSpPr>
        <xdr:cNvPr id="188" name="Text Box 1416">
          <a:extLst>
            <a:ext uri="{FF2B5EF4-FFF2-40B4-BE49-F238E27FC236}">
              <a16:creationId xmlns="" xmlns:a16="http://schemas.microsoft.com/office/drawing/2014/main" id="{B4379765-E9B2-43A5-8F88-0C212CDB13B3}"/>
            </a:ext>
          </a:extLst>
        </xdr:cNvPr>
        <xdr:cNvSpPr txBox="1">
          <a:spLocks noChangeArrowheads="1"/>
        </xdr:cNvSpPr>
      </xdr:nvSpPr>
      <xdr:spPr bwMode="auto">
        <a:xfrm>
          <a:off x="4574955" y="853121"/>
          <a:ext cx="364202" cy="293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綾部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能勢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454919</xdr:colOff>
      <xdr:row>5</xdr:row>
      <xdr:rowOff>64932</xdr:rowOff>
    </xdr:from>
    <xdr:to>
      <xdr:col>7</xdr:col>
      <xdr:colOff>527377</xdr:colOff>
      <xdr:row>6</xdr:row>
      <xdr:rowOff>25966</xdr:rowOff>
    </xdr:to>
    <xdr:sp macro="" textlink="">
      <xdr:nvSpPr>
        <xdr:cNvPr id="189" name="Line 72">
          <a:extLst>
            <a:ext uri="{FF2B5EF4-FFF2-40B4-BE49-F238E27FC236}">
              <a16:creationId xmlns="" xmlns:a16="http://schemas.microsoft.com/office/drawing/2014/main" id="{42719A71-E934-48B5-AE4F-C4BDDF313B27}"/>
            </a:ext>
          </a:extLst>
        </xdr:cNvPr>
        <xdr:cNvSpPr>
          <a:spLocks noChangeShapeType="1"/>
        </xdr:cNvSpPr>
      </xdr:nvSpPr>
      <xdr:spPr bwMode="auto">
        <a:xfrm rot="16200000" flipV="1">
          <a:off x="4851309" y="925435"/>
          <a:ext cx="133391" cy="72458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82432</xdr:colOff>
      <xdr:row>7</xdr:row>
      <xdr:rowOff>86600</xdr:rowOff>
    </xdr:from>
    <xdr:ext cx="531171" cy="223651"/>
    <xdr:sp macro="" textlink="">
      <xdr:nvSpPr>
        <xdr:cNvPr id="190" name="Text Box 303">
          <a:extLst>
            <a:ext uri="{FF2B5EF4-FFF2-40B4-BE49-F238E27FC236}">
              <a16:creationId xmlns="" xmlns:a16="http://schemas.microsoft.com/office/drawing/2014/main" id="{6286CC83-6E40-4EEC-BD22-C82F251D0D86}"/>
            </a:ext>
          </a:extLst>
        </xdr:cNvPr>
        <xdr:cNvSpPr txBox="1">
          <a:spLocks noChangeArrowheads="1"/>
        </xdr:cNvSpPr>
      </xdr:nvSpPr>
      <xdr:spPr bwMode="auto">
        <a:xfrm>
          <a:off x="4521082" y="1255000"/>
          <a:ext cx="531171" cy="223651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阪神高速</a:t>
          </a:r>
          <a:endParaRPr lang="en-US" altLang="ja-JP" sz="10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池田線</a:t>
          </a:r>
          <a:endParaRPr lang="en-US" altLang="ja-JP" sz="10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10</xdr:col>
      <xdr:colOff>227874</xdr:colOff>
      <xdr:row>2</xdr:row>
      <xdr:rowOff>20411</xdr:rowOff>
    </xdr:from>
    <xdr:to>
      <xdr:col>10</xdr:col>
      <xdr:colOff>231321</xdr:colOff>
      <xdr:row>5</xdr:row>
      <xdr:rowOff>34260</xdr:rowOff>
    </xdr:to>
    <xdr:sp macro="" textlink="">
      <xdr:nvSpPr>
        <xdr:cNvPr id="191" name="Line 72">
          <a:extLst>
            <a:ext uri="{FF2B5EF4-FFF2-40B4-BE49-F238E27FC236}">
              <a16:creationId xmlns="" xmlns:a16="http://schemas.microsoft.com/office/drawing/2014/main" id="{B31DB230-71D0-492F-B000-A060B496575E}"/>
            </a:ext>
          </a:extLst>
        </xdr:cNvPr>
        <xdr:cNvSpPr>
          <a:spLocks noChangeShapeType="1"/>
        </xdr:cNvSpPr>
      </xdr:nvSpPr>
      <xdr:spPr bwMode="auto">
        <a:xfrm flipV="1">
          <a:off x="6781074" y="331561"/>
          <a:ext cx="3447" cy="52819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131634</xdr:colOff>
      <xdr:row>4</xdr:row>
      <xdr:rowOff>171161</xdr:rowOff>
    </xdr:from>
    <xdr:to>
      <xdr:col>10</xdr:col>
      <xdr:colOff>305985</xdr:colOff>
      <xdr:row>6</xdr:row>
      <xdr:rowOff>2673</xdr:rowOff>
    </xdr:to>
    <xdr:sp macro="" textlink="">
      <xdr:nvSpPr>
        <xdr:cNvPr id="192" name="Oval 1295">
          <a:extLst>
            <a:ext uri="{FF2B5EF4-FFF2-40B4-BE49-F238E27FC236}">
              <a16:creationId xmlns="" xmlns:a16="http://schemas.microsoft.com/office/drawing/2014/main" id="{D001EC62-AE00-4819-92A8-CF217B95FA8D}"/>
            </a:ext>
          </a:extLst>
        </xdr:cNvPr>
        <xdr:cNvSpPr>
          <a:spLocks noChangeArrowheads="1"/>
        </xdr:cNvSpPr>
      </xdr:nvSpPr>
      <xdr:spPr bwMode="auto">
        <a:xfrm>
          <a:off x="6684834" y="825211"/>
          <a:ext cx="174351" cy="17441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9</xdr:col>
      <xdr:colOff>222967</xdr:colOff>
      <xdr:row>4</xdr:row>
      <xdr:rowOff>157298</xdr:rowOff>
    </xdr:from>
    <xdr:to>
      <xdr:col>9</xdr:col>
      <xdr:colOff>586657</xdr:colOff>
      <xdr:row>6</xdr:row>
      <xdr:rowOff>53652</xdr:rowOff>
    </xdr:to>
    <xdr:grpSp>
      <xdr:nvGrpSpPr>
        <xdr:cNvPr id="193" name="Group 405">
          <a:extLst>
            <a:ext uri="{FF2B5EF4-FFF2-40B4-BE49-F238E27FC236}">
              <a16:creationId xmlns="" xmlns:a16="http://schemas.microsoft.com/office/drawing/2014/main" id="{23EA6120-F61A-4E12-98B4-C40FF747F393}"/>
            </a:ext>
          </a:extLst>
        </xdr:cNvPr>
        <xdr:cNvGrpSpPr>
          <a:grpSpLocks/>
        </xdr:cNvGrpSpPr>
      </xdr:nvGrpSpPr>
      <xdr:grpSpPr bwMode="auto">
        <a:xfrm rot="5207678">
          <a:off x="6668296" y="746862"/>
          <a:ext cx="236532" cy="363690"/>
          <a:chOff x="718" y="97"/>
          <a:chExt cx="23" cy="15"/>
        </a:xfrm>
      </xdr:grpSpPr>
      <xdr:sp macro="" textlink="">
        <xdr:nvSpPr>
          <xdr:cNvPr id="194" name="Freeform 406">
            <a:extLst>
              <a:ext uri="{FF2B5EF4-FFF2-40B4-BE49-F238E27FC236}">
                <a16:creationId xmlns="" xmlns:a16="http://schemas.microsoft.com/office/drawing/2014/main" id="{0FADB779-3372-9792-66D9-A35430AC8EB2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5" name="Freeform 407">
            <a:extLst>
              <a:ext uri="{FF2B5EF4-FFF2-40B4-BE49-F238E27FC236}">
                <a16:creationId xmlns="" xmlns:a16="http://schemas.microsoft.com/office/drawing/2014/main" id="{DD623003-99F6-9FEE-A3F7-839F6B893FB8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10</xdr:col>
      <xdr:colOff>303392</xdr:colOff>
      <xdr:row>6</xdr:row>
      <xdr:rowOff>130606</xdr:rowOff>
    </xdr:from>
    <xdr:ext cx="302079" cy="305168"/>
    <xdr:grpSp>
      <xdr:nvGrpSpPr>
        <xdr:cNvPr id="196" name="Group 6672">
          <a:extLst>
            <a:ext uri="{FF2B5EF4-FFF2-40B4-BE49-F238E27FC236}">
              <a16:creationId xmlns="" xmlns:a16="http://schemas.microsoft.com/office/drawing/2014/main" id="{A34953D4-F363-406E-A458-57072E6EF9FB}"/>
            </a:ext>
          </a:extLst>
        </xdr:cNvPr>
        <xdr:cNvGrpSpPr>
          <a:grpSpLocks/>
        </xdr:cNvGrpSpPr>
      </xdr:nvGrpSpPr>
      <xdr:grpSpPr bwMode="auto">
        <a:xfrm>
          <a:off x="7453946" y="1123927"/>
          <a:ext cx="302079" cy="305168"/>
          <a:chOff x="536" y="109"/>
          <a:chExt cx="46" cy="44"/>
        </a:xfrm>
      </xdr:grpSpPr>
      <xdr:pic>
        <xdr:nvPicPr>
          <xdr:cNvPr id="197" name="Picture 6673" descr="route2">
            <a:extLst>
              <a:ext uri="{FF2B5EF4-FFF2-40B4-BE49-F238E27FC236}">
                <a16:creationId xmlns="" xmlns:a16="http://schemas.microsoft.com/office/drawing/2014/main" id="{1B2740D9-74C9-6154-9032-621C26C7D69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8" name="Text Box 6674">
            <a:extLst>
              <a:ext uri="{FF2B5EF4-FFF2-40B4-BE49-F238E27FC236}">
                <a16:creationId xmlns="" xmlns:a16="http://schemas.microsoft.com/office/drawing/2014/main" id="{8B54128E-266B-A156-27FD-AB3F14FC60B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9</xdr:col>
      <xdr:colOff>0</xdr:colOff>
      <xdr:row>1</xdr:row>
      <xdr:rowOff>21650</xdr:rowOff>
    </xdr:from>
    <xdr:to>
      <xdr:col>9</xdr:col>
      <xdr:colOff>151534</xdr:colOff>
      <xdr:row>1</xdr:row>
      <xdr:rowOff>164525</xdr:rowOff>
    </xdr:to>
    <xdr:sp macro="" textlink="">
      <xdr:nvSpPr>
        <xdr:cNvPr id="199" name="六角形 198">
          <a:extLst>
            <a:ext uri="{FF2B5EF4-FFF2-40B4-BE49-F238E27FC236}">
              <a16:creationId xmlns="" xmlns:a16="http://schemas.microsoft.com/office/drawing/2014/main" id="{9DF97613-6B88-4783-88F7-73AF46C0375B}"/>
            </a:ext>
          </a:extLst>
        </xdr:cNvPr>
        <xdr:cNvSpPr/>
      </xdr:nvSpPr>
      <xdr:spPr bwMode="auto">
        <a:xfrm>
          <a:off x="5848350" y="161350"/>
          <a:ext cx="151534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129885</xdr:colOff>
      <xdr:row>5</xdr:row>
      <xdr:rowOff>112562</xdr:rowOff>
    </xdr:from>
    <xdr:to>
      <xdr:col>9</xdr:col>
      <xdr:colOff>140290</xdr:colOff>
      <xdr:row>8</xdr:row>
      <xdr:rowOff>160193</xdr:rowOff>
    </xdr:to>
    <xdr:sp macro="" textlink="">
      <xdr:nvSpPr>
        <xdr:cNvPr id="200" name="Line 4803">
          <a:extLst>
            <a:ext uri="{FF2B5EF4-FFF2-40B4-BE49-F238E27FC236}">
              <a16:creationId xmlns="" xmlns:a16="http://schemas.microsoft.com/office/drawing/2014/main" id="{F797391E-36E4-460B-9D6F-C209EB7683EC}"/>
            </a:ext>
          </a:extLst>
        </xdr:cNvPr>
        <xdr:cNvSpPr>
          <a:spLocks noChangeShapeType="1"/>
        </xdr:cNvSpPr>
      </xdr:nvSpPr>
      <xdr:spPr bwMode="auto">
        <a:xfrm flipH="1">
          <a:off x="5978235" y="938062"/>
          <a:ext cx="10405" cy="56198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9</xdr:col>
      <xdr:colOff>490524</xdr:colOff>
      <xdr:row>4</xdr:row>
      <xdr:rowOff>91506</xdr:rowOff>
    </xdr:from>
    <xdr:ext cx="471920" cy="165173"/>
    <xdr:sp macro="" textlink="">
      <xdr:nvSpPr>
        <xdr:cNvPr id="202" name="Text Box 1620">
          <a:extLst>
            <a:ext uri="{FF2B5EF4-FFF2-40B4-BE49-F238E27FC236}">
              <a16:creationId xmlns="" xmlns:a16="http://schemas.microsoft.com/office/drawing/2014/main" id="{B4904C35-E63D-4371-AC51-AD9FA4F26148}"/>
            </a:ext>
          </a:extLst>
        </xdr:cNvPr>
        <xdr:cNvSpPr txBox="1">
          <a:spLocks noChangeArrowheads="1"/>
        </xdr:cNvSpPr>
      </xdr:nvSpPr>
      <xdr:spPr bwMode="auto">
        <a:xfrm>
          <a:off x="6338874" y="745556"/>
          <a:ext cx="471920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325698</xdr:colOff>
      <xdr:row>2</xdr:row>
      <xdr:rowOff>115559</xdr:rowOff>
    </xdr:from>
    <xdr:ext cx="138724" cy="348878"/>
    <xdr:sp macro="" textlink="">
      <xdr:nvSpPr>
        <xdr:cNvPr id="203" name="Text Box 1620">
          <a:extLst>
            <a:ext uri="{FF2B5EF4-FFF2-40B4-BE49-F238E27FC236}">
              <a16:creationId xmlns="" xmlns:a16="http://schemas.microsoft.com/office/drawing/2014/main" id="{E0D597A3-A55A-40A3-A141-3476A1823880}"/>
            </a:ext>
          </a:extLst>
        </xdr:cNvPr>
        <xdr:cNvSpPr txBox="1">
          <a:spLocks noChangeArrowheads="1"/>
        </xdr:cNvSpPr>
      </xdr:nvSpPr>
      <xdr:spPr bwMode="auto">
        <a:xfrm>
          <a:off x="6174048" y="426709"/>
          <a:ext cx="138724" cy="348878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猪名川</a:t>
          </a: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9</xdr:col>
      <xdr:colOff>117728</xdr:colOff>
      <xdr:row>7</xdr:row>
      <xdr:rowOff>156290</xdr:rowOff>
    </xdr:from>
    <xdr:to>
      <xdr:col>9</xdr:col>
      <xdr:colOff>294350</xdr:colOff>
      <xdr:row>8</xdr:row>
      <xdr:rowOff>124440</xdr:rowOff>
    </xdr:to>
    <xdr:sp macro="" textlink="">
      <xdr:nvSpPr>
        <xdr:cNvPr id="204" name="六角形 203">
          <a:extLst>
            <a:ext uri="{FF2B5EF4-FFF2-40B4-BE49-F238E27FC236}">
              <a16:creationId xmlns="" xmlns:a16="http://schemas.microsoft.com/office/drawing/2014/main" id="{746B3F6C-5C64-4062-B68D-5C9AE51D4747}"/>
            </a:ext>
          </a:extLst>
        </xdr:cNvPr>
        <xdr:cNvSpPr/>
      </xdr:nvSpPr>
      <xdr:spPr bwMode="auto">
        <a:xfrm>
          <a:off x="5966078" y="1324690"/>
          <a:ext cx="176622" cy="13960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9430</xdr:colOff>
      <xdr:row>9</xdr:row>
      <xdr:rowOff>17320</xdr:rowOff>
    </xdr:from>
    <xdr:to>
      <xdr:col>1</xdr:col>
      <xdr:colOff>160964</xdr:colOff>
      <xdr:row>9</xdr:row>
      <xdr:rowOff>160195</xdr:rowOff>
    </xdr:to>
    <xdr:sp macro="" textlink="">
      <xdr:nvSpPr>
        <xdr:cNvPr id="205" name="六角形 204">
          <a:extLst>
            <a:ext uri="{FF2B5EF4-FFF2-40B4-BE49-F238E27FC236}">
              <a16:creationId xmlns="" xmlns:a16="http://schemas.microsoft.com/office/drawing/2014/main" id="{EDC165A5-E693-430A-BC31-19443900B155}"/>
            </a:ext>
          </a:extLst>
        </xdr:cNvPr>
        <xdr:cNvSpPr/>
      </xdr:nvSpPr>
      <xdr:spPr bwMode="auto">
        <a:xfrm>
          <a:off x="218980" y="1528620"/>
          <a:ext cx="151534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489075</xdr:colOff>
      <xdr:row>12</xdr:row>
      <xdr:rowOff>338</xdr:rowOff>
    </xdr:from>
    <xdr:to>
      <xdr:col>4</xdr:col>
      <xdr:colOff>501504</xdr:colOff>
      <xdr:row>16</xdr:row>
      <xdr:rowOff>108014</xdr:rowOff>
    </xdr:to>
    <xdr:sp macro="" textlink="">
      <xdr:nvSpPr>
        <xdr:cNvPr id="206" name="Freeform 527">
          <a:extLst>
            <a:ext uri="{FF2B5EF4-FFF2-40B4-BE49-F238E27FC236}">
              <a16:creationId xmlns="" xmlns:a16="http://schemas.microsoft.com/office/drawing/2014/main" id="{9D42B6CE-834E-4133-A51C-BA24C2CADFC2}"/>
            </a:ext>
          </a:extLst>
        </xdr:cNvPr>
        <xdr:cNvSpPr>
          <a:spLocks/>
        </xdr:cNvSpPr>
      </xdr:nvSpPr>
      <xdr:spPr bwMode="auto">
        <a:xfrm flipH="1">
          <a:off x="2108325" y="2025988"/>
          <a:ext cx="717279" cy="793476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3037"/>
            <a:gd name="connsiteY0" fmla="*/ 16919 h 16919"/>
            <a:gd name="connsiteX1" fmla="*/ 0 w 3037"/>
            <a:gd name="connsiteY1" fmla="*/ 6919 h 16919"/>
            <a:gd name="connsiteX2" fmla="*/ 3037 w 3037"/>
            <a:gd name="connsiteY2" fmla="*/ 0 h 16919"/>
            <a:gd name="connsiteX0" fmla="*/ 90 w 10090"/>
            <a:gd name="connsiteY0" fmla="*/ 10000 h 10000"/>
            <a:gd name="connsiteX1" fmla="*/ 90 w 10090"/>
            <a:gd name="connsiteY1" fmla="*/ 4089 h 10000"/>
            <a:gd name="connsiteX2" fmla="*/ 10090 w 10090"/>
            <a:gd name="connsiteY2" fmla="*/ 0 h 10000"/>
            <a:gd name="connsiteX0" fmla="*/ 52 w 10640"/>
            <a:gd name="connsiteY0" fmla="*/ 10372 h 10372"/>
            <a:gd name="connsiteX1" fmla="*/ 52 w 10640"/>
            <a:gd name="connsiteY1" fmla="*/ 4461 h 10372"/>
            <a:gd name="connsiteX2" fmla="*/ 10640 w 10640"/>
            <a:gd name="connsiteY2" fmla="*/ 0 h 10372"/>
            <a:gd name="connsiteX0" fmla="*/ 32 w 10620"/>
            <a:gd name="connsiteY0" fmla="*/ 10372 h 10372"/>
            <a:gd name="connsiteX1" fmla="*/ 32 w 10620"/>
            <a:gd name="connsiteY1" fmla="*/ 4461 h 10372"/>
            <a:gd name="connsiteX2" fmla="*/ 10620 w 10620"/>
            <a:gd name="connsiteY2" fmla="*/ 0 h 10372"/>
            <a:gd name="connsiteX0" fmla="*/ 12966 w 12966"/>
            <a:gd name="connsiteY0" fmla="*/ 9814 h 9814"/>
            <a:gd name="connsiteX1" fmla="*/ 32 w 12966"/>
            <a:gd name="connsiteY1" fmla="*/ 4461 h 9814"/>
            <a:gd name="connsiteX2" fmla="*/ 10620 w 12966"/>
            <a:gd name="connsiteY2" fmla="*/ 0 h 9814"/>
            <a:gd name="connsiteX0" fmla="*/ 10000 w 10000"/>
            <a:gd name="connsiteY0" fmla="*/ 10000 h 10000"/>
            <a:gd name="connsiteX1" fmla="*/ 25 w 10000"/>
            <a:gd name="connsiteY1" fmla="*/ 4546 h 10000"/>
            <a:gd name="connsiteX2" fmla="*/ 8191 w 10000"/>
            <a:gd name="connsiteY2" fmla="*/ 0 h 10000"/>
            <a:gd name="connsiteX0" fmla="*/ 9563 w 9563"/>
            <a:gd name="connsiteY0" fmla="*/ 10000 h 10000"/>
            <a:gd name="connsiteX1" fmla="*/ 41 w 9563"/>
            <a:gd name="connsiteY1" fmla="*/ 5493 h 10000"/>
            <a:gd name="connsiteX2" fmla="*/ 7754 w 9563"/>
            <a:gd name="connsiteY2" fmla="*/ 0 h 10000"/>
            <a:gd name="connsiteX0" fmla="*/ 19566 w 19566"/>
            <a:gd name="connsiteY0" fmla="*/ 8580 h 8580"/>
            <a:gd name="connsiteX1" fmla="*/ 9609 w 19566"/>
            <a:gd name="connsiteY1" fmla="*/ 4073 h 8580"/>
            <a:gd name="connsiteX2" fmla="*/ 2502 w 19566"/>
            <a:gd name="connsiteY2" fmla="*/ 0 h 8580"/>
            <a:gd name="connsiteX0" fmla="*/ 13994 w 13994"/>
            <a:gd name="connsiteY0" fmla="*/ 9117 h 9117"/>
            <a:gd name="connsiteX1" fmla="*/ 8905 w 13994"/>
            <a:gd name="connsiteY1" fmla="*/ 3864 h 9117"/>
            <a:gd name="connsiteX2" fmla="*/ 911 w 13994"/>
            <a:gd name="connsiteY2" fmla="*/ 0 h 9117"/>
            <a:gd name="connsiteX0" fmla="*/ 10817 w 10817"/>
            <a:gd name="connsiteY0" fmla="*/ 10000 h 10000"/>
            <a:gd name="connsiteX1" fmla="*/ 7180 w 10817"/>
            <a:gd name="connsiteY1" fmla="*/ 4238 h 10000"/>
            <a:gd name="connsiteX2" fmla="*/ 602 w 10817"/>
            <a:gd name="connsiteY2" fmla="*/ 0 h 10000"/>
            <a:gd name="connsiteX0" fmla="*/ 11093 w 11093"/>
            <a:gd name="connsiteY0" fmla="*/ 10000 h 10000"/>
            <a:gd name="connsiteX1" fmla="*/ 7456 w 11093"/>
            <a:gd name="connsiteY1" fmla="*/ 4238 h 10000"/>
            <a:gd name="connsiteX2" fmla="*/ 878 w 11093"/>
            <a:gd name="connsiteY2" fmla="*/ 0 h 10000"/>
            <a:gd name="connsiteX0" fmla="*/ 13319 w 13319"/>
            <a:gd name="connsiteY0" fmla="*/ 9032 h 9032"/>
            <a:gd name="connsiteX1" fmla="*/ 9682 w 13319"/>
            <a:gd name="connsiteY1" fmla="*/ 3270 h 9032"/>
            <a:gd name="connsiteX2" fmla="*/ 680 w 13319"/>
            <a:gd name="connsiteY2" fmla="*/ 0 h 9032"/>
            <a:gd name="connsiteX0" fmla="*/ 9489 w 9489"/>
            <a:gd name="connsiteY0" fmla="*/ 10000 h 10000"/>
            <a:gd name="connsiteX1" fmla="*/ 6758 w 9489"/>
            <a:gd name="connsiteY1" fmla="*/ 3620 h 10000"/>
            <a:gd name="connsiteX2" fmla="*/ 0 w 9489"/>
            <a:gd name="connsiteY2" fmla="*/ 0 h 10000"/>
            <a:gd name="connsiteX0" fmla="*/ 10000 w 10000"/>
            <a:gd name="connsiteY0" fmla="*/ 10000 h 10000"/>
            <a:gd name="connsiteX1" fmla="*/ 7122 w 10000"/>
            <a:gd name="connsiteY1" fmla="*/ 3620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7122 w 10000"/>
            <a:gd name="connsiteY1" fmla="*/ 3620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7122 w 10000"/>
            <a:gd name="connsiteY1" fmla="*/ 3620 h 10000"/>
            <a:gd name="connsiteX2" fmla="*/ 0 w 10000"/>
            <a:gd name="connsiteY2" fmla="*/ 0 h 10000"/>
            <a:gd name="connsiteX0" fmla="*/ 10723 w 10723"/>
            <a:gd name="connsiteY0" fmla="*/ 10707 h 10707"/>
            <a:gd name="connsiteX1" fmla="*/ 7122 w 10723"/>
            <a:gd name="connsiteY1" fmla="*/ 3620 h 10707"/>
            <a:gd name="connsiteX2" fmla="*/ 0 w 10723"/>
            <a:gd name="connsiteY2" fmla="*/ 0 h 10707"/>
            <a:gd name="connsiteX0" fmla="*/ 11276 w 11276"/>
            <a:gd name="connsiteY0" fmla="*/ 11165 h 11165"/>
            <a:gd name="connsiteX1" fmla="*/ 7122 w 11276"/>
            <a:gd name="connsiteY1" fmla="*/ 3620 h 11165"/>
            <a:gd name="connsiteX2" fmla="*/ 0 w 11276"/>
            <a:gd name="connsiteY2" fmla="*/ 0 h 11165"/>
            <a:gd name="connsiteX0" fmla="*/ 11276 w 11276"/>
            <a:gd name="connsiteY0" fmla="*/ 11165 h 11165"/>
            <a:gd name="connsiteX1" fmla="*/ 7122 w 11276"/>
            <a:gd name="connsiteY1" fmla="*/ 3620 h 11165"/>
            <a:gd name="connsiteX2" fmla="*/ 0 w 11276"/>
            <a:gd name="connsiteY2" fmla="*/ 0 h 11165"/>
            <a:gd name="connsiteX0" fmla="*/ 11276 w 11276"/>
            <a:gd name="connsiteY0" fmla="*/ 11165 h 11165"/>
            <a:gd name="connsiteX1" fmla="*/ 7122 w 11276"/>
            <a:gd name="connsiteY1" fmla="*/ 3620 h 11165"/>
            <a:gd name="connsiteX2" fmla="*/ 0 w 11276"/>
            <a:gd name="connsiteY2" fmla="*/ 0 h 111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276" h="11165">
              <a:moveTo>
                <a:pt x="11276" y="11165"/>
              </a:moveTo>
              <a:cubicBezTo>
                <a:pt x="5817" y="8332"/>
                <a:pt x="8127" y="6194"/>
                <a:pt x="7122" y="3620"/>
              </a:cubicBezTo>
              <a:cubicBezTo>
                <a:pt x="4417" y="1080"/>
                <a:pt x="2373" y="2011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456768</xdr:colOff>
      <xdr:row>12</xdr:row>
      <xdr:rowOff>103742</xdr:rowOff>
    </xdr:from>
    <xdr:to>
      <xdr:col>4</xdr:col>
      <xdr:colOff>9531</xdr:colOff>
      <xdr:row>14</xdr:row>
      <xdr:rowOff>24911</xdr:rowOff>
    </xdr:to>
    <xdr:grpSp>
      <xdr:nvGrpSpPr>
        <xdr:cNvPr id="207" name="Group 405">
          <a:extLst>
            <a:ext uri="{FF2B5EF4-FFF2-40B4-BE49-F238E27FC236}">
              <a16:creationId xmlns="" xmlns:a16="http://schemas.microsoft.com/office/drawing/2014/main" id="{7F1E2D9C-FFA2-4F16-8B7F-ABFE3C49F3B2}"/>
            </a:ext>
          </a:extLst>
        </xdr:cNvPr>
        <xdr:cNvGrpSpPr>
          <a:grpSpLocks/>
        </xdr:cNvGrpSpPr>
      </xdr:nvGrpSpPr>
      <xdr:grpSpPr bwMode="auto">
        <a:xfrm rot="16549082">
          <a:off x="2255806" y="2087490"/>
          <a:ext cx="261348" cy="321566"/>
          <a:chOff x="718" y="97"/>
          <a:chExt cx="23" cy="15"/>
        </a:xfrm>
      </xdr:grpSpPr>
      <xdr:sp macro="" textlink="">
        <xdr:nvSpPr>
          <xdr:cNvPr id="208" name="Freeform 406">
            <a:extLst>
              <a:ext uri="{FF2B5EF4-FFF2-40B4-BE49-F238E27FC236}">
                <a16:creationId xmlns="" xmlns:a16="http://schemas.microsoft.com/office/drawing/2014/main" id="{EA41FAFE-9F15-69F8-56DB-712DAFC21E4B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09" name="Freeform 407">
            <a:extLst>
              <a:ext uri="{FF2B5EF4-FFF2-40B4-BE49-F238E27FC236}">
                <a16:creationId xmlns="" xmlns:a16="http://schemas.microsoft.com/office/drawing/2014/main" id="{57C8B0F3-CDD4-351C-A31D-29894458F827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3</xdr:col>
      <xdr:colOff>95250</xdr:colOff>
      <xdr:row>12</xdr:row>
      <xdr:rowOff>158805</xdr:rowOff>
    </xdr:from>
    <xdr:to>
      <xdr:col>4</xdr:col>
      <xdr:colOff>8660</xdr:colOff>
      <xdr:row>13</xdr:row>
      <xdr:rowOff>102845</xdr:rowOff>
    </xdr:to>
    <xdr:sp macro="" textlink="">
      <xdr:nvSpPr>
        <xdr:cNvPr id="210" name="Line 76">
          <a:extLst>
            <a:ext uri="{FF2B5EF4-FFF2-40B4-BE49-F238E27FC236}">
              <a16:creationId xmlns="" xmlns:a16="http://schemas.microsoft.com/office/drawing/2014/main" id="{82227C84-A303-42DD-89CC-AE07CE2C0F90}"/>
            </a:ext>
          </a:extLst>
        </xdr:cNvPr>
        <xdr:cNvSpPr>
          <a:spLocks noChangeShapeType="1"/>
        </xdr:cNvSpPr>
      </xdr:nvSpPr>
      <xdr:spPr bwMode="auto">
        <a:xfrm>
          <a:off x="1714500" y="2184455"/>
          <a:ext cx="618260" cy="11549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738797</xdr:colOff>
      <xdr:row>13</xdr:row>
      <xdr:rowOff>30848</xdr:rowOff>
    </xdr:from>
    <xdr:to>
      <xdr:col>4</xdr:col>
      <xdr:colOff>106154</xdr:colOff>
      <xdr:row>13</xdr:row>
      <xdr:rowOff>164124</xdr:rowOff>
    </xdr:to>
    <xdr:sp macro="" textlink="">
      <xdr:nvSpPr>
        <xdr:cNvPr id="211" name="Oval 862">
          <a:extLst>
            <a:ext uri="{FF2B5EF4-FFF2-40B4-BE49-F238E27FC236}">
              <a16:creationId xmlns="" xmlns:a16="http://schemas.microsoft.com/office/drawing/2014/main" id="{FF9EFABF-EC2A-4B90-BCF4-4D1E86E3CEB1}"/>
            </a:ext>
          </a:extLst>
        </xdr:cNvPr>
        <xdr:cNvSpPr>
          <a:spLocks noChangeArrowheads="1"/>
        </xdr:cNvSpPr>
      </xdr:nvSpPr>
      <xdr:spPr bwMode="auto">
        <a:xfrm>
          <a:off x="2326297" y="2227948"/>
          <a:ext cx="103957" cy="13327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404785</xdr:colOff>
      <xdr:row>16</xdr:row>
      <xdr:rowOff>10325</xdr:rowOff>
    </xdr:from>
    <xdr:to>
      <xdr:col>3</xdr:col>
      <xdr:colOff>585294</xdr:colOff>
      <xdr:row>16</xdr:row>
      <xdr:rowOff>150097</xdr:rowOff>
    </xdr:to>
    <xdr:sp macro="" textlink="">
      <xdr:nvSpPr>
        <xdr:cNvPr id="212" name="六角形 211">
          <a:extLst>
            <a:ext uri="{FF2B5EF4-FFF2-40B4-BE49-F238E27FC236}">
              <a16:creationId xmlns="" xmlns:a16="http://schemas.microsoft.com/office/drawing/2014/main" id="{1B5B6ECA-415E-4C12-BBA9-DF5A8556BDC3}"/>
            </a:ext>
          </a:extLst>
        </xdr:cNvPr>
        <xdr:cNvSpPr/>
      </xdr:nvSpPr>
      <xdr:spPr bwMode="auto">
        <a:xfrm>
          <a:off x="2024035" y="2721775"/>
          <a:ext cx="180509" cy="13977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356236</xdr:colOff>
      <xdr:row>15</xdr:row>
      <xdr:rowOff>54883</xdr:rowOff>
    </xdr:from>
    <xdr:ext cx="262938" cy="122474"/>
    <xdr:sp macro="" textlink="">
      <xdr:nvSpPr>
        <xdr:cNvPr id="213" name="Text Box 1620">
          <a:extLst>
            <a:ext uri="{FF2B5EF4-FFF2-40B4-BE49-F238E27FC236}">
              <a16:creationId xmlns="" xmlns:a16="http://schemas.microsoft.com/office/drawing/2014/main" id="{550C5DC7-74CA-4845-B05F-FEBDC321DFE0}"/>
            </a:ext>
          </a:extLst>
        </xdr:cNvPr>
        <xdr:cNvSpPr txBox="1">
          <a:spLocks noChangeArrowheads="1"/>
        </xdr:cNvSpPr>
      </xdr:nvSpPr>
      <xdr:spPr bwMode="auto">
        <a:xfrm>
          <a:off x="1975486" y="2594883"/>
          <a:ext cx="262938" cy="12247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168367</xdr:colOff>
      <xdr:row>12</xdr:row>
      <xdr:rowOff>115418</xdr:rowOff>
    </xdr:from>
    <xdr:to>
      <xdr:col>3</xdr:col>
      <xdr:colOff>344989</xdr:colOff>
      <xdr:row>13</xdr:row>
      <xdr:rowOff>83568</xdr:rowOff>
    </xdr:to>
    <xdr:sp macro="" textlink="">
      <xdr:nvSpPr>
        <xdr:cNvPr id="214" name="六角形 213">
          <a:extLst>
            <a:ext uri="{FF2B5EF4-FFF2-40B4-BE49-F238E27FC236}">
              <a16:creationId xmlns="" xmlns:a16="http://schemas.microsoft.com/office/drawing/2014/main" id="{6CBF3BAE-531A-4037-9CCC-8ADE6A970846}"/>
            </a:ext>
          </a:extLst>
        </xdr:cNvPr>
        <xdr:cNvSpPr/>
      </xdr:nvSpPr>
      <xdr:spPr bwMode="auto">
        <a:xfrm>
          <a:off x="1787617" y="2141068"/>
          <a:ext cx="176622" cy="13960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54432</xdr:colOff>
      <xdr:row>11</xdr:row>
      <xdr:rowOff>121282</xdr:rowOff>
    </xdr:from>
    <xdr:ext cx="346363" cy="165173"/>
    <xdr:sp macro="" textlink="">
      <xdr:nvSpPr>
        <xdr:cNvPr id="215" name="Text Box 1620">
          <a:extLst>
            <a:ext uri="{FF2B5EF4-FFF2-40B4-BE49-F238E27FC236}">
              <a16:creationId xmlns="" xmlns:a16="http://schemas.microsoft.com/office/drawing/2014/main" id="{10F58627-9D1A-46EA-BB02-FA6775E8FD86}"/>
            </a:ext>
          </a:extLst>
        </xdr:cNvPr>
        <xdr:cNvSpPr txBox="1">
          <a:spLocks noChangeArrowheads="1"/>
        </xdr:cNvSpPr>
      </xdr:nvSpPr>
      <xdr:spPr bwMode="auto">
        <a:xfrm>
          <a:off x="1673682" y="1975482"/>
          <a:ext cx="346363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304861</xdr:colOff>
      <xdr:row>12</xdr:row>
      <xdr:rowOff>112113</xdr:rowOff>
    </xdr:from>
    <xdr:to>
      <xdr:col>4</xdr:col>
      <xdr:colOff>464182</xdr:colOff>
      <xdr:row>13</xdr:row>
      <xdr:rowOff>98104</xdr:rowOff>
    </xdr:to>
    <xdr:sp macro="" textlink="">
      <xdr:nvSpPr>
        <xdr:cNvPr id="216" name="六角形 215">
          <a:extLst>
            <a:ext uri="{FF2B5EF4-FFF2-40B4-BE49-F238E27FC236}">
              <a16:creationId xmlns="" xmlns:a16="http://schemas.microsoft.com/office/drawing/2014/main" id="{7D2DB58D-58D0-4F16-B37C-06E842DBB4EB}"/>
            </a:ext>
          </a:extLst>
        </xdr:cNvPr>
        <xdr:cNvSpPr/>
      </xdr:nvSpPr>
      <xdr:spPr bwMode="auto">
        <a:xfrm>
          <a:off x="2628961" y="2137763"/>
          <a:ext cx="159321" cy="15744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 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9631</xdr:colOff>
      <xdr:row>9</xdr:row>
      <xdr:rowOff>20412</xdr:rowOff>
    </xdr:from>
    <xdr:to>
      <xdr:col>3</xdr:col>
      <xdr:colOff>165679</xdr:colOff>
      <xdr:row>9</xdr:row>
      <xdr:rowOff>163287</xdr:rowOff>
    </xdr:to>
    <xdr:sp macro="" textlink="">
      <xdr:nvSpPr>
        <xdr:cNvPr id="217" name="六角形 216">
          <a:extLst>
            <a:ext uri="{FF2B5EF4-FFF2-40B4-BE49-F238E27FC236}">
              <a16:creationId xmlns="" xmlns:a16="http://schemas.microsoft.com/office/drawing/2014/main" id="{92BC6DDB-0481-406E-AB14-331BA87DB798}"/>
            </a:ext>
          </a:extLst>
        </xdr:cNvPr>
        <xdr:cNvSpPr/>
      </xdr:nvSpPr>
      <xdr:spPr bwMode="auto">
        <a:xfrm>
          <a:off x="1628881" y="1531712"/>
          <a:ext cx="156048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0</xdr:colOff>
      <xdr:row>9</xdr:row>
      <xdr:rowOff>27216</xdr:rowOff>
    </xdr:from>
    <xdr:to>
      <xdr:col>5</xdr:col>
      <xdr:colOff>151534</xdr:colOff>
      <xdr:row>10</xdr:row>
      <xdr:rowOff>1</xdr:rowOff>
    </xdr:to>
    <xdr:sp macro="" textlink="">
      <xdr:nvSpPr>
        <xdr:cNvPr id="218" name="六角形 217">
          <a:extLst>
            <a:ext uri="{FF2B5EF4-FFF2-40B4-BE49-F238E27FC236}">
              <a16:creationId xmlns="" xmlns:a16="http://schemas.microsoft.com/office/drawing/2014/main" id="{31896EB5-6E58-4176-A853-AC2DC51060A6}"/>
            </a:ext>
          </a:extLst>
        </xdr:cNvPr>
        <xdr:cNvSpPr/>
      </xdr:nvSpPr>
      <xdr:spPr bwMode="auto">
        <a:xfrm>
          <a:off x="3028950" y="1538516"/>
          <a:ext cx="151534" cy="14423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773316</xdr:colOff>
      <xdr:row>9</xdr:row>
      <xdr:rowOff>14145</xdr:rowOff>
    </xdr:from>
    <xdr:to>
      <xdr:col>7</xdr:col>
      <xdr:colOff>151534</xdr:colOff>
      <xdr:row>9</xdr:row>
      <xdr:rowOff>157020</xdr:rowOff>
    </xdr:to>
    <xdr:sp macro="" textlink="">
      <xdr:nvSpPr>
        <xdr:cNvPr id="219" name="六角形 218">
          <a:extLst>
            <a:ext uri="{FF2B5EF4-FFF2-40B4-BE49-F238E27FC236}">
              <a16:creationId xmlns="" xmlns:a16="http://schemas.microsoft.com/office/drawing/2014/main" id="{8CD6587B-CFFC-4651-B9D9-79E66BF326EB}"/>
            </a:ext>
          </a:extLst>
        </xdr:cNvPr>
        <xdr:cNvSpPr/>
      </xdr:nvSpPr>
      <xdr:spPr bwMode="auto">
        <a:xfrm>
          <a:off x="4437266" y="1525445"/>
          <a:ext cx="152918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617172</xdr:colOff>
      <xdr:row>11</xdr:row>
      <xdr:rowOff>28186</xdr:rowOff>
    </xdr:from>
    <xdr:to>
      <xdr:col>5</xdr:col>
      <xdr:colOff>617219</xdr:colOff>
      <xdr:row>14</xdr:row>
      <xdr:rowOff>10242</xdr:rowOff>
    </xdr:to>
    <xdr:sp macro="" textlink="">
      <xdr:nvSpPr>
        <xdr:cNvPr id="220" name="Line 120">
          <a:extLst>
            <a:ext uri="{FF2B5EF4-FFF2-40B4-BE49-F238E27FC236}">
              <a16:creationId xmlns="" xmlns:a16="http://schemas.microsoft.com/office/drawing/2014/main" id="{7A2548D0-67E2-4CA4-A5A3-972B416A480A}"/>
            </a:ext>
          </a:extLst>
        </xdr:cNvPr>
        <xdr:cNvSpPr>
          <a:spLocks noChangeShapeType="1"/>
        </xdr:cNvSpPr>
      </xdr:nvSpPr>
      <xdr:spPr bwMode="auto">
        <a:xfrm flipH="1" flipV="1">
          <a:off x="3646122" y="1882386"/>
          <a:ext cx="47" cy="49640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542515</xdr:colOff>
      <xdr:row>13</xdr:row>
      <xdr:rowOff>98154</xdr:rowOff>
    </xdr:from>
    <xdr:to>
      <xdr:col>6</xdr:col>
      <xdr:colOff>3015</xdr:colOff>
      <xdr:row>14</xdr:row>
      <xdr:rowOff>75602</xdr:rowOff>
    </xdr:to>
    <xdr:sp macro="" textlink="">
      <xdr:nvSpPr>
        <xdr:cNvPr id="221" name="Oval 383">
          <a:extLst>
            <a:ext uri="{FF2B5EF4-FFF2-40B4-BE49-F238E27FC236}">
              <a16:creationId xmlns="" xmlns:a16="http://schemas.microsoft.com/office/drawing/2014/main" id="{23A9A322-2970-41FF-8907-6F16A64AB3EB}"/>
            </a:ext>
          </a:extLst>
        </xdr:cNvPr>
        <xdr:cNvSpPr>
          <a:spLocks noChangeArrowheads="1"/>
        </xdr:cNvSpPr>
      </xdr:nvSpPr>
      <xdr:spPr bwMode="auto">
        <a:xfrm>
          <a:off x="3571465" y="2295254"/>
          <a:ext cx="165350" cy="14889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619208</xdr:colOff>
      <xdr:row>11</xdr:row>
      <xdr:rowOff>7533</xdr:rowOff>
    </xdr:from>
    <xdr:to>
      <xdr:col>6</xdr:col>
      <xdr:colOff>469410</xdr:colOff>
      <xdr:row>16</xdr:row>
      <xdr:rowOff>139569</xdr:rowOff>
    </xdr:to>
    <xdr:sp macro="" textlink="">
      <xdr:nvSpPr>
        <xdr:cNvPr id="222" name="Freeform 527">
          <a:extLst>
            <a:ext uri="{FF2B5EF4-FFF2-40B4-BE49-F238E27FC236}">
              <a16:creationId xmlns="" xmlns:a16="http://schemas.microsoft.com/office/drawing/2014/main" id="{942BC8C7-39EE-411A-8C36-B27E89CF68FF}"/>
            </a:ext>
          </a:extLst>
        </xdr:cNvPr>
        <xdr:cNvSpPr>
          <a:spLocks/>
        </xdr:cNvSpPr>
      </xdr:nvSpPr>
      <xdr:spPr bwMode="auto">
        <a:xfrm>
          <a:off x="3659511" y="1878859"/>
          <a:ext cx="557361" cy="997945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1633"/>
            <a:gd name="connsiteY0" fmla="*/ 15938 h 15938"/>
            <a:gd name="connsiteX1" fmla="*/ 0 w 11633"/>
            <a:gd name="connsiteY1" fmla="*/ 5938 h 15938"/>
            <a:gd name="connsiteX2" fmla="*/ 11633 w 11633"/>
            <a:gd name="connsiteY2" fmla="*/ 0 h 15938"/>
            <a:gd name="connsiteX0" fmla="*/ 0 w 16736"/>
            <a:gd name="connsiteY0" fmla="*/ 19390 h 19390"/>
            <a:gd name="connsiteX1" fmla="*/ 0 w 16736"/>
            <a:gd name="connsiteY1" fmla="*/ 9390 h 19390"/>
            <a:gd name="connsiteX2" fmla="*/ 16736 w 16736"/>
            <a:gd name="connsiteY2" fmla="*/ 0 h 19390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8573" h="19942">
              <a:moveTo>
                <a:pt x="0" y="19942"/>
              </a:moveTo>
              <a:lnTo>
                <a:pt x="0" y="9942"/>
              </a:lnTo>
              <a:cubicBezTo>
                <a:pt x="3333" y="9942"/>
                <a:pt x="11974" y="414"/>
                <a:pt x="18573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543808</xdr:colOff>
      <xdr:row>14</xdr:row>
      <xdr:rowOff>159637</xdr:rowOff>
    </xdr:from>
    <xdr:to>
      <xdr:col>5</xdr:col>
      <xdr:colOff>690959</xdr:colOff>
      <xdr:row>15</xdr:row>
      <xdr:rowOff>114305</xdr:rowOff>
    </xdr:to>
    <xdr:sp macro="" textlink="">
      <xdr:nvSpPr>
        <xdr:cNvPr id="223" name="AutoShape 70">
          <a:extLst>
            <a:ext uri="{FF2B5EF4-FFF2-40B4-BE49-F238E27FC236}">
              <a16:creationId xmlns="" xmlns:a16="http://schemas.microsoft.com/office/drawing/2014/main" id="{7FEFCB45-7CF6-4B62-8C66-6E69EA706C7B}"/>
            </a:ext>
          </a:extLst>
        </xdr:cNvPr>
        <xdr:cNvSpPr>
          <a:spLocks noChangeArrowheads="1"/>
        </xdr:cNvSpPr>
      </xdr:nvSpPr>
      <xdr:spPr bwMode="auto">
        <a:xfrm>
          <a:off x="3572758" y="2528187"/>
          <a:ext cx="147151" cy="12611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587732</xdr:colOff>
      <xdr:row>12</xdr:row>
      <xdr:rowOff>26521</xdr:rowOff>
    </xdr:from>
    <xdr:ext cx="307807" cy="117511"/>
    <xdr:sp macro="" textlink="">
      <xdr:nvSpPr>
        <xdr:cNvPr id="224" name="Text Box 1416">
          <a:extLst>
            <a:ext uri="{FF2B5EF4-FFF2-40B4-BE49-F238E27FC236}">
              <a16:creationId xmlns="" xmlns:a16="http://schemas.microsoft.com/office/drawing/2014/main" id="{2D333092-540B-4A89-8EC2-E4D40E1C7870}"/>
            </a:ext>
          </a:extLst>
        </xdr:cNvPr>
        <xdr:cNvSpPr txBox="1">
          <a:spLocks noChangeArrowheads="1"/>
        </xdr:cNvSpPr>
      </xdr:nvSpPr>
      <xdr:spPr bwMode="auto">
        <a:xfrm>
          <a:off x="3616682" y="2052171"/>
          <a:ext cx="307807" cy="117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ﾄﾘﾄﾝ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176892</xdr:colOff>
      <xdr:row>9</xdr:row>
      <xdr:rowOff>156482</xdr:rowOff>
    </xdr:from>
    <xdr:to>
      <xdr:col>6</xdr:col>
      <xdr:colOff>360587</xdr:colOff>
      <xdr:row>11</xdr:row>
      <xdr:rowOff>61232</xdr:rowOff>
    </xdr:to>
    <xdr:sp macro="" textlink="">
      <xdr:nvSpPr>
        <xdr:cNvPr id="225" name="Line 120">
          <a:extLst>
            <a:ext uri="{FF2B5EF4-FFF2-40B4-BE49-F238E27FC236}">
              <a16:creationId xmlns="" xmlns:a16="http://schemas.microsoft.com/office/drawing/2014/main" id="{39782064-67AB-4BF5-8161-C08BE3ABE173}"/>
            </a:ext>
          </a:extLst>
        </xdr:cNvPr>
        <xdr:cNvSpPr>
          <a:spLocks noChangeShapeType="1"/>
        </xdr:cNvSpPr>
      </xdr:nvSpPr>
      <xdr:spPr bwMode="auto">
        <a:xfrm flipH="1" flipV="1">
          <a:off x="3910692" y="1667782"/>
          <a:ext cx="183695" cy="247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404688</xdr:colOff>
      <xdr:row>12</xdr:row>
      <xdr:rowOff>86536</xdr:rowOff>
    </xdr:from>
    <xdr:to>
      <xdr:col>5</xdr:col>
      <xdr:colOff>581310</xdr:colOff>
      <xdr:row>13</xdr:row>
      <xdr:rowOff>53325</xdr:rowOff>
    </xdr:to>
    <xdr:sp macro="" textlink="">
      <xdr:nvSpPr>
        <xdr:cNvPr id="226" name="六角形 225">
          <a:extLst>
            <a:ext uri="{FF2B5EF4-FFF2-40B4-BE49-F238E27FC236}">
              <a16:creationId xmlns="" xmlns:a16="http://schemas.microsoft.com/office/drawing/2014/main" id="{3E76F0E7-52C6-4335-AF3B-0C9DDF5FA6E5}"/>
            </a:ext>
          </a:extLst>
        </xdr:cNvPr>
        <xdr:cNvSpPr/>
      </xdr:nvSpPr>
      <xdr:spPr bwMode="auto">
        <a:xfrm>
          <a:off x="3433638" y="2112186"/>
          <a:ext cx="176622" cy="13823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36700</xdr:colOff>
      <xdr:row>13</xdr:row>
      <xdr:rowOff>34514</xdr:rowOff>
    </xdr:from>
    <xdr:ext cx="720366" cy="165173"/>
    <xdr:sp macro="" textlink="">
      <xdr:nvSpPr>
        <xdr:cNvPr id="227" name="Text Box 1620">
          <a:extLst>
            <a:ext uri="{FF2B5EF4-FFF2-40B4-BE49-F238E27FC236}">
              <a16:creationId xmlns="" xmlns:a16="http://schemas.microsoft.com/office/drawing/2014/main" id="{E5C77373-90A0-409A-BA0F-5BB651B69BD1}"/>
            </a:ext>
          </a:extLst>
        </xdr:cNvPr>
        <xdr:cNvSpPr txBox="1">
          <a:spLocks noChangeArrowheads="1"/>
        </xdr:cNvSpPr>
      </xdr:nvSpPr>
      <xdr:spPr bwMode="auto">
        <a:xfrm>
          <a:off x="3770500" y="2231614"/>
          <a:ext cx="720366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市道（ 　　　）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655259</xdr:colOff>
      <xdr:row>10</xdr:row>
      <xdr:rowOff>130830</xdr:rowOff>
    </xdr:from>
    <xdr:ext cx="362407" cy="272447"/>
    <xdr:sp macro="" textlink="">
      <xdr:nvSpPr>
        <xdr:cNvPr id="228" name="Text Box 1620">
          <a:extLst>
            <a:ext uri="{FF2B5EF4-FFF2-40B4-BE49-F238E27FC236}">
              <a16:creationId xmlns="" xmlns:a16="http://schemas.microsoft.com/office/drawing/2014/main" id="{CD62861C-C96D-4711-92D3-79D6C545BA5C}"/>
            </a:ext>
          </a:extLst>
        </xdr:cNvPr>
        <xdr:cNvSpPr txBox="1">
          <a:spLocks noChangeArrowheads="1"/>
        </xdr:cNvSpPr>
      </xdr:nvSpPr>
      <xdr:spPr bwMode="auto">
        <a:xfrm>
          <a:off x="3684209" y="1813580"/>
          <a:ext cx="362407" cy="27244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道なり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直進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721175</xdr:colOff>
      <xdr:row>13</xdr:row>
      <xdr:rowOff>137238</xdr:rowOff>
    </xdr:from>
    <xdr:ext cx="188834" cy="539369"/>
    <xdr:sp macro="" textlink="">
      <xdr:nvSpPr>
        <xdr:cNvPr id="229" name="Text Box 1620">
          <a:extLst>
            <a:ext uri="{FF2B5EF4-FFF2-40B4-BE49-F238E27FC236}">
              <a16:creationId xmlns="" xmlns:a16="http://schemas.microsoft.com/office/drawing/2014/main" id="{7BDE324A-B1E8-4E3D-84D3-EE474C0C5691}"/>
            </a:ext>
          </a:extLst>
        </xdr:cNvPr>
        <xdr:cNvSpPr txBox="1">
          <a:spLocks noChangeArrowheads="1"/>
        </xdr:cNvSpPr>
      </xdr:nvSpPr>
      <xdr:spPr bwMode="auto">
        <a:xfrm>
          <a:off x="3731075" y="2334338"/>
          <a:ext cx="188834" cy="539369"/>
        </a:xfrm>
        <a:prstGeom prst="rect">
          <a:avLst/>
        </a:prstGeom>
        <a:noFill/>
        <a:ln>
          <a:solidFill>
            <a:schemeClr val="accent3"/>
          </a:solidFill>
        </a:ln>
      </xdr:spPr>
      <xdr:txBody>
        <a:bodyPr vertOverflow="overflow" horzOverflow="overflow" vert="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chemeClr val="accent3">
                  <a:lumMod val="50000"/>
                </a:schemeClr>
              </a:solidFill>
              <a:latin typeface="ＭＳ Ｐゴシック"/>
              <a:ea typeface="ＭＳ Ｐゴシック"/>
            </a:rPr>
            <a:t>いながわ</a:t>
          </a:r>
          <a:endParaRPr lang="en-US" altLang="ja-JP" sz="1000" b="1" i="0" u="none" strike="noStrike" baseline="0">
            <a:solidFill>
              <a:schemeClr val="accent3">
                <a:lumMod val="50000"/>
              </a:schemeClr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394756</xdr:colOff>
      <xdr:row>11</xdr:row>
      <xdr:rowOff>20421</xdr:rowOff>
    </xdr:from>
    <xdr:to>
      <xdr:col>7</xdr:col>
      <xdr:colOff>637087</xdr:colOff>
      <xdr:row>16</xdr:row>
      <xdr:rowOff>152457</xdr:rowOff>
    </xdr:to>
    <xdr:sp macro="" textlink="">
      <xdr:nvSpPr>
        <xdr:cNvPr id="230" name="Freeform 527">
          <a:extLst>
            <a:ext uri="{FF2B5EF4-FFF2-40B4-BE49-F238E27FC236}">
              <a16:creationId xmlns="" xmlns:a16="http://schemas.microsoft.com/office/drawing/2014/main" id="{4DE2BF6D-EC64-420D-A4D7-4BB335C65A4B}"/>
            </a:ext>
          </a:extLst>
        </xdr:cNvPr>
        <xdr:cNvSpPr>
          <a:spLocks/>
        </xdr:cNvSpPr>
      </xdr:nvSpPr>
      <xdr:spPr bwMode="auto">
        <a:xfrm>
          <a:off x="4833406" y="1874621"/>
          <a:ext cx="242331" cy="989286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1633"/>
            <a:gd name="connsiteY0" fmla="*/ 15938 h 15938"/>
            <a:gd name="connsiteX1" fmla="*/ 0 w 11633"/>
            <a:gd name="connsiteY1" fmla="*/ 5938 h 15938"/>
            <a:gd name="connsiteX2" fmla="*/ 11633 w 11633"/>
            <a:gd name="connsiteY2" fmla="*/ 0 h 15938"/>
            <a:gd name="connsiteX0" fmla="*/ 0 w 16736"/>
            <a:gd name="connsiteY0" fmla="*/ 19390 h 19390"/>
            <a:gd name="connsiteX1" fmla="*/ 0 w 16736"/>
            <a:gd name="connsiteY1" fmla="*/ 9390 h 19390"/>
            <a:gd name="connsiteX2" fmla="*/ 16736 w 16736"/>
            <a:gd name="connsiteY2" fmla="*/ 0 h 19390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10394 w 10791"/>
            <a:gd name="connsiteY0" fmla="*/ 19942 h 19942"/>
            <a:gd name="connsiteX1" fmla="*/ 10394 w 10791"/>
            <a:gd name="connsiteY1" fmla="*/ 9942 h 19942"/>
            <a:gd name="connsiteX2" fmla="*/ 1408 w 10791"/>
            <a:gd name="connsiteY2" fmla="*/ 0 h 19942"/>
            <a:gd name="connsiteX0" fmla="*/ 8986 w 9992"/>
            <a:gd name="connsiteY0" fmla="*/ 19942 h 19942"/>
            <a:gd name="connsiteX1" fmla="*/ 8986 w 9992"/>
            <a:gd name="connsiteY1" fmla="*/ 9942 h 19942"/>
            <a:gd name="connsiteX2" fmla="*/ 0 w 9992"/>
            <a:gd name="connsiteY2" fmla="*/ 0 h 19942"/>
            <a:gd name="connsiteX0" fmla="*/ 8993 w 8993"/>
            <a:gd name="connsiteY0" fmla="*/ 10000 h 10000"/>
            <a:gd name="connsiteX1" fmla="*/ 8993 w 8993"/>
            <a:gd name="connsiteY1" fmla="*/ 4985 h 10000"/>
            <a:gd name="connsiteX2" fmla="*/ 0 w 8993"/>
            <a:gd name="connsiteY2" fmla="*/ 0 h 10000"/>
            <a:gd name="connsiteX0" fmla="*/ 10000 w 10000"/>
            <a:gd name="connsiteY0" fmla="*/ 10000 h 10000"/>
            <a:gd name="connsiteX1" fmla="*/ 10000 w 10000"/>
            <a:gd name="connsiteY1" fmla="*/ 4985 h 10000"/>
            <a:gd name="connsiteX2" fmla="*/ 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10000" y="10000"/>
              </a:moveTo>
              <a:lnTo>
                <a:pt x="10000" y="4985"/>
              </a:lnTo>
              <a:cubicBezTo>
                <a:pt x="6668" y="3115"/>
                <a:pt x="7650" y="3185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678015</xdr:colOff>
      <xdr:row>14</xdr:row>
      <xdr:rowOff>47588</xdr:rowOff>
    </xdr:from>
    <xdr:to>
      <xdr:col>8</xdr:col>
      <xdr:colOff>363257</xdr:colOff>
      <xdr:row>15</xdr:row>
      <xdr:rowOff>61230</xdr:rowOff>
    </xdr:to>
    <xdr:sp macro="" textlink="">
      <xdr:nvSpPr>
        <xdr:cNvPr id="231" name="Line 120">
          <a:extLst>
            <a:ext uri="{FF2B5EF4-FFF2-40B4-BE49-F238E27FC236}">
              <a16:creationId xmlns="" xmlns:a16="http://schemas.microsoft.com/office/drawing/2014/main" id="{52DFAA6C-C7C0-4DC5-B008-BC75EB2572CE}"/>
            </a:ext>
          </a:extLst>
        </xdr:cNvPr>
        <xdr:cNvSpPr>
          <a:spLocks noChangeShapeType="1"/>
        </xdr:cNvSpPr>
      </xdr:nvSpPr>
      <xdr:spPr bwMode="auto">
        <a:xfrm flipH="1" flipV="1">
          <a:off x="5116665" y="2416138"/>
          <a:ext cx="390092" cy="18509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436760</xdr:colOff>
      <xdr:row>10</xdr:row>
      <xdr:rowOff>163723</xdr:rowOff>
    </xdr:from>
    <xdr:ext cx="300199" cy="166649"/>
    <xdr:sp macro="" textlink="">
      <xdr:nvSpPr>
        <xdr:cNvPr id="232" name="Text Box 1620">
          <a:extLst>
            <a:ext uri="{FF2B5EF4-FFF2-40B4-BE49-F238E27FC236}">
              <a16:creationId xmlns="" xmlns:a16="http://schemas.microsoft.com/office/drawing/2014/main" id="{BBBAC3F8-1441-4DE7-8FD3-870F1B997E6D}"/>
            </a:ext>
          </a:extLst>
        </xdr:cNvPr>
        <xdr:cNvSpPr txBox="1">
          <a:spLocks noChangeArrowheads="1"/>
        </xdr:cNvSpPr>
      </xdr:nvSpPr>
      <xdr:spPr bwMode="auto">
        <a:xfrm>
          <a:off x="4875410" y="1846473"/>
          <a:ext cx="300199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680493</xdr:colOff>
      <xdr:row>12</xdr:row>
      <xdr:rowOff>68036</xdr:rowOff>
    </xdr:from>
    <xdr:to>
      <xdr:col>8</xdr:col>
      <xdr:colOff>125133</xdr:colOff>
      <xdr:row>13</xdr:row>
      <xdr:rowOff>129268</xdr:rowOff>
    </xdr:to>
    <xdr:sp macro="" textlink="">
      <xdr:nvSpPr>
        <xdr:cNvPr id="233" name="Line 120">
          <a:extLst>
            <a:ext uri="{FF2B5EF4-FFF2-40B4-BE49-F238E27FC236}">
              <a16:creationId xmlns="" xmlns:a16="http://schemas.microsoft.com/office/drawing/2014/main" id="{101571E5-30D6-4319-9182-2A8A921C5D83}"/>
            </a:ext>
          </a:extLst>
        </xdr:cNvPr>
        <xdr:cNvSpPr>
          <a:spLocks noChangeShapeType="1"/>
        </xdr:cNvSpPr>
      </xdr:nvSpPr>
      <xdr:spPr bwMode="auto">
        <a:xfrm flipV="1">
          <a:off x="5119143" y="2093686"/>
          <a:ext cx="149490" cy="23268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65368</xdr:colOff>
      <xdr:row>12</xdr:row>
      <xdr:rowOff>87979</xdr:rowOff>
    </xdr:from>
    <xdr:ext cx="515616" cy="294889"/>
    <xdr:sp macro="" textlink="">
      <xdr:nvSpPr>
        <xdr:cNvPr id="234" name="Text Box 1620">
          <a:extLst>
            <a:ext uri="{FF2B5EF4-FFF2-40B4-BE49-F238E27FC236}">
              <a16:creationId xmlns="" xmlns:a16="http://schemas.microsoft.com/office/drawing/2014/main" id="{05F2CFC5-DAE0-482C-8B17-A96F200B9E51}"/>
            </a:ext>
          </a:extLst>
        </xdr:cNvPr>
        <xdr:cNvSpPr txBox="1">
          <a:spLocks noChangeArrowheads="1"/>
        </xdr:cNvSpPr>
      </xdr:nvSpPr>
      <xdr:spPr bwMode="auto">
        <a:xfrm>
          <a:off x="4504018" y="2113629"/>
          <a:ext cx="515616" cy="29488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猪名川町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役場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0</xdr:colOff>
      <xdr:row>9</xdr:row>
      <xdr:rowOff>13608</xdr:rowOff>
    </xdr:from>
    <xdr:to>
      <xdr:col>9</xdr:col>
      <xdr:colOff>151534</xdr:colOff>
      <xdr:row>9</xdr:row>
      <xdr:rowOff>156483</xdr:rowOff>
    </xdr:to>
    <xdr:sp macro="" textlink="">
      <xdr:nvSpPr>
        <xdr:cNvPr id="235" name="六角形 234">
          <a:extLst>
            <a:ext uri="{FF2B5EF4-FFF2-40B4-BE49-F238E27FC236}">
              <a16:creationId xmlns="" xmlns:a16="http://schemas.microsoft.com/office/drawing/2014/main" id="{5292C8A2-ED3A-4887-A460-F535E8431FF7}"/>
            </a:ext>
          </a:extLst>
        </xdr:cNvPr>
        <xdr:cNvSpPr/>
      </xdr:nvSpPr>
      <xdr:spPr bwMode="auto">
        <a:xfrm>
          <a:off x="5848350" y="1524908"/>
          <a:ext cx="151534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13608</xdr:colOff>
      <xdr:row>17</xdr:row>
      <xdr:rowOff>20412</xdr:rowOff>
    </xdr:from>
    <xdr:to>
      <xdr:col>1</xdr:col>
      <xdr:colOff>165142</xdr:colOff>
      <xdr:row>17</xdr:row>
      <xdr:rowOff>163287</xdr:rowOff>
    </xdr:to>
    <xdr:sp macro="" textlink="">
      <xdr:nvSpPr>
        <xdr:cNvPr id="236" name="六角形 235">
          <a:extLst>
            <a:ext uri="{FF2B5EF4-FFF2-40B4-BE49-F238E27FC236}">
              <a16:creationId xmlns="" xmlns:a16="http://schemas.microsoft.com/office/drawing/2014/main" id="{9C6978CF-5986-4118-AE4D-CE39061D6C1E}"/>
            </a:ext>
          </a:extLst>
        </xdr:cNvPr>
        <xdr:cNvSpPr/>
      </xdr:nvSpPr>
      <xdr:spPr bwMode="auto">
        <a:xfrm>
          <a:off x="223158" y="2903312"/>
          <a:ext cx="151534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746157</xdr:colOff>
      <xdr:row>18</xdr:row>
      <xdr:rowOff>3393</xdr:rowOff>
    </xdr:from>
    <xdr:to>
      <xdr:col>2</xdr:col>
      <xdr:colOff>416797</xdr:colOff>
      <xdr:row>24</xdr:row>
      <xdr:rowOff>156399</xdr:rowOff>
    </xdr:to>
    <xdr:sp macro="" textlink="">
      <xdr:nvSpPr>
        <xdr:cNvPr id="237" name="Freeform 527">
          <a:extLst>
            <a:ext uri="{FF2B5EF4-FFF2-40B4-BE49-F238E27FC236}">
              <a16:creationId xmlns="" xmlns:a16="http://schemas.microsoft.com/office/drawing/2014/main" id="{86BC3848-5B88-438F-B757-99F3E114A41D}"/>
            </a:ext>
          </a:extLst>
        </xdr:cNvPr>
        <xdr:cNvSpPr>
          <a:spLocks/>
        </xdr:cNvSpPr>
      </xdr:nvSpPr>
      <xdr:spPr bwMode="auto">
        <a:xfrm>
          <a:off x="911257" y="3057743"/>
          <a:ext cx="419940" cy="1181706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3037"/>
            <a:gd name="connsiteY0" fmla="*/ 16919 h 16919"/>
            <a:gd name="connsiteX1" fmla="*/ 0 w 3037"/>
            <a:gd name="connsiteY1" fmla="*/ 6919 h 16919"/>
            <a:gd name="connsiteX2" fmla="*/ 3037 w 3037"/>
            <a:gd name="connsiteY2" fmla="*/ 0 h 16919"/>
            <a:gd name="connsiteX0" fmla="*/ 90 w 10090"/>
            <a:gd name="connsiteY0" fmla="*/ 10000 h 10000"/>
            <a:gd name="connsiteX1" fmla="*/ 90 w 10090"/>
            <a:gd name="connsiteY1" fmla="*/ 4089 h 10000"/>
            <a:gd name="connsiteX2" fmla="*/ 10090 w 10090"/>
            <a:gd name="connsiteY2" fmla="*/ 0 h 10000"/>
            <a:gd name="connsiteX0" fmla="*/ 52 w 10640"/>
            <a:gd name="connsiteY0" fmla="*/ 10372 h 10372"/>
            <a:gd name="connsiteX1" fmla="*/ 52 w 10640"/>
            <a:gd name="connsiteY1" fmla="*/ 4461 h 10372"/>
            <a:gd name="connsiteX2" fmla="*/ 10640 w 10640"/>
            <a:gd name="connsiteY2" fmla="*/ 0 h 10372"/>
            <a:gd name="connsiteX0" fmla="*/ 32 w 10620"/>
            <a:gd name="connsiteY0" fmla="*/ 10372 h 10372"/>
            <a:gd name="connsiteX1" fmla="*/ 32 w 10620"/>
            <a:gd name="connsiteY1" fmla="*/ 4461 h 10372"/>
            <a:gd name="connsiteX2" fmla="*/ 10620 w 10620"/>
            <a:gd name="connsiteY2" fmla="*/ 0 h 10372"/>
            <a:gd name="connsiteX0" fmla="*/ 48230 w 48230"/>
            <a:gd name="connsiteY0" fmla="*/ 10715 h 10715"/>
            <a:gd name="connsiteX1" fmla="*/ 32 w 48230"/>
            <a:gd name="connsiteY1" fmla="*/ 4461 h 10715"/>
            <a:gd name="connsiteX2" fmla="*/ 10620 w 48230"/>
            <a:gd name="connsiteY2" fmla="*/ 0 h 10715"/>
            <a:gd name="connsiteX0" fmla="*/ 51473 w 51473"/>
            <a:gd name="connsiteY0" fmla="*/ 10715 h 10715"/>
            <a:gd name="connsiteX1" fmla="*/ 7 w 51473"/>
            <a:gd name="connsiteY1" fmla="*/ 9750 h 10715"/>
            <a:gd name="connsiteX2" fmla="*/ 13863 w 51473"/>
            <a:gd name="connsiteY2" fmla="*/ 0 h 10715"/>
            <a:gd name="connsiteX0" fmla="*/ 51473 w 51473"/>
            <a:gd name="connsiteY0" fmla="*/ 10715 h 10715"/>
            <a:gd name="connsiteX1" fmla="*/ 7 w 51473"/>
            <a:gd name="connsiteY1" fmla="*/ 9750 h 10715"/>
            <a:gd name="connsiteX2" fmla="*/ 13863 w 51473"/>
            <a:gd name="connsiteY2" fmla="*/ 0 h 10715"/>
            <a:gd name="connsiteX0" fmla="*/ 52290 w 52290"/>
            <a:gd name="connsiteY0" fmla="*/ 11196 h 11196"/>
            <a:gd name="connsiteX1" fmla="*/ 7 w 52290"/>
            <a:gd name="connsiteY1" fmla="*/ 9750 h 11196"/>
            <a:gd name="connsiteX2" fmla="*/ 13863 w 52290"/>
            <a:gd name="connsiteY2" fmla="*/ 0 h 11196"/>
            <a:gd name="connsiteX0" fmla="*/ 52290 w 52290"/>
            <a:gd name="connsiteY0" fmla="*/ 11196 h 11196"/>
            <a:gd name="connsiteX1" fmla="*/ 7 w 52290"/>
            <a:gd name="connsiteY1" fmla="*/ 9750 h 11196"/>
            <a:gd name="connsiteX2" fmla="*/ 13863 w 52290"/>
            <a:gd name="connsiteY2" fmla="*/ 0 h 11196"/>
            <a:gd name="connsiteX0" fmla="*/ 49839 w 49839"/>
            <a:gd name="connsiteY0" fmla="*/ 12295 h 12295"/>
            <a:gd name="connsiteX1" fmla="*/ 7 w 49839"/>
            <a:gd name="connsiteY1" fmla="*/ 9750 h 12295"/>
            <a:gd name="connsiteX2" fmla="*/ 13863 w 49839"/>
            <a:gd name="connsiteY2" fmla="*/ 0 h 12295"/>
            <a:gd name="connsiteX0" fmla="*/ 49839 w 53858"/>
            <a:gd name="connsiteY0" fmla="*/ 12295 h 12295"/>
            <a:gd name="connsiteX1" fmla="*/ 7 w 53858"/>
            <a:gd name="connsiteY1" fmla="*/ 9750 h 12295"/>
            <a:gd name="connsiteX2" fmla="*/ 13863 w 53858"/>
            <a:gd name="connsiteY2" fmla="*/ 0 h 12295"/>
            <a:gd name="connsiteX0" fmla="*/ 40036 w 44629"/>
            <a:gd name="connsiteY0" fmla="*/ 12226 h 12226"/>
            <a:gd name="connsiteX1" fmla="*/ 7 w 44629"/>
            <a:gd name="connsiteY1" fmla="*/ 9750 h 12226"/>
            <a:gd name="connsiteX2" fmla="*/ 13863 w 44629"/>
            <a:gd name="connsiteY2" fmla="*/ 0 h 12226"/>
            <a:gd name="connsiteX0" fmla="*/ 40036 w 48127"/>
            <a:gd name="connsiteY0" fmla="*/ 12226 h 12226"/>
            <a:gd name="connsiteX1" fmla="*/ 7 w 48127"/>
            <a:gd name="connsiteY1" fmla="*/ 9750 h 12226"/>
            <a:gd name="connsiteX2" fmla="*/ 13863 w 48127"/>
            <a:gd name="connsiteY2" fmla="*/ 0 h 12226"/>
            <a:gd name="connsiteX0" fmla="*/ 40036 w 49362"/>
            <a:gd name="connsiteY0" fmla="*/ 12226 h 12226"/>
            <a:gd name="connsiteX1" fmla="*/ 7 w 49362"/>
            <a:gd name="connsiteY1" fmla="*/ 9750 h 12226"/>
            <a:gd name="connsiteX2" fmla="*/ 13863 w 49362"/>
            <a:gd name="connsiteY2" fmla="*/ 0 h 12226"/>
            <a:gd name="connsiteX0" fmla="*/ 40036 w 51592"/>
            <a:gd name="connsiteY0" fmla="*/ 12226 h 12226"/>
            <a:gd name="connsiteX1" fmla="*/ 7 w 51592"/>
            <a:gd name="connsiteY1" fmla="*/ 9750 h 12226"/>
            <a:gd name="connsiteX2" fmla="*/ 13863 w 51592"/>
            <a:gd name="connsiteY2" fmla="*/ 0 h 12226"/>
            <a:gd name="connsiteX0" fmla="*/ 40036 w 50375"/>
            <a:gd name="connsiteY0" fmla="*/ 12226 h 12226"/>
            <a:gd name="connsiteX1" fmla="*/ 7 w 50375"/>
            <a:gd name="connsiteY1" fmla="*/ 9750 h 12226"/>
            <a:gd name="connsiteX2" fmla="*/ 13863 w 50375"/>
            <a:gd name="connsiteY2" fmla="*/ 0 h 12226"/>
            <a:gd name="connsiteX0" fmla="*/ 40329 w 50668"/>
            <a:gd name="connsiteY0" fmla="*/ 12226 h 12226"/>
            <a:gd name="connsiteX1" fmla="*/ 300 w 50668"/>
            <a:gd name="connsiteY1" fmla="*/ 9750 h 12226"/>
            <a:gd name="connsiteX2" fmla="*/ 14156 w 50668"/>
            <a:gd name="connsiteY2" fmla="*/ 0 h 12226"/>
            <a:gd name="connsiteX0" fmla="*/ 42780 w 52825"/>
            <a:gd name="connsiteY0" fmla="*/ 12226 h 12226"/>
            <a:gd name="connsiteX1" fmla="*/ 300 w 52825"/>
            <a:gd name="connsiteY1" fmla="*/ 9750 h 12226"/>
            <a:gd name="connsiteX2" fmla="*/ 14156 w 52825"/>
            <a:gd name="connsiteY2" fmla="*/ 0 h 12226"/>
            <a:gd name="connsiteX0" fmla="*/ 42780 w 53474"/>
            <a:gd name="connsiteY0" fmla="*/ 12226 h 12226"/>
            <a:gd name="connsiteX1" fmla="*/ 300 w 53474"/>
            <a:gd name="connsiteY1" fmla="*/ 9750 h 12226"/>
            <a:gd name="connsiteX2" fmla="*/ 14156 w 53474"/>
            <a:gd name="connsiteY2" fmla="*/ 0 h 12226"/>
            <a:gd name="connsiteX0" fmla="*/ 42780 w 55447"/>
            <a:gd name="connsiteY0" fmla="*/ 12226 h 12226"/>
            <a:gd name="connsiteX1" fmla="*/ 300 w 55447"/>
            <a:gd name="connsiteY1" fmla="*/ 9750 h 12226"/>
            <a:gd name="connsiteX2" fmla="*/ 14156 w 55447"/>
            <a:gd name="connsiteY2" fmla="*/ 0 h 12226"/>
            <a:gd name="connsiteX0" fmla="*/ 37879 w 51217"/>
            <a:gd name="connsiteY0" fmla="*/ 12020 h 12020"/>
            <a:gd name="connsiteX1" fmla="*/ 300 w 51217"/>
            <a:gd name="connsiteY1" fmla="*/ 9750 h 12020"/>
            <a:gd name="connsiteX2" fmla="*/ 14156 w 51217"/>
            <a:gd name="connsiteY2" fmla="*/ 0 h 12020"/>
            <a:gd name="connsiteX0" fmla="*/ 37879 w 51766"/>
            <a:gd name="connsiteY0" fmla="*/ 12020 h 12020"/>
            <a:gd name="connsiteX1" fmla="*/ 300 w 51766"/>
            <a:gd name="connsiteY1" fmla="*/ 9750 h 12020"/>
            <a:gd name="connsiteX2" fmla="*/ 14156 w 51766"/>
            <a:gd name="connsiteY2" fmla="*/ 0 h 12020"/>
            <a:gd name="connsiteX0" fmla="*/ 37879 w 50702"/>
            <a:gd name="connsiteY0" fmla="*/ 12020 h 12020"/>
            <a:gd name="connsiteX1" fmla="*/ 300 w 50702"/>
            <a:gd name="connsiteY1" fmla="*/ 9750 h 12020"/>
            <a:gd name="connsiteX2" fmla="*/ 14156 w 50702"/>
            <a:gd name="connsiteY2" fmla="*/ 0 h 12020"/>
            <a:gd name="connsiteX0" fmla="*/ 37879 w 51338"/>
            <a:gd name="connsiteY0" fmla="*/ 12020 h 12020"/>
            <a:gd name="connsiteX1" fmla="*/ 50100 w 51338"/>
            <a:gd name="connsiteY1" fmla="*/ 11746 h 12020"/>
            <a:gd name="connsiteX2" fmla="*/ 300 w 51338"/>
            <a:gd name="connsiteY2" fmla="*/ 9750 h 12020"/>
            <a:gd name="connsiteX3" fmla="*/ 14156 w 51338"/>
            <a:gd name="connsiteY3" fmla="*/ 0 h 12020"/>
            <a:gd name="connsiteX0" fmla="*/ 37879 w 53673"/>
            <a:gd name="connsiteY0" fmla="*/ 12020 h 12020"/>
            <a:gd name="connsiteX1" fmla="*/ 52551 w 53673"/>
            <a:gd name="connsiteY1" fmla="*/ 11540 h 12020"/>
            <a:gd name="connsiteX2" fmla="*/ 300 w 53673"/>
            <a:gd name="connsiteY2" fmla="*/ 9750 h 12020"/>
            <a:gd name="connsiteX3" fmla="*/ 14156 w 53673"/>
            <a:gd name="connsiteY3" fmla="*/ 0 h 12020"/>
            <a:gd name="connsiteX0" fmla="*/ 37879 w 52551"/>
            <a:gd name="connsiteY0" fmla="*/ 12020 h 12124"/>
            <a:gd name="connsiteX1" fmla="*/ 52551 w 52551"/>
            <a:gd name="connsiteY1" fmla="*/ 11540 h 12124"/>
            <a:gd name="connsiteX2" fmla="*/ 300 w 52551"/>
            <a:gd name="connsiteY2" fmla="*/ 9750 h 12124"/>
            <a:gd name="connsiteX3" fmla="*/ 14156 w 52551"/>
            <a:gd name="connsiteY3" fmla="*/ 0 h 12124"/>
            <a:gd name="connsiteX0" fmla="*/ 37879 w 52628"/>
            <a:gd name="connsiteY0" fmla="*/ 12020 h 12024"/>
            <a:gd name="connsiteX1" fmla="*/ 52551 w 52628"/>
            <a:gd name="connsiteY1" fmla="*/ 11540 h 12024"/>
            <a:gd name="connsiteX2" fmla="*/ 300 w 52628"/>
            <a:gd name="connsiteY2" fmla="*/ 9750 h 12024"/>
            <a:gd name="connsiteX3" fmla="*/ 14156 w 52628"/>
            <a:gd name="connsiteY3" fmla="*/ 0 h 12024"/>
            <a:gd name="connsiteX0" fmla="*/ 37311 w 52625"/>
            <a:gd name="connsiteY0" fmla="*/ 12792 h 12792"/>
            <a:gd name="connsiteX1" fmla="*/ 52551 w 52625"/>
            <a:gd name="connsiteY1" fmla="*/ 11540 h 12792"/>
            <a:gd name="connsiteX2" fmla="*/ 300 w 52625"/>
            <a:gd name="connsiteY2" fmla="*/ 9750 h 12792"/>
            <a:gd name="connsiteX3" fmla="*/ 14156 w 52625"/>
            <a:gd name="connsiteY3" fmla="*/ 0 h 12792"/>
            <a:gd name="connsiteX0" fmla="*/ 37311 w 52657"/>
            <a:gd name="connsiteY0" fmla="*/ 12792 h 12792"/>
            <a:gd name="connsiteX1" fmla="*/ 52551 w 52657"/>
            <a:gd name="connsiteY1" fmla="*/ 11540 h 12792"/>
            <a:gd name="connsiteX2" fmla="*/ 300 w 52657"/>
            <a:gd name="connsiteY2" fmla="*/ 9750 h 12792"/>
            <a:gd name="connsiteX3" fmla="*/ 14156 w 52657"/>
            <a:gd name="connsiteY3" fmla="*/ 0 h 12792"/>
            <a:gd name="connsiteX0" fmla="*/ 36743 w 52653"/>
            <a:gd name="connsiteY0" fmla="*/ 12406 h 12406"/>
            <a:gd name="connsiteX1" fmla="*/ 52551 w 52653"/>
            <a:gd name="connsiteY1" fmla="*/ 11540 h 12406"/>
            <a:gd name="connsiteX2" fmla="*/ 300 w 52653"/>
            <a:gd name="connsiteY2" fmla="*/ 9750 h 12406"/>
            <a:gd name="connsiteX3" fmla="*/ 14156 w 52653"/>
            <a:gd name="connsiteY3" fmla="*/ 0 h 12406"/>
            <a:gd name="connsiteX0" fmla="*/ 36743 w 52722"/>
            <a:gd name="connsiteY0" fmla="*/ 12406 h 12406"/>
            <a:gd name="connsiteX1" fmla="*/ 52551 w 52722"/>
            <a:gd name="connsiteY1" fmla="*/ 11540 h 12406"/>
            <a:gd name="connsiteX2" fmla="*/ 300 w 52722"/>
            <a:gd name="connsiteY2" fmla="*/ 9750 h 12406"/>
            <a:gd name="connsiteX3" fmla="*/ 14156 w 52722"/>
            <a:gd name="connsiteY3" fmla="*/ 0 h 12406"/>
            <a:gd name="connsiteX0" fmla="*/ 37880 w 52748"/>
            <a:gd name="connsiteY0" fmla="*/ 12261 h 12261"/>
            <a:gd name="connsiteX1" fmla="*/ 52551 w 52748"/>
            <a:gd name="connsiteY1" fmla="*/ 11540 h 12261"/>
            <a:gd name="connsiteX2" fmla="*/ 300 w 52748"/>
            <a:gd name="connsiteY2" fmla="*/ 9750 h 12261"/>
            <a:gd name="connsiteX3" fmla="*/ 14156 w 52748"/>
            <a:gd name="connsiteY3" fmla="*/ 0 h 12261"/>
            <a:gd name="connsiteX0" fmla="*/ 37880 w 52764"/>
            <a:gd name="connsiteY0" fmla="*/ 12261 h 12261"/>
            <a:gd name="connsiteX1" fmla="*/ 52551 w 52764"/>
            <a:gd name="connsiteY1" fmla="*/ 11540 h 12261"/>
            <a:gd name="connsiteX2" fmla="*/ 300 w 52764"/>
            <a:gd name="connsiteY2" fmla="*/ 9750 h 12261"/>
            <a:gd name="connsiteX3" fmla="*/ 14156 w 52764"/>
            <a:gd name="connsiteY3" fmla="*/ 0 h 122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2764" h="12261">
              <a:moveTo>
                <a:pt x="37880" y="12261"/>
              </a:moveTo>
              <a:cubicBezTo>
                <a:pt x="48719" y="11987"/>
                <a:pt x="53913" y="12261"/>
                <a:pt x="52551" y="11540"/>
              </a:cubicBezTo>
              <a:cubicBezTo>
                <a:pt x="46288" y="11162"/>
                <a:pt x="3159" y="11673"/>
                <a:pt x="300" y="9750"/>
              </a:cubicBezTo>
              <a:cubicBezTo>
                <a:pt x="105" y="7798"/>
                <a:pt x="-2766" y="1750"/>
                <a:pt x="14156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395336</xdr:colOff>
      <xdr:row>20</xdr:row>
      <xdr:rowOff>32443</xdr:rowOff>
    </xdr:from>
    <xdr:ext cx="855620" cy="166649"/>
    <xdr:sp macro="" textlink="">
      <xdr:nvSpPr>
        <xdr:cNvPr id="238" name="Text Box 1620">
          <a:extLst>
            <a:ext uri="{FF2B5EF4-FFF2-40B4-BE49-F238E27FC236}">
              <a16:creationId xmlns="" xmlns:a16="http://schemas.microsoft.com/office/drawing/2014/main" id="{574F82F2-DAF2-4085-BAD4-CB08091417F4}"/>
            </a:ext>
          </a:extLst>
        </xdr:cNvPr>
        <xdr:cNvSpPr txBox="1">
          <a:spLocks noChangeArrowheads="1"/>
        </xdr:cNvSpPr>
      </xdr:nvSpPr>
      <xdr:spPr bwMode="auto">
        <a:xfrm>
          <a:off x="604886" y="3429693"/>
          <a:ext cx="855620" cy="166649"/>
        </a:xfrm>
        <a:prstGeom prst="rect">
          <a:avLst/>
        </a:prstGeom>
        <a:solidFill>
          <a:schemeClr val="bg1">
            <a:alpha val="60000"/>
          </a:schemeClr>
        </a:solidFill>
        <a:ln>
          <a:solidFill>
            <a:schemeClr val="tx1"/>
          </a:solidFill>
        </a:ln>
      </xdr:spPr>
      <xdr:txBody>
        <a:bodyPr vertOverflow="overflow" horzOverflow="overflow" wrap="non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西峠　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468m</a:t>
          </a:r>
        </a:p>
      </xdr:txBody>
    </xdr:sp>
    <xdr:clientData/>
  </xdr:oneCellAnchor>
  <xdr:oneCellAnchor>
    <xdr:from>
      <xdr:col>2</xdr:col>
      <xdr:colOff>2447</xdr:colOff>
      <xdr:row>21</xdr:row>
      <xdr:rowOff>27863</xdr:rowOff>
    </xdr:from>
    <xdr:ext cx="723082" cy="183058"/>
    <xdr:sp macro="" textlink="">
      <xdr:nvSpPr>
        <xdr:cNvPr id="239" name="Text Box 1620">
          <a:extLst>
            <a:ext uri="{FF2B5EF4-FFF2-40B4-BE49-F238E27FC236}">
              <a16:creationId xmlns="" xmlns:a16="http://schemas.microsoft.com/office/drawing/2014/main" id="{04FD5E3F-6FCF-4A27-A738-367E6BF9C3E6}"/>
            </a:ext>
          </a:extLst>
        </xdr:cNvPr>
        <xdr:cNvSpPr txBox="1">
          <a:spLocks noChangeArrowheads="1"/>
        </xdr:cNvSpPr>
      </xdr:nvSpPr>
      <xdr:spPr bwMode="auto">
        <a:xfrm>
          <a:off x="916847" y="3596563"/>
          <a:ext cx="723082" cy="18305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36000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ﾙｰﾄ最高地点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755195</xdr:colOff>
      <xdr:row>17</xdr:row>
      <xdr:rowOff>20412</xdr:rowOff>
    </xdr:from>
    <xdr:to>
      <xdr:col>3</xdr:col>
      <xdr:colOff>137926</xdr:colOff>
      <xdr:row>17</xdr:row>
      <xdr:rowOff>163287</xdr:rowOff>
    </xdr:to>
    <xdr:sp macro="" textlink="">
      <xdr:nvSpPr>
        <xdr:cNvPr id="240" name="六角形 239">
          <a:extLst>
            <a:ext uri="{FF2B5EF4-FFF2-40B4-BE49-F238E27FC236}">
              <a16:creationId xmlns="" xmlns:a16="http://schemas.microsoft.com/office/drawing/2014/main" id="{5C157B0E-DE9A-4A6F-9A2C-6DEF17C810DA}"/>
            </a:ext>
          </a:extLst>
        </xdr:cNvPr>
        <xdr:cNvSpPr/>
      </xdr:nvSpPr>
      <xdr:spPr bwMode="auto">
        <a:xfrm>
          <a:off x="1618795" y="2903312"/>
          <a:ext cx="138381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5292</xdr:colOff>
      <xdr:row>18</xdr:row>
      <xdr:rowOff>140833</xdr:rowOff>
    </xdr:from>
    <xdr:to>
      <xdr:col>4</xdr:col>
      <xdr:colOff>51011</xdr:colOff>
      <xdr:row>24</xdr:row>
      <xdr:rowOff>42074</xdr:rowOff>
    </xdr:to>
    <xdr:sp macro="" textlink="">
      <xdr:nvSpPr>
        <xdr:cNvPr id="241" name="Freeform 416">
          <a:extLst>
            <a:ext uri="{FF2B5EF4-FFF2-40B4-BE49-F238E27FC236}">
              <a16:creationId xmlns="" xmlns:a16="http://schemas.microsoft.com/office/drawing/2014/main" id="{FB930F94-5406-4802-9D15-FAFCB70177BC}"/>
            </a:ext>
          </a:extLst>
        </xdr:cNvPr>
        <xdr:cNvSpPr>
          <a:spLocks/>
        </xdr:cNvSpPr>
      </xdr:nvSpPr>
      <xdr:spPr bwMode="auto">
        <a:xfrm>
          <a:off x="2329392" y="3195183"/>
          <a:ext cx="45719" cy="929941"/>
        </a:xfrm>
        <a:custGeom>
          <a:avLst/>
          <a:gdLst>
            <a:gd name="T0" fmla="*/ 0 w 1"/>
            <a:gd name="T1" fmla="*/ 2147483647 h 96"/>
            <a:gd name="T2" fmla="*/ 0 w 1"/>
            <a:gd name="T3" fmla="*/ 0 h 96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" h="96">
              <a:moveTo>
                <a:pt x="0" y="96"/>
              </a:move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99092</xdr:colOff>
      <xdr:row>20</xdr:row>
      <xdr:rowOff>81520</xdr:rowOff>
    </xdr:from>
    <xdr:ext cx="666750" cy="305895"/>
    <xdr:sp macro="" textlink="">
      <xdr:nvSpPr>
        <xdr:cNvPr id="242" name="Text Box 417">
          <a:extLst>
            <a:ext uri="{FF2B5EF4-FFF2-40B4-BE49-F238E27FC236}">
              <a16:creationId xmlns="" xmlns:a16="http://schemas.microsoft.com/office/drawing/2014/main" id="{0A7A7153-BEB1-405C-B5B5-A5D967D44B91}"/>
            </a:ext>
          </a:extLst>
        </xdr:cNvPr>
        <xdr:cNvSpPr txBox="1">
          <a:spLocks noChangeArrowheads="1"/>
        </xdr:cNvSpPr>
      </xdr:nvSpPr>
      <xdr:spPr bwMode="auto">
        <a:xfrm>
          <a:off x="1718342" y="3478770"/>
          <a:ext cx="666750" cy="305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城東ﾄﾝﾈﾙ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467m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691213</xdr:colOff>
      <xdr:row>20</xdr:row>
      <xdr:rowOff>1002</xdr:rowOff>
    </xdr:from>
    <xdr:to>
      <xdr:col>4</xdr:col>
      <xdr:colOff>32179</xdr:colOff>
      <xdr:row>21</xdr:row>
      <xdr:rowOff>88996</xdr:rowOff>
    </xdr:to>
    <xdr:sp macro="" textlink="">
      <xdr:nvSpPr>
        <xdr:cNvPr id="243" name="Text Box 1075">
          <a:extLst>
            <a:ext uri="{FF2B5EF4-FFF2-40B4-BE49-F238E27FC236}">
              <a16:creationId xmlns="" xmlns:a16="http://schemas.microsoft.com/office/drawing/2014/main" id="{06232D1B-1742-4986-865C-5620997142D4}"/>
            </a:ext>
          </a:extLst>
        </xdr:cNvPr>
        <xdr:cNvSpPr txBox="1">
          <a:spLocks noChangeArrowheads="1"/>
        </xdr:cNvSpPr>
      </xdr:nvSpPr>
      <xdr:spPr bwMode="auto">
        <a:xfrm>
          <a:off x="2310463" y="3398252"/>
          <a:ext cx="45816" cy="259444"/>
        </a:xfrm>
        <a:prstGeom prst="rect">
          <a:avLst/>
        </a:prstGeom>
        <a:pattFill prst="dkHorz">
          <a:fgClr>
            <a:schemeClr val="tx1"/>
          </a:fgClr>
          <a:bgClr>
            <a:schemeClr val="bg1"/>
          </a:bgClr>
        </a:pattFill>
        <a:ln>
          <a:noFill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659340</xdr:colOff>
      <xdr:row>21</xdr:row>
      <xdr:rowOff>76200</xdr:rowOff>
    </xdr:from>
    <xdr:to>
      <xdr:col>4</xdr:col>
      <xdr:colOff>59265</xdr:colOff>
      <xdr:row>22</xdr:row>
      <xdr:rowOff>57150</xdr:rowOff>
    </xdr:to>
    <xdr:sp macro="" textlink="">
      <xdr:nvSpPr>
        <xdr:cNvPr id="244" name="Freeform 594">
          <a:extLst>
            <a:ext uri="{FF2B5EF4-FFF2-40B4-BE49-F238E27FC236}">
              <a16:creationId xmlns="" xmlns:a16="http://schemas.microsoft.com/office/drawing/2014/main" id="{C2D06848-671A-4882-BB46-320536014CF2}"/>
            </a:ext>
          </a:extLst>
        </xdr:cNvPr>
        <xdr:cNvSpPr>
          <a:spLocks/>
        </xdr:cNvSpPr>
      </xdr:nvSpPr>
      <xdr:spPr bwMode="auto">
        <a:xfrm rot="-5400000">
          <a:off x="2254778" y="3668712"/>
          <a:ext cx="152400" cy="104775"/>
        </a:xfrm>
        <a:custGeom>
          <a:avLst/>
          <a:gdLst>
            <a:gd name="T0" fmla="*/ 2147483647 w 10690"/>
            <a:gd name="T1" fmla="*/ 0 h 10000"/>
            <a:gd name="T2" fmla="*/ 2147483647 w 10690"/>
            <a:gd name="T3" fmla="*/ 2147483647 h 10000"/>
            <a:gd name="T4" fmla="*/ 2147483647 w 10690"/>
            <a:gd name="T5" fmla="*/ 2147483647 h 10000"/>
            <a:gd name="T6" fmla="*/ 2147483647 w 10690"/>
            <a:gd name="T7" fmla="*/ 2147483647 h 10000"/>
            <a:gd name="T8" fmla="*/ 0 w 10690"/>
            <a:gd name="T9" fmla="*/ 2147483647 h 10000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0690" h="10000">
              <a:moveTo>
                <a:pt x="690" y="0"/>
              </a:moveTo>
              <a:lnTo>
                <a:pt x="7809" y="952"/>
              </a:lnTo>
              <a:lnTo>
                <a:pt x="10690" y="5238"/>
              </a:lnTo>
              <a:lnTo>
                <a:pt x="7603" y="9524"/>
              </a:lnTo>
              <a:cubicBezTo>
                <a:pt x="6021" y="10000"/>
                <a:pt x="1582" y="9524"/>
                <a:pt x="0" y="10000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649815</xdr:colOff>
      <xdr:row>19</xdr:row>
      <xdr:rowOff>57150</xdr:rowOff>
    </xdr:from>
    <xdr:to>
      <xdr:col>4</xdr:col>
      <xdr:colOff>68790</xdr:colOff>
      <xdr:row>20</xdr:row>
      <xdr:rowOff>9525</xdr:rowOff>
    </xdr:to>
    <xdr:sp macro="" textlink="">
      <xdr:nvSpPr>
        <xdr:cNvPr id="245" name="Freeform 594">
          <a:extLst>
            <a:ext uri="{FF2B5EF4-FFF2-40B4-BE49-F238E27FC236}">
              <a16:creationId xmlns="" xmlns:a16="http://schemas.microsoft.com/office/drawing/2014/main" id="{61AF8F67-7679-4E6C-8BE0-043C20974E06}"/>
            </a:ext>
          </a:extLst>
        </xdr:cNvPr>
        <xdr:cNvSpPr>
          <a:spLocks/>
        </xdr:cNvSpPr>
      </xdr:nvSpPr>
      <xdr:spPr bwMode="auto">
        <a:xfrm rot="5400000">
          <a:off x="2269065" y="3282950"/>
          <a:ext cx="123825" cy="123825"/>
        </a:xfrm>
        <a:custGeom>
          <a:avLst/>
          <a:gdLst>
            <a:gd name="T0" fmla="*/ 2147483647 w 10690"/>
            <a:gd name="T1" fmla="*/ 0 h 10000"/>
            <a:gd name="T2" fmla="*/ 2147483647 w 10690"/>
            <a:gd name="T3" fmla="*/ 2147483647 h 10000"/>
            <a:gd name="T4" fmla="*/ 2147483647 w 10690"/>
            <a:gd name="T5" fmla="*/ 2147483647 h 10000"/>
            <a:gd name="T6" fmla="*/ 2147483647 w 10690"/>
            <a:gd name="T7" fmla="*/ 2147483647 h 10000"/>
            <a:gd name="T8" fmla="*/ 0 w 10690"/>
            <a:gd name="T9" fmla="*/ 2147483647 h 10000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0690" h="10000">
              <a:moveTo>
                <a:pt x="690" y="0"/>
              </a:moveTo>
              <a:lnTo>
                <a:pt x="7809" y="952"/>
              </a:lnTo>
              <a:lnTo>
                <a:pt x="10690" y="5238"/>
              </a:lnTo>
              <a:lnTo>
                <a:pt x="7603" y="9524"/>
              </a:lnTo>
              <a:cubicBezTo>
                <a:pt x="6021" y="10000"/>
                <a:pt x="1582" y="9524"/>
                <a:pt x="0" y="10000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9719</xdr:colOff>
      <xdr:row>18</xdr:row>
      <xdr:rowOff>19439</xdr:rowOff>
    </xdr:from>
    <xdr:to>
      <xdr:col>4</xdr:col>
      <xdr:colOff>186341</xdr:colOff>
      <xdr:row>18</xdr:row>
      <xdr:rowOff>157678</xdr:rowOff>
    </xdr:to>
    <xdr:sp macro="" textlink="">
      <xdr:nvSpPr>
        <xdr:cNvPr id="246" name="六角形 245">
          <a:extLst>
            <a:ext uri="{FF2B5EF4-FFF2-40B4-BE49-F238E27FC236}">
              <a16:creationId xmlns="" xmlns:a16="http://schemas.microsoft.com/office/drawing/2014/main" id="{0BBE35F8-3C16-4D0C-A345-6A2845600EDB}"/>
            </a:ext>
          </a:extLst>
        </xdr:cNvPr>
        <xdr:cNvSpPr/>
      </xdr:nvSpPr>
      <xdr:spPr bwMode="auto">
        <a:xfrm>
          <a:off x="2333819" y="3073789"/>
          <a:ext cx="176622" cy="13823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311568</xdr:colOff>
      <xdr:row>23</xdr:row>
      <xdr:rowOff>27247</xdr:rowOff>
    </xdr:from>
    <xdr:to>
      <xdr:col>6</xdr:col>
      <xdr:colOff>544274</xdr:colOff>
      <xdr:row>23</xdr:row>
      <xdr:rowOff>28888</xdr:rowOff>
    </xdr:to>
    <xdr:sp macro="" textlink="">
      <xdr:nvSpPr>
        <xdr:cNvPr id="247" name="Line 127">
          <a:extLst>
            <a:ext uri="{FF2B5EF4-FFF2-40B4-BE49-F238E27FC236}">
              <a16:creationId xmlns="" xmlns:a16="http://schemas.microsoft.com/office/drawing/2014/main" id="{1018F255-9D80-44B2-9DCA-EAE85A1E9B9C}"/>
            </a:ext>
          </a:extLst>
        </xdr:cNvPr>
        <xdr:cNvSpPr>
          <a:spLocks noChangeShapeType="1"/>
        </xdr:cNvSpPr>
      </xdr:nvSpPr>
      <xdr:spPr bwMode="auto">
        <a:xfrm flipH="1">
          <a:off x="3340518" y="3938847"/>
          <a:ext cx="937556" cy="164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127645</xdr:colOff>
      <xdr:row>19</xdr:row>
      <xdr:rowOff>15976</xdr:rowOff>
    </xdr:from>
    <xdr:ext cx="346074" cy="317480"/>
    <xdr:grpSp>
      <xdr:nvGrpSpPr>
        <xdr:cNvPr id="248" name="Group 6672">
          <a:extLst>
            <a:ext uri="{FF2B5EF4-FFF2-40B4-BE49-F238E27FC236}">
              <a16:creationId xmlns="" xmlns:a16="http://schemas.microsoft.com/office/drawing/2014/main" id="{3D54C76D-A9A9-431E-A66F-B95F6B665826}"/>
            </a:ext>
          </a:extLst>
        </xdr:cNvPr>
        <xdr:cNvGrpSpPr>
          <a:grpSpLocks/>
        </xdr:cNvGrpSpPr>
      </xdr:nvGrpSpPr>
      <xdr:grpSpPr bwMode="auto">
        <a:xfrm>
          <a:off x="3434181" y="3220458"/>
          <a:ext cx="346074" cy="317480"/>
          <a:chOff x="536" y="110"/>
          <a:chExt cx="46" cy="44"/>
        </a:xfrm>
      </xdr:grpSpPr>
      <xdr:pic>
        <xdr:nvPicPr>
          <xdr:cNvPr id="249" name="Picture 6673" descr="route2">
            <a:extLst>
              <a:ext uri="{FF2B5EF4-FFF2-40B4-BE49-F238E27FC236}">
                <a16:creationId xmlns="" xmlns:a16="http://schemas.microsoft.com/office/drawing/2014/main" id="{57B7D8DE-8805-9368-4AA0-471550EFC1E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0" name="Text Box 6674">
            <a:extLst>
              <a:ext uri="{FF2B5EF4-FFF2-40B4-BE49-F238E27FC236}">
                <a16:creationId xmlns="" xmlns:a16="http://schemas.microsoft.com/office/drawing/2014/main" id="{38AABC9C-59B1-ACCB-E86D-2A22A3E7FAD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</a:p>
        </xdr:txBody>
      </xdr:sp>
    </xdr:grpSp>
    <xdr:clientData/>
  </xdr:oneCellAnchor>
  <xdr:oneCellAnchor>
    <xdr:from>
      <xdr:col>6</xdr:col>
      <xdr:colOff>101122</xdr:colOff>
      <xdr:row>23</xdr:row>
      <xdr:rowOff>54432</xdr:rowOff>
    </xdr:from>
    <xdr:ext cx="402995" cy="152349"/>
    <xdr:sp macro="" textlink="">
      <xdr:nvSpPr>
        <xdr:cNvPr id="251" name="Text Box 404">
          <a:extLst>
            <a:ext uri="{FF2B5EF4-FFF2-40B4-BE49-F238E27FC236}">
              <a16:creationId xmlns="" xmlns:a16="http://schemas.microsoft.com/office/drawing/2014/main" id="{10DCF906-D240-408C-93B9-F0B5DB37922B}"/>
            </a:ext>
          </a:extLst>
        </xdr:cNvPr>
        <xdr:cNvSpPr txBox="1">
          <a:spLocks noChangeArrowheads="1"/>
        </xdr:cNvSpPr>
      </xdr:nvSpPr>
      <xdr:spPr bwMode="auto">
        <a:xfrm>
          <a:off x="3834922" y="3966032"/>
          <a:ext cx="402995" cy="152349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ctr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日置東</a:t>
          </a:r>
          <a:endParaRPr lang="ja-JP" altLang="en-US"/>
        </a:p>
      </xdr:txBody>
    </xdr:sp>
    <xdr:clientData/>
  </xdr:oneCellAnchor>
  <xdr:twoCellAnchor>
    <xdr:from>
      <xdr:col>5</xdr:col>
      <xdr:colOff>566867</xdr:colOff>
      <xdr:row>23</xdr:row>
      <xdr:rowOff>149676</xdr:rowOff>
    </xdr:from>
    <xdr:to>
      <xdr:col>5</xdr:col>
      <xdr:colOff>699039</xdr:colOff>
      <xdr:row>24</xdr:row>
      <xdr:rowOff>104219</xdr:rowOff>
    </xdr:to>
    <xdr:sp macro="" textlink="">
      <xdr:nvSpPr>
        <xdr:cNvPr id="252" name="六角形 251">
          <a:extLst>
            <a:ext uri="{FF2B5EF4-FFF2-40B4-BE49-F238E27FC236}">
              <a16:creationId xmlns="" xmlns:a16="http://schemas.microsoft.com/office/drawing/2014/main" id="{2D595B1B-AF0E-444F-8CC2-28ECACAACFCC}"/>
            </a:ext>
          </a:extLst>
        </xdr:cNvPr>
        <xdr:cNvSpPr/>
      </xdr:nvSpPr>
      <xdr:spPr bwMode="auto">
        <a:xfrm>
          <a:off x="3595817" y="4061276"/>
          <a:ext cx="132172" cy="12599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490</xdr:colOff>
      <xdr:row>17</xdr:row>
      <xdr:rowOff>13408</xdr:rowOff>
    </xdr:from>
    <xdr:to>
      <xdr:col>5</xdr:col>
      <xdr:colOff>148827</xdr:colOff>
      <xdr:row>17</xdr:row>
      <xdr:rowOff>168672</xdr:rowOff>
    </xdr:to>
    <xdr:sp macro="" textlink="">
      <xdr:nvSpPr>
        <xdr:cNvPr id="253" name="六角形 252">
          <a:extLst>
            <a:ext uri="{FF2B5EF4-FFF2-40B4-BE49-F238E27FC236}">
              <a16:creationId xmlns="" xmlns:a16="http://schemas.microsoft.com/office/drawing/2014/main" id="{2A9557D9-A27C-44F0-8DD0-17EED63515A7}"/>
            </a:ext>
          </a:extLst>
        </xdr:cNvPr>
        <xdr:cNvSpPr/>
      </xdr:nvSpPr>
      <xdr:spPr bwMode="auto">
        <a:xfrm>
          <a:off x="3029440" y="2896308"/>
          <a:ext cx="148337" cy="155264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253637</xdr:colOff>
      <xdr:row>31</xdr:row>
      <xdr:rowOff>42914</xdr:rowOff>
    </xdr:from>
    <xdr:ext cx="205441" cy="276039"/>
    <xdr:sp macro="" textlink="">
      <xdr:nvSpPr>
        <xdr:cNvPr id="254" name="Text Box 1664">
          <a:extLst>
            <a:ext uri="{FF2B5EF4-FFF2-40B4-BE49-F238E27FC236}">
              <a16:creationId xmlns="" xmlns:a16="http://schemas.microsoft.com/office/drawing/2014/main" id="{C8027177-C442-4EAE-A0A4-2081A29395B5}"/>
            </a:ext>
          </a:extLst>
        </xdr:cNvPr>
        <xdr:cNvSpPr txBox="1">
          <a:spLocks noChangeArrowheads="1"/>
        </xdr:cNvSpPr>
      </xdr:nvSpPr>
      <xdr:spPr bwMode="auto">
        <a:xfrm>
          <a:off x="1872887" y="5326114"/>
          <a:ext cx="205441" cy="27603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648195</xdr:colOff>
      <xdr:row>27</xdr:row>
      <xdr:rowOff>139185</xdr:rowOff>
    </xdr:from>
    <xdr:to>
      <xdr:col>4</xdr:col>
      <xdr:colOff>120149</xdr:colOff>
      <xdr:row>28</xdr:row>
      <xdr:rowOff>115844</xdr:rowOff>
    </xdr:to>
    <xdr:sp macro="" textlink="">
      <xdr:nvSpPr>
        <xdr:cNvPr id="255" name="六角形 254">
          <a:extLst>
            <a:ext uri="{FF2B5EF4-FFF2-40B4-BE49-F238E27FC236}">
              <a16:creationId xmlns="" xmlns:a16="http://schemas.microsoft.com/office/drawing/2014/main" id="{F43E230B-6B6C-4DF1-B64F-0EA981EB19D5}"/>
            </a:ext>
          </a:extLst>
        </xdr:cNvPr>
        <xdr:cNvSpPr/>
      </xdr:nvSpPr>
      <xdr:spPr bwMode="auto">
        <a:xfrm>
          <a:off x="2267445" y="4736585"/>
          <a:ext cx="176804" cy="14810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oneCellAnchor>
    <xdr:from>
      <xdr:col>3</xdr:col>
      <xdr:colOff>381931</xdr:colOff>
      <xdr:row>31</xdr:row>
      <xdr:rowOff>1183</xdr:rowOff>
    </xdr:from>
    <xdr:ext cx="425450" cy="165173"/>
    <xdr:sp macro="" textlink="">
      <xdr:nvSpPr>
        <xdr:cNvPr id="256" name="Text Box 1620">
          <a:extLst>
            <a:ext uri="{FF2B5EF4-FFF2-40B4-BE49-F238E27FC236}">
              <a16:creationId xmlns="" xmlns:a16="http://schemas.microsoft.com/office/drawing/2014/main" id="{A9F55E23-C5E2-4A91-BC40-28DC50155A15}"/>
            </a:ext>
          </a:extLst>
        </xdr:cNvPr>
        <xdr:cNvSpPr txBox="1">
          <a:spLocks noChangeArrowheads="1"/>
        </xdr:cNvSpPr>
      </xdr:nvSpPr>
      <xdr:spPr bwMode="auto">
        <a:xfrm>
          <a:off x="2001181" y="5284383"/>
          <a:ext cx="425450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６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oneCellAnchor>
  <xdr:oneCellAnchor>
    <xdr:from>
      <xdr:col>4</xdr:col>
      <xdr:colOff>321896</xdr:colOff>
      <xdr:row>29</xdr:row>
      <xdr:rowOff>5295</xdr:rowOff>
    </xdr:from>
    <xdr:ext cx="383947" cy="148182"/>
    <xdr:sp macro="" textlink="">
      <xdr:nvSpPr>
        <xdr:cNvPr id="257" name="Text Box 1620">
          <a:extLst>
            <a:ext uri="{FF2B5EF4-FFF2-40B4-BE49-F238E27FC236}">
              <a16:creationId xmlns="" xmlns:a16="http://schemas.microsoft.com/office/drawing/2014/main" id="{4B570DDD-1B0A-45D6-8599-8A9ACE304032}"/>
            </a:ext>
          </a:extLst>
        </xdr:cNvPr>
        <xdr:cNvSpPr txBox="1">
          <a:spLocks noChangeArrowheads="1"/>
        </xdr:cNvSpPr>
      </xdr:nvSpPr>
      <xdr:spPr bwMode="auto">
        <a:xfrm>
          <a:off x="2645996" y="4945595"/>
          <a:ext cx="383947" cy="148182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wrap="none" lIns="36000" tIns="18288" rIns="0" bIns="0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西岡屋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250749</xdr:colOff>
      <xdr:row>27</xdr:row>
      <xdr:rowOff>22926</xdr:rowOff>
    </xdr:from>
    <xdr:ext cx="387344" cy="146123"/>
    <xdr:sp macro="" textlink="">
      <xdr:nvSpPr>
        <xdr:cNvPr id="258" name="Text Box 1620">
          <a:extLst>
            <a:ext uri="{FF2B5EF4-FFF2-40B4-BE49-F238E27FC236}">
              <a16:creationId xmlns="" xmlns:a16="http://schemas.microsoft.com/office/drawing/2014/main" id="{42326B87-4F83-485B-B909-DE48B05A1C0C}"/>
            </a:ext>
          </a:extLst>
        </xdr:cNvPr>
        <xdr:cNvSpPr txBox="1">
          <a:spLocks noChangeArrowheads="1"/>
        </xdr:cNvSpPr>
      </xdr:nvSpPr>
      <xdr:spPr bwMode="auto">
        <a:xfrm>
          <a:off x="1869999" y="4620326"/>
          <a:ext cx="387344" cy="146123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渡瀬橋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64358</xdr:colOff>
      <xdr:row>26</xdr:row>
      <xdr:rowOff>111555</xdr:rowOff>
    </xdr:from>
    <xdr:to>
      <xdr:col>4</xdr:col>
      <xdr:colOff>609558</xdr:colOff>
      <xdr:row>32</xdr:row>
      <xdr:rowOff>98683</xdr:rowOff>
    </xdr:to>
    <xdr:grpSp>
      <xdr:nvGrpSpPr>
        <xdr:cNvPr id="259" name="グループ化 258">
          <a:extLst>
            <a:ext uri="{FF2B5EF4-FFF2-40B4-BE49-F238E27FC236}">
              <a16:creationId xmlns="" xmlns:a16="http://schemas.microsoft.com/office/drawing/2014/main" id="{12699163-55B8-42E9-8063-CDFF0DB837C9}"/>
            </a:ext>
          </a:extLst>
        </xdr:cNvPr>
        <xdr:cNvGrpSpPr/>
      </xdr:nvGrpSpPr>
      <xdr:grpSpPr>
        <a:xfrm rot="5400000">
          <a:off x="1986457" y="4353492"/>
          <a:ext cx="1007664" cy="1314003"/>
          <a:chOff x="2091512" y="4121877"/>
          <a:chExt cx="1019764" cy="1340144"/>
        </a:xfrm>
      </xdr:grpSpPr>
      <xdr:sp macro="" textlink="">
        <xdr:nvSpPr>
          <xdr:cNvPr id="260" name="Line 72">
            <a:extLst>
              <a:ext uri="{FF2B5EF4-FFF2-40B4-BE49-F238E27FC236}">
                <a16:creationId xmlns="" xmlns:a16="http://schemas.microsoft.com/office/drawing/2014/main" id="{F233E5E1-F283-92FF-78A9-4F3C90D37FC9}"/>
              </a:ext>
            </a:extLst>
          </xdr:cNvPr>
          <xdr:cNvSpPr>
            <a:spLocks noChangeShapeType="1"/>
          </xdr:cNvSpPr>
        </xdr:nvSpPr>
        <xdr:spPr bwMode="auto">
          <a:xfrm>
            <a:off x="2091512" y="5284180"/>
            <a:ext cx="1019764" cy="435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261" name="Line 72">
            <a:extLst>
              <a:ext uri="{FF2B5EF4-FFF2-40B4-BE49-F238E27FC236}">
                <a16:creationId xmlns="" xmlns:a16="http://schemas.microsoft.com/office/drawing/2014/main" id="{453CD3A5-8F92-6B2B-4EEB-F935659707D3}"/>
              </a:ext>
            </a:extLst>
          </xdr:cNvPr>
          <xdr:cNvSpPr>
            <a:spLocks noChangeShapeType="1"/>
          </xdr:cNvSpPr>
        </xdr:nvSpPr>
        <xdr:spPr bwMode="auto">
          <a:xfrm flipH="1">
            <a:off x="2281348" y="4375025"/>
            <a:ext cx="556362" cy="903556"/>
          </a:xfrm>
          <a:custGeom>
            <a:avLst/>
            <a:gdLst>
              <a:gd name="connsiteX0" fmla="*/ 0 w 17972"/>
              <a:gd name="connsiteY0" fmla="*/ 0 h 1045144"/>
              <a:gd name="connsiteX1" fmla="*/ 17972 w 17972"/>
              <a:gd name="connsiteY1" fmla="*/ 1045144 h 1045144"/>
              <a:gd name="connsiteX0" fmla="*/ 528178 w 528227"/>
              <a:gd name="connsiteY0" fmla="*/ 0 h 1305494"/>
              <a:gd name="connsiteX1" fmla="*/ 50 w 528227"/>
              <a:gd name="connsiteY1" fmla="*/ 1305494 h 1305494"/>
              <a:gd name="connsiteX0" fmla="*/ 528231 w 528231"/>
              <a:gd name="connsiteY0" fmla="*/ 0 h 1305494"/>
              <a:gd name="connsiteX1" fmla="*/ 103 w 528231"/>
              <a:gd name="connsiteY1" fmla="*/ 1305494 h 1305494"/>
              <a:gd name="connsiteX0" fmla="*/ 604409 w 604409"/>
              <a:gd name="connsiteY0" fmla="*/ 0 h 1356294"/>
              <a:gd name="connsiteX1" fmla="*/ 81 w 604409"/>
              <a:gd name="connsiteY1" fmla="*/ 1356294 h 1356294"/>
              <a:gd name="connsiteX0" fmla="*/ 605116 w 605116"/>
              <a:gd name="connsiteY0" fmla="*/ 0 h 1356294"/>
              <a:gd name="connsiteX1" fmla="*/ 788 w 605116"/>
              <a:gd name="connsiteY1" fmla="*/ 1356294 h 1356294"/>
              <a:gd name="connsiteX0" fmla="*/ 604566 w 604566"/>
              <a:gd name="connsiteY0" fmla="*/ 0 h 1356294"/>
              <a:gd name="connsiteX1" fmla="*/ 218375 w 604566"/>
              <a:gd name="connsiteY1" fmla="*/ 596900 h 1356294"/>
              <a:gd name="connsiteX2" fmla="*/ 238 w 604566"/>
              <a:gd name="connsiteY2" fmla="*/ 1356294 h 1356294"/>
              <a:gd name="connsiteX0" fmla="*/ 604747 w 604747"/>
              <a:gd name="connsiteY0" fmla="*/ 0 h 1356294"/>
              <a:gd name="connsiteX1" fmla="*/ 218556 w 604747"/>
              <a:gd name="connsiteY1" fmla="*/ 596900 h 1356294"/>
              <a:gd name="connsiteX2" fmla="*/ 419 w 604747"/>
              <a:gd name="connsiteY2" fmla="*/ 1356294 h 1356294"/>
              <a:gd name="connsiteX0" fmla="*/ 610629 w 610629"/>
              <a:gd name="connsiteY0" fmla="*/ 0 h 1356294"/>
              <a:gd name="connsiteX1" fmla="*/ 224438 w 610629"/>
              <a:gd name="connsiteY1" fmla="*/ 596900 h 1356294"/>
              <a:gd name="connsiteX2" fmla="*/ 6301 w 610629"/>
              <a:gd name="connsiteY2" fmla="*/ 1356294 h 1356294"/>
              <a:gd name="connsiteX0" fmla="*/ 610629 w 610629"/>
              <a:gd name="connsiteY0" fmla="*/ 0 h 1356294"/>
              <a:gd name="connsiteX1" fmla="*/ 224438 w 610629"/>
              <a:gd name="connsiteY1" fmla="*/ 596900 h 1356294"/>
              <a:gd name="connsiteX2" fmla="*/ 6301 w 610629"/>
              <a:gd name="connsiteY2" fmla="*/ 1356294 h 1356294"/>
              <a:gd name="connsiteX0" fmla="*/ 638566 w 638566"/>
              <a:gd name="connsiteY0" fmla="*/ 0 h 1356294"/>
              <a:gd name="connsiteX1" fmla="*/ 252375 w 638566"/>
              <a:gd name="connsiteY1" fmla="*/ 596900 h 1356294"/>
              <a:gd name="connsiteX2" fmla="*/ 34238 w 638566"/>
              <a:gd name="connsiteY2" fmla="*/ 1356294 h 1356294"/>
              <a:gd name="connsiteX0" fmla="*/ 618538 w 618538"/>
              <a:gd name="connsiteY0" fmla="*/ 0 h 1356294"/>
              <a:gd name="connsiteX1" fmla="*/ 232347 w 618538"/>
              <a:gd name="connsiteY1" fmla="*/ 596900 h 1356294"/>
              <a:gd name="connsiteX2" fmla="*/ 14210 w 618538"/>
              <a:gd name="connsiteY2" fmla="*/ 1356294 h 1356294"/>
              <a:gd name="connsiteX0" fmla="*/ 618538 w 618538"/>
              <a:gd name="connsiteY0" fmla="*/ 0 h 1356294"/>
              <a:gd name="connsiteX1" fmla="*/ 232347 w 618538"/>
              <a:gd name="connsiteY1" fmla="*/ 596900 h 1356294"/>
              <a:gd name="connsiteX2" fmla="*/ 14210 w 618538"/>
              <a:gd name="connsiteY2" fmla="*/ 1356294 h 1356294"/>
              <a:gd name="connsiteX0" fmla="*/ 618538 w 618538"/>
              <a:gd name="connsiteY0" fmla="*/ 0 h 1356294"/>
              <a:gd name="connsiteX1" fmla="*/ 391098 w 618538"/>
              <a:gd name="connsiteY1" fmla="*/ 88900 h 1356294"/>
              <a:gd name="connsiteX2" fmla="*/ 232347 w 618538"/>
              <a:gd name="connsiteY2" fmla="*/ 596900 h 1356294"/>
              <a:gd name="connsiteX3" fmla="*/ 14210 w 618538"/>
              <a:gd name="connsiteY3" fmla="*/ 1356294 h 1356294"/>
              <a:gd name="connsiteX0" fmla="*/ 618538 w 618538"/>
              <a:gd name="connsiteY0" fmla="*/ 0 h 1356294"/>
              <a:gd name="connsiteX1" fmla="*/ 314898 w 618538"/>
              <a:gd name="connsiteY1" fmla="*/ 139700 h 1356294"/>
              <a:gd name="connsiteX2" fmla="*/ 232347 w 618538"/>
              <a:gd name="connsiteY2" fmla="*/ 596900 h 1356294"/>
              <a:gd name="connsiteX3" fmla="*/ 14210 w 618538"/>
              <a:gd name="connsiteY3" fmla="*/ 1356294 h 1356294"/>
              <a:gd name="connsiteX0" fmla="*/ 600288 w 600288"/>
              <a:gd name="connsiteY0" fmla="*/ 0 h 1334030"/>
              <a:gd name="connsiteX1" fmla="*/ 296648 w 600288"/>
              <a:gd name="connsiteY1" fmla="*/ 139700 h 1334030"/>
              <a:gd name="connsiteX2" fmla="*/ 214097 w 600288"/>
              <a:gd name="connsiteY2" fmla="*/ 596900 h 1334030"/>
              <a:gd name="connsiteX3" fmla="*/ 15350 w 600288"/>
              <a:gd name="connsiteY3" fmla="*/ 1334030 h 1334030"/>
              <a:gd name="connsiteX0" fmla="*/ 618536 w 618536"/>
              <a:gd name="connsiteY0" fmla="*/ 0 h 1307313"/>
              <a:gd name="connsiteX1" fmla="*/ 314896 w 618536"/>
              <a:gd name="connsiteY1" fmla="*/ 139700 h 1307313"/>
              <a:gd name="connsiteX2" fmla="*/ 232345 w 618536"/>
              <a:gd name="connsiteY2" fmla="*/ 596900 h 1307313"/>
              <a:gd name="connsiteX3" fmla="*/ 14209 w 618536"/>
              <a:gd name="connsiteY3" fmla="*/ 1307313 h 1307313"/>
              <a:gd name="connsiteX0" fmla="*/ 608093 w 608093"/>
              <a:gd name="connsiteY0" fmla="*/ 0 h 1307313"/>
              <a:gd name="connsiteX1" fmla="*/ 304453 w 608093"/>
              <a:gd name="connsiteY1" fmla="*/ 139700 h 1307313"/>
              <a:gd name="connsiteX2" fmla="*/ 221902 w 608093"/>
              <a:gd name="connsiteY2" fmla="*/ 596900 h 1307313"/>
              <a:gd name="connsiteX3" fmla="*/ 3766 w 608093"/>
              <a:gd name="connsiteY3" fmla="*/ 1307313 h 1307313"/>
              <a:gd name="connsiteX0" fmla="*/ 598599 w 598599"/>
              <a:gd name="connsiteY0" fmla="*/ 0 h 964446"/>
              <a:gd name="connsiteX1" fmla="*/ 294959 w 598599"/>
              <a:gd name="connsiteY1" fmla="*/ 139700 h 964446"/>
              <a:gd name="connsiteX2" fmla="*/ 212408 w 598599"/>
              <a:gd name="connsiteY2" fmla="*/ 596900 h 964446"/>
              <a:gd name="connsiteX3" fmla="*/ 3966 w 598599"/>
              <a:gd name="connsiteY3" fmla="*/ 964446 h 964446"/>
              <a:gd name="connsiteX0" fmla="*/ 602177 w 602177"/>
              <a:gd name="connsiteY0" fmla="*/ 0 h 964446"/>
              <a:gd name="connsiteX1" fmla="*/ 298537 w 602177"/>
              <a:gd name="connsiteY1" fmla="*/ 139700 h 964446"/>
              <a:gd name="connsiteX2" fmla="*/ 215986 w 602177"/>
              <a:gd name="connsiteY2" fmla="*/ 596900 h 964446"/>
              <a:gd name="connsiteX3" fmla="*/ 7544 w 602177"/>
              <a:gd name="connsiteY3" fmla="*/ 964446 h 964446"/>
              <a:gd name="connsiteX0" fmla="*/ 594633 w 594633"/>
              <a:gd name="connsiteY0" fmla="*/ 0 h 964446"/>
              <a:gd name="connsiteX1" fmla="*/ 290993 w 594633"/>
              <a:gd name="connsiteY1" fmla="*/ 139700 h 964446"/>
              <a:gd name="connsiteX2" fmla="*/ 208442 w 594633"/>
              <a:gd name="connsiteY2" fmla="*/ 596900 h 964446"/>
              <a:gd name="connsiteX3" fmla="*/ 0 w 594633"/>
              <a:gd name="connsiteY3" fmla="*/ 964446 h 964446"/>
              <a:gd name="connsiteX0" fmla="*/ 594633 w 594633"/>
              <a:gd name="connsiteY0" fmla="*/ 0 h 964446"/>
              <a:gd name="connsiteX1" fmla="*/ 290993 w 594633"/>
              <a:gd name="connsiteY1" fmla="*/ 139700 h 964446"/>
              <a:gd name="connsiteX2" fmla="*/ 208442 w 594633"/>
              <a:gd name="connsiteY2" fmla="*/ 596900 h 964446"/>
              <a:gd name="connsiteX3" fmla="*/ 0 w 594633"/>
              <a:gd name="connsiteY3" fmla="*/ 964446 h 964446"/>
              <a:gd name="connsiteX0" fmla="*/ 628565 w 628565"/>
              <a:gd name="connsiteY0" fmla="*/ 0 h 937729"/>
              <a:gd name="connsiteX1" fmla="*/ 324925 w 628565"/>
              <a:gd name="connsiteY1" fmla="*/ 139700 h 937729"/>
              <a:gd name="connsiteX2" fmla="*/ 242374 w 628565"/>
              <a:gd name="connsiteY2" fmla="*/ 596900 h 937729"/>
              <a:gd name="connsiteX3" fmla="*/ 0 w 628565"/>
              <a:gd name="connsiteY3" fmla="*/ 937729 h 93772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628565" h="937729">
                <a:moveTo>
                  <a:pt x="628565" y="0"/>
                </a:moveTo>
                <a:cubicBezTo>
                  <a:pt x="612883" y="12700"/>
                  <a:pt x="389290" y="40217"/>
                  <a:pt x="324925" y="139700"/>
                </a:cubicBezTo>
                <a:cubicBezTo>
                  <a:pt x="260560" y="239183"/>
                  <a:pt x="327414" y="383551"/>
                  <a:pt x="242374" y="596900"/>
                </a:cubicBezTo>
                <a:cubicBezTo>
                  <a:pt x="158306" y="805581"/>
                  <a:pt x="22607" y="651151"/>
                  <a:pt x="0" y="937729"/>
                </a:cubicBezTo>
              </a:path>
            </a:pathLst>
          </a:custGeom>
          <a:noFill/>
          <a:ln w="2857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/>
            <a:tailEnd type="none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2" name="Oval 1295">
            <a:extLst>
              <a:ext uri="{FF2B5EF4-FFF2-40B4-BE49-F238E27FC236}">
                <a16:creationId xmlns="" xmlns:a16="http://schemas.microsoft.com/office/drawing/2014/main" id="{65338381-DCC7-2701-243F-F829B5B25FB5}"/>
              </a:ext>
            </a:extLst>
          </xdr:cNvPr>
          <xdr:cNvSpPr>
            <a:spLocks noChangeArrowheads="1"/>
          </xdr:cNvSpPr>
        </xdr:nvSpPr>
        <xdr:spPr bwMode="auto">
          <a:xfrm>
            <a:off x="2737915" y="5176078"/>
            <a:ext cx="180248" cy="18552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263" name="Line 72">
            <a:extLst>
              <a:ext uri="{FF2B5EF4-FFF2-40B4-BE49-F238E27FC236}">
                <a16:creationId xmlns="" xmlns:a16="http://schemas.microsoft.com/office/drawing/2014/main" id="{31DE07F0-B5B3-28B4-B516-42B2204C2FC7}"/>
              </a:ext>
            </a:extLst>
          </xdr:cNvPr>
          <xdr:cNvSpPr>
            <a:spLocks noChangeShapeType="1"/>
          </xdr:cNvSpPr>
        </xdr:nvSpPr>
        <xdr:spPr bwMode="auto">
          <a:xfrm flipH="1">
            <a:off x="2298876" y="4121877"/>
            <a:ext cx="225134" cy="134014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4" name="Oval 140">
            <a:extLst>
              <a:ext uri="{FF2B5EF4-FFF2-40B4-BE49-F238E27FC236}">
                <a16:creationId xmlns="" xmlns:a16="http://schemas.microsoft.com/office/drawing/2014/main" id="{8108E7B6-C7F7-7DAF-529F-0E401A1AEE54}"/>
              </a:ext>
            </a:extLst>
          </xdr:cNvPr>
          <xdr:cNvSpPr>
            <a:spLocks noChangeArrowheads="1"/>
          </xdr:cNvSpPr>
        </xdr:nvSpPr>
        <xdr:spPr bwMode="auto">
          <a:xfrm>
            <a:off x="2395333" y="4385446"/>
            <a:ext cx="120602" cy="122883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</xdr:spPr>
      </xdr:sp>
      <xdr:sp macro="" textlink="">
        <xdr:nvSpPr>
          <xdr:cNvPr id="265" name="Oval 140">
            <a:extLst>
              <a:ext uri="{FF2B5EF4-FFF2-40B4-BE49-F238E27FC236}">
                <a16:creationId xmlns="" xmlns:a16="http://schemas.microsoft.com/office/drawing/2014/main" id="{F6005E50-D9E6-7EF4-377C-222CF14FD5AE}"/>
              </a:ext>
            </a:extLst>
          </xdr:cNvPr>
          <xdr:cNvSpPr>
            <a:spLocks noChangeArrowheads="1"/>
          </xdr:cNvSpPr>
        </xdr:nvSpPr>
        <xdr:spPr bwMode="auto">
          <a:xfrm>
            <a:off x="2239224" y="5218437"/>
            <a:ext cx="153521" cy="14622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</xdr:spPr>
      </xdr:sp>
      <xdr:sp macro="" textlink="">
        <xdr:nvSpPr>
          <xdr:cNvPr id="266" name="AutoShape 1653">
            <a:extLst>
              <a:ext uri="{FF2B5EF4-FFF2-40B4-BE49-F238E27FC236}">
                <a16:creationId xmlns="" xmlns:a16="http://schemas.microsoft.com/office/drawing/2014/main" id="{26226034-4D12-3007-223E-92CF7EF345BC}"/>
              </a:ext>
            </a:extLst>
          </xdr:cNvPr>
          <xdr:cNvSpPr>
            <a:spLocks/>
          </xdr:cNvSpPr>
        </xdr:nvSpPr>
        <xdr:spPr bwMode="auto">
          <a:xfrm rot="19980000">
            <a:off x="2648086" y="4363518"/>
            <a:ext cx="173706" cy="895524"/>
          </a:xfrm>
          <a:prstGeom prst="rightBrace">
            <a:avLst>
              <a:gd name="adj1" fmla="val 42094"/>
              <a:gd name="adj2" fmla="val 66494"/>
            </a:avLst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/>
          <a:lstStyle/>
          <a:p>
            <a:endParaRPr lang="ja-JP" altLang="en-US"/>
          </a:p>
        </xdr:txBody>
      </xdr:sp>
    </xdr:grpSp>
    <xdr:clientData/>
  </xdr:twoCellAnchor>
  <xdr:twoCellAnchor>
    <xdr:from>
      <xdr:col>3</xdr:col>
      <xdr:colOff>33171</xdr:colOff>
      <xdr:row>31</xdr:row>
      <xdr:rowOff>33708</xdr:rowOff>
    </xdr:from>
    <xdr:to>
      <xdr:col>3</xdr:col>
      <xdr:colOff>175915</xdr:colOff>
      <xdr:row>31</xdr:row>
      <xdr:rowOff>167339</xdr:rowOff>
    </xdr:to>
    <xdr:sp macro="" textlink="">
      <xdr:nvSpPr>
        <xdr:cNvPr id="267" name="六角形 266">
          <a:extLst>
            <a:ext uri="{FF2B5EF4-FFF2-40B4-BE49-F238E27FC236}">
              <a16:creationId xmlns="" xmlns:a16="http://schemas.microsoft.com/office/drawing/2014/main" id="{903C248C-B1C4-432E-B08F-C86A2AFE26EA}"/>
            </a:ext>
          </a:extLst>
        </xdr:cNvPr>
        <xdr:cNvSpPr/>
      </xdr:nvSpPr>
      <xdr:spPr bwMode="auto">
        <a:xfrm>
          <a:off x="1652421" y="5316908"/>
          <a:ext cx="142744" cy="1336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1</xdr:col>
      <xdr:colOff>4291</xdr:colOff>
      <xdr:row>25</xdr:row>
      <xdr:rowOff>25743</xdr:rowOff>
    </xdr:from>
    <xdr:to>
      <xdr:col>1</xdr:col>
      <xdr:colOff>155825</xdr:colOff>
      <xdr:row>25</xdr:row>
      <xdr:rowOff>168618</xdr:rowOff>
    </xdr:to>
    <xdr:sp macro="" textlink="">
      <xdr:nvSpPr>
        <xdr:cNvPr id="268" name="六角形 267">
          <a:extLst>
            <a:ext uri="{FF2B5EF4-FFF2-40B4-BE49-F238E27FC236}">
              <a16:creationId xmlns="" xmlns:a16="http://schemas.microsoft.com/office/drawing/2014/main" id="{7BD57CBE-520B-4EAF-A81A-5F193928267E}"/>
            </a:ext>
          </a:extLst>
        </xdr:cNvPr>
        <xdr:cNvSpPr/>
      </xdr:nvSpPr>
      <xdr:spPr bwMode="auto">
        <a:xfrm>
          <a:off x="213841" y="4280243"/>
          <a:ext cx="151534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129270</xdr:colOff>
      <xdr:row>30</xdr:row>
      <xdr:rowOff>154405</xdr:rowOff>
    </xdr:from>
    <xdr:to>
      <xdr:col>2</xdr:col>
      <xdr:colOff>280804</xdr:colOff>
      <xdr:row>31</xdr:row>
      <xdr:rowOff>125215</xdr:rowOff>
    </xdr:to>
    <xdr:sp macro="" textlink="">
      <xdr:nvSpPr>
        <xdr:cNvPr id="269" name="六角形 268">
          <a:extLst>
            <a:ext uri="{FF2B5EF4-FFF2-40B4-BE49-F238E27FC236}">
              <a16:creationId xmlns="" xmlns:a16="http://schemas.microsoft.com/office/drawing/2014/main" id="{43F66DDA-76B9-4EF9-A32B-BCD48F86146E}"/>
            </a:ext>
          </a:extLst>
        </xdr:cNvPr>
        <xdr:cNvSpPr/>
      </xdr:nvSpPr>
      <xdr:spPr bwMode="auto">
        <a:xfrm>
          <a:off x="1043670" y="5266155"/>
          <a:ext cx="151534" cy="142260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2994</xdr:colOff>
      <xdr:row>25</xdr:row>
      <xdr:rowOff>20412</xdr:rowOff>
    </xdr:from>
    <xdr:to>
      <xdr:col>7</xdr:col>
      <xdr:colOff>155662</xdr:colOff>
      <xdr:row>25</xdr:row>
      <xdr:rowOff>163287</xdr:rowOff>
    </xdr:to>
    <xdr:sp macro="" textlink="">
      <xdr:nvSpPr>
        <xdr:cNvPr id="270" name="六角形 269">
          <a:extLst>
            <a:ext uri="{FF2B5EF4-FFF2-40B4-BE49-F238E27FC236}">
              <a16:creationId xmlns="" xmlns:a16="http://schemas.microsoft.com/office/drawing/2014/main" id="{72B7853C-6E9E-4395-8117-12763E76185B}"/>
            </a:ext>
          </a:extLst>
        </xdr:cNvPr>
        <xdr:cNvSpPr/>
      </xdr:nvSpPr>
      <xdr:spPr bwMode="auto">
        <a:xfrm>
          <a:off x="4441644" y="4274912"/>
          <a:ext cx="152668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54146</xdr:colOff>
      <xdr:row>25</xdr:row>
      <xdr:rowOff>141762</xdr:rowOff>
    </xdr:from>
    <xdr:to>
      <xdr:col>8</xdr:col>
      <xdr:colOff>101115</xdr:colOff>
      <xdr:row>32</xdr:row>
      <xdr:rowOff>153459</xdr:rowOff>
    </xdr:to>
    <xdr:grpSp>
      <xdr:nvGrpSpPr>
        <xdr:cNvPr id="271" name="グループ化 270">
          <a:extLst>
            <a:ext uri="{FF2B5EF4-FFF2-40B4-BE49-F238E27FC236}">
              <a16:creationId xmlns="" xmlns:a16="http://schemas.microsoft.com/office/drawing/2014/main" id="{ABCC050A-D097-49A6-A11E-E8936D8493E4}"/>
            </a:ext>
          </a:extLst>
        </xdr:cNvPr>
        <xdr:cNvGrpSpPr/>
      </xdr:nvGrpSpPr>
      <xdr:grpSpPr>
        <a:xfrm rot="600000">
          <a:off x="5667092" y="4366780"/>
          <a:ext cx="46969" cy="1202322"/>
          <a:chOff x="1512360" y="838933"/>
          <a:chExt cx="49597" cy="1269827"/>
        </a:xfrm>
      </xdr:grpSpPr>
      <xdr:sp macro="" textlink="">
        <xdr:nvSpPr>
          <xdr:cNvPr id="272" name="Line 76">
            <a:extLst>
              <a:ext uri="{FF2B5EF4-FFF2-40B4-BE49-F238E27FC236}">
                <a16:creationId xmlns="" xmlns:a16="http://schemas.microsoft.com/office/drawing/2014/main" id="{2A9892DA-16DD-3AAF-1BFB-9E5A9534F0EA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3" name="Line 76">
            <a:extLst>
              <a:ext uri="{FF2B5EF4-FFF2-40B4-BE49-F238E27FC236}">
                <a16:creationId xmlns="" xmlns:a16="http://schemas.microsoft.com/office/drawing/2014/main" id="{A4382B96-92C0-E416-9323-8EEBAAC508B9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4" name="Line 76">
            <a:extLst>
              <a:ext uri="{FF2B5EF4-FFF2-40B4-BE49-F238E27FC236}">
                <a16:creationId xmlns="" xmlns:a16="http://schemas.microsoft.com/office/drawing/2014/main" id="{299EFFC9-5DF9-EB1B-45A0-77E39D50AA0C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324411</xdr:colOff>
      <xdr:row>25</xdr:row>
      <xdr:rowOff>18965</xdr:rowOff>
    </xdr:from>
    <xdr:to>
      <xdr:col>8</xdr:col>
      <xdr:colOff>337794</xdr:colOff>
      <xdr:row>32</xdr:row>
      <xdr:rowOff>166582</xdr:rowOff>
    </xdr:to>
    <xdr:sp macro="" textlink="">
      <xdr:nvSpPr>
        <xdr:cNvPr id="275" name="Line 75">
          <a:extLst>
            <a:ext uri="{FF2B5EF4-FFF2-40B4-BE49-F238E27FC236}">
              <a16:creationId xmlns="" xmlns:a16="http://schemas.microsoft.com/office/drawing/2014/main" id="{C534EFBA-F1A7-44AB-8E21-B4A91AC25645}"/>
            </a:ext>
          </a:extLst>
        </xdr:cNvPr>
        <xdr:cNvSpPr>
          <a:spLocks noChangeShapeType="1"/>
        </xdr:cNvSpPr>
      </xdr:nvSpPr>
      <xdr:spPr bwMode="auto">
        <a:xfrm flipV="1">
          <a:off x="4763061" y="4273465"/>
          <a:ext cx="718233" cy="134776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32144 w 132204"/>
            <a:gd name="connsiteY0" fmla="*/ 0 h 10544"/>
            <a:gd name="connsiteX1" fmla="*/ 60 w 132204"/>
            <a:gd name="connsiteY1" fmla="*/ 10544 h 10544"/>
            <a:gd name="connsiteX0" fmla="*/ 156184 w 156184"/>
            <a:gd name="connsiteY0" fmla="*/ 0 h 10544"/>
            <a:gd name="connsiteX1" fmla="*/ 24100 w 156184"/>
            <a:gd name="connsiteY1" fmla="*/ 10544 h 10544"/>
            <a:gd name="connsiteX0" fmla="*/ 204158 w 204158"/>
            <a:gd name="connsiteY0" fmla="*/ 0 h 10544"/>
            <a:gd name="connsiteX1" fmla="*/ 77049 w 204158"/>
            <a:gd name="connsiteY1" fmla="*/ 748 h 10544"/>
            <a:gd name="connsiteX2" fmla="*/ 72074 w 204158"/>
            <a:gd name="connsiteY2" fmla="*/ 10544 h 10544"/>
            <a:gd name="connsiteX0" fmla="*/ 183342 w 183342"/>
            <a:gd name="connsiteY0" fmla="*/ 0 h 10544"/>
            <a:gd name="connsiteX1" fmla="*/ 86145 w 183342"/>
            <a:gd name="connsiteY1" fmla="*/ 952 h 10544"/>
            <a:gd name="connsiteX2" fmla="*/ 51258 w 183342"/>
            <a:gd name="connsiteY2" fmla="*/ 10544 h 10544"/>
            <a:gd name="connsiteX0" fmla="*/ 169206 w 169206"/>
            <a:gd name="connsiteY0" fmla="*/ 0 h 10544"/>
            <a:gd name="connsiteX1" fmla="*/ 94444 w 169206"/>
            <a:gd name="connsiteY1" fmla="*/ 1088 h 10544"/>
            <a:gd name="connsiteX2" fmla="*/ 37122 w 169206"/>
            <a:gd name="connsiteY2" fmla="*/ 10544 h 10544"/>
            <a:gd name="connsiteX0" fmla="*/ 201076 w 201076"/>
            <a:gd name="connsiteY0" fmla="*/ 0 h 10544"/>
            <a:gd name="connsiteX1" fmla="*/ 126314 w 201076"/>
            <a:gd name="connsiteY1" fmla="*/ 1088 h 10544"/>
            <a:gd name="connsiteX2" fmla="*/ 68992 w 201076"/>
            <a:gd name="connsiteY2" fmla="*/ 10544 h 10544"/>
            <a:gd name="connsiteX0" fmla="*/ 216032 w 216032"/>
            <a:gd name="connsiteY0" fmla="*/ 0 h 10000"/>
            <a:gd name="connsiteX1" fmla="*/ 126314 w 216032"/>
            <a:gd name="connsiteY1" fmla="*/ 544 h 10000"/>
            <a:gd name="connsiteX2" fmla="*/ 68992 w 216032"/>
            <a:gd name="connsiteY2" fmla="*/ 10000 h 10000"/>
            <a:gd name="connsiteX0" fmla="*/ 216032 w 216032"/>
            <a:gd name="connsiteY0" fmla="*/ 0 h 10476"/>
            <a:gd name="connsiteX1" fmla="*/ 126314 w 216032"/>
            <a:gd name="connsiteY1" fmla="*/ 1020 h 10476"/>
            <a:gd name="connsiteX2" fmla="*/ 68992 w 216032"/>
            <a:gd name="connsiteY2" fmla="*/ 10476 h 10476"/>
            <a:gd name="connsiteX0" fmla="*/ 216032 w 216032"/>
            <a:gd name="connsiteY0" fmla="*/ 0 h 10476"/>
            <a:gd name="connsiteX1" fmla="*/ 126314 w 216032"/>
            <a:gd name="connsiteY1" fmla="*/ 1020 h 10476"/>
            <a:gd name="connsiteX2" fmla="*/ 68992 w 216032"/>
            <a:gd name="connsiteY2" fmla="*/ 10476 h 10476"/>
            <a:gd name="connsiteX0" fmla="*/ 790156 w 790156"/>
            <a:gd name="connsiteY0" fmla="*/ 0 h 6871"/>
            <a:gd name="connsiteX1" fmla="*/ 700438 w 790156"/>
            <a:gd name="connsiteY1" fmla="*/ 1020 h 6871"/>
            <a:gd name="connsiteX2" fmla="*/ 0 w 790156"/>
            <a:gd name="connsiteY2" fmla="*/ 6871 h 6871"/>
            <a:gd name="connsiteX0" fmla="*/ 10000 w 10000"/>
            <a:gd name="connsiteY0" fmla="*/ 0 h 10000"/>
            <a:gd name="connsiteX1" fmla="*/ 8865 w 10000"/>
            <a:gd name="connsiteY1" fmla="*/ 1485 h 10000"/>
            <a:gd name="connsiteX2" fmla="*/ 6782 w 10000"/>
            <a:gd name="connsiteY2" fmla="*/ 3960 h 10000"/>
            <a:gd name="connsiteX3" fmla="*/ 0 w 10000"/>
            <a:gd name="connsiteY3" fmla="*/ 10000 h 10000"/>
            <a:gd name="connsiteX0" fmla="*/ 10000 w 10000"/>
            <a:gd name="connsiteY0" fmla="*/ 0 h 10000"/>
            <a:gd name="connsiteX1" fmla="*/ 8865 w 10000"/>
            <a:gd name="connsiteY1" fmla="*/ 1485 h 10000"/>
            <a:gd name="connsiteX2" fmla="*/ 6782 w 10000"/>
            <a:gd name="connsiteY2" fmla="*/ 3960 h 10000"/>
            <a:gd name="connsiteX3" fmla="*/ 0 w 10000"/>
            <a:gd name="connsiteY3" fmla="*/ 10000 h 10000"/>
            <a:gd name="connsiteX0" fmla="*/ 10000 w 10000"/>
            <a:gd name="connsiteY0" fmla="*/ 0 h 10000"/>
            <a:gd name="connsiteX1" fmla="*/ 8865 w 10000"/>
            <a:gd name="connsiteY1" fmla="*/ 1485 h 10000"/>
            <a:gd name="connsiteX2" fmla="*/ 7161 w 10000"/>
            <a:gd name="connsiteY2" fmla="*/ 4158 h 10000"/>
            <a:gd name="connsiteX3" fmla="*/ 0 w 10000"/>
            <a:gd name="connsiteY3" fmla="*/ 10000 h 10000"/>
            <a:gd name="connsiteX0" fmla="*/ 10000 w 10000"/>
            <a:gd name="connsiteY0" fmla="*/ 0 h 10000"/>
            <a:gd name="connsiteX1" fmla="*/ 8865 w 10000"/>
            <a:gd name="connsiteY1" fmla="*/ 1485 h 10000"/>
            <a:gd name="connsiteX2" fmla="*/ 7161 w 10000"/>
            <a:gd name="connsiteY2" fmla="*/ 4158 h 10000"/>
            <a:gd name="connsiteX3" fmla="*/ 0 w 10000"/>
            <a:gd name="connsiteY3" fmla="*/ 10000 h 10000"/>
            <a:gd name="connsiteX0" fmla="*/ 10000 w 10000"/>
            <a:gd name="connsiteY0" fmla="*/ 0 h 10000"/>
            <a:gd name="connsiteX1" fmla="*/ 8865 w 10000"/>
            <a:gd name="connsiteY1" fmla="*/ 1485 h 10000"/>
            <a:gd name="connsiteX2" fmla="*/ 7161 w 10000"/>
            <a:gd name="connsiteY2" fmla="*/ 4158 h 10000"/>
            <a:gd name="connsiteX3" fmla="*/ 0 w 10000"/>
            <a:gd name="connsiteY3" fmla="*/ 10000 h 10000"/>
            <a:gd name="connsiteX0" fmla="*/ 10000 w 10000"/>
            <a:gd name="connsiteY0" fmla="*/ 0 h 10000"/>
            <a:gd name="connsiteX1" fmla="*/ 8865 w 10000"/>
            <a:gd name="connsiteY1" fmla="*/ 1485 h 10000"/>
            <a:gd name="connsiteX2" fmla="*/ 7257 w 10000"/>
            <a:gd name="connsiteY2" fmla="*/ 4615 h 10000"/>
            <a:gd name="connsiteX3" fmla="*/ 0 w 10000"/>
            <a:gd name="connsiteY3" fmla="*/ 10000 h 10000"/>
            <a:gd name="connsiteX0" fmla="*/ 10000 w 10000"/>
            <a:gd name="connsiteY0" fmla="*/ 0 h 10000"/>
            <a:gd name="connsiteX1" fmla="*/ 8865 w 10000"/>
            <a:gd name="connsiteY1" fmla="*/ 1485 h 10000"/>
            <a:gd name="connsiteX2" fmla="*/ 7257 w 10000"/>
            <a:gd name="connsiteY2" fmla="*/ 4615 h 10000"/>
            <a:gd name="connsiteX3" fmla="*/ 0 w 10000"/>
            <a:gd name="connsiteY3" fmla="*/ 10000 h 10000"/>
            <a:gd name="connsiteX0" fmla="*/ 10478 w 10478"/>
            <a:gd name="connsiteY0" fmla="*/ 0 h 10000"/>
            <a:gd name="connsiteX1" fmla="*/ 9343 w 10478"/>
            <a:gd name="connsiteY1" fmla="*/ 1485 h 10000"/>
            <a:gd name="connsiteX2" fmla="*/ 7735 w 10478"/>
            <a:gd name="connsiteY2" fmla="*/ 4615 h 10000"/>
            <a:gd name="connsiteX3" fmla="*/ 468 w 10478"/>
            <a:gd name="connsiteY3" fmla="*/ 7661 h 10000"/>
            <a:gd name="connsiteX4" fmla="*/ 478 w 10478"/>
            <a:gd name="connsiteY4" fmla="*/ 10000 h 10000"/>
            <a:gd name="connsiteX0" fmla="*/ 10412 w 10412"/>
            <a:gd name="connsiteY0" fmla="*/ 0 h 13198"/>
            <a:gd name="connsiteX1" fmla="*/ 9277 w 10412"/>
            <a:gd name="connsiteY1" fmla="*/ 1485 h 13198"/>
            <a:gd name="connsiteX2" fmla="*/ 7669 w 10412"/>
            <a:gd name="connsiteY2" fmla="*/ 4615 h 13198"/>
            <a:gd name="connsiteX3" fmla="*/ 402 w 10412"/>
            <a:gd name="connsiteY3" fmla="*/ 7661 h 13198"/>
            <a:gd name="connsiteX4" fmla="*/ 797 w 10412"/>
            <a:gd name="connsiteY4" fmla="*/ 13198 h 13198"/>
            <a:gd name="connsiteX0" fmla="*/ 10970 w 10970"/>
            <a:gd name="connsiteY0" fmla="*/ 0 h 13198"/>
            <a:gd name="connsiteX1" fmla="*/ 9835 w 10970"/>
            <a:gd name="connsiteY1" fmla="*/ 1485 h 13198"/>
            <a:gd name="connsiteX2" fmla="*/ 8227 w 10970"/>
            <a:gd name="connsiteY2" fmla="*/ 4615 h 13198"/>
            <a:gd name="connsiteX3" fmla="*/ 960 w 10970"/>
            <a:gd name="connsiteY3" fmla="*/ 7661 h 13198"/>
            <a:gd name="connsiteX4" fmla="*/ 93 w 10970"/>
            <a:gd name="connsiteY4" fmla="*/ 8423 h 13198"/>
            <a:gd name="connsiteX5" fmla="*/ 1355 w 10970"/>
            <a:gd name="connsiteY5" fmla="*/ 13198 h 13198"/>
            <a:gd name="connsiteX0" fmla="*/ 10878 w 10878"/>
            <a:gd name="connsiteY0" fmla="*/ 0 h 13198"/>
            <a:gd name="connsiteX1" fmla="*/ 9743 w 10878"/>
            <a:gd name="connsiteY1" fmla="*/ 1485 h 13198"/>
            <a:gd name="connsiteX2" fmla="*/ 8135 w 10878"/>
            <a:gd name="connsiteY2" fmla="*/ 4615 h 13198"/>
            <a:gd name="connsiteX3" fmla="*/ 5973 w 10878"/>
            <a:gd name="connsiteY3" fmla="*/ 5529 h 13198"/>
            <a:gd name="connsiteX4" fmla="*/ 1 w 10878"/>
            <a:gd name="connsiteY4" fmla="*/ 8423 h 13198"/>
            <a:gd name="connsiteX5" fmla="*/ 1263 w 10878"/>
            <a:gd name="connsiteY5" fmla="*/ 13198 h 13198"/>
            <a:gd name="connsiteX0" fmla="*/ 10878 w 10878"/>
            <a:gd name="connsiteY0" fmla="*/ 0 h 13198"/>
            <a:gd name="connsiteX1" fmla="*/ 9743 w 10878"/>
            <a:gd name="connsiteY1" fmla="*/ 1485 h 13198"/>
            <a:gd name="connsiteX2" fmla="*/ 8135 w 10878"/>
            <a:gd name="connsiteY2" fmla="*/ 4615 h 13198"/>
            <a:gd name="connsiteX3" fmla="*/ 5973 w 10878"/>
            <a:gd name="connsiteY3" fmla="*/ 5529 h 13198"/>
            <a:gd name="connsiteX4" fmla="*/ 1 w 10878"/>
            <a:gd name="connsiteY4" fmla="*/ 8423 h 13198"/>
            <a:gd name="connsiteX5" fmla="*/ 1263 w 10878"/>
            <a:gd name="connsiteY5" fmla="*/ 13198 h 13198"/>
            <a:gd name="connsiteX0" fmla="*/ 10878 w 10878"/>
            <a:gd name="connsiteY0" fmla="*/ 0 h 13198"/>
            <a:gd name="connsiteX1" fmla="*/ 9743 w 10878"/>
            <a:gd name="connsiteY1" fmla="*/ 1485 h 13198"/>
            <a:gd name="connsiteX2" fmla="*/ 8135 w 10878"/>
            <a:gd name="connsiteY2" fmla="*/ 4615 h 13198"/>
            <a:gd name="connsiteX3" fmla="*/ 5973 w 10878"/>
            <a:gd name="connsiteY3" fmla="*/ 5529 h 13198"/>
            <a:gd name="connsiteX4" fmla="*/ 1 w 10878"/>
            <a:gd name="connsiteY4" fmla="*/ 8423 h 13198"/>
            <a:gd name="connsiteX5" fmla="*/ 1263 w 10878"/>
            <a:gd name="connsiteY5" fmla="*/ 13198 h 13198"/>
            <a:gd name="connsiteX0" fmla="*/ 10878 w 10878"/>
            <a:gd name="connsiteY0" fmla="*/ 0 h 13198"/>
            <a:gd name="connsiteX1" fmla="*/ 9743 w 10878"/>
            <a:gd name="connsiteY1" fmla="*/ 1485 h 13198"/>
            <a:gd name="connsiteX2" fmla="*/ 8135 w 10878"/>
            <a:gd name="connsiteY2" fmla="*/ 4615 h 13198"/>
            <a:gd name="connsiteX3" fmla="*/ 5540 w 10878"/>
            <a:gd name="connsiteY3" fmla="*/ 5427 h 13198"/>
            <a:gd name="connsiteX4" fmla="*/ 1 w 10878"/>
            <a:gd name="connsiteY4" fmla="*/ 8423 h 13198"/>
            <a:gd name="connsiteX5" fmla="*/ 1263 w 10878"/>
            <a:gd name="connsiteY5" fmla="*/ 13198 h 13198"/>
            <a:gd name="connsiteX0" fmla="*/ 10877 w 10877"/>
            <a:gd name="connsiteY0" fmla="*/ 0 h 13198"/>
            <a:gd name="connsiteX1" fmla="*/ 9742 w 10877"/>
            <a:gd name="connsiteY1" fmla="*/ 1485 h 13198"/>
            <a:gd name="connsiteX2" fmla="*/ 8134 w 10877"/>
            <a:gd name="connsiteY2" fmla="*/ 4615 h 13198"/>
            <a:gd name="connsiteX3" fmla="*/ 5539 w 10877"/>
            <a:gd name="connsiteY3" fmla="*/ 5427 h 13198"/>
            <a:gd name="connsiteX4" fmla="*/ 0 w 10877"/>
            <a:gd name="connsiteY4" fmla="*/ 8423 h 13198"/>
            <a:gd name="connsiteX5" fmla="*/ 1262 w 10877"/>
            <a:gd name="connsiteY5" fmla="*/ 13198 h 13198"/>
            <a:gd name="connsiteX0" fmla="*/ 10877 w 10877"/>
            <a:gd name="connsiteY0" fmla="*/ 0 h 13198"/>
            <a:gd name="connsiteX1" fmla="*/ 9742 w 10877"/>
            <a:gd name="connsiteY1" fmla="*/ 1485 h 13198"/>
            <a:gd name="connsiteX2" fmla="*/ 8134 w 10877"/>
            <a:gd name="connsiteY2" fmla="*/ 4615 h 13198"/>
            <a:gd name="connsiteX3" fmla="*/ 5539 w 10877"/>
            <a:gd name="connsiteY3" fmla="*/ 5427 h 13198"/>
            <a:gd name="connsiteX4" fmla="*/ 0 w 10877"/>
            <a:gd name="connsiteY4" fmla="*/ 8423 h 13198"/>
            <a:gd name="connsiteX5" fmla="*/ 1262 w 10877"/>
            <a:gd name="connsiteY5" fmla="*/ 13198 h 13198"/>
            <a:gd name="connsiteX0" fmla="*/ 10877 w 10877"/>
            <a:gd name="connsiteY0" fmla="*/ 0 h 13198"/>
            <a:gd name="connsiteX1" fmla="*/ 9742 w 10877"/>
            <a:gd name="connsiteY1" fmla="*/ 1485 h 13198"/>
            <a:gd name="connsiteX2" fmla="*/ 8134 w 10877"/>
            <a:gd name="connsiteY2" fmla="*/ 4615 h 13198"/>
            <a:gd name="connsiteX3" fmla="*/ 5539 w 10877"/>
            <a:gd name="connsiteY3" fmla="*/ 5427 h 13198"/>
            <a:gd name="connsiteX4" fmla="*/ 0 w 10877"/>
            <a:gd name="connsiteY4" fmla="*/ 8220 h 13198"/>
            <a:gd name="connsiteX5" fmla="*/ 1262 w 10877"/>
            <a:gd name="connsiteY5" fmla="*/ 13198 h 13198"/>
            <a:gd name="connsiteX0" fmla="*/ 10877 w 10877"/>
            <a:gd name="connsiteY0" fmla="*/ 0 h 19747"/>
            <a:gd name="connsiteX1" fmla="*/ 9742 w 10877"/>
            <a:gd name="connsiteY1" fmla="*/ 1485 h 19747"/>
            <a:gd name="connsiteX2" fmla="*/ 8134 w 10877"/>
            <a:gd name="connsiteY2" fmla="*/ 4615 h 19747"/>
            <a:gd name="connsiteX3" fmla="*/ 5539 w 10877"/>
            <a:gd name="connsiteY3" fmla="*/ 5427 h 19747"/>
            <a:gd name="connsiteX4" fmla="*/ 0 w 10877"/>
            <a:gd name="connsiteY4" fmla="*/ 8220 h 19747"/>
            <a:gd name="connsiteX5" fmla="*/ 2948 w 10877"/>
            <a:gd name="connsiteY5" fmla="*/ 19747 h 19747"/>
            <a:gd name="connsiteX0" fmla="*/ 10877 w 10877"/>
            <a:gd name="connsiteY0" fmla="*/ 0 h 19747"/>
            <a:gd name="connsiteX1" fmla="*/ 9742 w 10877"/>
            <a:gd name="connsiteY1" fmla="*/ 1485 h 19747"/>
            <a:gd name="connsiteX2" fmla="*/ 8327 w 10877"/>
            <a:gd name="connsiteY2" fmla="*/ 4920 h 19747"/>
            <a:gd name="connsiteX3" fmla="*/ 5539 w 10877"/>
            <a:gd name="connsiteY3" fmla="*/ 5427 h 19747"/>
            <a:gd name="connsiteX4" fmla="*/ 0 w 10877"/>
            <a:gd name="connsiteY4" fmla="*/ 8220 h 19747"/>
            <a:gd name="connsiteX5" fmla="*/ 2948 w 10877"/>
            <a:gd name="connsiteY5" fmla="*/ 19747 h 19747"/>
            <a:gd name="connsiteX0" fmla="*/ 10877 w 10877"/>
            <a:gd name="connsiteY0" fmla="*/ 0 h 19747"/>
            <a:gd name="connsiteX1" fmla="*/ 9742 w 10877"/>
            <a:gd name="connsiteY1" fmla="*/ 1485 h 19747"/>
            <a:gd name="connsiteX2" fmla="*/ 8327 w 10877"/>
            <a:gd name="connsiteY2" fmla="*/ 4920 h 19747"/>
            <a:gd name="connsiteX3" fmla="*/ 5539 w 10877"/>
            <a:gd name="connsiteY3" fmla="*/ 5427 h 19747"/>
            <a:gd name="connsiteX4" fmla="*/ 0 w 10877"/>
            <a:gd name="connsiteY4" fmla="*/ 8220 h 19747"/>
            <a:gd name="connsiteX5" fmla="*/ 2948 w 10877"/>
            <a:gd name="connsiteY5" fmla="*/ 19747 h 19747"/>
            <a:gd name="connsiteX0" fmla="*/ 10877 w 10877"/>
            <a:gd name="connsiteY0" fmla="*/ 0 h 19747"/>
            <a:gd name="connsiteX1" fmla="*/ 9742 w 10877"/>
            <a:gd name="connsiteY1" fmla="*/ 1485 h 19747"/>
            <a:gd name="connsiteX2" fmla="*/ 8327 w 10877"/>
            <a:gd name="connsiteY2" fmla="*/ 4920 h 19747"/>
            <a:gd name="connsiteX3" fmla="*/ 5539 w 10877"/>
            <a:gd name="connsiteY3" fmla="*/ 5427 h 19747"/>
            <a:gd name="connsiteX4" fmla="*/ 0 w 10877"/>
            <a:gd name="connsiteY4" fmla="*/ 8220 h 19747"/>
            <a:gd name="connsiteX5" fmla="*/ 2948 w 10877"/>
            <a:gd name="connsiteY5" fmla="*/ 19747 h 19747"/>
            <a:gd name="connsiteX0" fmla="*/ 10877 w 10877"/>
            <a:gd name="connsiteY0" fmla="*/ 0 h 20030"/>
            <a:gd name="connsiteX1" fmla="*/ 9742 w 10877"/>
            <a:gd name="connsiteY1" fmla="*/ 1485 h 20030"/>
            <a:gd name="connsiteX2" fmla="*/ 8327 w 10877"/>
            <a:gd name="connsiteY2" fmla="*/ 4920 h 20030"/>
            <a:gd name="connsiteX3" fmla="*/ 5539 w 10877"/>
            <a:gd name="connsiteY3" fmla="*/ 5427 h 20030"/>
            <a:gd name="connsiteX4" fmla="*/ 0 w 10877"/>
            <a:gd name="connsiteY4" fmla="*/ 8220 h 20030"/>
            <a:gd name="connsiteX5" fmla="*/ 3001 w 10877"/>
            <a:gd name="connsiteY5" fmla="*/ 20030 h 200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877" h="20030">
              <a:moveTo>
                <a:pt x="10877" y="0"/>
              </a:moveTo>
              <a:cubicBezTo>
                <a:pt x="10593" y="891"/>
                <a:pt x="10120" y="990"/>
                <a:pt x="9742" y="1485"/>
              </a:cubicBezTo>
              <a:cubicBezTo>
                <a:pt x="9016" y="2178"/>
                <a:pt x="8295" y="2940"/>
                <a:pt x="8327" y="4920"/>
              </a:cubicBezTo>
              <a:cubicBezTo>
                <a:pt x="6944" y="5239"/>
                <a:pt x="7183" y="4987"/>
                <a:pt x="5539" y="5427"/>
              </a:cubicBezTo>
              <a:cubicBezTo>
                <a:pt x="4256" y="6146"/>
                <a:pt x="1475" y="7195"/>
                <a:pt x="0" y="8220"/>
              </a:cubicBezTo>
              <a:cubicBezTo>
                <a:pt x="596" y="9651"/>
                <a:pt x="2863" y="19319"/>
                <a:pt x="3001" y="20030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173309</xdr:colOff>
      <xdr:row>27</xdr:row>
      <xdr:rowOff>24053</xdr:rowOff>
    </xdr:from>
    <xdr:to>
      <xdr:col>8</xdr:col>
      <xdr:colOff>360720</xdr:colOff>
      <xdr:row>31</xdr:row>
      <xdr:rowOff>2775</xdr:rowOff>
    </xdr:to>
    <xdr:sp macro="" textlink="">
      <xdr:nvSpPr>
        <xdr:cNvPr id="276" name="Line 76">
          <a:extLst>
            <a:ext uri="{FF2B5EF4-FFF2-40B4-BE49-F238E27FC236}">
              <a16:creationId xmlns="" xmlns:a16="http://schemas.microsoft.com/office/drawing/2014/main" id="{0D1EBB75-6654-4AB3-9D3D-DE7D698F1AA9}"/>
            </a:ext>
          </a:extLst>
        </xdr:cNvPr>
        <xdr:cNvSpPr>
          <a:spLocks noChangeShapeType="1"/>
        </xdr:cNvSpPr>
      </xdr:nvSpPr>
      <xdr:spPr bwMode="auto">
        <a:xfrm flipH="1">
          <a:off x="5316809" y="4621453"/>
          <a:ext cx="187411" cy="66452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267652</xdr:colOff>
      <xdr:row>28</xdr:row>
      <xdr:rowOff>141663</xdr:rowOff>
    </xdr:from>
    <xdr:to>
      <xdr:col>8</xdr:col>
      <xdr:colOff>459088</xdr:colOff>
      <xdr:row>29</xdr:row>
      <xdr:rowOff>124430</xdr:rowOff>
    </xdr:to>
    <xdr:sp macro="" textlink="">
      <xdr:nvSpPr>
        <xdr:cNvPr id="277" name="六角形 276">
          <a:extLst>
            <a:ext uri="{FF2B5EF4-FFF2-40B4-BE49-F238E27FC236}">
              <a16:creationId xmlns="" xmlns:a16="http://schemas.microsoft.com/office/drawing/2014/main" id="{7C62930E-EB1C-46FE-8A20-2EFC5EC2524C}"/>
            </a:ext>
          </a:extLst>
        </xdr:cNvPr>
        <xdr:cNvSpPr/>
      </xdr:nvSpPr>
      <xdr:spPr bwMode="auto">
        <a:xfrm>
          <a:off x="5411152" y="4910513"/>
          <a:ext cx="191436" cy="15421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8</xdr:col>
      <xdr:colOff>323532</xdr:colOff>
      <xdr:row>31</xdr:row>
      <xdr:rowOff>135307</xdr:rowOff>
    </xdr:from>
    <xdr:to>
      <xdr:col>8</xdr:col>
      <xdr:colOff>506284</xdr:colOff>
      <xdr:row>32</xdr:row>
      <xdr:rowOff>98686</xdr:rowOff>
    </xdr:to>
    <xdr:sp macro="" textlink="">
      <xdr:nvSpPr>
        <xdr:cNvPr id="278" name="六角形 277">
          <a:extLst>
            <a:ext uri="{FF2B5EF4-FFF2-40B4-BE49-F238E27FC236}">
              <a16:creationId xmlns="" xmlns:a16="http://schemas.microsoft.com/office/drawing/2014/main" id="{1CB80222-053A-44FB-B311-1C89107B39D5}"/>
            </a:ext>
          </a:extLst>
        </xdr:cNvPr>
        <xdr:cNvSpPr/>
      </xdr:nvSpPr>
      <xdr:spPr bwMode="auto">
        <a:xfrm>
          <a:off x="5467032" y="5418507"/>
          <a:ext cx="182752" cy="13482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oneCellAnchor>
    <xdr:from>
      <xdr:col>8</xdr:col>
      <xdr:colOff>200276</xdr:colOff>
      <xdr:row>30</xdr:row>
      <xdr:rowOff>19300</xdr:rowOff>
    </xdr:from>
    <xdr:ext cx="503743" cy="246096"/>
    <xdr:sp macro="" textlink="">
      <xdr:nvSpPr>
        <xdr:cNvPr id="279" name="Text Box 303">
          <a:extLst>
            <a:ext uri="{FF2B5EF4-FFF2-40B4-BE49-F238E27FC236}">
              <a16:creationId xmlns="" xmlns:a16="http://schemas.microsoft.com/office/drawing/2014/main" id="{FE8E3579-C601-477C-977E-D8409AE8A7EC}"/>
            </a:ext>
          </a:extLst>
        </xdr:cNvPr>
        <xdr:cNvSpPr txBox="1">
          <a:spLocks noChangeArrowheads="1"/>
        </xdr:cNvSpPr>
      </xdr:nvSpPr>
      <xdr:spPr bwMode="auto">
        <a:xfrm>
          <a:off x="5343776" y="5131050"/>
          <a:ext cx="503743" cy="246096"/>
        </a:xfrm>
        <a:prstGeom prst="rect">
          <a:avLst/>
        </a:prstGeom>
        <a:solidFill>
          <a:srgbClr val="FFFF00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36000" rIns="18000" bIns="0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+mj-ea"/>
              <a:ea typeface="+mj-ea"/>
              <a:cs typeface="Ebrima" pitchFamily="2" charset="0"/>
            </a:rPr>
            <a:t>丹波竜</a:t>
          </a:r>
          <a:endParaRPr lang="en-US" altLang="ja-JP" sz="900" b="1" i="0" u="none" strike="noStrike" baseline="0">
            <a:solidFill>
              <a:srgbClr val="000000"/>
            </a:solidFill>
            <a:latin typeface="+mj-ea"/>
            <a:ea typeface="+mj-ea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j-ea"/>
              <a:ea typeface="+mj-ea"/>
              <a:cs typeface="Ebrima" pitchFamily="2" charset="0"/>
            </a:rPr>
            <a:t>化石発見地</a:t>
          </a:r>
          <a:endParaRPr lang="en-US" altLang="ja-JP" sz="800" b="1" i="0" u="none" strike="noStrike" baseline="0">
            <a:solidFill>
              <a:srgbClr val="000000"/>
            </a:solidFill>
            <a:latin typeface="+mj-ea"/>
            <a:ea typeface="+mj-ea"/>
            <a:cs typeface="Ebrima" pitchFamily="2" charset="0"/>
          </a:endParaRPr>
        </a:p>
      </xdr:txBody>
    </xdr:sp>
    <xdr:clientData/>
  </xdr:oneCellAnchor>
  <xdr:twoCellAnchor>
    <xdr:from>
      <xdr:col>7</xdr:col>
      <xdr:colOff>557398</xdr:colOff>
      <xdr:row>31</xdr:row>
      <xdr:rowOff>63234</xdr:rowOff>
    </xdr:from>
    <xdr:to>
      <xdr:col>7</xdr:col>
      <xdr:colOff>675297</xdr:colOff>
      <xdr:row>31</xdr:row>
      <xdr:rowOff>128955</xdr:rowOff>
    </xdr:to>
    <xdr:sp macro="" textlink="">
      <xdr:nvSpPr>
        <xdr:cNvPr id="280" name="Text Box 1620">
          <a:extLst>
            <a:ext uri="{FF2B5EF4-FFF2-40B4-BE49-F238E27FC236}">
              <a16:creationId xmlns="" xmlns:a16="http://schemas.microsoft.com/office/drawing/2014/main" id="{A30DF958-9C01-441B-99E8-824F8D1D1D0A}"/>
            </a:ext>
          </a:extLst>
        </xdr:cNvPr>
        <xdr:cNvSpPr txBox="1">
          <a:spLocks noChangeArrowheads="1"/>
        </xdr:cNvSpPr>
      </xdr:nvSpPr>
      <xdr:spPr bwMode="auto">
        <a:xfrm rot="1426405">
          <a:off x="4996048" y="5346434"/>
          <a:ext cx="117899" cy="6572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527946</xdr:colOff>
      <xdr:row>31</xdr:row>
      <xdr:rowOff>17548</xdr:rowOff>
    </xdr:from>
    <xdr:to>
      <xdr:col>8</xdr:col>
      <xdr:colOff>2118</xdr:colOff>
      <xdr:row>32</xdr:row>
      <xdr:rowOff>1271</xdr:rowOff>
    </xdr:to>
    <xdr:grpSp>
      <xdr:nvGrpSpPr>
        <xdr:cNvPr id="281" name="Group 405">
          <a:extLst>
            <a:ext uri="{FF2B5EF4-FFF2-40B4-BE49-F238E27FC236}">
              <a16:creationId xmlns="" xmlns:a16="http://schemas.microsoft.com/office/drawing/2014/main" id="{EA0768F5-4797-4FB3-9BF4-24CF0B3DED61}"/>
            </a:ext>
          </a:extLst>
        </xdr:cNvPr>
        <xdr:cNvGrpSpPr>
          <a:grpSpLocks/>
        </xdr:cNvGrpSpPr>
      </xdr:nvGrpSpPr>
      <xdr:grpSpPr bwMode="auto">
        <a:xfrm rot="803441">
          <a:off x="5372089" y="5263102"/>
          <a:ext cx="242975" cy="153812"/>
          <a:chOff x="718" y="97"/>
          <a:chExt cx="23" cy="15"/>
        </a:xfrm>
      </xdr:grpSpPr>
      <xdr:sp macro="" textlink="">
        <xdr:nvSpPr>
          <xdr:cNvPr id="282" name="Freeform 406">
            <a:extLst>
              <a:ext uri="{FF2B5EF4-FFF2-40B4-BE49-F238E27FC236}">
                <a16:creationId xmlns="" xmlns:a16="http://schemas.microsoft.com/office/drawing/2014/main" id="{093B0301-3C64-BD6E-8EE3-30D5507C67E1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83" name="Freeform 407">
            <a:extLst>
              <a:ext uri="{FF2B5EF4-FFF2-40B4-BE49-F238E27FC236}">
                <a16:creationId xmlns="" xmlns:a16="http://schemas.microsoft.com/office/drawing/2014/main" id="{D76C1537-DA07-4C1A-5BA4-71571A6F8B8D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6</xdr:col>
      <xdr:colOff>662431</xdr:colOff>
      <xdr:row>26</xdr:row>
      <xdr:rowOff>117145</xdr:rowOff>
    </xdr:from>
    <xdr:to>
      <xdr:col>7</xdr:col>
      <xdr:colOff>141317</xdr:colOff>
      <xdr:row>29</xdr:row>
      <xdr:rowOff>20649</xdr:rowOff>
    </xdr:to>
    <xdr:sp macro="" textlink="">
      <xdr:nvSpPr>
        <xdr:cNvPr id="284" name="Text Box 1620">
          <a:extLst>
            <a:ext uri="{FF2B5EF4-FFF2-40B4-BE49-F238E27FC236}">
              <a16:creationId xmlns="" xmlns:a16="http://schemas.microsoft.com/office/drawing/2014/main" id="{254D12FE-3C57-481B-98C4-2FB538839FF2}"/>
            </a:ext>
          </a:extLst>
        </xdr:cNvPr>
        <xdr:cNvSpPr txBox="1">
          <a:spLocks noChangeArrowheads="1"/>
        </xdr:cNvSpPr>
      </xdr:nvSpPr>
      <xdr:spPr bwMode="auto">
        <a:xfrm>
          <a:off x="4396231" y="4543095"/>
          <a:ext cx="183736" cy="41785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篠山川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7</xdr:col>
      <xdr:colOff>569481</xdr:colOff>
      <xdr:row>30</xdr:row>
      <xdr:rowOff>157789</xdr:rowOff>
    </xdr:from>
    <xdr:to>
      <xdr:col>8</xdr:col>
      <xdr:colOff>2739</xdr:colOff>
      <xdr:row>32</xdr:row>
      <xdr:rowOff>133167</xdr:rowOff>
    </xdr:to>
    <xdr:sp macro="" textlink="">
      <xdr:nvSpPr>
        <xdr:cNvPr id="285" name="Line 76">
          <a:extLst>
            <a:ext uri="{FF2B5EF4-FFF2-40B4-BE49-F238E27FC236}">
              <a16:creationId xmlns="" xmlns:a16="http://schemas.microsoft.com/office/drawing/2014/main" id="{D86212B6-7223-4AF6-AD2D-27C3E39D20EB}"/>
            </a:ext>
          </a:extLst>
        </xdr:cNvPr>
        <xdr:cNvSpPr>
          <a:spLocks noChangeShapeType="1"/>
        </xdr:cNvSpPr>
      </xdr:nvSpPr>
      <xdr:spPr bwMode="auto">
        <a:xfrm flipV="1">
          <a:off x="5008131" y="5269539"/>
          <a:ext cx="138108" cy="318278"/>
        </a:xfrm>
        <a:custGeom>
          <a:avLst/>
          <a:gdLst>
            <a:gd name="connsiteX0" fmla="*/ 0 w 173020"/>
            <a:gd name="connsiteY0" fmla="*/ 0 h 310282"/>
            <a:gd name="connsiteX1" fmla="*/ 173020 w 173020"/>
            <a:gd name="connsiteY1" fmla="*/ 310282 h 310282"/>
            <a:gd name="connsiteX0" fmla="*/ 0 w 173020"/>
            <a:gd name="connsiteY0" fmla="*/ 0 h 313231"/>
            <a:gd name="connsiteX1" fmla="*/ 173020 w 173020"/>
            <a:gd name="connsiteY1" fmla="*/ 310282 h 313231"/>
            <a:gd name="connsiteX0" fmla="*/ 0 w 145210"/>
            <a:gd name="connsiteY0" fmla="*/ 0 h 313231"/>
            <a:gd name="connsiteX1" fmla="*/ 145210 w 145210"/>
            <a:gd name="connsiteY1" fmla="*/ 310282 h 313231"/>
            <a:gd name="connsiteX0" fmla="*/ 0 w 145210"/>
            <a:gd name="connsiteY0" fmla="*/ 0 h 313816"/>
            <a:gd name="connsiteX1" fmla="*/ 145210 w 145210"/>
            <a:gd name="connsiteY1" fmla="*/ 310282 h 3138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45210" h="313816">
              <a:moveTo>
                <a:pt x="0" y="0"/>
              </a:moveTo>
              <a:cubicBezTo>
                <a:pt x="33339" y="148618"/>
                <a:pt x="31917" y="342430"/>
                <a:pt x="145210" y="31028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373221</xdr:colOff>
      <xdr:row>27</xdr:row>
      <xdr:rowOff>138113</xdr:rowOff>
    </xdr:from>
    <xdr:ext cx="355482" cy="186974"/>
    <xdr:sp macro="" textlink="">
      <xdr:nvSpPr>
        <xdr:cNvPr id="286" name="Text Box 1664">
          <a:extLst>
            <a:ext uri="{FF2B5EF4-FFF2-40B4-BE49-F238E27FC236}">
              <a16:creationId xmlns="" xmlns:a16="http://schemas.microsoft.com/office/drawing/2014/main" id="{1C255A4B-A906-4951-A73B-3D06BD3F76FA}"/>
            </a:ext>
          </a:extLst>
        </xdr:cNvPr>
        <xdr:cNvSpPr txBox="1">
          <a:spLocks noChangeArrowheads="1"/>
        </xdr:cNvSpPr>
      </xdr:nvSpPr>
      <xdr:spPr bwMode="auto">
        <a:xfrm>
          <a:off x="4811871" y="4735513"/>
          <a:ext cx="355482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381056</xdr:colOff>
      <xdr:row>26</xdr:row>
      <xdr:rowOff>67486</xdr:rowOff>
    </xdr:from>
    <xdr:ext cx="82304" cy="71089"/>
    <xdr:sp macro="" textlink="">
      <xdr:nvSpPr>
        <xdr:cNvPr id="287" name="Text Box 1664">
          <a:extLst>
            <a:ext uri="{FF2B5EF4-FFF2-40B4-BE49-F238E27FC236}">
              <a16:creationId xmlns="" xmlns:a16="http://schemas.microsoft.com/office/drawing/2014/main" id="{38A197B7-B287-4D1E-95BF-01197092941A}"/>
            </a:ext>
          </a:extLst>
        </xdr:cNvPr>
        <xdr:cNvSpPr txBox="1">
          <a:spLocks noChangeArrowheads="1"/>
        </xdr:cNvSpPr>
      </xdr:nvSpPr>
      <xdr:spPr bwMode="auto">
        <a:xfrm rot="1014125">
          <a:off x="4819706" y="4493436"/>
          <a:ext cx="82304" cy="71089"/>
        </a:xfrm>
        <a:prstGeom prst="rect">
          <a:avLst/>
        </a:prstGeom>
        <a:solidFill>
          <a:srgbClr val="FFFF00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vert="eaVert" wrap="square" lIns="27432" tIns="18288" rIns="27432" bIns="18288" anchor="t" upright="1">
          <a:spAutoFit/>
        </a:bodyPr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384745</xdr:colOff>
      <xdr:row>26</xdr:row>
      <xdr:rowOff>32719</xdr:rowOff>
    </xdr:from>
    <xdr:ext cx="552740" cy="272447"/>
    <xdr:sp macro="" textlink="">
      <xdr:nvSpPr>
        <xdr:cNvPr id="288" name="Text Box 1664">
          <a:extLst>
            <a:ext uri="{FF2B5EF4-FFF2-40B4-BE49-F238E27FC236}">
              <a16:creationId xmlns="" xmlns:a16="http://schemas.microsoft.com/office/drawing/2014/main" id="{04970793-D403-4593-B19A-FA3A71466A7C}"/>
            </a:ext>
          </a:extLst>
        </xdr:cNvPr>
        <xdr:cNvSpPr txBox="1">
          <a:spLocks noChangeArrowheads="1"/>
        </xdr:cNvSpPr>
      </xdr:nvSpPr>
      <xdr:spPr bwMode="auto">
        <a:xfrm>
          <a:off x="4823395" y="4458669"/>
          <a:ext cx="552740" cy="27244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発電所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156210</xdr:colOff>
      <xdr:row>25</xdr:row>
      <xdr:rowOff>4893</xdr:rowOff>
    </xdr:from>
    <xdr:ext cx="300990" cy="204657"/>
    <xdr:sp macro="" textlink="">
      <xdr:nvSpPr>
        <xdr:cNvPr id="289" name="Text Box 303">
          <a:extLst>
            <a:ext uri="{FF2B5EF4-FFF2-40B4-BE49-F238E27FC236}">
              <a16:creationId xmlns="" xmlns:a16="http://schemas.microsoft.com/office/drawing/2014/main" id="{B878987F-FC27-45C7-ACAC-63740E15552A}"/>
            </a:ext>
          </a:extLst>
        </xdr:cNvPr>
        <xdr:cNvSpPr txBox="1">
          <a:spLocks noChangeArrowheads="1"/>
        </xdr:cNvSpPr>
      </xdr:nvSpPr>
      <xdr:spPr bwMode="auto">
        <a:xfrm>
          <a:off x="4594860" y="4259393"/>
          <a:ext cx="300990" cy="204657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化石</a:t>
          </a:r>
          <a:endParaRPr lang="en-US" altLang="ja-JP" sz="8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発見地</a:t>
          </a:r>
          <a:endParaRPr lang="en-US" altLang="ja-JP" sz="8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7</xdr:col>
      <xdr:colOff>338942</xdr:colOff>
      <xdr:row>29</xdr:row>
      <xdr:rowOff>140579</xdr:rowOff>
    </xdr:from>
    <xdr:to>
      <xdr:col>8</xdr:col>
      <xdr:colOff>206408</xdr:colOff>
      <xdr:row>30</xdr:row>
      <xdr:rowOff>79068</xdr:rowOff>
    </xdr:to>
    <xdr:sp macro="" textlink="">
      <xdr:nvSpPr>
        <xdr:cNvPr id="290" name="AutoShape 1653">
          <a:extLst>
            <a:ext uri="{FF2B5EF4-FFF2-40B4-BE49-F238E27FC236}">
              <a16:creationId xmlns="" xmlns:a16="http://schemas.microsoft.com/office/drawing/2014/main" id="{4992530D-955C-4532-85EE-D83EEE5EAC94}"/>
            </a:ext>
          </a:extLst>
        </xdr:cNvPr>
        <xdr:cNvSpPr>
          <a:spLocks/>
        </xdr:cNvSpPr>
      </xdr:nvSpPr>
      <xdr:spPr bwMode="auto">
        <a:xfrm rot="6710158" flipH="1">
          <a:off x="5008780" y="4849691"/>
          <a:ext cx="109939" cy="572316"/>
        </a:xfrm>
        <a:prstGeom prst="rightBrace">
          <a:avLst>
            <a:gd name="adj1" fmla="val 42094"/>
            <a:gd name="adj2" fmla="val 6042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7</xdr:col>
      <xdr:colOff>403056</xdr:colOff>
      <xdr:row>28</xdr:row>
      <xdr:rowOff>102280</xdr:rowOff>
    </xdr:from>
    <xdr:ext cx="395844" cy="193515"/>
    <xdr:sp macro="" textlink="">
      <xdr:nvSpPr>
        <xdr:cNvPr id="291" name="Text Box 1563">
          <a:extLst>
            <a:ext uri="{FF2B5EF4-FFF2-40B4-BE49-F238E27FC236}">
              <a16:creationId xmlns="" xmlns:a16="http://schemas.microsoft.com/office/drawing/2014/main" id="{F741CF6A-970D-4C09-8BB9-00C9D63FA4C0}"/>
            </a:ext>
          </a:extLst>
        </xdr:cNvPr>
        <xdr:cNvSpPr txBox="1">
          <a:spLocks noChangeArrowheads="1"/>
        </xdr:cNvSpPr>
      </xdr:nvSpPr>
      <xdr:spPr bwMode="auto">
        <a:xfrm>
          <a:off x="4841706" y="4871130"/>
          <a:ext cx="395844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7</xdr:col>
      <xdr:colOff>198479</xdr:colOff>
      <xdr:row>29</xdr:row>
      <xdr:rowOff>146155</xdr:rowOff>
    </xdr:from>
    <xdr:to>
      <xdr:col>7</xdr:col>
      <xdr:colOff>352944</xdr:colOff>
      <xdr:row>30</xdr:row>
      <xdr:rowOff>120038</xdr:rowOff>
    </xdr:to>
    <xdr:sp macro="" textlink="">
      <xdr:nvSpPr>
        <xdr:cNvPr id="292" name="六角形 291">
          <a:extLst>
            <a:ext uri="{FF2B5EF4-FFF2-40B4-BE49-F238E27FC236}">
              <a16:creationId xmlns="" xmlns:a16="http://schemas.microsoft.com/office/drawing/2014/main" id="{12210487-E87F-4E5B-9A4C-FDF90565EE3A}"/>
            </a:ext>
          </a:extLst>
        </xdr:cNvPr>
        <xdr:cNvSpPr/>
      </xdr:nvSpPr>
      <xdr:spPr bwMode="auto">
        <a:xfrm>
          <a:off x="4637129" y="5086455"/>
          <a:ext cx="154465" cy="145333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8</xdr:col>
      <xdr:colOff>42316</xdr:colOff>
      <xdr:row>29</xdr:row>
      <xdr:rowOff>53079</xdr:rowOff>
    </xdr:from>
    <xdr:ext cx="205441" cy="337015"/>
    <xdr:sp macro="" textlink="">
      <xdr:nvSpPr>
        <xdr:cNvPr id="293" name="Text Box 1664">
          <a:extLst>
            <a:ext uri="{FF2B5EF4-FFF2-40B4-BE49-F238E27FC236}">
              <a16:creationId xmlns="" xmlns:a16="http://schemas.microsoft.com/office/drawing/2014/main" id="{B5BB4DF2-EAA3-439D-A165-BA1686044A2B}"/>
            </a:ext>
          </a:extLst>
        </xdr:cNvPr>
        <xdr:cNvSpPr txBox="1">
          <a:spLocks noChangeArrowheads="1"/>
        </xdr:cNvSpPr>
      </xdr:nvSpPr>
      <xdr:spPr bwMode="auto">
        <a:xfrm>
          <a:off x="5185816" y="4993379"/>
          <a:ext cx="205441" cy="33701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703648</xdr:colOff>
      <xdr:row>25</xdr:row>
      <xdr:rowOff>16569</xdr:rowOff>
    </xdr:from>
    <xdr:to>
      <xdr:col>9</xdr:col>
      <xdr:colOff>154465</xdr:colOff>
      <xdr:row>25</xdr:row>
      <xdr:rowOff>159444</xdr:rowOff>
    </xdr:to>
    <xdr:sp macro="" textlink="">
      <xdr:nvSpPr>
        <xdr:cNvPr id="294" name="六角形 293">
          <a:extLst>
            <a:ext uri="{FF2B5EF4-FFF2-40B4-BE49-F238E27FC236}">
              <a16:creationId xmlns="" xmlns:a16="http://schemas.microsoft.com/office/drawing/2014/main" id="{AB2A3B1F-35CD-4796-9447-0BD870E4DED3}"/>
            </a:ext>
          </a:extLst>
        </xdr:cNvPr>
        <xdr:cNvSpPr/>
      </xdr:nvSpPr>
      <xdr:spPr bwMode="auto">
        <a:xfrm>
          <a:off x="5847148" y="4271069"/>
          <a:ext cx="155667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1072</xdr:colOff>
      <xdr:row>27</xdr:row>
      <xdr:rowOff>53601</xdr:rowOff>
    </xdr:from>
    <xdr:to>
      <xdr:col>10</xdr:col>
      <xdr:colOff>541734</xdr:colOff>
      <xdr:row>30</xdr:row>
      <xdr:rowOff>71446</xdr:rowOff>
    </xdr:to>
    <xdr:sp macro="" textlink="">
      <xdr:nvSpPr>
        <xdr:cNvPr id="295" name="Line 120">
          <a:extLst>
            <a:ext uri="{FF2B5EF4-FFF2-40B4-BE49-F238E27FC236}">
              <a16:creationId xmlns="" xmlns:a16="http://schemas.microsoft.com/office/drawing/2014/main" id="{1F49AB17-D7C3-4639-A6F5-88492A2EA244}"/>
            </a:ext>
          </a:extLst>
        </xdr:cNvPr>
        <xdr:cNvSpPr>
          <a:spLocks noChangeShapeType="1"/>
        </xdr:cNvSpPr>
      </xdr:nvSpPr>
      <xdr:spPr bwMode="auto">
        <a:xfrm>
          <a:off x="6554272" y="4651001"/>
          <a:ext cx="540662" cy="5321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464024</xdr:colOff>
      <xdr:row>25</xdr:row>
      <xdr:rowOff>139431</xdr:rowOff>
    </xdr:from>
    <xdr:to>
      <xdr:col>10</xdr:col>
      <xdr:colOff>285440</xdr:colOff>
      <xdr:row>32</xdr:row>
      <xdr:rowOff>67982</xdr:rowOff>
    </xdr:to>
    <xdr:sp macro="" textlink="">
      <xdr:nvSpPr>
        <xdr:cNvPr id="296" name="Freeform 527">
          <a:extLst>
            <a:ext uri="{FF2B5EF4-FFF2-40B4-BE49-F238E27FC236}">
              <a16:creationId xmlns="" xmlns:a16="http://schemas.microsoft.com/office/drawing/2014/main" id="{B12033AD-ED25-4297-A118-7C0F130B1854}"/>
            </a:ext>
          </a:extLst>
        </xdr:cNvPr>
        <xdr:cNvSpPr>
          <a:spLocks/>
        </xdr:cNvSpPr>
      </xdr:nvSpPr>
      <xdr:spPr bwMode="auto">
        <a:xfrm flipH="1">
          <a:off x="6312374" y="4393931"/>
          <a:ext cx="526266" cy="112870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2555"/>
            <a:gd name="connsiteY0" fmla="*/ 9600 h 9600"/>
            <a:gd name="connsiteX1" fmla="*/ 2555 w 12555"/>
            <a:gd name="connsiteY1" fmla="*/ 0 h 9600"/>
            <a:gd name="connsiteX2" fmla="*/ 12555 w 12555"/>
            <a:gd name="connsiteY2" fmla="*/ 0 h 96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6372"/>
            <a:gd name="connsiteY0" fmla="*/ 16459 h 16459"/>
            <a:gd name="connsiteX1" fmla="*/ 2035 w 6372"/>
            <a:gd name="connsiteY1" fmla="*/ 6459 h 16459"/>
            <a:gd name="connsiteX2" fmla="*/ 6372 w 6372"/>
            <a:gd name="connsiteY2" fmla="*/ 0 h 16459"/>
            <a:gd name="connsiteX0" fmla="*/ 0 w 12143"/>
            <a:gd name="connsiteY0" fmla="*/ 9543 h 9543"/>
            <a:gd name="connsiteX1" fmla="*/ 3194 w 12143"/>
            <a:gd name="connsiteY1" fmla="*/ 3467 h 9543"/>
            <a:gd name="connsiteX2" fmla="*/ 12143 w 12143"/>
            <a:gd name="connsiteY2" fmla="*/ 0 h 95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143" h="9543">
              <a:moveTo>
                <a:pt x="0" y="9543"/>
              </a:moveTo>
              <a:cubicBezTo>
                <a:pt x="4813" y="7328"/>
                <a:pt x="2963" y="5872"/>
                <a:pt x="3194" y="3467"/>
              </a:cubicBezTo>
              <a:lnTo>
                <a:pt x="12143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73820</xdr:colOff>
      <xdr:row>28</xdr:row>
      <xdr:rowOff>88903</xdr:rowOff>
    </xdr:from>
    <xdr:to>
      <xdr:col>10</xdr:col>
      <xdr:colOff>215448</xdr:colOff>
      <xdr:row>29</xdr:row>
      <xdr:rowOff>41448</xdr:rowOff>
    </xdr:to>
    <xdr:sp macro="" textlink="">
      <xdr:nvSpPr>
        <xdr:cNvPr id="297" name="AutoShape 138">
          <a:extLst>
            <a:ext uri="{FF2B5EF4-FFF2-40B4-BE49-F238E27FC236}">
              <a16:creationId xmlns="" xmlns:a16="http://schemas.microsoft.com/office/drawing/2014/main" id="{D8ECC85B-A0E2-4135-A947-BBB0E90B0992}"/>
            </a:ext>
          </a:extLst>
        </xdr:cNvPr>
        <xdr:cNvSpPr>
          <a:spLocks noChangeArrowheads="1"/>
        </xdr:cNvSpPr>
      </xdr:nvSpPr>
      <xdr:spPr bwMode="auto">
        <a:xfrm>
          <a:off x="6627020" y="4857753"/>
          <a:ext cx="141628" cy="12399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208119</xdr:colOff>
      <xdr:row>30</xdr:row>
      <xdr:rowOff>41907</xdr:rowOff>
    </xdr:from>
    <xdr:to>
      <xdr:col>10</xdr:col>
      <xdr:colOff>608754</xdr:colOff>
      <xdr:row>30</xdr:row>
      <xdr:rowOff>88876</xdr:rowOff>
    </xdr:to>
    <xdr:grpSp>
      <xdr:nvGrpSpPr>
        <xdr:cNvPr id="298" name="グループ化 297">
          <a:extLst>
            <a:ext uri="{FF2B5EF4-FFF2-40B4-BE49-F238E27FC236}">
              <a16:creationId xmlns="" xmlns:a16="http://schemas.microsoft.com/office/drawing/2014/main" id="{E1378A73-4295-4D35-9767-DD5FA39EAA28}"/>
            </a:ext>
          </a:extLst>
        </xdr:cNvPr>
        <xdr:cNvGrpSpPr/>
      </xdr:nvGrpSpPr>
      <xdr:grpSpPr>
        <a:xfrm rot="-3000000">
          <a:off x="7151104" y="4556136"/>
          <a:ext cx="46969" cy="1169439"/>
          <a:chOff x="1512360" y="838933"/>
          <a:chExt cx="49597" cy="1269827"/>
        </a:xfrm>
      </xdr:grpSpPr>
      <xdr:sp macro="" textlink="">
        <xdr:nvSpPr>
          <xdr:cNvPr id="299" name="Line 76">
            <a:extLst>
              <a:ext uri="{FF2B5EF4-FFF2-40B4-BE49-F238E27FC236}">
                <a16:creationId xmlns="" xmlns:a16="http://schemas.microsoft.com/office/drawing/2014/main" id="{8BAC8A65-81E7-04D8-BDAA-52791B882F41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0" name="Line 76">
            <a:extLst>
              <a:ext uri="{FF2B5EF4-FFF2-40B4-BE49-F238E27FC236}">
                <a16:creationId xmlns="" xmlns:a16="http://schemas.microsoft.com/office/drawing/2014/main" id="{D8953DFA-4D84-4C1B-CE7C-A8F826C87BBD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1" name="Line 76">
            <a:extLst>
              <a:ext uri="{FF2B5EF4-FFF2-40B4-BE49-F238E27FC236}">
                <a16:creationId xmlns="" xmlns:a16="http://schemas.microsoft.com/office/drawing/2014/main" id="{A90A0373-54D8-8FB4-AAB5-FB0DA7330522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39920</xdr:colOff>
      <xdr:row>25</xdr:row>
      <xdr:rowOff>68869</xdr:rowOff>
    </xdr:from>
    <xdr:to>
      <xdr:col>10</xdr:col>
      <xdr:colOff>39920</xdr:colOff>
      <xdr:row>27</xdr:row>
      <xdr:rowOff>62916</xdr:rowOff>
    </xdr:to>
    <xdr:sp macro="" textlink="">
      <xdr:nvSpPr>
        <xdr:cNvPr id="302" name="Line 120">
          <a:extLst>
            <a:ext uri="{FF2B5EF4-FFF2-40B4-BE49-F238E27FC236}">
              <a16:creationId xmlns="" xmlns:a16="http://schemas.microsoft.com/office/drawing/2014/main" id="{327BC7E9-766D-41DB-B0C6-AB9F0CD903FF}"/>
            </a:ext>
          </a:extLst>
        </xdr:cNvPr>
        <xdr:cNvSpPr>
          <a:spLocks noChangeShapeType="1"/>
        </xdr:cNvSpPr>
      </xdr:nvSpPr>
      <xdr:spPr bwMode="auto">
        <a:xfrm>
          <a:off x="6593120" y="4323369"/>
          <a:ext cx="0" cy="33694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558917</xdr:colOff>
      <xdr:row>30</xdr:row>
      <xdr:rowOff>162277</xdr:rowOff>
    </xdr:from>
    <xdr:ext cx="351249" cy="186974"/>
    <xdr:sp macro="" textlink="">
      <xdr:nvSpPr>
        <xdr:cNvPr id="303" name="Text Box 1664">
          <a:extLst>
            <a:ext uri="{FF2B5EF4-FFF2-40B4-BE49-F238E27FC236}">
              <a16:creationId xmlns="" xmlns:a16="http://schemas.microsoft.com/office/drawing/2014/main" id="{4E07E8AF-03D8-4402-B279-0775CBFF7007}"/>
            </a:ext>
          </a:extLst>
        </xdr:cNvPr>
        <xdr:cNvSpPr txBox="1">
          <a:spLocks noChangeArrowheads="1"/>
        </xdr:cNvSpPr>
      </xdr:nvSpPr>
      <xdr:spPr bwMode="auto">
        <a:xfrm>
          <a:off x="6407267" y="5274027"/>
          <a:ext cx="351249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10</xdr:col>
      <xdr:colOff>107154</xdr:colOff>
      <xdr:row>29</xdr:row>
      <xdr:rowOff>148828</xdr:rowOff>
    </xdr:from>
    <xdr:ext cx="355482" cy="186974"/>
    <xdr:sp macro="" textlink="">
      <xdr:nvSpPr>
        <xdr:cNvPr id="304" name="Text Box 1664">
          <a:extLst>
            <a:ext uri="{FF2B5EF4-FFF2-40B4-BE49-F238E27FC236}">
              <a16:creationId xmlns="" xmlns:a16="http://schemas.microsoft.com/office/drawing/2014/main" id="{0FAEA6D4-94F8-4746-A5EA-66A2208BAED9}"/>
            </a:ext>
          </a:extLst>
        </xdr:cNvPr>
        <xdr:cNvSpPr txBox="1">
          <a:spLocks noChangeArrowheads="1"/>
        </xdr:cNvSpPr>
      </xdr:nvSpPr>
      <xdr:spPr bwMode="auto">
        <a:xfrm>
          <a:off x="6660354" y="5089128"/>
          <a:ext cx="355482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77382</xdr:colOff>
      <xdr:row>34</xdr:row>
      <xdr:rowOff>113122</xdr:rowOff>
    </xdr:from>
    <xdr:to>
      <xdr:col>2</xdr:col>
      <xdr:colOff>91583</xdr:colOff>
      <xdr:row>40</xdr:row>
      <xdr:rowOff>51921</xdr:rowOff>
    </xdr:to>
    <xdr:sp macro="" textlink="">
      <xdr:nvSpPr>
        <xdr:cNvPr id="305" name="Line 75">
          <a:extLst>
            <a:ext uri="{FF2B5EF4-FFF2-40B4-BE49-F238E27FC236}">
              <a16:creationId xmlns="" xmlns:a16="http://schemas.microsoft.com/office/drawing/2014/main" id="{24420C93-94C2-4CEC-8755-068834B89ACF}"/>
            </a:ext>
          </a:extLst>
        </xdr:cNvPr>
        <xdr:cNvSpPr>
          <a:spLocks noChangeShapeType="1"/>
        </xdr:cNvSpPr>
      </xdr:nvSpPr>
      <xdr:spPr bwMode="auto">
        <a:xfrm flipV="1">
          <a:off x="991782" y="5910672"/>
          <a:ext cx="14201" cy="967499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13001</xdr:colOff>
      <xdr:row>37</xdr:row>
      <xdr:rowOff>122478</xdr:rowOff>
    </xdr:from>
    <xdr:to>
      <xdr:col>2</xdr:col>
      <xdr:colOff>151454</xdr:colOff>
      <xdr:row>38</xdr:row>
      <xdr:rowOff>74853</xdr:rowOff>
    </xdr:to>
    <xdr:sp macro="" textlink="">
      <xdr:nvSpPr>
        <xdr:cNvPr id="306" name="AutoShape 4802">
          <a:extLst>
            <a:ext uri="{FF2B5EF4-FFF2-40B4-BE49-F238E27FC236}">
              <a16:creationId xmlns="" xmlns:a16="http://schemas.microsoft.com/office/drawing/2014/main" id="{4FFA50E2-3F6C-461F-9789-96543810C2EB}"/>
            </a:ext>
          </a:extLst>
        </xdr:cNvPr>
        <xdr:cNvSpPr>
          <a:spLocks noChangeArrowheads="1"/>
        </xdr:cNvSpPr>
      </xdr:nvSpPr>
      <xdr:spPr bwMode="auto">
        <a:xfrm>
          <a:off x="927401" y="6434378"/>
          <a:ext cx="138453" cy="1238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250031</xdr:colOff>
      <xdr:row>36</xdr:row>
      <xdr:rowOff>101206</xdr:rowOff>
    </xdr:from>
    <xdr:to>
      <xdr:col>2</xdr:col>
      <xdr:colOff>74699</xdr:colOff>
      <xdr:row>37</xdr:row>
      <xdr:rowOff>25707</xdr:rowOff>
    </xdr:to>
    <xdr:sp macro="" textlink="">
      <xdr:nvSpPr>
        <xdr:cNvPr id="307" name="Line 76">
          <a:extLst>
            <a:ext uri="{FF2B5EF4-FFF2-40B4-BE49-F238E27FC236}">
              <a16:creationId xmlns="" xmlns:a16="http://schemas.microsoft.com/office/drawing/2014/main" id="{DEC5E9F3-B0D3-446A-92A1-173CD0768E0A}"/>
            </a:ext>
          </a:extLst>
        </xdr:cNvPr>
        <xdr:cNvSpPr>
          <a:spLocks noChangeShapeType="1"/>
        </xdr:cNvSpPr>
      </xdr:nvSpPr>
      <xdr:spPr bwMode="auto">
        <a:xfrm>
          <a:off x="459581" y="6241656"/>
          <a:ext cx="529518" cy="9595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121688</xdr:colOff>
      <xdr:row>36</xdr:row>
      <xdr:rowOff>113107</xdr:rowOff>
    </xdr:from>
    <xdr:to>
      <xdr:col>2</xdr:col>
      <xdr:colOff>627703</xdr:colOff>
      <xdr:row>37</xdr:row>
      <xdr:rowOff>23808</xdr:rowOff>
    </xdr:to>
    <xdr:sp macro="" textlink="">
      <xdr:nvSpPr>
        <xdr:cNvPr id="308" name="Line 76">
          <a:extLst>
            <a:ext uri="{FF2B5EF4-FFF2-40B4-BE49-F238E27FC236}">
              <a16:creationId xmlns="" xmlns:a16="http://schemas.microsoft.com/office/drawing/2014/main" id="{E75F8748-63C5-47FD-969F-D3A02E972571}"/>
            </a:ext>
          </a:extLst>
        </xdr:cNvPr>
        <xdr:cNvSpPr>
          <a:spLocks noChangeShapeType="1"/>
        </xdr:cNvSpPr>
      </xdr:nvSpPr>
      <xdr:spPr bwMode="auto">
        <a:xfrm flipV="1">
          <a:off x="1036088" y="6253557"/>
          <a:ext cx="506015" cy="8215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559818</xdr:colOff>
      <xdr:row>34</xdr:row>
      <xdr:rowOff>1359</xdr:rowOff>
    </xdr:from>
    <xdr:to>
      <xdr:col>1</xdr:col>
      <xdr:colOff>606787</xdr:colOff>
      <xdr:row>40</xdr:row>
      <xdr:rowOff>162281</xdr:rowOff>
    </xdr:to>
    <xdr:grpSp>
      <xdr:nvGrpSpPr>
        <xdr:cNvPr id="309" name="グループ化 308">
          <a:extLst>
            <a:ext uri="{FF2B5EF4-FFF2-40B4-BE49-F238E27FC236}">
              <a16:creationId xmlns="" xmlns:a16="http://schemas.microsoft.com/office/drawing/2014/main" id="{B719639A-7AB8-44CC-9475-2C31CBECB52B}"/>
            </a:ext>
          </a:extLst>
        </xdr:cNvPr>
        <xdr:cNvGrpSpPr/>
      </xdr:nvGrpSpPr>
      <xdr:grpSpPr>
        <a:xfrm rot="300000">
          <a:off x="791139" y="5757180"/>
          <a:ext cx="46969" cy="1181458"/>
          <a:chOff x="1512360" y="838933"/>
          <a:chExt cx="49597" cy="1269827"/>
        </a:xfrm>
      </xdr:grpSpPr>
      <xdr:sp macro="" textlink="">
        <xdr:nvSpPr>
          <xdr:cNvPr id="310" name="Line 76">
            <a:extLst>
              <a:ext uri="{FF2B5EF4-FFF2-40B4-BE49-F238E27FC236}">
                <a16:creationId xmlns="" xmlns:a16="http://schemas.microsoft.com/office/drawing/2014/main" id="{6CB59F80-2435-E556-9522-445A290CC050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1" name="Line 76">
            <a:extLst>
              <a:ext uri="{FF2B5EF4-FFF2-40B4-BE49-F238E27FC236}">
                <a16:creationId xmlns="" xmlns:a16="http://schemas.microsoft.com/office/drawing/2014/main" id="{E5265DE6-032A-66AB-AC24-2EF9FE0093E5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2" name="Line 76">
            <a:extLst>
              <a:ext uri="{FF2B5EF4-FFF2-40B4-BE49-F238E27FC236}">
                <a16:creationId xmlns="" xmlns:a16="http://schemas.microsoft.com/office/drawing/2014/main" id="{A22F27BF-0228-04D5-EAB4-93F312F2C201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208355</xdr:colOff>
      <xdr:row>37</xdr:row>
      <xdr:rowOff>0</xdr:rowOff>
    </xdr:from>
    <xdr:ext cx="351249" cy="186974"/>
    <xdr:sp macro="" textlink="">
      <xdr:nvSpPr>
        <xdr:cNvPr id="313" name="Text Box 1664">
          <a:extLst>
            <a:ext uri="{FF2B5EF4-FFF2-40B4-BE49-F238E27FC236}">
              <a16:creationId xmlns="" xmlns:a16="http://schemas.microsoft.com/office/drawing/2014/main" id="{BA0605A2-FE71-480F-BE58-144EFBDA17EF}"/>
            </a:ext>
          </a:extLst>
        </xdr:cNvPr>
        <xdr:cNvSpPr txBox="1">
          <a:spLocks noChangeArrowheads="1"/>
        </xdr:cNvSpPr>
      </xdr:nvSpPr>
      <xdr:spPr bwMode="auto">
        <a:xfrm>
          <a:off x="417905" y="6311900"/>
          <a:ext cx="351249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279791</xdr:colOff>
      <xdr:row>35</xdr:row>
      <xdr:rowOff>17863</xdr:rowOff>
    </xdr:from>
    <xdr:to>
      <xdr:col>1</xdr:col>
      <xdr:colOff>523177</xdr:colOff>
      <xdr:row>36</xdr:row>
      <xdr:rowOff>72513</xdr:rowOff>
    </xdr:to>
    <xdr:sp macro="" textlink="">
      <xdr:nvSpPr>
        <xdr:cNvPr id="314" name="六角形 313">
          <a:extLst>
            <a:ext uri="{FF2B5EF4-FFF2-40B4-BE49-F238E27FC236}">
              <a16:creationId xmlns="" xmlns:a16="http://schemas.microsoft.com/office/drawing/2014/main" id="{3E12F03F-003B-46B9-9B7A-D9B19BB938F3}"/>
            </a:ext>
          </a:extLst>
        </xdr:cNvPr>
        <xdr:cNvSpPr/>
      </xdr:nvSpPr>
      <xdr:spPr bwMode="auto">
        <a:xfrm>
          <a:off x="489341" y="5986863"/>
          <a:ext cx="243386" cy="22610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2</xdr:col>
      <xdr:colOff>117832</xdr:colOff>
      <xdr:row>39</xdr:row>
      <xdr:rowOff>0</xdr:rowOff>
    </xdr:from>
    <xdr:to>
      <xdr:col>2</xdr:col>
      <xdr:colOff>361218</xdr:colOff>
      <xdr:row>40</xdr:row>
      <xdr:rowOff>54650</xdr:rowOff>
    </xdr:to>
    <xdr:sp macro="" textlink="">
      <xdr:nvSpPr>
        <xdr:cNvPr id="315" name="六角形 314">
          <a:extLst>
            <a:ext uri="{FF2B5EF4-FFF2-40B4-BE49-F238E27FC236}">
              <a16:creationId xmlns="" xmlns:a16="http://schemas.microsoft.com/office/drawing/2014/main" id="{7283DB0F-B9C4-43F5-A760-F7CED550E755}"/>
            </a:ext>
          </a:extLst>
        </xdr:cNvPr>
        <xdr:cNvSpPr/>
      </xdr:nvSpPr>
      <xdr:spPr bwMode="auto">
        <a:xfrm>
          <a:off x="1032232" y="6654800"/>
          <a:ext cx="243386" cy="22610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oneCellAnchor>
    <xdr:from>
      <xdr:col>2</xdr:col>
      <xdr:colOff>71725</xdr:colOff>
      <xdr:row>35</xdr:row>
      <xdr:rowOff>23525</xdr:rowOff>
    </xdr:from>
    <xdr:ext cx="185917" cy="337015"/>
    <xdr:sp macro="" textlink="">
      <xdr:nvSpPr>
        <xdr:cNvPr id="316" name="Text Box 1664">
          <a:extLst>
            <a:ext uri="{FF2B5EF4-FFF2-40B4-BE49-F238E27FC236}">
              <a16:creationId xmlns="" xmlns:a16="http://schemas.microsoft.com/office/drawing/2014/main" id="{EC066E3F-8753-46DC-BA8E-16EA19D2F214}"/>
            </a:ext>
          </a:extLst>
        </xdr:cNvPr>
        <xdr:cNvSpPr txBox="1">
          <a:spLocks noChangeArrowheads="1"/>
        </xdr:cNvSpPr>
      </xdr:nvSpPr>
      <xdr:spPr bwMode="auto">
        <a:xfrm>
          <a:off x="986125" y="5992525"/>
          <a:ext cx="185917" cy="33701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</xdr:col>
      <xdr:colOff>577808</xdr:colOff>
      <xdr:row>34</xdr:row>
      <xdr:rowOff>95460</xdr:rowOff>
    </xdr:from>
    <xdr:ext cx="263776" cy="423129"/>
    <xdr:sp macro="" textlink="">
      <xdr:nvSpPr>
        <xdr:cNvPr id="317" name="Text Box 1620">
          <a:extLst>
            <a:ext uri="{FF2B5EF4-FFF2-40B4-BE49-F238E27FC236}">
              <a16:creationId xmlns="" xmlns:a16="http://schemas.microsoft.com/office/drawing/2014/main" id="{F8C858F8-DC87-47A4-9FFB-E01122ACF511}"/>
            </a:ext>
          </a:extLst>
        </xdr:cNvPr>
        <xdr:cNvSpPr txBox="1">
          <a:spLocks noChangeArrowheads="1"/>
        </xdr:cNvSpPr>
      </xdr:nvSpPr>
      <xdr:spPr bwMode="auto">
        <a:xfrm>
          <a:off x="787358" y="5893010"/>
          <a:ext cx="263776" cy="42312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谷川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637420</xdr:colOff>
      <xdr:row>33</xdr:row>
      <xdr:rowOff>104704</xdr:rowOff>
    </xdr:from>
    <xdr:to>
      <xdr:col>3</xdr:col>
      <xdr:colOff>637420</xdr:colOff>
      <xdr:row>36</xdr:row>
      <xdr:rowOff>57079</xdr:rowOff>
    </xdr:to>
    <xdr:sp macro="" textlink="">
      <xdr:nvSpPr>
        <xdr:cNvPr id="318" name="Line 120">
          <a:extLst>
            <a:ext uri="{FF2B5EF4-FFF2-40B4-BE49-F238E27FC236}">
              <a16:creationId xmlns="" xmlns:a16="http://schemas.microsoft.com/office/drawing/2014/main" id="{5F14F57D-3CEC-4479-9880-09A21F9840AD}"/>
            </a:ext>
          </a:extLst>
        </xdr:cNvPr>
        <xdr:cNvSpPr>
          <a:spLocks noChangeShapeType="1"/>
        </xdr:cNvSpPr>
      </xdr:nvSpPr>
      <xdr:spPr bwMode="auto">
        <a:xfrm>
          <a:off x="2256670" y="5730804"/>
          <a:ext cx="0" cy="4667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218532</xdr:colOff>
      <xdr:row>33</xdr:row>
      <xdr:rowOff>93068</xdr:rowOff>
    </xdr:from>
    <xdr:to>
      <xdr:col>4</xdr:col>
      <xdr:colOff>226620</xdr:colOff>
      <xdr:row>40</xdr:row>
      <xdr:rowOff>143775</xdr:rowOff>
    </xdr:to>
    <xdr:sp macro="" textlink="">
      <xdr:nvSpPr>
        <xdr:cNvPr id="319" name="Freeform 527">
          <a:extLst>
            <a:ext uri="{FF2B5EF4-FFF2-40B4-BE49-F238E27FC236}">
              <a16:creationId xmlns="" xmlns:a16="http://schemas.microsoft.com/office/drawing/2014/main" id="{F8A4E12A-4F44-449B-9DBA-BF9E138FD467}"/>
            </a:ext>
          </a:extLst>
        </xdr:cNvPr>
        <xdr:cNvSpPr>
          <a:spLocks/>
        </xdr:cNvSpPr>
      </xdr:nvSpPr>
      <xdr:spPr bwMode="auto">
        <a:xfrm flipH="1">
          <a:off x="1837782" y="5719168"/>
          <a:ext cx="712938" cy="1250857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2555"/>
            <a:gd name="connsiteY0" fmla="*/ 9600 h 9600"/>
            <a:gd name="connsiteX1" fmla="*/ 2555 w 12555"/>
            <a:gd name="connsiteY1" fmla="*/ 0 h 9600"/>
            <a:gd name="connsiteX2" fmla="*/ 12555 w 12555"/>
            <a:gd name="connsiteY2" fmla="*/ 0 h 96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6372"/>
            <a:gd name="connsiteY0" fmla="*/ 16459 h 16459"/>
            <a:gd name="connsiteX1" fmla="*/ 2035 w 6372"/>
            <a:gd name="connsiteY1" fmla="*/ 6459 h 16459"/>
            <a:gd name="connsiteX2" fmla="*/ 6372 w 6372"/>
            <a:gd name="connsiteY2" fmla="*/ 0 h 16459"/>
            <a:gd name="connsiteX0" fmla="*/ 0 w 12143"/>
            <a:gd name="connsiteY0" fmla="*/ 9543 h 9543"/>
            <a:gd name="connsiteX1" fmla="*/ 3194 w 12143"/>
            <a:gd name="connsiteY1" fmla="*/ 3467 h 9543"/>
            <a:gd name="connsiteX2" fmla="*/ 12143 w 12143"/>
            <a:gd name="connsiteY2" fmla="*/ 0 h 9543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114 w 12631"/>
            <a:gd name="connsiteY1" fmla="*/ 9218 h 11062"/>
            <a:gd name="connsiteX2" fmla="*/ 5261 w 12631"/>
            <a:gd name="connsiteY2" fmla="*/ 3633 h 11062"/>
            <a:gd name="connsiteX3" fmla="*/ 12631 w 12631"/>
            <a:gd name="connsiteY3" fmla="*/ 0 h 110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2631" h="11062">
              <a:moveTo>
                <a:pt x="0" y="11062"/>
              </a:moveTo>
              <a:cubicBezTo>
                <a:pt x="764" y="10682"/>
                <a:pt x="-1084" y="10360"/>
                <a:pt x="4114" y="9218"/>
              </a:cubicBezTo>
              <a:cubicBezTo>
                <a:pt x="6024" y="8754"/>
                <a:pt x="5235" y="8284"/>
                <a:pt x="5261" y="3633"/>
              </a:cubicBezTo>
              <a:lnTo>
                <a:pt x="12631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581496</xdr:colOff>
      <xdr:row>36</xdr:row>
      <xdr:rowOff>154385</xdr:rowOff>
    </xdr:from>
    <xdr:to>
      <xdr:col>3</xdr:col>
      <xdr:colOff>720883</xdr:colOff>
      <xdr:row>37</xdr:row>
      <xdr:rowOff>106930</xdr:rowOff>
    </xdr:to>
    <xdr:sp macro="" textlink="">
      <xdr:nvSpPr>
        <xdr:cNvPr id="320" name="AutoShape 138">
          <a:extLst>
            <a:ext uri="{FF2B5EF4-FFF2-40B4-BE49-F238E27FC236}">
              <a16:creationId xmlns="" xmlns:a16="http://schemas.microsoft.com/office/drawing/2014/main" id="{0D1376A8-A6CF-472F-BACD-2DCC59DB1C54}"/>
            </a:ext>
          </a:extLst>
        </xdr:cNvPr>
        <xdr:cNvSpPr>
          <a:spLocks noChangeArrowheads="1"/>
        </xdr:cNvSpPr>
      </xdr:nvSpPr>
      <xdr:spPr bwMode="auto">
        <a:xfrm>
          <a:off x="2200746" y="6294835"/>
          <a:ext cx="120337" cy="12399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98252</xdr:colOff>
      <xdr:row>33</xdr:row>
      <xdr:rowOff>113903</xdr:rowOff>
    </xdr:from>
    <xdr:to>
      <xdr:col>4</xdr:col>
      <xdr:colOff>145221</xdr:colOff>
      <xdr:row>40</xdr:row>
      <xdr:rowOff>119997</xdr:rowOff>
    </xdr:to>
    <xdr:grpSp>
      <xdr:nvGrpSpPr>
        <xdr:cNvPr id="321" name="グループ化 320">
          <a:extLst>
            <a:ext uri="{FF2B5EF4-FFF2-40B4-BE49-F238E27FC236}">
              <a16:creationId xmlns="" xmlns:a16="http://schemas.microsoft.com/office/drawing/2014/main" id="{64945946-8169-443D-9EC7-703E41F85ECA}"/>
            </a:ext>
          </a:extLst>
        </xdr:cNvPr>
        <xdr:cNvGrpSpPr/>
      </xdr:nvGrpSpPr>
      <xdr:grpSpPr>
        <a:xfrm>
          <a:off x="2635984" y="5699635"/>
          <a:ext cx="46969" cy="1196719"/>
          <a:chOff x="1512360" y="838933"/>
          <a:chExt cx="49597" cy="1269827"/>
        </a:xfrm>
      </xdr:grpSpPr>
      <xdr:sp macro="" textlink="">
        <xdr:nvSpPr>
          <xdr:cNvPr id="322" name="Line 76">
            <a:extLst>
              <a:ext uri="{FF2B5EF4-FFF2-40B4-BE49-F238E27FC236}">
                <a16:creationId xmlns="" xmlns:a16="http://schemas.microsoft.com/office/drawing/2014/main" id="{974540BB-EEF7-D203-D4FA-CAE24CF37626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" name="Line 76">
            <a:extLst>
              <a:ext uri="{FF2B5EF4-FFF2-40B4-BE49-F238E27FC236}">
                <a16:creationId xmlns="" xmlns:a16="http://schemas.microsoft.com/office/drawing/2014/main" id="{39DA54EB-90DF-E788-3D87-1CF9C94540CB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4" name="Line 76">
            <a:extLst>
              <a:ext uri="{FF2B5EF4-FFF2-40B4-BE49-F238E27FC236}">
                <a16:creationId xmlns="" xmlns:a16="http://schemas.microsoft.com/office/drawing/2014/main" id="{5613DC19-A8F8-A179-66A6-7C057FE22266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4</xdr:col>
      <xdr:colOff>14477</xdr:colOff>
      <xdr:row>36</xdr:row>
      <xdr:rowOff>150998</xdr:rowOff>
    </xdr:from>
    <xdr:ext cx="205441" cy="386603"/>
    <xdr:sp macro="" textlink="">
      <xdr:nvSpPr>
        <xdr:cNvPr id="325" name="Text Box 1664">
          <a:extLst>
            <a:ext uri="{FF2B5EF4-FFF2-40B4-BE49-F238E27FC236}">
              <a16:creationId xmlns="" xmlns:a16="http://schemas.microsoft.com/office/drawing/2014/main" id="{91F710C3-6B9B-4530-B77B-F917EB7DD7FC}"/>
            </a:ext>
          </a:extLst>
        </xdr:cNvPr>
        <xdr:cNvSpPr txBox="1">
          <a:spLocks noChangeArrowheads="1"/>
        </xdr:cNvSpPr>
      </xdr:nvSpPr>
      <xdr:spPr bwMode="auto">
        <a:xfrm>
          <a:off x="2338577" y="6291448"/>
          <a:ext cx="205441" cy="386603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vert="eaVert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谷川駅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741741</xdr:colOff>
      <xdr:row>36</xdr:row>
      <xdr:rowOff>16808</xdr:rowOff>
    </xdr:from>
    <xdr:to>
      <xdr:col>4</xdr:col>
      <xdr:colOff>127659</xdr:colOff>
      <xdr:row>36</xdr:row>
      <xdr:rowOff>78439</xdr:rowOff>
    </xdr:to>
    <xdr:sp macro="" textlink="">
      <xdr:nvSpPr>
        <xdr:cNvPr id="326" name="円/楕円 321">
          <a:extLst>
            <a:ext uri="{FF2B5EF4-FFF2-40B4-BE49-F238E27FC236}">
              <a16:creationId xmlns="" xmlns:a16="http://schemas.microsoft.com/office/drawing/2014/main" id="{1AD499AF-4F1B-4694-9F6D-6CF8786C09E2}"/>
            </a:ext>
          </a:extLst>
        </xdr:cNvPr>
        <xdr:cNvSpPr/>
      </xdr:nvSpPr>
      <xdr:spPr bwMode="auto">
        <a:xfrm>
          <a:off x="2322891" y="6157258"/>
          <a:ext cx="128868" cy="61631"/>
        </a:xfrm>
        <a:prstGeom prst="ellipse">
          <a:avLst/>
        </a:prstGeom>
        <a:solidFill>
          <a:srgbClr val="FFFF00"/>
        </a:solidFill>
        <a:ln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697528</xdr:colOff>
      <xdr:row>35</xdr:row>
      <xdr:rowOff>137088</xdr:rowOff>
    </xdr:from>
    <xdr:to>
      <xdr:col>4</xdr:col>
      <xdr:colOff>47587</xdr:colOff>
      <xdr:row>36</xdr:row>
      <xdr:rowOff>19426</xdr:rowOff>
    </xdr:to>
    <xdr:sp macro="" textlink="">
      <xdr:nvSpPr>
        <xdr:cNvPr id="327" name="Oval 77">
          <a:extLst>
            <a:ext uri="{FF2B5EF4-FFF2-40B4-BE49-F238E27FC236}">
              <a16:creationId xmlns="" xmlns:a16="http://schemas.microsoft.com/office/drawing/2014/main" id="{1A03F9A4-0A00-4D67-9CF3-FD816972E941}"/>
            </a:ext>
          </a:extLst>
        </xdr:cNvPr>
        <xdr:cNvSpPr>
          <a:spLocks noChangeArrowheads="1"/>
        </xdr:cNvSpPr>
      </xdr:nvSpPr>
      <xdr:spPr bwMode="auto">
        <a:xfrm>
          <a:off x="2316778" y="6106088"/>
          <a:ext cx="54909" cy="5378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4</xdr:col>
      <xdr:colOff>200630</xdr:colOff>
      <xdr:row>35</xdr:row>
      <xdr:rowOff>142721</xdr:rowOff>
    </xdr:from>
    <xdr:ext cx="465600" cy="126699"/>
    <xdr:sp macro="" textlink="">
      <xdr:nvSpPr>
        <xdr:cNvPr id="328" name="Text Box 1620">
          <a:extLst>
            <a:ext uri="{FF2B5EF4-FFF2-40B4-BE49-F238E27FC236}">
              <a16:creationId xmlns="" xmlns:a16="http://schemas.microsoft.com/office/drawing/2014/main" id="{027EBFDC-A6C6-44D0-BDB5-568138F2EDD4}"/>
            </a:ext>
          </a:extLst>
        </xdr:cNvPr>
        <xdr:cNvSpPr txBox="1">
          <a:spLocks noChangeArrowheads="1"/>
        </xdr:cNvSpPr>
      </xdr:nvSpPr>
      <xdr:spPr bwMode="auto">
        <a:xfrm>
          <a:off x="2524730" y="6111721"/>
          <a:ext cx="465600" cy="12669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恐竜親子像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4</xdr:col>
      <xdr:colOff>173701</xdr:colOff>
      <xdr:row>39</xdr:row>
      <xdr:rowOff>61631</xdr:rowOff>
    </xdr:from>
    <xdr:ext cx="351249" cy="186974"/>
    <xdr:sp macro="" textlink="">
      <xdr:nvSpPr>
        <xdr:cNvPr id="329" name="Text Box 1664">
          <a:extLst>
            <a:ext uri="{FF2B5EF4-FFF2-40B4-BE49-F238E27FC236}">
              <a16:creationId xmlns="" xmlns:a16="http://schemas.microsoft.com/office/drawing/2014/main" id="{AE55A378-24A0-4CE5-A817-F207F67A68D2}"/>
            </a:ext>
          </a:extLst>
        </xdr:cNvPr>
        <xdr:cNvSpPr txBox="1">
          <a:spLocks noChangeArrowheads="1"/>
        </xdr:cNvSpPr>
      </xdr:nvSpPr>
      <xdr:spPr bwMode="auto">
        <a:xfrm>
          <a:off x="2497801" y="6716431"/>
          <a:ext cx="351249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0</xdr:colOff>
      <xdr:row>33</xdr:row>
      <xdr:rowOff>22412</xdr:rowOff>
    </xdr:from>
    <xdr:to>
      <xdr:col>3</xdr:col>
      <xdr:colOff>154465</xdr:colOff>
      <xdr:row>33</xdr:row>
      <xdr:rowOff>165287</xdr:rowOff>
    </xdr:to>
    <xdr:sp macro="" textlink="">
      <xdr:nvSpPr>
        <xdr:cNvPr id="330" name="六角形 329">
          <a:extLst>
            <a:ext uri="{FF2B5EF4-FFF2-40B4-BE49-F238E27FC236}">
              <a16:creationId xmlns="" xmlns:a16="http://schemas.microsoft.com/office/drawing/2014/main" id="{836E20CE-3ED3-4A49-AF88-2E39FB3FD9D8}"/>
            </a:ext>
          </a:extLst>
        </xdr:cNvPr>
        <xdr:cNvSpPr/>
      </xdr:nvSpPr>
      <xdr:spPr bwMode="auto">
        <a:xfrm>
          <a:off x="1619250" y="5648512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0</xdr:colOff>
      <xdr:row>33</xdr:row>
      <xdr:rowOff>14007</xdr:rowOff>
    </xdr:from>
    <xdr:to>
      <xdr:col>5</xdr:col>
      <xdr:colOff>154465</xdr:colOff>
      <xdr:row>33</xdr:row>
      <xdr:rowOff>156882</xdr:rowOff>
    </xdr:to>
    <xdr:sp macro="" textlink="">
      <xdr:nvSpPr>
        <xdr:cNvPr id="331" name="六角形 330">
          <a:extLst>
            <a:ext uri="{FF2B5EF4-FFF2-40B4-BE49-F238E27FC236}">
              <a16:creationId xmlns="" xmlns:a16="http://schemas.microsoft.com/office/drawing/2014/main" id="{2DBD5904-7DA4-4E85-8FAC-5C00EA63AA3D}"/>
            </a:ext>
          </a:extLst>
        </xdr:cNvPr>
        <xdr:cNvSpPr/>
      </xdr:nvSpPr>
      <xdr:spPr bwMode="auto">
        <a:xfrm>
          <a:off x="3028950" y="5640107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0</xdr:colOff>
      <xdr:row>33</xdr:row>
      <xdr:rowOff>9338</xdr:rowOff>
    </xdr:from>
    <xdr:to>
      <xdr:col>7</xdr:col>
      <xdr:colOff>154465</xdr:colOff>
      <xdr:row>33</xdr:row>
      <xdr:rowOff>152213</xdr:rowOff>
    </xdr:to>
    <xdr:sp macro="" textlink="">
      <xdr:nvSpPr>
        <xdr:cNvPr id="332" name="六角形 331">
          <a:extLst>
            <a:ext uri="{FF2B5EF4-FFF2-40B4-BE49-F238E27FC236}">
              <a16:creationId xmlns="" xmlns:a16="http://schemas.microsoft.com/office/drawing/2014/main" id="{6242997B-E852-4560-A26F-4B88CA40AC55}"/>
            </a:ext>
          </a:extLst>
        </xdr:cNvPr>
        <xdr:cNvSpPr/>
      </xdr:nvSpPr>
      <xdr:spPr bwMode="auto">
        <a:xfrm>
          <a:off x="4438650" y="5635438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149320</xdr:colOff>
      <xdr:row>35</xdr:row>
      <xdr:rowOff>33897</xdr:rowOff>
    </xdr:from>
    <xdr:to>
      <xdr:col>3</xdr:col>
      <xdr:colOff>725841</xdr:colOff>
      <xdr:row>37</xdr:row>
      <xdr:rowOff>121714</xdr:rowOff>
    </xdr:to>
    <xdr:sp macro="" textlink="">
      <xdr:nvSpPr>
        <xdr:cNvPr id="333" name="Line 76">
          <a:extLst>
            <a:ext uri="{FF2B5EF4-FFF2-40B4-BE49-F238E27FC236}">
              <a16:creationId xmlns="" xmlns:a16="http://schemas.microsoft.com/office/drawing/2014/main" id="{233834E8-346F-45F7-9345-996B2367454B}"/>
            </a:ext>
          </a:extLst>
        </xdr:cNvPr>
        <xdr:cNvSpPr>
          <a:spLocks noChangeShapeType="1"/>
        </xdr:cNvSpPr>
      </xdr:nvSpPr>
      <xdr:spPr bwMode="auto">
        <a:xfrm flipH="1">
          <a:off x="1768570" y="6002897"/>
          <a:ext cx="557471" cy="430717"/>
        </a:xfrm>
        <a:custGeom>
          <a:avLst/>
          <a:gdLst>
            <a:gd name="connsiteX0" fmla="*/ 0 w 358588"/>
            <a:gd name="connsiteY0" fmla="*/ 0 h 481853"/>
            <a:gd name="connsiteX1" fmla="*/ 358588 w 358588"/>
            <a:gd name="connsiteY1" fmla="*/ 481853 h 481853"/>
            <a:gd name="connsiteX0" fmla="*/ 0 w 358588"/>
            <a:gd name="connsiteY0" fmla="*/ 0 h 481853"/>
            <a:gd name="connsiteX1" fmla="*/ 358588 w 358588"/>
            <a:gd name="connsiteY1" fmla="*/ 481853 h 481853"/>
            <a:gd name="connsiteX0" fmla="*/ 50428 w 409016"/>
            <a:gd name="connsiteY0" fmla="*/ 0 h 481853"/>
            <a:gd name="connsiteX1" fmla="*/ 11207 w 409016"/>
            <a:gd name="connsiteY1" fmla="*/ 425824 h 481853"/>
            <a:gd name="connsiteX2" fmla="*/ 409016 w 409016"/>
            <a:gd name="connsiteY2" fmla="*/ 481853 h 481853"/>
            <a:gd name="connsiteX0" fmla="*/ 47930 w 406518"/>
            <a:gd name="connsiteY0" fmla="*/ 0 h 481853"/>
            <a:gd name="connsiteX1" fmla="*/ 8709 w 406518"/>
            <a:gd name="connsiteY1" fmla="*/ 425824 h 481853"/>
            <a:gd name="connsiteX2" fmla="*/ 406518 w 406518"/>
            <a:gd name="connsiteY2" fmla="*/ 481853 h 481853"/>
            <a:gd name="connsiteX0" fmla="*/ 40360 w 398948"/>
            <a:gd name="connsiteY0" fmla="*/ 0 h 481853"/>
            <a:gd name="connsiteX1" fmla="*/ 1139 w 398948"/>
            <a:gd name="connsiteY1" fmla="*/ 425824 h 481853"/>
            <a:gd name="connsiteX2" fmla="*/ 398948 w 398948"/>
            <a:gd name="connsiteY2" fmla="*/ 481853 h 481853"/>
            <a:gd name="connsiteX0" fmla="*/ 56988 w 398767"/>
            <a:gd name="connsiteY0" fmla="*/ 0 h 487456"/>
            <a:gd name="connsiteX1" fmla="*/ 958 w 398767"/>
            <a:gd name="connsiteY1" fmla="*/ 431427 h 487456"/>
            <a:gd name="connsiteX2" fmla="*/ 398767 w 398767"/>
            <a:gd name="connsiteY2" fmla="*/ 487456 h 487456"/>
            <a:gd name="connsiteX0" fmla="*/ 63292 w 405071"/>
            <a:gd name="connsiteY0" fmla="*/ 0 h 487456"/>
            <a:gd name="connsiteX1" fmla="*/ 7262 w 405071"/>
            <a:gd name="connsiteY1" fmla="*/ 431427 h 487456"/>
            <a:gd name="connsiteX2" fmla="*/ 405071 w 405071"/>
            <a:gd name="connsiteY2" fmla="*/ 487456 h 487456"/>
            <a:gd name="connsiteX0" fmla="*/ 63292 w 573159"/>
            <a:gd name="connsiteY0" fmla="*/ 0 h 459441"/>
            <a:gd name="connsiteX1" fmla="*/ 7262 w 573159"/>
            <a:gd name="connsiteY1" fmla="*/ 431427 h 459441"/>
            <a:gd name="connsiteX2" fmla="*/ 573159 w 573159"/>
            <a:gd name="connsiteY2" fmla="*/ 459441 h 459441"/>
            <a:gd name="connsiteX0" fmla="*/ 63292 w 578762"/>
            <a:gd name="connsiteY0" fmla="*/ 0 h 431427"/>
            <a:gd name="connsiteX1" fmla="*/ 7262 w 578762"/>
            <a:gd name="connsiteY1" fmla="*/ 431427 h 431427"/>
            <a:gd name="connsiteX2" fmla="*/ 578762 w 578762"/>
            <a:gd name="connsiteY2" fmla="*/ 431426 h 431427"/>
            <a:gd name="connsiteX0" fmla="*/ 63292 w 578762"/>
            <a:gd name="connsiteY0" fmla="*/ 0 h 433343"/>
            <a:gd name="connsiteX1" fmla="*/ 7262 w 578762"/>
            <a:gd name="connsiteY1" fmla="*/ 431427 h 433343"/>
            <a:gd name="connsiteX2" fmla="*/ 578762 w 578762"/>
            <a:gd name="connsiteY2" fmla="*/ 431426 h 433343"/>
            <a:gd name="connsiteX0" fmla="*/ 63292 w 578762"/>
            <a:gd name="connsiteY0" fmla="*/ 0 h 435199"/>
            <a:gd name="connsiteX1" fmla="*/ 7262 w 578762"/>
            <a:gd name="connsiteY1" fmla="*/ 431427 h 435199"/>
            <a:gd name="connsiteX2" fmla="*/ 578762 w 578762"/>
            <a:gd name="connsiteY2" fmla="*/ 431426 h 435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78762" h="435199">
              <a:moveTo>
                <a:pt x="63292" y="0"/>
              </a:moveTo>
              <a:cubicBezTo>
                <a:pt x="-11414" y="20544"/>
                <a:pt x="-4410" y="54162"/>
                <a:pt x="7262" y="431427"/>
              </a:cubicBezTo>
              <a:cubicBezTo>
                <a:pt x="160409" y="418353"/>
                <a:pt x="369586" y="444499"/>
                <a:pt x="578762" y="431426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438627</xdr:colOff>
      <xdr:row>13</xdr:row>
      <xdr:rowOff>67101</xdr:rowOff>
    </xdr:from>
    <xdr:to>
      <xdr:col>6</xdr:col>
      <xdr:colOff>615249</xdr:colOff>
      <xdr:row>14</xdr:row>
      <xdr:rowOff>31647</xdr:rowOff>
    </xdr:to>
    <xdr:sp macro="" textlink="">
      <xdr:nvSpPr>
        <xdr:cNvPr id="334" name="六角形 333">
          <a:extLst>
            <a:ext uri="{FF2B5EF4-FFF2-40B4-BE49-F238E27FC236}">
              <a16:creationId xmlns="" xmlns:a16="http://schemas.microsoft.com/office/drawing/2014/main" id="{8F877E62-5F39-4731-9C52-F274812FDA10}"/>
            </a:ext>
          </a:extLst>
        </xdr:cNvPr>
        <xdr:cNvSpPr/>
      </xdr:nvSpPr>
      <xdr:spPr bwMode="auto">
        <a:xfrm>
          <a:off x="4172427" y="2264201"/>
          <a:ext cx="176622" cy="13599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367020</xdr:colOff>
      <xdr:row>12</xdr:row>
      <xdr:rowOff>98262</xdr:rowOff>
    </xdr:from>
    <xdr:ext cx="346363" cy="165173"/>
    <xdr:sp macro="" textlink="">
      <xdr:nvSpPr>
        <xdr:cNvPr id="335" name="Text Box 1620">
          <a:extLst>
            <a:ext uri="{FF2B5EF4-FFF2-40B4-BE49-F238E27FC236}">
              <a16:creationId xmlns="" xmlns:a16="http://schemas.microsoft.com/office/drawing/2014/main" id="{F3707456-BE76-407A-85B0-2A3CA990ABF2}"/>
            </a:ext>
          </a:extLst>
        </xdr:cNvPr>
        <xdr:cNvSpPr txBox="1">
          <a:spLocks noChangeArrowheads="1"/>
        </xdr:cNvSpPr>
      </xdr:nvSpPr>
      <xdr:spPr bwMode="auto">
        <a:xfrm>
          <a:off x="4100820" y="2123912"/>
          <a:ext cx="346363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563449</xdr:colOff>
      <xdr:row>33</xdr:row>
      <xdr:rowOff>160309</xdr:rowOff>
    </xdr:from>
    <xdr:to>
      <xdr:col>5</xdr:col>
      <xdr:colOff>612480</xdr:colOff>
      <xdr:row>36</xdr:row>
      <xdr:rowOff>96241</xdr:rowOff>
    </xdr:to>
    <xdr:sp macro="" textlink="">
      <xdr:nvSpPr>
        <xdr:cNvPr id="336" name="Line 76">
          <a:extLst>
            <a:ext uri="{FF2B5EF4-FFF2-40B4-BE49-F238E27FC236}">
              <a16:creationId xmlns="" xmlns:a16="http://schemas.microsoft.com/office/drawing/2014/main" id="{1BBB9B3D-9A50-46E1-9F82-C207FCED0696}"/>
            </a:ext>
          </a:extLst>
        </xdr:cNvPr>
        <xdr:cNvSpPr>
          <a:spLocks noChangeShapeType="1"/>
        </xdr:cNvSpPr>
      </xdr:nvSpPr>
      <xdr:spPr bwMode="auto">
        <a:xfrm flipH="1">
          <a:off x="3592399" y="5786409"/>
          <a:ext cx="49031" cy="450282"/>
        </a:xfrm>
        <a:custGeom>
          <a:avLst/>
          <a:gdLst>
            <a:gd name="connsiteX0" fmla="*/ 0 w 67789"/>
            <a:gd name="connsiteY0" fmla="*/ 0 h 466141"/>
            <a:gd name="connsiteX1" fmla="*/ 67789 w 67789"/>
            <a:gd name="connsiteY1" fmla="*/ 466141 h 466141"/>
            <a:gd name="connsiteX0" fmla="*/ 0 w 67789"/>
            <a:gd name="connsiteY0" fmla="*/ 0 h 466141"/>
            <a:gd name="connsiteX1" fmla="*/ 67789 w 67789"/>
            <a:gd name="connsiteY1" fmla="*/ 466141 h 466141"/>
            <a:gd name="connsiteX0" fmla="*/ 0 w 67789"/>
            <a:gd name="connsiteY0" fmla="*/ 0 h 466141"/>
            <a:gd name="connsiteX1" fmla="*/ 67789 w 67789"/>
            <a:gd name="connsiteY1" fmla="*/ 466141 h 4661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7789" h="466141">
              <a:moveTo>
                <a:pt x="0" y="0"/>
              </a:moveTo>
              <a:cubicBezTo>
                <a:pt x="56214" y="99351"/>
                <a:pt x="62002" y="148276"/>
                <a:pt x="67789" y="466141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4289</xdr:colOff>
      <xdr:row>36</xdr:row>
      <xdr:rowOff>111554</xdr:rowOff>
    </xdr:from>
    <xdr:to>
      <xdr:col>5</xdr:col>
      <xdr:colOff>569556</xdr:colOff>
      <xdr:row>37</xdr:row>
      <xdr:rowOff>26038</xdr:rowOff>
    </xdr:to>
    <xdr:sp macro="" textlink="">
      <xdr:nvSpPr>
        <xdr:cNvPr id="337" name="Line 76">
          <a:extLst>
            <a:ext uri="{FF2B5EF4-FFF2-40B4-BE49-F238E27FC236}">
              <a16:creationId xmlns="" xmlns:a16="http://schemas.microsoft.com/office/drawing/2014/main" id="{A1F6948B-076D-4BFC-BF04-84137E890A5D}"/>
            </a:ext>
          </a:extLst>
        </xdr:cNvPr>
        <xdr:cNvSpPr>
          <a:spLocks noChangeShapeType="1"/>
        </xdr:cNvSpPr>
      </xdr:nvSpPr>
      <xdr:spPr bwMode="auto">
        <a:xfrm>
          <a:off x="3033239" y="6252004"/>
          <a:ext cx="565267" cy="8593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92219"/>
            <a:gd name="connsiteX1" fmla="*/ 10000 w 10000"/>
            <a:gd name="connsiteY1" fmla="*/ 10000 h 92219"/>
            <a:gd name="connsiteX0" fmla="*/ 0 w 10000"/>
            <a:gd name="connsiteY0" fmla="*/ 0 h 134436"/>
            <a:gd name="connsiteX1" fmla="*/ 10000 w 10000"/>
            <a:gd name="connsiteY1" fmla="*/ 10000 h 1344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00" h="134436">
              <a:moveTo>
                <a:pt x="0" y="0"/>
              </a:moveTo>
              <a:cubicBezTo>
                <a:pt x="1775" y="153905"/>
                <a:pt x="2226" y="199065"/>
                <a:pt x="10000" y="100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485862</xdr:colOff>
      <xdr:row>35</xdr:row>
      <xdr:rowOff>152352</xdr:rowOff>
    </xdr:from>
    <xdr:to>
      <xdr:col>6</xdr:col>
      <xdr:colOff>564306</xdr:colOff>
      <xdr:row>40</xdr:row>
      <xdr:rowOff>50615</xdr:rowOff>
    </xdr:to>
    <xdr:sp macro="" textlink="">
      <xdr:nvSpPr>
        <xdr:cNvPr id="338" name="Freeform 527">
          <a:extLst>
            <a:ext uri="{FF2B5EF4-FFF2-40B4-BE49-F238E27FC236}">
              <a16:creationId xmlns="" xmlns:a16="http://schemas.microsoft.com/office/drawing/2014/main" id="{179B8F97-C3E7-4119-ADC8-5EA90C3A0C5D}"/>
            </a:ext>
          </a:extLst>
        </xdr:cNvPr>
        <xdr:cNvSpPr>
          <a:spLocks/>
        </xdr:cNvSpPr>
      </xdr:nvSpPr>
      <xdr:spPr bwMode="auto">
        <a:xfrm>
          <a:off x="3514812" y="6121352"/>
          <a:ext cx="783294" cy="75551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7804"/>
            <a:gd name="connsiteY0" fmla="*/ 12563 h 12563"/>
            <a:gd name="connsiteX1" fmla="*/ 0 w 7804"/>
            <a:gd name="connsiteY1" fmla="*/ 2563 h 12563"/>
            <a:gd name="connsiteX2" fmla="*/ 7804 w 7804"/>
            <a:gd name="connsiteY2" fmla="*/ 0 h 12563"/>
            <a:gd name="connsiteX0" fmla="*/ 0 w 10000"/>
            <a:gd name="connsiteY0" fmla="*/ 10000 h 10000"/>
            <a:gd name="connsiteX1" fmla="*/ 0 w 10000"/>
            <a:gd name="connsiteY1" fmla="*/ 204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2040 h 10000"/>
            <a:gd name="connsiteX2" fmla="*/ 10000 w 10000"/>
            <a:gd name="connsiteY2" fmla="*/ 0 h 10000"/>
            <a:gd name="connsiteX0" fmla="*/ 0 w 11678"/>
            <a:gd name="connsiteY0" fmla="*/ 11889 h 11889"/>
            <a:gd name="connsiteX1" fmla="*/ 1678 w 11678"/>
            <a:gd name="connsiteY1" fmla="*/ 2040 h 11889"/>
            <a:gd name="connsiteX2" fmla="*/ 11678 w 11678"/>
            <a:gd name="connsiteY2" fmla="*/ 0 h 11889"/>
            <a:gd name="connsiteX0" fmla="*/ 0 w 11678"/>
            <a:gd name="connsiteY0" fmla="*/ 11889 h 11889"/>
            <a:gd name="connsiteX1" fmla="*/ 1678 w 11678"/>
            <a:gd name="connsiteY1" fmla="*/ 2040 h 11889"/>
            <a:gd name="connsiteX2" fmla="*/ 11678 w 11678"/>
            <a:gd name="connsiteY2" fmla="*/ 0 h 11889"/>
            <a:gd name="connsiteX0" fmla="*/ 0 w 11678"/>
            <a:gd name="connsiteY0" fmla="*/ 11889 h 11889"/>
            <a:gd name="connsiteX1" fmla="*/ 1678 w 11678"/>
            <a:gd name="connsiteY1" fmla="*/ 2040 h 11889"/>
            <a:gd name="connsiteX2" fmla="*/ 11678 w 11678"/>
            <a:gd name="connsiteY2" fmla="*/ 0 h 11889"/>
            <a:gd name="connsiteX0" fmla="*/ 0 w 11678"/>
            <a:gd name="connsiteY0" fmla="*/ 11889 h 11889"/>
            <a:gd name="connsiteX1" fmla="*/ 1678 w 11678"/>
            <a:gd name="connsiteY1" fmla="*/ 2040 h 11889"/>
            <a:gd name="connsiteX2" fmla="*/ 11678 w 11678"/>
            <a:gd name="connsiteY2" fmla="*/ 0 h 118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678" h="11889">
              <a:moveTo>
                <a:pt x="0" y="11889"/>
              </a:moveTo>
              <a:cubicBezTo>
                <a:pt x="2161" y="7833"/>
                <a:pt x="1577" y="7899"/>
                <a:pt x="1678" y="2040"/>
              </a:cubicBezTo>
              <a:cubicBezTo>
                <a:pt x="5949" y="1096"/>
                <a:pt x="6408" y="1438"/>
                <a:pt x="11678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527073</xdr:colOff>
      <xdr:row>37</xdr:row>
      <xdr:rowOff>73900</xdr:rowOff>
    </xdr:from>
    <xdr:to>
      <xdr:col>5</xdr:col>
      <xdr:colOff>665726</xdr:colOff>
      <xdr:row>38</xdr:row>
      <xdr:rowOff>35847</xdr:rowOff>
    </xdr:to>
    <xdr:sp macro="" textlink="">
      <xdr:nvSpPr>
        <xdr:cNvPr id="339" name="AutoShape 93">
          <a:extLst>
            <a:ext uri="{FF2B5EF4-FFF2-40B4-BE49-F238E27FC236}">
              <a16:creationId xmlns="" xmlns:a16="http://schemas.microsoft.com/office/drawing/2014/main" id="{C856EF42-70BB-44D9-AC1A-2486202778C2}"/>
            </a:ext>
          </a:extLst>
        </xdr:cNvPr>
        <xdr:cNvSpPr>
          <a:spLocks noChangeArrowheads="1"/>
        </xdr:cNvSpPr>
      </xdr:nvSpPr>
      <xdr:spPr bwMode="auto">
        <a:xfrm>
          <a:off x="3556023" y="6385800"/>
          <a:ext cx="138653" cy="13339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505625</xdr:colOff>
      <xdr:row>36</xdr:row>
      <xdr:rowOff>40678</xdr:rowOff>
    </xdr:from>
    <xdr:to>
      <xdr:col>5</xdr:col>
      <xdr:colOff>658663</xdr:colOff>
      <xdr:row>37</xdr:row>
      <xdr:rowOff>29438</xdr:rowOff>
    </xdr:to>
    <xdr:sp macro="" textlink="">
      <xdr:nvSpPr>
        <xdr:cNvPr id="340" name="Oval 1295">
          <a:extLst>
            <a:ext uri="{FF2B5EF4-FFF2-40B4-BE49-F238E27FC236}">
              <a16:creationId xmlns="" xmlns:a16="http://schemas.microsoft.com/office/drawing/2014/main" id="{CB2D3E50-60FF-4E09-BE85-6D5DE9C7654D}"/>
            </a:ext>
          </a:extLst>
        </xdr:cNvPr>
        <xdr:cNvSpPr>
          <a:spLocks noChangeArrowheads="1"/>
        </xdr:cNvSpPr>
      </xdr:nvSpPr>
      <xdr:spPr bwMode="auto">
        <a:xfrm>
          <a:off x="3534575" y="6181128"/>
          <a:ext cx="153038" cy="1602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5</xdr:col>
      <xdr:colOff>489719</xdr:colOff>
      <xdr:row>39</xdr:row>
      <xdr:rowOff>13571</xdr:rowOff>
    </xdr:from>
    <xdr:to>
      <xdr:col>5</xdr:col>
      <xdr:colOff>588983</xdr:colOff>
      <xdr:row>40</xdr:row>
      <xdr:rowOff>68719</xdr:rowOff>
    </xdr:to>
    <xdr:grpSp>
      <xdr:nvGrpSpPr>
        <xdr:cNvPr id="341" name="Group 405">
          <a:extLst>
            <a:ext uri="{FF2B5EF4-FFF2-40B4-BE49-F238E27FC236}">
              <a16:creationId xmlns="" xmlns:a16="http://schemas.microsoft.com/office/drawing/2014/main" id="{38A5D371-F442-4452-B627-8FED2B8C9B63}"/>
            </a:ext>
          </a:extLst>
        </xdr:cNvPr>
        <xdr:cNvGrpSpPr>
          <a:grpSpLocks/>
        </xdr:cNvGrpSpPr>
      </xdr:nvGrpSpPr>
      <xdr:grpSpPr bwMode="auto">
        <a:xfrm rot="1669581">
          <a:off x="3796255" y="6619839"/>
          <a:ext cx="99264" cy="225237"/>
          <a:chOff x="718" y="97"/>
          <a:chExt cx="23" cy="15"/>
        </a:xfrm>
      </xdr:grpSpPr>
      <xdr:sp macro="" textlink="">
        <xdr:nvSpPr>
          <xdr:cNvPr id="342" name="Freeform 406">
            <a:extLst>
              <a:ext uri="{FF2B5EF4-FFF2-40B4-BE49-F238E27FC236}">
                <a16:creationId xmlns="" xmlns:a16="http://schemas.microsoft.com/office/drawing/2014/main" id="{681E9735-BA7C-54BA-B6EE-008C756273AE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43" name="Freeform 407">
            <a:extLst>
              <a:ext uri="{FF2B5EF4-FFF2-40B4-BE49-F238E27FC236}">
                <a16:creationId xmlns="" xmlns:a16="http://schemas.microsoft.com/office/drawing/2014/main" id="{0B4C0931-B77B-D0D7-003B-E1277BAB6886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5</xdr:col>
      <xdr:colOff>41231</xdr:colOff>
      <xdr:row>38</xdr:row>
      <xdr:rowOff>143382</xdr:rowOff>
    </xdr:from>
    <xdr:to>
      <xdr:col>5</xdr:col>
      <xdr:colOff>524847</xdr:colOff>
      <xdr:row>39</xdr:row>
      <xdr:rowOff>8134</xdr:rowOff>
    </xdr:to>
    <xdr:sp macro="" textlink="">
      <xdr:nvSpPr>
        <xdr:cNvPr id="344" name="Freeform 217">
          <a:extLst>
            <a:ext uri="{FF2B5EF4-FFF2-40B4-BE49-F238E27FC236}">
              <a16:creationId xmlns="" xmlns:a16="http://schemas.microsoft.com/office/drawing/2014/main" id="{D2AA45D9-F617-44BE-A9F9-CB9B16F8221D}"/>
            </a:ext>
          </a:extLst>
        </xdr:cNvPr>
        <xdr:cNvSpPr>
          <a:spLocks/>
        </xdr:cNvSpPr>
      </xdr:nvSpPr>
      <xdr:spPr bwMode="auto">
        <a:xfrm rot="1575223">
          <a:off x="3070181" y="6626732"/>
          <a:ext cx="483616" cy="3620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7168 w 7168"/>
            <a:gd name="connsiteY0" fmla="*/ 1667 h 8333"/>
            <a:gd name="connsiteX1" fmla="*/ 4690 w 7168"/>
            <a:gd name="connsiteY1" fmla="*/ 5000 h 8333"/>
            <a:gd name="connsiteX2" fmla="*/ 1681 w 7168"/>
            <a:gd name="connsiteY2" fmla="*/ 0 h 8333"/>
            <a:gd name="connsiteX3" fmla="*/ 0 w 7168"/>
            <a:gd name="connsiteY3" fmla="*/ 8333 h 83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168" h="8333">
              <a:moveTo>
                <a:pt x="7168" y="1667"/>
              </a:moveTo>
              <a:cubicBezTo>
                <a:pt x="6726" y="1667"/>
                <a:pt x="5575" y="5000"/>
                <a:pt x="4690" y="5000"/>
              </a:cubicBezTo>
              <a:cubicBezTo>
                <a:pt x="3805" y="5000"/>
                <a:pt x="2566" y="0"/>
                <a:pt x="1681" y="0"/>
              </a:cubicBezTo>
              <a:cubicBezTo>
                <a:pt x="796" y="1667"/>
                <a:pt x="796" y="8333"/>
                <a:pt x="0" y="833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575235</xdr:colOff>
      <xdr:row>40</xdr:row>
      <xdr:rowOff>36677</xdr:rowOff>
    </xdr:from>
    <xdr:to>
      <xdr:col>6</xdr:col>
      <xdr:colOff>182751</xdr:colOff>
      <xdr:row>40</xdr:row>
      <xdr:rowOff>47449</xdr:rowOff>
    </xdr:to>
    <xdr:sp macro="" textlink="">
      <xdr:nvSpPr>
        <xdr:cNvPr id="345" name="Freeform 217">
          <a:extLst>
            <a:ext uri="{FF2B5EF4-FFF2-40B4-BE49-F238E27FC236}">
              <a16:creationId xmlns="" xmlns:a16="http://schemas.microsoft.com/office/drawing/2014/main" id="{4442DCE2-43D4-48F4-BE9D-E470B9349F1C}"/>
            </a:ext>
          </a:extLst>
        </xdr:cNvPr>
        <xdr:cNvSpPr>
          <a:spLocks/>
        </xdr:cNvSpPr>
      </xdr:nvSpPr>
      <xdr:spPr bwMode="auto">
        <a:xfrm rot="1588000">
          <a:off x="3604185" y="6862927"/>
          <a:ext cx="312366" cy="1077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075" h="3203">
              <a:moveTo>
                <a:pt x="4075" y="439"/>
              </a:moveTo>
              <a:cubicBezTo>
                <a:pt x="2582" y="2327"/>
                <a:pt x="3984" y="1132"/>
                <a:pt x="2317" y="2265"/>
              </a:cubicBezTo>
              <a:cubicBezTo>
                <a:pt x="1432" y="4531"/>
                <a:pt x="885" y="2265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592090</xdr:colOff>
      <xdr:row>39</xdr:row>
      <xdr:rowOff>165918</xdr:rowOff>
    </xdr:from>
    <xdr:to>
      <xdr:col>6</xdr:col>
      <xdr:colOff>218364</xdr:colOff>
      <xdr:row>40</xdr:row>
      <xdr:rowOff>5068</xdr:rowOff>
    </xdr:to>
    <xdr:sp macro="" textlink="">
      <xdr:nvSpPr>
        <xdr:cNvPr id="346" name="Freeform 217">
          <a:extLst>
            <a:ext uri="{FF2B5EF4-FFF2-40B4-BE49-F238E27FC236}">
              <a16:creationId xmlns="" xmlns:a16="http://schemas.microsoft.com/office/drawing/2014/main" id="{7B67818A-067E-46A1-A65A-52599F902A5D}"/>
            </a:ext>
          </a:extLst>
        </xdr:cNvPr>
        <xdr:cNvSpPr>
          <a:spLocks/>
        </xdr:cNvSpPr>
      </xdr:nvSpPr>
      <xdr:spPr bwMode="auto">
        <a:xfrm rot="1588000">
          <a:off x="3621040" y="6820718"/>
          <a:ext cx="331124" cy="10600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075" h="3203">
              <a:moveTo>
                <a:pt x="4075" y="439"/>
              </a:moveTo>
              <a:cubicBezTo>
                <a:pt x="2582" y="2327"/>
                <a:pt x="3984" y="1132"/>
                <a:pt x="2317" y="2265"/>
              </a:cubicBezTo>
              <a:cubicBezTo>
                <a:pt x="1432" y="4531"/>
                <a:pt x="885" y="2265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59236</xdr:colOff>
      <xdr:row>38</xdr:row>
      <xdr:rowOff>94093</xdr:rowOff>
    </xdr:from>
    <xdr:to>
      <xdr:col>5</xdr:col>
      <xdr:colOff>542852</xdr:colOff>
      <xdr:row>38</xdr:row>
      <xdr:rowOff>132191</xdr:rowOff>
    </xdr:to>
    <xdr:sp macro="" textlink="">
      <xdr:nvSpPr>
        <xdr:cNvPr id="347" name="Freeform 217">
          <a:extLst>
            <a:ext uri="{FF2B5EF4-FFF2-40B4-BE49-F238E27FC236}">
              <a16:creationId xmlns="" xmlns:a16="http://schemas.microsoft.com/office/drawing/2014/main" id="{B1289AE8-B833-44DD-9DE9-C3DE714986B1}"/>
            </a:ext>
          </a:extLst>
        </xdr:cNvPr>
        <xdr:cNvSpPr>
          <a:spLocks/>
        </xdr:cNvSpPr>
      </xdr:nvSpPr>
      <xdr:spPr bwMode="auto">
        <a:xfrm rot="1575223">
          <a:off x="3088186" y="6577443"/>
          <a:ext cx="483616" cy="38098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7168 w 7168"/>
            <a:gd name="connsiteY0" fmla="*/ 1667 h 8333"/>
            <a:gd name="connsiteX1" fmla="*/ 4690 w 7168"/>
            <a:gd name="connsiteY1" fmla="*/ 5000 h 8333"/>
            <a:gd name="connsiteX2" fmla="*/ 1681 w 7168"/>
            <a:gd name="connsiteY2" fmla="*/ 0 h 8333"/>
            <a:gd name="connsiteX3" fmla="*/ 0 w 7168"/>
            <a:gd name="connsiteY3" fmla="*/ 8333 h 83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168" h="8333">
              <a:moveTo>
                <a:pt x="7168" y="1667"/>
              </a:moveTo>
              <a:cubicBezTo>
                <a:pt x="6726" y="1667"/>
                <a:pt x="5575" y="5000"/>
                <a:pt x="4690" y="5000"/>
              </a:cubicBezTo>
              <a:cubicBezTo>
                <a:pt x="3805" y="5000"/>
                <a:pt x="2566" y="0"/>
                <a:pt x="1681" y="0"/>
              </a:cubicBezTo>
              <a:cubicBezTo>
                <a:pt x="796" y="1667"/>
                <a:pt x="796" y="8333"/>
                <a:pt x="0" y="833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696526</xdr:colOff>
      <xdr:row>38</xdr:row>
      <xdr:rowOff>165913</xdr:rowOff>
    </xdr:from>
    <xdr:to>
      <xdr:col>5</xdr:col>
      <xdr:colOff>469126</xdr:colOff>
      <xdr:row>39</xdr:row>
      <xdr:rowOff>165914</xdr:rowOff>
    </xdr:to>
    <xdr:sp macro="" textlink="">
      <xdr:nvSpPr>
        <xdr:cNvPr id="348" name="Text Box 1620">
          <a:extLst>
            <a:ext uri="{FF2B5EF4-FFF2-40B4-BE49-F238E27FC236}">
              <a16:creationId xmlns="" xmlns:a16="http://schemas.microsoft.com/office/drawing/2014/main" id="{EA602B50-91B5-47F4-B4BA-1529932CCD08}"/>
            </a:ext>
          </a:extLst>
        </xdr:cNvPr>
        <xdr:cNvSpPr txBox="1">
          <a:spLocks noChangeArrowheads="1"/>
        </xdr:cNvSpPr>
      </xdr:nvSpPr>
      <xdr:spPr bwMode="auto">
        <a:xfrm>
          <a:off x="3020626" y="6649263"/>
          <a:ext cx="477450" cy="17145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篠山川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6</xdr:col>
      <xdr:colOff>56282</xdr:colOff>
      <xdr:row>36</xdr:row>
      <xdr:rowOff>47446</xdr:rowOff>
    </xdr:from>
    <xdr:to>
      <xdr:col>6</xdr:col>
      <xdr:colOff>299668</xdr:colOff>
      <xdr:row>37</xdr:row>
      <xdr:rowOff>97622</xdr:rowOff>
    </xdr:to>
    <xdr:sp macro="" textlink="">
      <xdr:nvSpPr>
        <xdr:cNvPr id="349" name="六角形 348">
          <a:extLst>
            <a:ext uri="{FF2B5EF4-FFF2-40B4-BE49-F238E27FC236}">
              <a16:creationId xmlns="" xmlns:a16="http://schemas.microsoft.com/office/drawing/2014/main" id="{7B98B1CC-18C9-40E7-A353-06C81015C4CE}"/>
            </a:ext>
          </a:extLst>
        </xdr:cNvPr>
        <xdr:cNvSpPr/>
      </xdr:nvSpPr>
      <xdr:spPr bwMode="auto">
        <a:xfrm>
          <a:off x="3790082" y="6187896"/>
          <a:ext cx="243386" cy="22162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oneCellAnchor>
    <xdr:from>
      <xdr:col>5</xdr:col>
      <xdr:colOff>574580</xdr:colOff>
      <xdr:row>38</xdr:row>
      <xdr:rowOff>59966</xdr:rowOff>
    </xdr:from>
    <xdr:ext cx="284298" cy="135419"/>
    <xdr:sp macro="" textlink="">
      <xdr:nvSpPr>
        <xdr:cNvPr id="350" name="Text Box 1664">
          <a:extLst>
            <a:ext uri="{FF2B5EF4-FFF2-40B4-BE49-F238E27FC236}">
              <a16:creationId xmlns="" xmlns:a16="http://schemas.microsoft.com/office/drawing/2014/main" id="{05A43C66-DF3F-4E3D-BF9C-8DFC919FD04C}"/>
            </a:ext>
          </a:extLst>
        </xdr:cNvPr>
        <xdr:cNvSpPr txBox="1">
          <a:spLocks noChangeArrowheads="1"/>
        </xdr:cNvSpPr>
      </xdr:nvSpPr>
      <xdr:spPr bwMode="auto">
        <a:xfrm>
          <a:off x="3603530" y="6543316"/>
          <a:ext cx="284298" cy="13541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497627</xdr:colOff>
      <xdr:row>33</xdr:row>
      <xdr:rowOff>151279</xdr:rowOff>
    </xdr:from>
    <xdr:to>
      <xdr:col>7</xdr:col>
      <xdr:colOff>500306</xdr:colOff>
      <xdr:row>36</xdr:row>
      <xdr:rowOff>169185</xdr:rowOff>
    </xdr:to>
    <xdr:sp macro="" textlink="">
      <xdr:nvSpPr>
        <xdr:cNvPr id="351" name="Line 76">
          <a:extLst>
            <a:ext uri="{FF2B5EF4-FFF2-40B4-BE49-F238E27FC236}">
              <a16:creationId xmlns="" xmlns:a16="http://schemas.microsoft.com/office/drawing/2014/main" id="{66F9ADB4-F53E-4CB5-8B7E-140A1B91150F}"/>
            </a:ext>
          </a:extLst>
        </xdr:cNvPr>
        <xdr:cNvSpPr>
          <a:spLocks noChangeShapeType="1"/>
        </xdr:cNvSpPr>
      </xdr:nvSpPr>
      <xdr:spPr bwMode="auto">
        <a:xfrm flipH="1">
          <a:off x="4936277" y="5777379"/>
          <a:ext cx="2679" cy="532256"/>
        </a:xfrm>
        <a:custGeom>
          <a:avLst/>
          <a:gdLst>
            <a:gd name="connsiteX0" fmla="*/ 0 w 67789"/>
            <a:gd name="connsiteY0" fmla="*/ 0 h 466141"/>
            <a:gd name="connsiteX1" fmla="*/ 67789 w 67789"/>
            <a:gd name="connsiteY1" fmla="*/ 466141 h 466141"/>
            <a:gd name="connsiteX0" fmla="*/ 0 w 67789"/>
            <a:gd name="connsiteY0" fmla="*/ 0 h 466141"/>
            <a:gd name="connsiteX1" fmla="*/ 67789 w 67789"/>
            <a:gd name="connsiteY1" fmla="*/ 466141 h 466141"/>
            <a:gd name="connsiteX0" fmla="*/ 0 w 67789"/>
            <a:gd name="connsiteY0" fmla="*/ 0 h 466141"/>
            <a:gd name="connsiteX1" fmla="*/ 67789 w 67789"/>
            <a:gd name="connsiteY1" fmla="*/ 466141 h 466141"/>
            <a:gd name="connsiteX0" fmla="*/ 0 w 30818"/>
            <a:gd name="connsiteY0" fmla="*/ 0 h 566994"/>
            <a:gd name="connsiteX1" fmla="*/ 22966 w 30818"/>
            <a:gd name="connsiteY1" fmla="*/ 566994 h 566994"/>
            <a:gd name="connsiteX0" fmla="*/ 0 w 22966"/>
            <a:gd name="connsiteY0" fmla="*/ 0 h 566994"/>
            <a:gd name="connsiteX1" fmla="*/ 22966 w 22966"/>
            <a:gd name="connsiteY1" fmla="*/ 566994 h 566994"/>
            <a:gd name="connsiteX0" fmla="*/ 0 w 22966"/>
            <a:gd name="connsiteY0" fmla="*/ 0 h 566994"/>
            <a:gd name="connsiteX1" fmla="*/ 22966 w 22966"/>
            <a:gd name="connsiteY1" fmla="*/ 566994 h 566994"/>
            <a:gd name="connsiteX0" fmla="*/ 436 w 6965"/>
            <a:gd name="connsiteY0" fmla="*/ 0 h 550185"/>
            <a:gd name="connsiteX1" fmla="*/ 990 w 6965"/>
            <a:gd name="connsiteY1" fmla="*/ 550185 h 550185"/>
            <a:gd name="connsiteX0" fmla="*/ 3051 w 3846"/>
            <a:gd name="connsiteY0" fmla="*/ 0 h 10000"/>
            <a:gd name="connsiteX1" fmla="*/ 3846 w 3846"/>
            <a:gd name="connsiteY1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846" h="10000">
              <a:moveTo>
                <a:pt x="3051" y="0"/>
              </a:moveTo>
              <a:cubicBezTo>
                <a:pt x="3315" y="4760"/>
                <a:pt x="-4462" y="4223"/>
                <a:pt x="3846" y="100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382026</xdr:colOff>
      <xdr:row>36</xdr:row>
      <xdr:rowOff>27932</xdr:rowOff>
    </xdr:from>
    <xdr:to>
      <xdr:col>8</xdr:col>
      <xdr:colOff>466820</xdr:colOff>
      <xdr:row>40</xdr:row>
      <xdr:rowOff>97817</xdr:rowOff>
    </xdr:to>
    <xdr:sp macro="" textlink="">
      <xdr:nvSpPr>
        <xdr:cNvPr id="352" name="Freeform 527">
          <a:extLst>
            <a:ext uri="{FF2B5EF4-FFF2-40B4-BE49-F238E27FC236}">
              <a16:creationId xmlns="" xmlns:a16="http://schemas.microsoft.com/office/drawing/2014/main" id="{5B0D50CB-AD6D-4784-B528-7F783C1DDA76}"/>
            </a:ext>
          </a:extLst>
        </xdr:cNvPr>
        <xdr:cNvSpPr>
          <a:spLocks/>
        </xdr:cNvSpPr>
      </xdr:nvSpPr>
      <xdr:spPr bwMode="auto">
        <a:xfrm>
          <a:off x="4820676" y="6168382"/>
          <a:ext cx="789644" cy="755685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7804"/>
            <a:gd name="connsiteY0" fmla="*/ 12563 h 12563"/>
            <a:gd name="connsiteX1" fmla="*/ 0 w 7804"/>
            <a:gd name="connsiteY1" fmla="*/ 2563 h 12563"/>
            <a:gd name="connsiteX2" fmla="*/ 7804 w 7804"/>
            <a:gd name="connsiteY2" fmla="*/ 0 h 12563"/>
            <a:gd name="connsiteX0" fmla="*/ 0 w 10000"/>
            <a:gd name="connsiteY0" fmla="*/ 10000 h 10000"/>
            <a:gd name="connsiteX1" fmla="*/ 0 w 10000"/>
            <a:gd name="connsiteY1" fmla="*/ 204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2040 h 10000"/>
            <a:gd name="connsiteX2" fmla="*/ 10000 w 10000"/>
            <a:gd name="connsiteY2" fmla="*/ 0 h 10000"/>
            <a:gd name="connsiteX0" fmla="*/ 0 w 11678"/>
            <a:gd name="connsiteY0" fmla="*/ 11889 h 11889"/>
            <a:gd name="connsiteX1" fmla="*/ 1678 w 11678"/>
            <a:gd name="connsiteY1" fmla="*/ 2040 h 11889"/>
            <a:gd name="connsiteX2" fmla="*/ 11678 w 11678"/>
            <a:gd name="connsiteY2" fmla="*/ 0 h 11889"/>
            <a:gd name="connsiteX0" fmla="*/ 0 w 11678"/>
            <a:gd name="connsiteY0" fmla="*/ 11889 h 11889"/>
            <a:gd name="connsiteX1" fmla="*/ 1678 w 11678"/>
            <a:gd name="connsiteY1" fmla="*/ 2040 h 11889"/>
            <a:gd name="connsiteX2" fmla="*/ 11678 w 11678"/>
            <a:gd name="connsiteY2" fmla="*/ 0 h 11889"/>
            <a:gd name="connsiteX0" fmla="*/ 0 w 11678"/>
            <a:gd name="connsiteY0" fmla="*/ 11889 h 11889"/>
            <a:gd name="connsiteX1" fmla="*/ 1678 w 11678"/>
            <a:gd name="connsiteY1" fmla="*/ 2040 h 11889"/>
            <a:gd name="connsiteX2" fmla="*/ 11678 w 11678"/>
            <a:gd name="connsiteY2" fmla="*/ 0 h 11889"/>
            <a:gd name="connsiteX0" fmla="*/ 0 w 11678"/>
            <a:gd name="connsiteY0" fmla="*/ 11889 h 11889"/>
            <a:gd name="connsiteX1" fmla="*/ 1678 w 11678"/>
            <a:gd name="connsiteY1" fmla="*/ 2040 h 11889"/>
            <a:gd name="connsiteX2" fmla="*/ 11678 w 11678"/>
            <a:gd name="connsiteY2" fmla="*/ 0 h 118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678" h="11889">
              <a:moveTo>
                <a:pt x="0" y="11889"/>
              </a:moveTo>
              <a:cubicBezTo>
                <a:pt x="2161" y="7833"/>
                <a:pt x="1577" y="7899"/>
                <a:pt x="1678" y="2040"/>
              </a:cubicBezTo>
              <a:cubicBezTo>
                <a:pt x="5949" y="1096"/>
                <a:pt x="6408" y="1438"/>
                <a:pt x="11678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417966</xdr:colOff>
      <xdr:row>37</xdr:row>
      <xdr:rowOff>105684</xdr:rowOff>
    </xdr:from>
    <xdr:to>
      <xdr:col>7</xdr:col>
      <xdr:colOff>571904</xdr:colOff>
      <xdr:row>38</xdr:row>
      <xdr:rowOff>53095</xdr:rowOff>
    </xdr:to>
    <xdr:sp macro="" textlink="">
      <xdr:nvSpPr>
        <xdr:cNvPr id="353" name="AutoShape 93">
          <a:extLst>
            <a:ext uri="{FF2B5EF4-FFF2-40B4-BE49-F238E27FC236}">
              <a16:creationId xmlns="" xmlns:a16="http://schemas.microsoft.com/office/drawing/2014/main" id="{ED08E52A-552C-4C28-8BC8-CB2965630001}"/>
            </a:ext>
          </a:extLst>
        </xdr:cNvPr>
        <xdr:cNvSpPr>
          <a:spLocks noChangeArrowheads="1"/>
        </xdr:cNvSpPr>
      </xdr:nvSpPr>
      <xdr:spPr bwMode="auto">
        <a:xfrm>
          <a:off x="4856616" y="6417584"/>
          <a:ext cx="153938" cy="11886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401211</xdr:colOff>
      <xdr:row>36</xdr:row>
      <xdr:rowOff>87877</xdr:rowOff>
    </xdr:from>
    <xdr:to>
      <xdr:col>7</xdr:col>
      <xdr:colOff>592997</xdr:colOff>
      <xdr:row>37</xdr:row>
      <xdr:rowOff>86732</xdr:rowOff>
    </xdr:to>
    <xdr:sp macro="" textlink="">
      <xdr:nvSpPr>
        <xdr:cNvPr id="354" name="Oval 1295">
          <a:extLst>
            <a:ext uri="{FF2B5EF4-FFF2-40B4-BE49-F238E27FC236}">
              <a16:creationId xmlns="" xmlns:a16="http://schemas.microsoft.com/office/drawing/2014/main" id="{C895A096-5182-4F8E-97DD-5ED9B58C2E88}"/>
            </a:ext>
          </a:extLst>
        </xdr:cNvPr>
        <xdr:cNvSpPr>
          <a:spLocks noChangeArrowheads="1"/>
        </xdr:cNvSpPr>
      </xdr:nvSpPr>
      <xdr:spPr bwMode="auto">
        <a:xfrm>
          <a:off x="4839861" y="6228327"/>
          <a:ext cx="191786" cy="17030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7</xdr:col>
      <xdr:colOff>372034</xdr:colOff>
      <xdr:row>39</xdr:row>
      <xdr:rowOff>61660</xdr:rowOff>
    </xdr:from>
    <xdr:to>
      <xdr:col>7</xdr:col>
      <xdr:colOff>510498</xdr:colOff>
      <xdr:row>40</xdr:row>
      <xdr:rowOff>98211</xdr:rowOff>
    </xdr:to>
    <xdr:grpSp>
      <xdr:nvGrpSpPr>
        <xdr:cNvPr id="355" name="Group 405">
          <a:extLst>
            <a:ext uri="{FF2B5EF4-FFF2-40B4-BE49-F238E27FC236}">
              <a16:creationId xmlns="" xmlns:a16="http://schemas.microsoft.com/office/drawing/2014/main" id="{EED2CE60-9297-4B08-BEB5-F09A541F5356}"/>
            </a:ext>
          </a:extLst>
        </xdr:cNvPr>
        <xdr:cNvGrpSpPr>
          <a:grpSpLocks/>
        </xdr:cNvGrpSpPr>
      </xdr:nvGrpSpPr>
      <xdr:grpSpPr bwMode="auto">
        <a:xfrm rot="1669581">
          <a:off x="5216177" y="6667928"/>
          <a:ext cx="138464" cy="206640"/>
          <a:chOff x="718" y="97"/>
          <a:chExt cx="23" cy="15"/>
        </a:xfrm>
      </xdr:grpSpPr>
      <xdr:sp macro="" textlink="">
        <xdr:nvSpPr>
          <xdr:cNvPr id="356" name="Freeform 406">
            <a:extLst>
              <a:ext uri="{FF2B5EF4-FFF2-40B4-BE49-F238E27FC236}">
                <a16:creationId xmlns="" xmlns:a16="http://schemas.microsoft.com/office/drawing/2014/main" id="{89321729-82AF-EF14-D7AE-3B746424267A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57" name="Freeform 407">
            <a:extLst>
              <a:ext uri="{FF2B5EF4-FFF2-40B4-BE49-F238E27FC236}">
                <a16:creationId xmlns="" xmlns:a16="http://schemas.microsoft.com/office/drawing/2014/main" id="{A76E8C15-34AE-DF1A-D548-C7D626870CE4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7</xdr:col>
      <xdr:colOff>468639</xdr:colOff>
      <xdr:row>40</xdr:row>
      <xdr:rowOff>86363</xdr:rowOff>
    </xdr:from>
    <xdr:to>
      <xdr:col>8</xdr:col>
      <xdr:colOff>25355</xdr:colOff>
      <xdr:row>40</xdr:row>
      <xdr:rowOff>97135</xdr:rowOff>
    </xdr:to>
    <xdr:sp macro="" textlink="">
      <xdr:nvSpPr>
        <xdr:cNvPr id="358" name="Freeform 217">
          <a:extLst>
            <a:ext uri="{FF2B5EF4-FFF2-40B4-BE49-F238E27FC236}">
              <a16:creationId xmlns="" xmlns:a16="http://schemas.microsoft.com/office/drawing/2014/main" id="{AE9E37A9-2CCF-41BB-80BB-5684ACF00185}"/>
            </a:ext>
          </a:extLst>
        </xdr:cNvPr>
        <xdr:cNvSpPr>
          <a:spLocks/>
        </xdr:cNvSpPr>
      </xdr:nvSpPr>
      <xdr:spPr bwMode="auto">
        <a:xfrm rot="1985887">
          <a:off x="4907289" y="6912613"/>
          <a:ext cx="261566" cy="1077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075" h="3203">
              <a:moveTo>
                <a:pt x="4075" y="439"/>
              </a:moveTo>
              <a:cubicBezTo>
                <a:pt x="2582" y="2327"/>
                <a:pt x="3984" y="1132"/>
                <a:pt x="2317" y="2265"/>
              </a:cubicBezTo>
              <a:cubicBezTo>
                <a:pt x="1432" y="4531"/>
                <a:pt x="885" y="2265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33617</xdr:colOff>
      <xdr:row>38</xdr:row>
      <xdr:rowOff>106455</xdr:rowOff>
    </xdr:from>
    <xdr:to>
      <xdr:col>7</xdr:col>
      <xdr:colOff>509866</xdr:colOff>
      <xdr:row>39</xdr:row>
      <xdr:rowOff>112059</xdr:rowOff>
    </xdr:to>
    <xdr:sp macro="" textlink="">
      <xdr:nvSpPr>
        <xdr:cNvPr id="359" name="Text Box 1620">
          <a:extLst>
            <a:ext uri="{FF2B5EF4-FFF2-40B4-BE49-F238E27FC236}">
              <a16:creationId xmlns="" xmlns:a16="http://schemas.microsoft.com/office/drawing/2014/main" id="{2D1189B1-CF17-4A0F-AD18-7686F32E1498}"/>
            </a:ext>
          </a:extLst>
        </xdr:cNvPr>
        <xdr:cNvSpPr txBox="1">
          <a:spLocks noChangeArrowheads="1"/>
        </xdr:cNvSpPr>
      </xdr:nvSpPr>
      <xdr:spPr bwMode="auto">
        <a:xfrm>
          <a:off x="4472267" y="6589805"/>
          <a:ext cx="476249" cy="17705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山田川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7</xdr:col>
      <xdr:colOff>549235</xdr:colOff>
      <xdr:row>35</xdr:row>
      <xdr:rowOff>64480</xdr:rowOff>
    </xdr:from>
    <xdr:to>
      <xdr:col>8</xdr:col>
      <xdr:colOff>65024</xdr:colOff>
      <xdr:row>36</xdr:row>
      <xdr:rowOff>84535</xdr:rowOff>
    </xdr:to>
    <xdr:sp macro="" textlink="">
      <xdr:nvSpPr>
        <xdr:cNvPr id="360" name="六角形 359">
          <a:extLst>
            <a:ext uri="{FF2B5EF4-FFF2-40B4-BE49-F238E27FC236}">
              <a16:creationId xmlns="" xmlns:a16="http://schemas.microsoft.com/office/drawing/2014/main" id="{46BE3EB2-B5C4-4410-A878-F0FC71675BA1}"/>
            </a:ext>
          </a:extLst>
        </xdr:cNvPr>
        <xdr:cNvSpPr/>
      </xdr:nvSpPr>
      <xdr:spPr bwMode="auto">
        <a:xfrm>
          <a:off x="4987885" y="6033480"/>
          <a:ext cx="220639" cy="19150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7</xdr:col>
      <xdr:colOff>485946</xdr:colOff>
      <xdr:row>38</xdr:row>
      <xdr:rowOff>110893</xdr:rowOff>
    </xdr:from>
    <xdr:to>
      <xdr:col>7</xdr:col>
      <xdr:colOff>695431</xdr:colOff>
      <xdr:row>39</xdr:row>
      <xdr:rowOff>123773</xdr:rowOff>
    </xdr:to>
    <xdr:sp macro="" textlink="">
      <xdr:nvSpPr>
        <xdr:cNvPr id="361" name="六角形 360">
          <a:extLst>
            <a:ext uri="{FF2B5EF4-FFF2-40B4-BE49-F238E27FC236}">
              <a16:creationId xmlns="" xmlns:a16="http://schemas.microsoft.com/office/drawing/2014/main" id="{1B9C5D06-C19F-4B9B-8CB6-DC4CBB10B849}"/>
            </a:ext>
          </a:extLst>
        </xdr:cNvPr>
        <xdr:cNvSpPr/>
      </xdr:nvSpPr>
      <xdr:spPr bwMode="auto">
        <a:xfrm>
          <a:off x="4924596" y="6594243"/>
          <a:ext cx="209485" cy="1843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6</xdr:col>
      <xdr:colOff>692562</xdr:colOff>
      <xdr:row>38</xdr:row>
      <xdr:rowOff>152705</xdr:rowOff>
    </xdr:from>
    <xdr:to>
      <xdr:col>7</xdr:col>
      <xdr:colOff>434900</xdr:colOff>
      <xdr:row>39</xdr:row>
      <xdr:rowOff>24733</xdr:rowOff>
    </xdr:to>
    <xdr:sp macro="" textlink="">
      <xdr:nvSpPr>
        <xdr:cNvPr id="362" name="Freeform 217">
          <a:extLst>
            <a:ext uri="{FF2B5EF4-FFF2-40B4-BE49-F238E27FC236}">
              <a16:creationId xmlns="" xmlns:a16="http://schemas.microsoft.com/office/drawing/2014/main" id="{8EABD0F9-A394-47DD-8FF8-7EE609121EFA}"/>
            </a:ext>
          </a:extLst>
        </xdr:cNvPr>
        <xdr:cNvSpPr>
          <a:spLocks/>
        </xdr:cNvSpPr>
      </xdr:nvSpPr>
      <xdr:spPr bwMode="auto">
        <a:xfrm rot="1985887" flipV="1">
          <a:off x="4426362" y="6636055"/>
          <a:ext cx="447188" cy="43478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075" h="3203">
              <a:moveTo>
                <a:pt x="4075" y="439"/>
              </a:moveTo>
              <a:cubicBezTo>
                <a:pt x="2582" y="2327"/>
                <a:pt x="3984" y="1132"/>
                <a:pt x="2317" y="2265"/>
              </a:cubicBezTo>
              <a:cubicBezTo>
                <a:pt x="1432" y="4531"/>
                <a:pt x="885" y="2265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8</xdr:col>
      <xdr:colOff>67060</xdr:colOff>
      <xdr:row>33</xdr:row>
      <xdr:rowOff>133672</xdr:rowOff>
    </xdr:from>
    <xdr:to>
      <xdr:col>8</xdr:col>
      <xdr:colOff>114029</xdr:colOff>
      <xdr:row>40</xdr:row>
      <xdr:rowOff>134163</xdr:rowOff>
    </xdr:to>
    <xdr:grpSp>
      <xdr:nvGrpSpPr>
        <xdr:cNvPr id="363" name="グループ化 362">
          <a:extLst>
            <a:ext uri="{FF2B5EF4-FFF2-40B4-BE49-F238E27FC236}">
              <a16:creationId xmlns="" xmlns:a16="http://schemas.microsoft.com/office/drawing/2014/main" id="{D9A0F2D2-EBE8-404B-8E85-318D358A7B1B}"/>
            </a:ext>
          </a:extLst>
        </xdr:cNvPr>
        <xdr:cNvGrpSpPr/>
      </xdr:nvGrpSpPr>
      <xdr:grpSpPr>
        <a:xfrm rot="600000">
          <a:off x="5680006" y="5719404"/>
          <a:ext cx="46969" cy="1191116"/>
          <a:chOff x="1512360" y="838933"/>
          <a:chExt cx="49597" cy="1269827"/>
        </a:xfrm>
      </xdr:grpSpPr>
      <xdr:sp macro="" textlink="">
        <xdr:nvSpPr>
          <xdr:cNvPr id="364" name="Line 76">
            <a:extLst>
              <a:ext uri="{FF2B5EF4-FFF2-40B4-BE49-F238E27FC236}">
                <a16:creationId xmlns="" xmlns:a16="http://schemas.microsoft.com/office/drawing/2014/main" id="{B3A906BF-7B91-EB53-087E-98E5688C04FE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5" name="Line 76">
            <a:extLst>
              <a:ext uri="{FF2B5EF4-FFF2-40B4-BE49-F238E27FC236}">
                <a16:creationId xmlns="" xmlns:a16="http://schemas.microsoft.com/office/drawing/2014/main" id="{A04248DD-E6A2-7F37-1287-3718D75373AF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6" name="Line 76">
            <a:extLst>
              <a:ext uri="{FF2B5EF4-FFF2-40B4-BE49-F238E27FC236}">
                <a16:creationId xmlns="" xmlns:a16="http://schemas.microsoft.com/office/drawing/2014/main" id="{0489D9FF-AF25-8BCD-2134-44D0650F9D08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8</xdr:col>
      <xdr:colOff>118863</xdr:colOff>
      <xdr:row>36</xdr:row>
      <xdr:rowOff>128637</xdr:rowOff>
    </xdr:from>
    <xdr:ext cx="198637" cy="679610"/>
    <xdr:sp macro="" textlink="">
      <xdr:nvSpPr>
        <xdr:cNvPr id="367" name="Text Box 1075">
          <a:extLst>
            <a:ext uri="{FF2B5EF4-FFF2-40B4-BE49-F238E27FC236}">
              <a16:creationId xmlns="" xmlns:a16="http://schemas.microsoft.com/office/drawing/2014/main" id="{0DDD0770-502B-47AB-B9F5-A4FAB723C6D4}"/>
            </a:ext>
          </a:extLst>
        </xdr:cNvPr>
        <xdr:cNvSpPr txBox="1">
          <a:spLocks noChangeArrowheads="1"/>
        </xdr:cNvSpPr>
      </xdr:nvSpPr>
      <xdr:spPr bwMode="auto">
        <a:xfrm>
          <a:off x="5262363" y="6269087"/>
          <a:ext cx="198637" cy="67961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加古川線</a:t>
          </a:r>
        </a:p>
      </xdr:txBody>
    </xdr:sp>
    <xdr:clientData/>
  </xdr:oneCellAnchor>
  <xdr:twoCellAnchor>
    <xdr:from>
      <xdr:col>9</xdr:col>
      <xdr:colOff>169287</xdr:colOff>
      <xdr:row>37</xdr:row>
      <xdr:rowOff>55175</xdr:rowOff>
    </xdr:from>
    <xdr:to>
      <xdr:col>10</xdr:col>
      <xdr:colOff>411001</xdr:colOff>
      <xdr:row>39</xdr:row>
      <xdr:rowOff>89423</xdr:rowOff>
    </xdr:to>
    <xdr:sp macro="" textlink="">
      <xdr:nvSpPr>
        <xdr:cNvPr id="368" name="Freeform 217">
          <a:extLst>
            <a:ext uri="{FF2B5EF4-FFF2-40B4-BE49-F238E27FC236}">
              <a16:creationId xmlns="" xmlns:a16="http://schemas.microsoft.com/office/drawing/2014/main" id="{D2179058-7908-4E84-B8BB-A711E25B199F}"/>
            </a:ext>
          </a:extLst>
        </xdr:cNvPr>
        <xdr:cNvSpPr>
          <a:spLocks/>
        </xdr:cNvSpPr>
      </xdr:nvSpPr>
      <xdr:spPr bwMode="auto">
        <a:xfrm rot="17435889">
          <a:off x="6302345" y="6082367"/>
          <a:ext cx="377148" cy="946564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2408 w 5679"/>
            <a:gd name="connsiteY0" fmla="*/ 18401 h 18401"/>
            <a:gd name="connsiteX1" fmla="*/ 5674 w 5679"/>
            <a:gd name="connsiteY1" fmla="*/ 9706 h 18401"/>
            <a:gd name="connsiteX2" fmla="*/ 3108 w 5679"/>
            <a:gd name="connsiteY2" fmla="*/ 9783 h 18401"/>
            <a:gd name="connsiteX3" fmla="*/ 1615 w 5679"/>
            <a:gd name="connsiteY3" fmla="*/ 4260 h 18401"/>
            <a:gd name="connsiteX4" fmla="*/ 0 w 5679"/>
            <a:gd name="connsiteY4" fmla="*/ 470 h 18401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7261"/>
            <a:gd name="connsiteY0" fmla="*/ 12190 h 12190"/>
            <a:gd name="connsiteX1" fmla="*/ 5452 w 7261"/>
            <a:gd name="connsiteY1" fmla="*/ 9485 h 12190"/>
            <a:gd name="connsiteX2" fmla="*/ 7254 w 7261"/>
            <a:gd name="connsiteY2" fmla="*/ 7507 h 12190"/>
            <a:gd name="connsiteX3" fmla="*/ 4625 w 7261"/>
            <a:gd name="connsiteY3" fmla="*/ 4505 h 12190"/>
            <a:gd name="connsiteX4" fmla="*/ 0 w 7261"/>
            <a:gd name="connsiteY4" fmla="*/ 0 h 12190"/>
            <a:gd name="connsiteX0" fmla="*/ 431 w 10011"/>
            <a:gd name="connsiteY0" fmla="*/ 11545 h 11545"/>
            <a:gd name="connsiteX1" fmla="*/ 7509 w 10011"/>
            <a:gd name="connsiteY1" fmla="*/ 7781 h 11545"/>
            <a:gd name="connsiteX2" fmla="*/ 9990 w 10011"/>
            <a:gd name="connsiteY2" fmla="*/ 6158 h 11545"/>
            <a:gd name="connsiteX3" fmla="*/ 6370 w 10011"/>
            <a:gd name="connsiteY3" fmla="*/ 3696 h 11545"/>
            <a:gd name="connsiteX4" fmla="*/ 0 w 10011"/>
            <a:gd name="connsiteY4" fmla="*/ 0 h 11545"/>
            <a:gd name="connsiteX0" fmla="*/ 300 w 12406"/>
            <a:gd name="connsiteY0" fmla="*/ 11229 h 11229"/>
            <a:gd name="connsiteX1" fmla="*/ 9894 w 12406"/>
            <a:gd name="connsiteY1" fmla="*/ 7781 h 11229"/>
            <a:gd name="connsiteX2" fmla="*/ 12375 w 12406"/>
            <a:gd name="connsiteY2" fmla="*/ 6158 h 11229"/>
            <a:gd name="connsiteX3" fmla="*/ 8755 w 12406"/>
            <a:gd name="connsiteY3" fmla="*/ 3696 h 11229"/>
            <a:gd name="connsiteX4" fmla="*/ 2385 w 12406"/>
            <a:gd name="connsiteY4" fmla="*/ 0 h 11229"/>
            <a:gd name="connsiteX0" fmla="*/ 0 w 12106"/>
            <a:gd name="connsiteY0" fmla="*/ 11229 h 11229"/>
            <a:gd name="connsiteX1" fmla="*/ 9594 w 12106"/>
            <a:gd name="connsiteY1" fmla="*/ 7781 h 11229"/>
            <a:gd name="connsiteX2" fmla="*/ 12075 w 12106"/>
            <a:gd name="connsiteY2" fmla="*/ 6158 h 11229"/>
            <a:gd name="connsiteX3" fmla="*/ 8455 w 12106"/>
            <a:gd name="connsiteY3" fmla="*/ 3696 h 11229"/>
            <a:gd name="connsiteX4" fmla="*/ 2085 w 12106"/>
            <a:gd name="connsiteY4" fmla="*/ 0 h 11229"/>
            <a:gd name="connsiteX0" fmla="*/ 0 w 10072"/>
            <a:gd name="connsiteY0" fmla="*/ 11229 h 11229"/>
            <a:gd name="connsiteX1" fmla="*/ 9594 w 10072"/>
            <a:gd name="connsiteY1" fmla="*/ 7781 h 11229"/>
            <a:gd name="connsiteX2" fmla="*/ 8608 w 10072"/>
            <a:gd name="connsiteY2" fmla="*/ 6166 h 11229"/>
            <a:gd name="connsiteX3" fmla="*/ 8455 w 10072"/>
            <a:gd name="connsiteY3" fmla="*/ 3696 h 11229"/>
            <a:gd name="connsiteX4" fmla="*/ 2085 w 10072"/>
            <a:gd name="connsiteY4" fmla="*/ 0 h 11229"/>
            <a:gd name="connsiteX0" fmla="*/ 0 w 9727"/>
            <a:gd name="connsiteY0" fmla="*/ 11229 h 11229"/>
            <a:gd name="connsiteX1" fmla="*/ 5261 w 9727"/>
            <a:gd name="connsiteY1" fmla="*/ 8787 h 11229"/>
            <a:gd name="connsiteX2" fmla="*/ 9594 w 9727"/>
            <a:gd name="connsiteY2" fmla="*/ 7781 h 11229"/>
            <a:gd name="connsiteX3" fmla="*/ 8608 w 9727"/>
            <a:gd name="connsiteY3" fmla="*/ 6166 h 11229"/>
            <a:gd name="connsiteX4" fmla="*/ 8455 w 9727"/>
            <a:gd name="connsiteY4" fmla="*/ 3696 h 11229"/>
            <a:gd name="connsiteX5" fmla="*/ 2085 w 9727"/>
            <a:gd name="connsiteY5" fmla="*/ 0 h 11229"/>
            <a:gd name="connsiteX0" fmla="*/ 0 w 9533"/>
            <a:gd name="connsiteY0" fmla="*/ 10000 h 10000"/>
            <a:gd name="connsiteX1" fmla="*/ 5409 w 9533"/>
            <a:gd name="connsiteY1" fmla="*/ 7825 h 10000"/>
            <a:gd name="connsiteX2" fmla="*/ 8850 w 9533"/>
            <a:gd name="connsiteY2" fmla="*/ 5491 h 10000"/>
            <a:gd name="connsiteX3" fmla="*/ 8692 w 9533"/>
            <a:gd name="connsiteY3" fmla="*/ 3291 h 10000"/>
            <a:gd name="connsiteX4" fmla="*/ 2144 w 9533"/>
            <a:gd name="connsiteY4" fmla="*/ 0 h 10000"/>
            <a:gd name="connsiteX0" fmla="*/ 0 w 9365"/>
            <a:gd name="connsiteY0" fmla="*/ 10000 h 10000"/>
            <a:gd name="connsiteX1" fmla="*/ 5674 w 9365"/>
            <a:gd name="connsiteY1" fmla="*/ 7825 h 10000"/>
            <a:gd name="connsiteX2" fmla="*/ 9284 w 9365"/>
            <a:gd name="connsiteY2" fmla="*/ 5491 h 10000"/>
            <a:gd name="connsiteX3" fmla="*/ 7257 w 9365"/>
            <a:gd name="connsiteY3" fmla="*/ 3003 h 10000"/>
            <a:gd name="connsiteX4" fmla="*/ 2249 w 9365"/>
            <a:gd name="connsiteY4" fmla="*/ 0 h 10000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  <a:gd name="connsiteX0" fmla="*/ 15054 w 15194"/>
            <a:gd name="connsiteY0" fmla="*/ 11306 h 11306"/>
            <a:gd name="connsiteX1" fmla="*/ 370 w 15194"/>
            <a:gd name="connsiteY1" fmla="*/ 9093 h 11306"/>
            <a:gd name="connsiteX2" fmla="*/ 4225 w 15194"/>
            <a:gd name="connsiteY2" fmla="*/ 6759 h 11306"/>
            <a:gd name="connsiteX3" fmla="*/ 2060 w 15194"/>
            <a:gd name="connsiteY3" fmla="*/ 4271 h 11306"/>
            <a:gd name="connsiteX4" fmla="*/ 800 w 15194"/>
            <a:gd name="connsiteY4" fmla="*/ 0 h 11306"/>
            <a:gd name="connsiteX0" fmla="*/ 14542 w 14877"/>
            <a:gd name="connsiteY0" fmla="*/ 11306 h 11306"/>
            <a:gd name="connsiteX1" fmla="*/ 9073 w 14877"/>
            <a:gd name="connsiteY1" fmla="*/ 8468 h 11306"/>
            <a:gd name="connsiteX2" fmla="*/ 3713 w 14877"/>
            <a:gd name="connsiteY2" fmla="*/ 6759 h 11306"/>
            <a:gd name="connsiteX3" fmla="*/ 1548 w 14877"/>
            <a:gd name="connsiteY3" fmla="*/ 4271 h 11306"/>
            <a:gd name="connsiteX4" fmla="*/ 288 w 14877"/>
            <a:gd name="connsiteY4" fmla="*/ 0 h 11306"/>
            <a:gd name="connsiteX0" fmla="*/ 14542 w 14864"/>
            <a:gd name="connsiteY0" fmla="*/ 11306 h 11306"/>
            <a:gd name="connsiteX1" fmla="*/ 9073 w 14864"/>
            <a:gd name="connsiteY1" fmla="*/ 8468 h 11306"/>
            <a:gd name="connsiteX2" fmla="*/ 5356 w 14864"/>
            <a:gd name="connsiteY2" fmla="*/ 6571 h 11306"/>
            <a:gd name="connsiteX3" fmla="*/ 1548 w 14864"/>
            <a:gd name="connsiteY3" fmla="*/ 4271 h 11306"/>
            <a:gd name="connsiteX4" fmla="*/ 288 w 14864"/>
            <a:gd name="connsiteY4" fmla="*/ 0 h 11306"/>
            <a:gd name="connsiteX0" fmla="*/ 14542 w 14542"/>
            <a:gd name="connsiteY0" fmla="*/ 11306 h 11306"/>
            <a:gd name="connsiteX1" fmla="*/ 9073 w 14542"/>
            <a:gd name="connsiteY1" fmla="*/ 8468 h 11306"/>
            <a:gd name="connsiteX2" fmla="*/ 5356 w 14542"/>
            <a:gd name="connsiteY2" fmla="*/ 6571 h 11306"/>
            <a:gd name="connsiteX3" fmla="*/ 1548 w 14542"/>
            <a:gd name="connsiteY3" fmla="*/ 4271 h 11306"/>
            <a:gd name="connsiteX4" fmla="*/ 288 w 14542"/>
            <a:gd name="connsiteY4" fmla="*/ 0 h 11306"/>
            <a:gd name="connsiteX0" fmla="*/ 19917 w 19917"/>
            <a:gd name="connsiteY0" fmla="*/ 10545 h 10545"/>
            <a:gd name="connsiteX1" fmla="*/ 14448 w 19917"/>
            <a:gd name="connsiteY1" fmla="*/ 7707 h 10545"/>
            <a:gd name="connsiteX2" fmla="*/ 10731 w 19917"/>
            <a:gd name="connsiteY2" fmla="*/ 5810 h 10545"/>
            <a:gd name="connsiteX3" fmla="*/ 6923 w 19917"/>
            <a:gd name="connsiteY3" fmla="*/ 3510 h 10545"/>
            <a:gd name="connsiteX4" fmla="*/ 0 w 19917"/>
            <a:gd name="connsiteY4" fmla="*/ 0 h 10545"/>
            <a:gd name="connsiteX0" fmla="*/ 19917 w 20874"/>
            <a:gd name="connsiteY0" fmla="*/ 10545 h 10545"/>
            <a:gd name="connsiteX1" fmla="*/ 20592 w 20874"/>
            <a:gd name="connsiteY1" fmla="*/ 10102 h 10545"/>
            <a:gd name="connsiteX2" fmla="*/ 14448 w 20874"/>
            <a:gd name="connsiteY2" fmla="*/ 7707 h 10545"/>
            <a:gd name="connsiteX3" fmla="*/ 10731 w 20874"/>
            <a:gd name="connsiteY3" fmla="*/ 5810 h 10545"/>
            <a:gd name="connsiteX4" fmla="*/ 6923 w 20874"/>
            <a:gd name="connsiteY4" fmla="*/ 3510 h 10545"/>
            <a:gd name="connsiteX5" fmla="*/ 0 w 20874"/>
            <a:gd name="connsiteY5" fmla="*/ 0 h 10545"/>
            <a:gd name="connsiteX0" fmla="*/ 20592 w 20592"/>
            <a:gd name="connsiteY0" fmla="*/ 10102 h 10102"/>
            <a:gd name="connsiteX1" fmla="*/ 14448 w 20592"/>
            <a:gd name="connsiteY1" fmla="*/ 7707 h 10102"/>
            <a:gd name="connsiteX2" fmla="*/ 10731 w 20592"/>
            <a:gd name="connsiteY2" fmla="*/ 5810 h 10102"/>
            <a:gd name="connsiteX3" fmla="*/ 6923 w 20592"/>
            <a:gd name="connsiteY3" fmla="*/ 3510 h 10102"/>
            <a:gd name="connsiteX4" fmla="*/ 0 w 20592"/>
            <a:gd name="connsiteY4" fmla="*/ 0 h 10102"/>
            <a:gd name="connsiteX0" fmla="*/ 18693 w 18693"/>
            <a:gd name="connsiteY0" fmla="*/ 9881 h 9881"/>
            <a:gd name="connsiteX1" fmla="*/ 14448 w 18693"/>
            <a:gd name="connsiteY1" fmla="*/ 7707 h 9881"/>
            <a:gd name="connsiteX2" fmla="*/ 10731 w 18693"/>
            <a:gd name="connsiteY2" fmla="*/ 5810 h 9881"/>
            <a:gd name="connsiteX3" fmla="*/ 6923 w 18693"/>
            <a:gd name="connsiteY3" fmla="*/ 3510 h 9881"/>
            <a:gd name="connsiteX4" fmla="*/ 0 w 18693"/>
            <a:gd name="connsiteY4" fmla="*/ 0 h 9881"/>
            <a:gd name="connsiteX0" fmla="*/ 8993 w 8993"/>
            <a:gd name="connsiteY0" fmla="*/ 10166 h 10166"/>
            <a:gd name="connsiteX1" fmla="*/ 7729 w 8993"/>
            <a:gd name="connsiteY1" fmla="*/ 7800 h 10166"/>
            <a:gd name="connsiteX2" fmla="*/ 5741 w 8993"/>
            <a:gd name="connsiteY2" fmla="*/ 5880 h 10166"/>
            <a:gd name="connsiteX3" fmla="*/ 3704 w 8993"/>
            <a:gd name="connsiteY3" fmla="*/ 3552 h 10166"/>
            <a:gd name="connsiteX4" fmla="*/ 0 w 8993"/>
            <a:gd name="connsiteY4" fmla="*/ 0 h 10166"/>
            <a:gd name="connsiteX0" fmla="*/ 9774 w 9774"/>
            <a:gd name="connsiteY0" fmla="*/ 10591 h 10591"/>
            <a:gd name="connsiteX1" fmla="*/ 8368 w 9774"/>
            <a:gd name="connsiteY1" fmla="*/ 8264 h 10591"/>
            <a:gd name="connsiteX2" fmla="*/ 6158 w 9774"/>
            <a:gd name="connsiteY2" fmla="*/ 6375 h 10591"/>
            <a:gd name="connsiteX3" fmla="*/ 3893 w 9774"/>
            <a:gd name="connsiteY3" fmla="*/ 4085 h 10591"/>
            <a:gd name="connsiteX4" fmla="*/ 0 w 9774"/>
            <a:gd name="connsiteY4" fmla="*/ 0 h 10591"/>
            <a:gd name="connsiteX0" fmla="*/ 10000 w 10000"/>
            <a:gd name="connsiteY0" fmla="*/ 10000 h 10000"/>
            <a:gd name="connsiteX1" fmla="*/ 8561 w 10000"/>
            <a:gd name="connsiteY1" fmla="*/ 7803 h 10000"/>
            <a:gd name="connsiteX2" fmla="*/ 6300 w 10000"/>
            <a:gd name="connsiteY2" fmla="*/ 6019 h 10000"/>
            <a:gd name="connsiteX3" fmla="*/ 3983 w 10000"/>
            <a:gd name="connsiteY3" fmla="*/ 3857 h 10000"/>
            <a:gd name="connsiteX4" fmla="*/ 0 w 10000"/>
            <a:gd name="connsiteY4" fmla="*/ 0 h 10000"/>
            <a:gd name="connsiteX0" fmla="*/ 10573 w 10573"/>
            <a:gd name="connsiteY0" fmla="*/ 9923 h 9923"/>
            <a:gd name="connsiteX1" fmla="*/ 8561 w 10573"/>
            <a:gd name="connsiteY1" fmla="*/ 7803 h 9923"/>
            <a:gd name="connsiteX2" fmla="*/ 6300 w 10573"/>
            <a:gd name="connsiteY2" fmla="*/ 6019 h 9923"/>
            <a:gd name="connsiteX3" fmla="*/ 3983 w 10573"/>
            <a:gd name="connsiteY3" fmla="*/ 3857 h 9923"/>
            <a:gd name="connsiteX4" fmla="*/ 0 w 10573"/>
            <a:gd name="connsiteY4" fmla="*/ 0 h 99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573" h="9923">
              <a:moveTo>
                <a:pt x="10573" y="9923"/>
              </a:moveTo>
              <a:cubicBezTo>
                <a:pt x="10094" y="9190"/>
                <a:pt x="9273" y="8454"/>
                <a:pt x="8561" y="7803"/>
              </a:cubicBezTo>
              <a:cubicBezTo>
                <a:pt x="7849" y="7152"/>
                <a:pt x="7063" y="6676"/>
                <a:pt x="6300" y="6019"/>
              </a:cubicBezTo>
              <a:cubicBezTo>
                <a:pt x="5537" y="5363"/>
                <a:pt x="5277" y="4029"/>
                <a:pt x="3983" y="3857"/>
              </a:cubicBezTo>
              <a:cubicBezTo>
                <a:pt x="2240" y="1198"/>
                <a:pt x="1223" y="1217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659959</xdr:colOff>
      <xdr:row>37</xdr:row>
      <xdr:rowOff>161795</xdr:rowOff>
    </xdr:from>
    <xdr:to>
      <xdr:col>10</xdr:col>
      <xdr:colOff>78426</xdr:colOff>
      <xdr:row>38</xdr:row>
      <xdr:rowOff>157077</xdr:rowOff>
    </xdr:to>
    <xdr:sp macro="" textlink="">
      <xdr:nvSpPr>
        <xdr:cNvPr id="369" name="Text Box 1620">
          <a:extLst>
            <a:ext uri="{FF2B5EF4-FFF2-40B4-BE49-F238E27FC236}">
              <a16:creationId xmlns="" xmlns:a16="http://schemas.microsoft.com/office/drawing/2014/main" id="{AB2070BF-089A-44C9-B952-D2C71860CEDE}"/>
            </a:ext>
          </a:extLst>
        </xdr:cNvPr>
        <xdr:cNvSpPr txBox="1">
          <a:spLocks noChangeArrowheads="1"/>
        </xdr:cNvSpPr>
      </xdr:nvSpPr>
      <xdr:spPr bwMode="auto">
        <a:xfrm rot="21480090">
          <a:off x="6508309" y="6473695"/>
          <a:ext cx="123317" cy="16673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70213</xdr:colOff>
      <xdr:row>37</xdr:row>
      <xdr:rowOff>54259</xdr:rowOff>
    </xdr:from>
    <xdr:to>
      <xdr:col>10</xdr:col>
      <xdr:colOff>1583</xdr:colOff>
      <xdr:row>37</xdr:row>
      <xdr:rowOff>62905</xdr:rowOff>
    </xdr:to>
    <xdr:sp macro="" textlink="">
      <xdr:nvSpPr>
        <xdr:cNvPr id="370" name="Line 120">
          <a:extLst>
            <a:ext uri="{FF2B5EF4-FFF2-40B4-BE49-F238E27FC236}">
              <a16:creationId xmlns="" xmlns:a16="http://schemas.microsoft.com/office/drawing/2014/main" id="{9EE529E9-E6FF-4607-83EF-A0238F196ACC}"/>
            </a:ext>
          </a:extLst>
        </xdr:cNvPr>
        <xdr:cNvSpPr>
          <a:spLocks noChangeShapeType="1"/>
        </xdr:cNvSpPr>
      </xdr:nvSpPr>
      <xdr:spPr bwMode="auto">
        <a:xfrm>
          <a:off x="5918563" y="6366159"/>
          <a:ext cx="636220" cy="864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1176</xdr:colOff>
      <xdr:row>37</xdr:row>
      <xdr:rowOff>44734</xdr:rowOff>
    </xdr:from>
    <xdr:to>
      <xdr:col>10</xdr:col>
      <xdr:colOff>616323</xdr:colOff>
      <xdr:row>40</xdr:row>
      <xdr:rowOff>107405</xdr:rowOff>
    </xdr:to>
    <xdr:sp macro="" textlink="">
      <xdr:nvSpPr>
        <xdr:cNvPr id="371" name="Freeform 527">
          <a:extLst>
            <a:ext uri="{FF2B5EF4-FFF2-40B4-BE49-F238E27FC236}">
              <a16:creationId xmlns="" xmlns:a16="http://schemas.microsoft.com/office/drawing/2014/main" id="{2D79732C-E4E6-4784-874A-CBC56B6A54E6}"/>
            </a:ext>
          </a:extLst>
        </xdr:cNvPr>
        <xdr:cNvSpPr>
          <a:spLocks/>
        </xdr:cNvSpPr>
      </xdr:nvSpPr>
      <xdr:spPr bwMode="auto">
        <a:xfrm>
          <a:off x="6554376" y="6356634"/>
          <a:ext cx="615147" cy="57702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5" h="56">
              <a:moveTo>
                <a:pt x="0" y="56"/>
              </a:moveTo>
              <a:lnTo>
                <a:pt x="0" y="0"/>
              </a:lnTo>
              <a:lnTo>
                <a:pt x="55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16258</xdr:colOff>
      <xdr:row>39</xdr:row>
      <xdr:rowOff>69282</xdr:rowOff>
    </xdr:from>
    <xdr:to>
      <xdr:col>10</xdr:col>
      <xdr:colOff>259644</xdr:colOff>
      <xdr:row>40</xdr:row>
      <xdr:rowOff>116235</xdr:rowOff>
    </xdr:to>
    <xdr:sp macro="" textlink="">
      <xdr:nvSpPr>
        <xdr:cNvPr id="372" name="六角形 371">
          <a:extLst>
            <a:ext uri="{FF2B5EF4-FFF2-40B4-BE49-F238E27FC236}">
              <a16:creationId xmlns="" xmlns:a16="http://schemas.microsoft.com/office/drawing/2014/main" id="{FD9F16A9-5254-4D26-B363-59C47E21016C}"/>
            </a:ext>
          </a:extLst>
        </xdr:cNvPr>
        <xdr:cNvSpPr/>
      </xdr:nvSpPr>
      <xdr:spPr bwMode="auto">
        <a:xfrm>
          <a:off x="6569458" y="6724082"/>
          <a:ext cx="243386" cy="21840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9</xdr:col>
      <xdr:colOff>0</xdr:colOff>
      <xdr:row>33</xdr:row>
      <xdr:rowOff>21232</xdr:rowOff>
    </xdr:from>
    <xdr:to>
      <xdr:col>9</xdr:col>
      <xdr:colOff>154465</xdr:colOff>
      <xdr:row>33</xdr:row>
      <xdr:rowOff>164107</xdr:rowOff>
    </xdr:to>
    <xdr:sp macro="" textlink="">
      <xdr:nvSpPr>
        <xdr:cNvPr id="373" name="六角形 372">
          <a:extLst>
            <a:ext uri="{FF2B5EF4-FFF2-40B4-BE49-F238E27FC236}">
              <a16:creationId xmlns="" xmlns:a16="http://schemas.microsoft.com/office/drawing/2014/main" id="{679B9A0D-4D70-44F8-B348-2978C6B2EA86}"/>
            </a:ext>
          </a:extLst>
        </xdr:cNvPr>
        <xdr:cNvSpPr/>
      </xdr:nvSpPr>
      <xdr:spPr bwMode="auto">
        <a:xfrm>
          <a:off x="5848350" y="5647332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10</xdr:col>
      <xdr:colOff>127868</xdr:colOff>
      <xdr:row>36</xdr:row>
      <xdr:rowOff>29334</xdr:rowOff>
    </xdr:from>
    <xdr:ext cx="302079" cy="305168"/>
    <xdr:grpSp>
      <xdr:nvGrpSpPr>
        <xdr:cNvPr id="374" name="Group 6672">
          <a:extLst>
            <a:ext uri="{FF2B5EF4-FFF2-40B4-BE49-F238E27FC236}">
              <a16:creationId xmlns="" xmlns:a16="http://schemas.microsoft.com/office/drawing/2014/main" id="{D070973B-BE5A-45EA-B1DB-1D5B9F0783BA}"/>
            </a:ext>
          </a:extLst>
        </xdr:cNvPr>
        <xdr:cNvGrpSpPr>
          <a:grpSpLocks/>
        </xdr:cNvGrpSpPr>
      </xdr:nvGrpSpPr>
      <xdr:grpSpPr bwMode="auto">
        <a:xfrm>
          <a:off x="7278422" y="6125334"/>
          <a:ext cx="302079" cy="305168"/>
          <a:chOff x="536" y="109"/>
          <a:chExt cx="46" cy="44"/>
        </a:xfrm>
      </xdr:grpSpPr>
      <xdr:pic>
        <xdr:nvPicPr>
          <xdr:cNvPr id="375" name="Picture 6673" descr="route2">
            <a:extLst>
              <a:ext uri="{FF2B5EF4-FFF2-40B4-BE49-F238E27FC236}">
                <a16:creationId xmlns="" xmlns:a16="http://schemas.microsoft.com/office/drawing/2014/main" id="{10FC7140-C299-AAE2-D29D-0932FC18937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6" name="Text Box 6674">
            <a:extLst>
              <a:ext uri="{FF2B5EF4-FFF2-40B4-BE49-F238E27FC236}">
                <a16:creationId xmlns="" xmlns:a16="http://schemas.microsoft.com/office/drawing/2014/main" id="{E6497700-4EC5-1FBC-3B5A-B917D2BD7E3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</xdr:col>
      <xdr:colOff>23030</xdr:colOff>
      <xdr:row>45</xdr:row>
      <xdr:rowOff>154564</xdr:rowOff>
    </xdr:from>
    <xdr:ext cx="945369" cy="302583"/>
    <xdr:sp macro="" textlink="">
      <xdr:nvSpPr>
        <xdr:cNvPr id="377" name="Text Box 616">
          <a:extLst>
            <a:ext uri="{FF2B5EF4-FFF2-40B4-BE49-F238E27FC236}">
              <a16:creationId xmlns="" xmlns:a16="http://schemas.microsoft.com/office/drawing/2014/main" id="{89B38250-2816-4892-A0CD-53D56CECD3D6}"/>
            </a:ext>
          </a:extLst>
        </xdr:cNvPr>
        <xdr:cNvSpPr txBox="1">
          <a:spLocks noChangeArrowheads="1"/>
        </xdr:cNvSpPr>
      </xdr:nvSpPr>
      <xdr:spPr bwMode="auto">
        <a:xfrm>
          <a:off x="231673" y="7883421"/>
          <a:ext cx="945369" cy="30258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ローソン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丹波山南町奥店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</xdr:col>
      <xdr:colOff>131439</xdr:colOff>
      <xdr:row>46</xdr:row>
      <xdr:rowOff>62280</xdr:rowOff>
    </xdr:from>
    <xdr:to>
      <xdr:col>2</xdr:col>
      <xdr:colOff>326570</xdr:colOff>
      <xdr:row>48</xdr:row>
      <xdr:rowOff>162163</xdr:rowOff>
    </xdr:to>
    <xdr:sp macro="" textlink="">
      <xdr:nvSpPr>
        <xdr:cNvPr id="378" name="Freeform 601">
          <a:extLst>
            <a:ext uri="{FF2B5EF4-FFF2-40B4-BE49-F238E27FC236}">
              <a16:creationId xmlns="" xmlns:a16="http://schemas.microsoft.com/office/drawing/2014/main" id="{55509DAC-8B6B-4C64-9B0F-1E8B2FA4EE9E}"/>
            </a:ext>
          </a:extLst>
        </xdr:cNvPr>
        <xdr:cNvSpPr>
          <a:spLocks/>
        </xdr:cNvSpPr>
      </xdr:nvSpPr>
      <xdr:spPr bwMode="auto">
        <a:xfrm>
          <a:off x="1045839" y="7917230"/>
          <a:ext cx="195131" cy="44278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247388</xdr:colOff>
      <xdr:row>46</xdr:row>
      <xdr:rowOff>146883</xdr:rowOff>
    </xdr:from>
    <xdr:to>
      <xdr:col>2</xdr:col>
      <xdr:colOff>387903</xdr:colOff>
      <xdr:row>47</xdr:row>
      <xdr:rowOff>90264</xdr:rowOff>
    </xdr:to>
    <xdr:sp macro="" textlink="">
      <xdr:nvSpPr>
        <xdr:cNvPr id="379" name="AutoShape 605">
          <a:extLst>
            <a:ext uri="{FF2B5EF4-FFF2-40B4-BE49-F238E27FC236}">
              <a16:creationId xmlns="" xmlns:a16="http://schemas.microsoft.com/office/drawing/2014/main" id="{FD1A7EF7-329E-48BE-BC8A-2AE6E4677350}"/>
            </a:ext>
          </a:extLst>
        </xdr:cNvPr>
        <xdr:cNvSpPr>
          <a:spLocks noChangeArrowheads="1"/>
        </xdr:cNvSpPr>
      </xdr:nvSpPr>
      <xdr:spPr bwMode="auto">
        <a:xfrm>
          <a:off x="1161788" y="8001833"/>
          <a:ext cx="140515" cy="11483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163830</xdr:colOff>
      <xdr:row>44</xdr:row>
      <xdr:rowOff>157260</xdr:rowOff>
    </xdr:from>
    <xdr:to>
      <xdr:col>2</xdr:col>
      <xdr:colOff>317500</xdr:colOff>
      <xdr:row>46</xdr:row>
      <xdr:rowOff>3</xdr:rowOff>
    </xdr:to>
    <xdr:sp macro="" textlink="">
      <xdr:nvSpPr>
        <xdr:cNvPr id="380" name="Freeform 601">
          <a:extLst>
            <a:ext uri="{FF2B5EF4-FFF2-40B4-BE49-F238E27FC236}">
              <a16:creationId xmlns="" xmlns:a16="http://schemas.microsoft.com/office/drawing/2014/main" id="{35AD40D1-A6D6-49DA-BD77-6D0DA17D92A2}"/>
            </a:ext>
          </a:extLst>
        </xdr:cNvPr>
        <xdr:cNvSpPr>
          <a:spLocks/>
        </xdr:cNvSpPr>
      </xdr:nvSpPr>
      <xdr:spPr bwMode="auto">
        <a:xfrm rot="-5400000" flipH="1" flipV="1">
          <a:off x="1062243" y="7685297"/>
          <a:ext cx="185643" cy="153670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347205</xdr:colOff>
      <xdr:row>46</xdr:row>
      <xdr:rowOff>107678</xdr:rowOff>
    </xdr:from>
    <xdr:ext cx="258249" cy="183584"/>
    <xdr:grpSp>
      <xdr:nvGrpSpPr>
        <xdr:cNvPr id="381" name="Group 6672">
          <a:extLst>
            <a:ext uri="{FF2B5EF4-FFF2-40B4-BE49-F238E27FC236}">
              <a16:creationId xmlns="" xmlns:a16="http://schemas.microsoft.com/office/drawing/2014/main" id="{F3AA6B63-6453-4175-A349-FF65054B67B0}"/>
            </a:ext>
          </a:extLst>
        </xdr:cNvPr>
        <xdr:cNvGrpSpPr>
          <a:grpSpLocks/>
        </xdr:cNvGrpSpPr>
      </xdr:nvGrpSpPr>
      <xdr:grpSpPr bwMode="auto">
        <a:xfrm>
          <a:off x="1347330" y="7904571"/>
          <a:ext cx="258249" cy="183584"/>
          <a:chOff x="536" y="109"/>
          <a:chExt cx="46" cy="44"/>
        </a:xfrm>
      </xdr:grpSpPr>
      <xdr:pic>
        <xdr:nvPicPr>
          <xdr:cNvPr id="382" name="Picture 6673" descr="route2">
            <a:extLst>
              <a:ext uri="{FF2B5EF4-FFF2-40B4-BE49-F238E27FC236}">
                <a16:creationId xmlns="" xmlns:a16="http://schemas.microsoft.com/office/drawing/2014/main" id="{BB56434D-2636-02F8-9DC7-20218031D4C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3" name="Text Box 6674">
            <a:extLst>
              <a:ext uri="{FF2B5EF4-FFF2-40B4-BE49-F238E27FC236}">
                <a16:creationId xmlns="" xmlns:a16="http://schemas.microsoft.com/office/drawing/2014/main" id="{1C28DEBE-7DAB-254A-4897-7FC1650B6FB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</xdr:col>
      <xdr:colOff>387800</xdr:colOff>
      <xdr:row>48</xdr:row>
      <xdr:rowOff>51753</xdr:rowOff>
    </xdr:from>
    <xdr:to>
      <xdr:col>2</xdr:col>
      <xdr:colOff>512127</xdr:colOff>
      <xdr:row>48</xdr:row>
      <xdr:rowOff>129267</xdr:rowOff>
    </xdr:to>
    <xdr:sp macro="" textlink="">
      <xdr:nvSpPr>
        <xdr:cNvPr id="384" name="Line 120">
          <a:extLst>
            <a:ext uri="{FF2B5EF4-FFF2-40B4-BE49-F238E27FC236}">
              <a16:creationId xmlns="" xmlns:a16="http://schemas.microsoft.com/office/drawing/2014/main" id="{C6A9B24A-BE7C-4377-92F1-0FF721E7C619}"/>
            </a:ext>
          </a:extLst>
        </xdr:cNvPr>
        <xdr:cNvSpPr>
          <a:spLocks noChangeShapeType="1"/>
        </xdr:cNvSpPr>
      </xdr:nvSpPr>
      <xdr:spPr bwMode="auto">
        <a:xfrm flipV="1">
          <a:off x="597350" y="8249603"/>
          <a:ext cx="829177" cy="7751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396"/>
            <a:gd name="connsiteY0" fmla="*/ 0 h 87165"/>
            <a:gd name="connsiteX1" fmla="*/ 10396 w 10396"/>
            <a:gd name="connsiteY1" fmla="*/ 87165 h 87165"/>
            <a:gd name="connsiteX0" fmla="*/ 0 w 10396"/>
            <a:gd name="connsiteY0" fmla="*/ 0 h 87165"/>
            <a:gd name="connsiteX1" fmla="*/ 10396 w 10396"/>
            <a:gd name="connsiteY1" fmla="*/ 87165 h 87165"/>
            <a:gd name="connsiteX0" fmla="*/ 0 w 10396"/>
            <a:gd name="connsiteY0" fmla="*/ 0 h 87915"/>
            <a:gd name="connsiteX1" fmla="*/ 10396 w 10396"/>
            <a:gd name="connsiteY1" fmla="*/ 87165 h 879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396" h="87915">
              <a:moveTo>
                <a:pt x="0" y="0"/>
              </a:moveTo>
              <a:cubicBezTo>
                <a:pt x="3650" y="111364"/>
                <a:pt x="7063" y="83832"/>
                <a:pt x="10396" y="8716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242710</xdr:colOff>
      <xdr:row>45</xdr:row>
      <xdr:rowOff>50427</xdr:rowOff>
    </xdr:from>
    <xdr:to>
      <xdr:col>4</xdr:col>
      <xdr:colOff>705971</xdr:colOff>
      <xdr:row>45</xdr:row>
      <xdr:rowOff>58316</xdr:rowOff>
    </xdr:to>
    <xdr:sp macro="" textlink="">
      <xdr:nvSpPr>
        <xdr:cNvPr id="385" name="Line 120">
          <a:extLst>
            <a:ext uri="{FF2B5EF4-FFF2-40B4-BE49-F238E27FC236}">
              <a16:creationId xmlns="" xmlns:a16="http://schemas.microsoft.com/office/drawing/2014/main" id="{D44885B8-75CD-4343-975B-32AF220B297F}"/>
            </a:ext>
          </a:extLst>
        </xdr:cNvPr>
        <xdr:cNvSpPr>
          <a:spLocks noChangeShapeType="1"/>
        </xdr:cNvSpPr>
      </xdr:nvSpPr>
      <xdr:spPr bwMode="auto">
        <a:xfrm flipV="1">
          <a:off x="2566810" y="7733927"/>
          <a:ext cx="463261" cy="78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284276</xdr:colOff>
      <xdr:row>42</xdr:row>
      <xdr:rowOff>163041</xdr:rowOff>
    </xdr:from>
    <xdr:to>
      <xdr:col>4</xdr:col>
      <xdr:colOff>287466</xdr:colOff>
      <xdr:row>45</xdr:row>
      <xdr:rowOff>11559</xdr:rowOff>
    </xdr:to>
    <xdr:sp macro="" textlink="">
      <xdr:nvSpPr>
        <xdr:cNvPr id="386" name="Line 4803">
          <a:extLst>
            <a:ext uri="{FF2B5EF4-FFF2-40B4-BE49-F238E27FC236}">
              <a16:creationId xmlns="" xmlns:a16="http://schemas.microsoft.com/office/drawing/2014/main" id="{A5547BCF-DFA2-4104-9A3F-0F8926675B16}"/>
            </a:ext>
          </a:extLst>
        </xdr:cNvPr>
        <xdr:cNvSpPr>
          <a:spLocks noChangeShapeType="1"/>
        </xdr:cNvSpPr>
      </xdr:nvSpPr>
      <xdr:spPr bwMode="auto">
        <a:xfrm flipH="1">
          <a:off x="2608376" y="7332191"/>
          <a:ext cx="3190" cy="36286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4</xdr:col>
      <xdr:colOff>204547</xdr:colOff>
      <xdr:row>44</xdr:row>
      <xdr:rowOff>168330</xdr:rowOff>
    </xdr:from>
    <xdr:to>
      <xdr:col>4</xdr:col>
      <xdr:colOff>354304</xdr:colOff>
      <xdr:row>45</xdr:row>
      <xdr:rowOff>136750</xdr:rowOff>
    </xdr:to>
    <xdr:sp macro="" textlink="">
      <xdr:nvSpPr>
        <xdr:cNvPr id="387" name="Oval 383">
          <a:extLst>
            <a:ext uri="{FF2B5EF4-FFF2-40B4-BE49-F238E27FC236}">
              <a16:creationId xmlns="" xmlns:a16="http://schemas.microsoft.com/office/drawing/2014/main" id="{CC1DFEED-129C-480C-8D1C-158EAEF6168E}"/>
            </a:ext>
          </a:extLst>
        </xdr:cNvPr>
        <xdr:cNvSpPr>
          <a:spLocks noChangeArrowheads="1"/>
        </xdr:cNvSpPr>
      </xdr:nvSpPr>
      <xdr:spPr bwMode="auto">
        <a:xfrm>
          <a:off x="2528647" y="7680380"/>
          <a:ext cx="149757" cy="13987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169329</xdr:colOff>
      <xdr:row>42</xdr:row>
      <xdr:rowOff>139973</xdr:rowOff>
    </xdr:from>
    <xdr:to>
      <xdr:col>4</xdr:col>
      <xdr:colOff>288637</xdr:colOff>
      <xdr:row>48</xdr:row>
      <xdr:rowOff>132743</xdr:rowOff>
    </xdr:to>
    <xdr:sp macro="" textlink="">
      <xdr:nvSpPr>
        <xdr:cNvPr id="388" name="Freeform 527">
          <a:extLst>
            <a:ext uri="{FF2B5EF4-FFF2-40B4-BE49-F238E27FC236}">
              <a16:creationId xmlns="" xmlns:a16="http://schemas.microsoft.com/office/drawing/2014/main" id="{5332233A-A4A8-4892-A75C-CC22E84712F3}"/>
            </a:ext>
          </a:extLst>
        </xdr:cNvPr>
        <xdr:cNvSpPr>
          <a:spLocks/>
        </xdr:cNvSpPr>
      </xdr:nvSpPr>
      <xdr:spPr bwMode="auto">
        <a:xfrm flipH="1">
          <a:off x="1788579" y="7309123"/>
          <a:ext cx="824158" cy="1021470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6072"/>
            <a:gd name="connsiteY0" fmla="*/ 17200 h 17200"/>
            <a:gd name="connsiteX1" fmla="*/ 0 w 16072"/>
            <a:gd name="connsiteY1" fmla="*/ 7200 h 17200"/>
            <a:gd name="connsiteX2" fmla="*/ 16072 w 16072"/>
            <a:gd name="connsiteY2" fmla="*/ 0 h 17200"/>
            <a:gd name="connsiteX0" fmla="*/ 0 w 16440"/>
            <a:gd name="connsiteY0" fmla="*/ 17200 h 17200"/>
            <a:gd name="connsiteX1" fmla="*/ 0 w 16440"/>
            <a:gd name="connsiteY1" fmla="*/ 7200 h 17200"/>
            <a:gd name="connsiteX2" fmla="*/ 15130 w 16440"/>
            <a:gd name="connsiteY2" fmla="*/ 7528 h 17200"/>
            <a:gd name="connsiteX3" fmla="*/ 16072 w 16440"/>
            <a:gd name="connsiteY3" fmla="*/ 0 h 17200"/>
            <a:gd name="connsiteX0" fmla="*/ 0 w 16440"/>
            <a:gd name="connsiteY0" fmla="*/ 17200 h 17200"/>
            <a:gd name="connsiteX1" fmla="*/ 0 w 16440"/>
            <a:gd name="connsiteY1" fmla="*/ 7200 h 17200"/>
            <a:gd name="connsiteX2" fmla="*/ 15130 w 16440"/>
            <a:gd name="connsiteY2" fmla="*/ 7528 h 17200"/>
            <a:gd name="connsiteX3" fmla="*/ 16072 w 16440"/>
            <a:gd name="connsiteY3" fmla="*/ 0 h 17200"/>
            <a:gd name="connsiteX0" fmla="*/ 0 w 16440"/>
            <a:gd name="connsiteY0" fmla="*/ 17200 h 17200"/>
            <a:gd name="connsiteX1" fmla="*/ 0 w 16440"/>
            <a:gd name="connsiteY1" fmla="*/ 7200 h 17200"/>
            <a:gd name="connsiteX2" fmla="*/ 15130 w 16440"/>
            <a:gd name="connsiteY2" fmla="*/ 7528 h 17200"/>
            <a:gd name="connsiteX3" fmla="*/ 16072 w 16440"/>
            <a:gd name="connsiteY3" fmla="*/ 0 h 17200"/>
            <a:gd name="connsiteX0" fmla="*/ 0 w 16072"/>
            <a:gd name="connsiteY0" fmla="*/ 17200 h 17200"/>
            <a:gd name="connsiteX1" fmla="*/ 0 w 16072"/>
            <a:gd name="connsiteY1" fmla="*/ 7200 h 17200"/>
            <a:gd name="connsiteX2" fmla="*/ 15130 w 16072"/>
            <a:gd name="connsiteY2" fmla="*/ 7528 h 17200"/>
            <a:gd name="connsiteX3" fmla="*/ 16072 w 16072"/>
            <a:gd name="connsiteY3" fmla="*/ 0 h 17200"/>
            <a:gd name="connsiteX0" fmla="*/ 0 w 16072"/>
            <a:gd name="connsiteY0" fmla="*/ 17200 h 17200"/>
            <a:gd name="connsiteX1" fmla="*/ 0 w 16072"/>
            <a:gd name="connsiteY1" fmla="*/ 7200 h 17200"/>
            <a:gd name="connsiteX2" fmla="*/ 15968 w 16072"/>
            <a:gd name="connsiteY2" fmla="*/ 7619 h 17200"/>
            <a:gd name="connsiteX3" fmla="*/ 16072 w 16072"/>
            <a:gd name="connsiteY3" fmla="*/ 0 h 17200"/>
            <a:gd name="connsiteX0" fmla="*/ 0 w 16113"/>
            <a:gd name="connsiteY0" fmla="*/ 17200 h 17200"/>
            <a:gd name="connsiteX1" fmla="*/ 0 w 16113"/>
            <a:gd name="connsiteY1" fmla="*/ 7200 h 17200"/>
            <a:gd name="connsiteX2" fmla="*/ 15968 w 16113"/>
            <a:gd name="connsiteY2" fmla="*/ 7619 h 17200"/>
            <a:gd name="connsiteX3" fmla="*/ 16072 w 16113"/>
            <a:gd name="connsiteY3" fmla="*/ 0 h 17200"/>
            <a:gd name="connsiteX0" fmla="*/ 0 w 16154"/>
            <a:gd name="connsiteY0" fmla="*/ 17200 h 17200"/>
            <a:gd name="connsiteX1" fmla="*/ 0 w 16154"/>
            <a:gd name="connsiteY1" fmla="*/ 7200 h 17200"/>
            <a:gd name="connsiteX2" fmla="*/ 15968 w 16154"/>
            <a:gd name="connsiteY2" fmla="*/ 7619 h 17200"/>
            <a:gd name="connsiteX3" fmla="*/ 16072 w 16154"/>
            <a:gd name="connsiteY3" fmla="*/ 0 h 17200"/>
            <a:gd name="connsiteX0" fmla="*/ 0 w 16154"/>
            <a:gd name="connsiteY0" fmla="*/ 17200 h 17200"/>
            <a:gd name="connsiteX1" fmla="*/ 0 w 16154"/>
            <a:gd name="connsiteY1" fmla="*/ 7200 h 17200"/>
            <a:gd name="connsiteX2" fmla="*/ 15968 w 16154"/>
            <a:gd name="connsiteY2" fmla="*/ 7346 h 17200"/>
            <a:gd name="connsiteX3" fmla="*/ 16072 w 16154"/>
            <a:gd name="connsiteY3" fmla="*/ 0 h 17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154" h="17200">
              <a:moveTo>
                <a:pt x="0" y="17200"/>
              </a:moveTo>
              <a:lnTo>
                <a:pt x="0" y="7200"/>
              </a:lnTo>
              <a:cubicBezTo>
                <a:pt x="11892" y="7487"/>
                <a:pt x="10462" y="7452"/>
                <a:pt x="15968" y="7346"/>
              </a:cubicBezTo>
              <a:cubicBezTo>
                <a:pt x="16030" y="4687"/>
                <a:pt x="16282" y="1695"/>
                <a:pt x="16072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216838</xdr:colOff>
      <xdr:row>46</xdr:row>
      <xdr:rowOff>30577</xdr:rowOff>
    </xdr:from>
    <xdr:to>
      <xdr:col>4</xdr:col>
      <xdr:colOff>361394</xdr:colOff>
      <xdr:row>46</xdr:row>
      <xdr:rowOff>145386</xdr:rowOff>
    </xdr:to>
    <xdr:sp macro="" textlink="">
      <xdr:nvSpPr>
        <xdr:cNvPr id="389" name="AutoShape 70">
          <a:extLst>
            <a:ext uri="{FF2B5EF4-FFF2-40B4-BE49-F238E27FC236}">
              <a16:creationId xmlns="" xmlns:a16="http://schemas.microsoft.com/office/drawing/2014/main" id="{23E289DB-F9DD-43E6-89EF-316C99F7DDB8}"/>
            </a:ext>
          </a:extLst>
        </xdr:cNvPr>
        <xdr:cNvSpPr>
          <a:spLocks noChangeArrowheads="1"/>
        </xdr:cNvSpPr>
      </xdr:nvSpPr>
      <xdr:spPr bwMode="auto">
        <a:xfrm>
          <a:off x="2540938" y="7885527"/>
          <a:ext cx="144556" cy="11480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171094</xdr:colOff>
      <xdr:row>45</xdr:row>
      <xdr:rowOff>61628</xdr:rowOff>
    </xdr:from>
    <xdr:to>
      <xdr:col>3</xdr:col>
      <xdr:colOff>215081</xdr:colOff>
      <xdr:row>48</xdr:row>
      <xdr:rowOff>115222</xdr:rowOff>
    </xdr:to>
    <xdr:sp macro="" textlink="">
      <xdr:nvSpPr>
        <xdr:cNvPr id="390" name="Line 4803">
          <a:extLst>
            <a:ext uri="{FF2B5EF4-FFF2-40B4-BE49-F238E27FC236}">
              <a16:creationId xmlns="" xmlns:a16="http://schemas.microsoft.com/office/drawing/2014/main" id="{89669F6E-5DFB-4BA8-9DAA-95A7AD115447}"/>
            </a:ext>
          </a:extLst>
        </xdr:cNvPr>
        <xdr:cNvSpPr>
          <a:spLocks noChangeShapeType="1"/>
        </xdr:cNvSpPr>
      </xdr:nvSpPr>
      <xdr:spPr bwMode="auto">
        <a:xfrm>
          <a:off x="1790344" y="7745128"/>
          <a:ext cx="43987" cy="5679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</xdr:col>
      <xdr:colOff>270505</xdr:colOff>
      <xdr:row>35</xdr:row>
      <xdr:rowOff>13183</xdr:rowOff>
    </xdr:from>
    <xdr:to>
      <xdr:col>7</xdr:col>
      <xdr:colOff>482347</xdr:colOff>
      <xdr:row>36</xdr:row>
      <xdr:rowOff>14765</xdr:rowOff>
    </xdr:to>
    <xdr:sp macro="" textlink="">
      <xdr:nvSpPr>
        <xdr:cNvPr id="391" name="六角形 390">
          <a:extLst>
            <a:ext uri="{FF2B5EF4-FFF2-40B4-BE49-F238E27FC236}">
              <a16:creationId xmlns="" xmlns:a16="http://schemas.microsoft.com/office/drawing/2014/main" id="{28A5A1AE-75F9-40E3-8FEF-96588FEDD0ED}"/>
            </a:ext>
          </a:extLst>
        </xdr:cNvPr>
        <xdr:cNvSpPr/>
      </xdr:nvSpPr>
      <xdr:spPr bwMode="auto">
        <a:xfrm>
          <a:off x="4709155" y="5982183"/>
          <a:ext cx="211842" cy="17303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139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207311</xdr:colOff>
      <xdr:row>43</xdr:row>
      <xdr:rowOff>95251</xdr:rowOff>
    </xdr:from>
    <xdr:to>
      <xdr:col>3</xdr:col>
      <xdr:colOff>443716</xdr:colOff>
      <xdr:row>44</xdr:row>
      <xdr:rowOff>119592</xdr:rowOff>
    </xdr:to>
    <xdr:sp macro="" textlink="">
      <xdr:nvSpPr>
        <xdr:cNvPr id="392" name="六角形 391">
          <a:extLst>
            <a:ext uri="{FF2B5EF4-FFF2-40B4-BE49-F238E27FC236}">
              <a16:creationId xmlns="" xmlns:a16="http://schemas.microsoft.com/office/drawing/2014/main" id="{5B4B8CC5-20C6-4FB8-9E69-F31C607B10CF}"/>
            </a:ext>
          </a:extLst>
        </xdr:cNvPr>
        <xdr:cNvSpPr/>
      </xdr:nvSpPr>
      <xdr:spPr bwMode="auto">
        <a:xfrm>
          <a:off x="1826561" y="7435851"/>
          <a:ext cx="236405" cy="19579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4</xdr:col>
      <xdr:colOff>24332</xdr:colOff>
      <xdr:row>42</xdr:row>
      <xdr:rowOff>161626</xdr:rowOff>
    </xdr:from>
    <xdr:ext cx="314627" cy="237394"/>
    <xdr:grpSp>
      <xdr:nvGrpSpPr>
        <xdr:cNvPr id="393" name="Group 6672">
          <a:extLst>
            <a:ext uri="{FF2B5EF4-FFF2-40B4-BE49-F238E27FC236}">
              <a16:creationId xmlns="" xmlns:a16="http://schemas.microsoft.com/office/drawing/2014/main" id="{0C71EC51-77C7-413C-8963-138588E9CF23}"/>
            </a:ext>
          </a:extLst>
        </xdr:cNvPr>
        <xdr:cNvGrpSpPr>
          <a:grpSpLocks/>
        </xdr:cNvGrpSpPr>
      </xdr:nvGrpSpPr>
      <xdr:grpSpPr bwMode="auto">
        <a:xfrm>
          <a:off x="2562064" y="7278162"/>
          <a:ext cx="314627" cy="237394"/>
          <a:chOff x="536" y="109"/>
          <a:chExt cx="46" cy="44"/>
        </a:xfrm>
      </xdr:grpSpPr>
      <xdr:pic>
        <xdr:nvPicPr>
          <xdr:cNvPr id="394" name="Picture 6673" descr="route2">
            <a:extLst>
              <a:ext uri="{FF2B5EF4-FFF2-40B4-BE49-F238E27FC236}">
                <a16:creationId xmlns="" xmlns:a16="http://schemas.microsoft.com/office/drawing/2014/main" id="{1CA247C6-6525-13DD-71FF-AF79C2496E1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95" name="Text Box 6674">
            <a:extLst>
              <a:ext uri="{FF2B5EF4-FFF2-40B4-BE49-F238E27FC236}">
                <a16:creationId xmlns="" xmlns:a16="http://schemas.microsoft.com/office/drawing/2014/main" id="{B84F32EB-290F-3B34-49A9-A61A26BA4CE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4</xdr:col>
      <xdr:colOff>296959</xdr:colOff>
      <xdr:row>47</xdr:row>
      <xdr:rowOff>5602</xdr:rowOff>
    </xdr:from>
    <xdr:ext cx="312298" cy="251831"/>
    <xdr:grpSp>
      <xdr:nvGrpSpPr>
        <xdr:cNvPr id="396" name="Group 6672">
          <a:extLst>
            <a:ext uri="{FF2B5EF4-FFF2-40B4-BE49-F238E27FC236}">
              <a16:creationId xmlns="" xmlns:a16="http://schemas.microsoft.com/office/drawing/2014/main" id="{B909FDC4-14DC-4177-8B9F-16120EF49830}"/>
            </a:ext>
          </a:extLst>
        </xdr:cNvPr>
        <xdr:cNvGrpSpPr>
          <a:grpSpLocks/>
        </xdr:cNvGrpSpPr>
      </xdr:nvGrpSpPr>
      <xdr:grpSpPr bwMode="auto">
        <a:xfrm>
          <a:off x="2834691" y="7972584"/>
          <a:ext cx="312298" cy="251831"/>
          <a:chOff x="536" y="109"/>
          <a:chExt cx="46" cy="44"/>
        </a:xfrm>
      </xdr:grpSpPr>
      <xdr:pic>
        <xdr:nvPicPr>
          <xdr:cNvPr id="397" name="Picture 6673" descr="route2">
            <a:extLst>
              <a:ext uri="{FF2B5EF4-FFF2-40B4-BE49-F238E27FC236}">
                <a16:creationId xmlns="" xmlns:a16="http://schemas.microsoft.com/office/drawing/2014/main" id="{3C2708A0-5855-2C6B-E07C-F3156567469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98" name="Text Box 6674">
            <a:extLst>
              <a:ext uri="{FF2B5EF4-FFF2-40B4-BE49-F238E27FC236}">
                <a16:creationId xmlns="" xmlns:a16="http://schemas.microsoft.com/office/drawing/2014/main" id="{A2A00BFB-7376-AD9E-FADF-148692CCE39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3</xdr:col>
      <xdr:colOff>554977</xdr:colOff>
      <xdr:row>41</xdr:row>
      <xdr:rowOff>160866</xdr:rowOff>
    </xdr:from>
    <xdr:to>
      <xdr:col>4</xdr:col>
      <xdr:colOff>8467</xdr:colOff>
      <xdr:row>44</xdr:row>
      <xdr:rowOff>78639</xdr:rowOff>
    </xdr:to>
    <xdr:sp macro="" textlink="">
      <xdr:nvSpPr>
        <xdr:cNvPr id="399" name="Text Box 1620">
          <a:extLst>
            <a:ext uri="{FF2B5EF4-FFF2-40B4-BE49-F238E27FC236}">
              <a16:creationId xmlns="" xmlns:a16="http://schemas.microsoft.com/office/drawing/2014/main" id="{D4504FF2-71F5-4675-A853-60EC18D54089}"/>
            </a:ext>
          </a:extLst>
        </xdr:cNvPr>
        <xdr:cNvSpPr txBox="1">
          <a:spLocks noChangeArrowheads="1"/>
        </xdr:cNvSpPr>
      </xdr:nvSpPr>
      <xdr:spPr bwMode="auto">
        <a:xfrm>
          <a:off x="2174227" y="7158566"/>
          <a:ext cx="158340" cy="432123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加古川                                                  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45379</xdr:colOff>
      <xdr:row>47</xdr:row>
      <xdr:rowOff>8855</xdr:rowOff>
    </xdr:from>
    <xdr:to>
      <xdr:col>3</xdr:col>
      <xdr:colOff>238126</xdr:colOff>
      <xdr:row>48</xdr:row>
      <xdr:rowOff>23044</xdr:rowOff>
    </xdr:to>
    <xdr:sp macro="" textlink="">
      <xdr:nvSpPr>
        <xdr:cNvPr id="400" name="六角形 399">
          <a:extLst>
            <a:ext uri="{FF2B5EF4-FFF2-40B4-BE49-F238E27FC236}">
              <a16:creationId xmlns="" xmlns:a16="http://schemas.microsoft.com/office/drawing/2014/main" id="{8BEB5BA1-2AC8-4044-B605-96D83737D344}"/>
            </a:ext>
          </a:extLst>
        </xdr:cNvPr>
        <xdr:cNvSpPr/>
      </xdr:nvSpPr>
      <xdr:spPr bwMode="auto">
        <a:xfrm>
          <a:off x="1664629" y="8035255"/>
          <a:ext cx="192747" cy="18563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532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0</xdr:colOff>
      <xdr:row>41</xdr:row>
      <xdr:rowOff>14007</xdr:rowOff>
    </xdr:from>
    <xdr:to>
      <xdr:col>3</xdr:col>
      <xdr:colOff>154465</xdr:colOff>
      <xdr:row>41</xdr:row>
      <xdr:rowOff>156882</xdr:rowOff>
    </xdr:to>
    <xdr:sp macro="" textlink="">
      <xdr:nvSpPr>
        <xdr:cNvPr id="401" name="六角形 400">
          <a:extLst>
            <a:ext uri="{FF2B5EF4-FFF2-40B4-BE49-F238E27FC236}">
              <a16:creationId xmlns="" xmlns:a16="http://schemas.microsoft.com/office/drawing/2014/main" id="{F8D0FB72-AA9B-4B50-AC3E-BE02D87A95C4}"/>
            </a:ext>
          </a:extLst>
        </xdr:cNvPr>
        <xdr:cNvSpPr/>
      </xdr:nvSpPr>
      <xdr:spPr bwMode="auto">
        <a:xfrm>
          <a:off x="1619250" y="7011707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27083</xdr:colOff>
      <xdr:row>45</xdr:row>
      <xdr:rowOff>83261</xdr:rowOff>
    </xdr:from>
    <xdr:to>
      <xdr:col>3</xdr:col>
      <xdr:colOff>163419</xdr:colOff>
      <xdr:row>46</xdr:row>
      <xdr:rowOff>56030</xdr:rowOff>
    </xdr:to>
    <xdr:sp macro="" textlink="">
      <xdr:nvSpPr>
        <xdr:cNvPr id="402" name="六角形 401">
          <a:extLst>
            <a:ext uri="{FF2B5EF4-FFF2-40B4-BE49-F238E27FC236}">
              <a16:creationId xmlns="" xmlns:a16="http://schemas.microsoft.com/office/drawing/2014/main" id="{B6E8217C-7C20-45FF-B62D-9BB2A2772AF8}"/>
            </a:ext>
          </a:extLst>
        </xdr:cNvPr>
        <xdr:cNvSpPr/>
      </xdr:nvSpPr>
      <xdr:spPr bwMode="auto">
        <a:xfrm>
          <a:off x="1646333" y="7766761"/>
          <a:ext cx="136336" cy="14421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360868</xdr:colOff>
      <xdr:row>47</xdr:row>
      <xdr:rowOff>8535</xdr:rowOff>
    </xdr:from>
    <xdr:ext cx="304858" cy="69985"/>
    <xdr:sp macro="" textlink="">
      <xdr:nvSpPr>
        <xdr:cNvPr id="403" name="Text Box 1563">
          <a:extLst>
            <a:ext uri="{FF2B5EF4-FFF2-40B4-BE49-F238E27FC236}">
              <a16:creationId xmlns="" xmlns:a16="http://schemas.microsoft.com/office/drawing/2014/main" id="{487B5897-58AE-44AF-8B5D-8C2FF7F90888}"/>
            </a:ext>
          </a:extLst>
        </xdr:cNvPr>
        <xdr:cNvSpPr txBox="1">
          <a:spLocks noChangeArrowheads="1"/>
        </xdr:cNvSpPr>
      </xdr:nvSpPr>
      <xdr:spPr bwMode="auto">
        <a:xfrm>
          <a:off x="1980118" y="8034935"/>
          <a:ext cx="304858" cy="6998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anchorCtr="0" upright="1">
          <a:noAutofit/>
        </a:bodyPr>
        <a:lstStyle/>
        <a:p>
          <a:pPr algn="ctr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3</xdr:col>
      <xdr:colOff>174703</xdr:colOff>
      <xdr:row>45</xdr:row>
      <xdr:rowOff>84042</xdr:rowOff>
    </xdr:from>
    <xdr:to>
      <xdr:col>4</xdr:col>
      <xdr:colOff>275555</xdr:colOff>
      <xdr:row>47</xdr:row>
      <xdr:rowOff>33618</xdr:rowOff>
    </xdr:to>
    <xdr:sp macro="" textlink="">
      <xdr:nvSpPr>
        <xdr:cNvPr id="404" name="AutoShape 1653">
          <a:extLst>
            <a:ext uri="{FF2B5EF4-FFF2-40B4-BE49-F238E27FC236}">
              <a16:creationId xmlns="" xmlns:a16="http://schemas.microsoft.com/office/drawing/2014/main" id="{3AFA440E-1CA1-43F3-9DD7-7B7F0CED0864}"/>
            </a:ext>
          </a:extLst>
        </xdr:cNvPr>
        <xdr:cNvSpPr>
          <a:spLocks/>
        </xdr:cNvSpPr>
      </xdr:nvSpPr>
      <xdr:spPr bwMode="auto">
        <a:xfrm rot="5400000">
          <a:off x="2050566" y="7510929"/>
          <a:ext cx="292476" cy="805702"/>
        </a:xfrm>
        <a:prstGeom prst="rightBrace">
          <a:avLst>
            <a:gd name="adj1" fmla="val 42094"/>
            <a:gd name="adj2" fmla="val 58995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3</xdr:col>
      <xdr:colOff>176795</xdr:colOff>
      <xdr:row>45</xdr:row>
      <xdr:rowOff>71206</xdr:rowOff>
    </xdr:from>
    <xdr:ext cx="443344" cy="190270"/>
    <xdr:sp macro="" textlink="">
      <xdr:nvSpPr>
        <xdr:cNvPr id="405" name="Text Box 1664">
          <a:extLst>
            <a:ext uri="{FF2B5EF4-FFF2-40B4-BE49-F238E27FC236}">
              <a16:creationId xmlns="" xmlns:a16="http://schemas.microsoft.com/office/drawing/2014/main" id="{51AC5A47-20CF-4DDF-9013-9600EC3033B5}"/>
            </a:ext>
          </a:extLst>
        </xdr:cNvPr>
        <xdr:cNvSpPr txBox="1">
          <a:spLocks noChangeArrowheads="1"/>
        </xdr:cNvSpPr>
      </xdr:nvSpPr>
      <xdr:spPr bwMode="auto">
        <a:xfrm>
          <a:off x="1796045" y="7754706"/>
          <a:ext cx="443344" cy="19027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夫婦橋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10989</xdr:colOff>
      <xdr:row>41</xdr:row>
      <xdr:rowOff>132616</xdr:rowOff>
    </xdr:from>
    <xdr:ext cx="185115" cy="655544"/>
    <xdr:sp macro="" textlink="">
      <xdr:nvSpPr>
        <xdr:cNvPr id="406" name="Text Box 1620">
          <a:extLst>
            <a:ext uri="{FF2B5EF4-FFF2-40B4-BE49-F238E27FC236}">
              <a16:creationId xmlns="" xmlns:a16="http://schemas.microsoft.com/office/drawing/2014/main" id="{54E1FE61-F997-4FB0-88DA-74347DA5FCC6}"/>
            </a:ext>
          </a:extLst>
        </xdr:cNvPr>
        <xdr:cNvSpPr txBox="1">
          <a:spLocks noChangeArrowheads="1"/>
        </xdr:cNvSpPr>
      </xdr:nvSpPr>
      <xdr:spPr bwMode="auto">
        <a:xfrm>
          <a:off x="1630239" y="7130316"/>
          <a:ext cx="185115" cy="65554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vert270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氷上市街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</xdr:txBody>
    </xdr:sp>
    <xdr:clientData/>
  </xdr:oneCellAnchor>
  <xdr:twoCellAnchor>
    <xdr:from>
      <xdr:col>1</xdr:col>
      <xdr:colOff>2280</xdr:colOff>
      <xdr:row>41</xdr:row>
      <xdr:rowOff>28991</xdr:rowOff>
    </xdr:from>
    <xdr:to>
      <xdr:col>1</xdr:col>
      <xdr:colOff>154230</xdr:colOff>
      <xdr:row>42</xdr:row>
      <xdr:rowOff>1432</xdr:rowOff>
    </xdr:to>
    <xdr:sp macro="" textlink="">
      <xdr:nvSpPr>
        <xdr:cNvPr id="407" name="六角形 406">
          <a:extLst>
            <a:ext uri="{FF2B5EF4-FFF2-40B4-BE49-F238E27FC236}">
              <a16:creationId xmlns="" xmlns:a16="http://schemas.microsoft.com/office/drawing/2014/main" id="{E186AE6C-01DA-4D24-9362-3587866E95D7}"/>
            </a:ext>
          </a:extLst>
        </xdr:cNvPr>
        <xdr:cNvSpPr/>
      </xdr:nvSpPr>
      <xdr:spPr bwMode="auto">
        <a:xfrm>
          <a:off x="211830" y="7026691"/>
          <a:ext cx="151950" cy="14389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61919</xdr:colOff>
      <xdr:row>23</xdr:row>
      <xdr:rowOff>42867</xdr:rowOff>
    </xdr:from>
    <xdr:to>
      <xdr:col>2</xdr:col>
      <xdr:colOff>238541</xdr:colOff>
      <xdr:row>23</xdr:row>
      <xdr:rowOff>178385</xdr:rowOff>
    </xdr:to>
    <xdr:sp macro="" textlink="">
      <xdr:nvSpPr>
        <xdr:cNvPr id="408" name="六角形 407">
          <a:extLst>
            <a:ext uri="{FF2B5EF4-FFF2-40B4-BE49-F238E27FC236}">
              <a16:creationId xmlns="" xmlns:a16="http://schemas.microsoft.com/office/drawing/2014/main" id="{42BC579C-99F2-4885-9145-E98B759DB13A}"/>
            </a:ext>
          </a:extLst>
        </xdr:cNvPr>
        <xdr:cNvSpPr/>
      </xdr:nvSpPr>
      <xdr:spPr bwMode="auto">
        <a:xfrm>
          <a:off x="976319" y="3954467"/>
          <a:ext cx="176622" cy="12916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38872</xdr:colOff>
      <xdr:row>5</xdr:row>
      <xdr:rowOff>170088</xdr:rowOff>
    </xdr:from>
    <xdr:ext cx="529713" cy="72896"/>
    <xdr:sp macro="" textlink="">
      <xdr:nvSpPr>
        <xdr:cNvPr id="409" name="Text Box 303">
          <a:extLst>
            <a:ext uri="{FF2B5EF4-FFF2-40B4-BE49-F238E27FC236}">
              <a16:creationId xmlns="" xmlns:a16="http://schemas.microsoft.com/office/drawing/2014/main" id="{29F9D74F-6E0B-40E9-9FBE-7E29C8BA42E0}"/>
            </a:ext>
          </a:extLst>
        </xdr:cNvPr>
        <xdr:cNvSpPr txBox="1">
          <a:spLocks noChangeArrowheads="1"/>
        </xdr:cNvSpPr>
      </xdr:nvSpPr>
      <xdr:spPr bwMode="auto">
        <a:xfrm>
          <a:off x="1658122" y="995588"/>
          <a:ext cx="529713" cy="72896"/>
        </a:xfrm>
        <a:prstGeom prst="rect">
          <a:avLst/>
        </a:prstGeom>
        <a:solidFill>
          <a:schemeClr val="bg1">
            <a:alpha val="8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阪神高速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　  池田線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9</xdr:col>
      <xdr:colOff>315905</xdr:colOff>
      <xdr:row>3</xdr:row>
      <xdr:rowOff>33018</xdr:rowOff>
    </xdr:from>
    <xdr:to>
      <xdr:col>9</xdr:col>
      <xdr:colOff>326677</xdr:colOff>
      <xdr:row>5</xdr:row>
      <xdr:rowOff>23435</xdr:rowOff>
    </xdr:to>
    <xdr:sp macro="" textlink="">
      <xdr:nvSpPr>
        <xdr:cNvPr id="410" name="Freeform 217">
          <a:extLst>
            <a:ext uri="{FF2B5EF4-FFF2-40B4-BE49-F238E27FC236}">
              <a16:creationId xmlns="" xmlns:a16="http://schemas.microsoft.com/office/drawing/2014/main" id="{4C1432F8-3242-4093-9216-2994AEA9B2BB}"/>
            </a:ext>
          </a:extLst>
        </xdr:cNvPr>
        <xdr:cNvSpPr>
          <a:spLocks/>
        </xdr:cNvSpPr>
      </xdr:nvSpPr>
      <xdr:spPr bwMode="auto">
        <a:xfrm rot="5400000">
          <a:off x="6002982" y="676891"/>
          <a:ext cx="333317" cy="1077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075" h="3203">
              <a:moveTo>
                <a:pt x="4075" y="439"/>
              </a:moveTo>
              <a:cubicBezTo>
                <a:pt x="2582" y="2327"/>
                <a:pt x="3984" y="1132"/>
                <a:pt x="2317" y="2265"/>
              </a:cubicBezTo>
              <a:cubicBezTo>
                <a:pt x="1432" y="4531"/>
                <a:pt x="885" y="2265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452640</xdr:colOff>
      <xdr:row>3</xdr:row>
      <xdr:rowOff>28303</xdr:rowOff>
    </xdr:from>
    <xdr:to>
      <xdr:col>9</xdr:col>
      <xdr:colOff>463412</xdr:colOff>
      <xdr:row>5</xdr:row>
      <xdr:rowOff>18720</xdr:rowOff>
    </xdr:to>
    <xdr:sp macro="" textlink="">
      <xdr:nvSpPr>
        <xdr:cNvPr id="411" name="Freeform 217">
          <a:extLst>
            <a:ext uri="{FF2B5EF4-FFF2-40B4-BE49-F238E27FC236}">
              <a16:creationId xmlns="" xmlns:a16="http://schemas.microsoft.com/office/drawing/2014/main" id="{8FEDA02C-67F0-48CC-8F32-275A767C4994}"/>
            </a:ext>
          </a:extLst>
        </xdr:cNvPr>
        <xdr:cNvSpPr>
          <a:spLocks/>
        </xdr:cNvSpPr>
      </xdr:nvSpPr>
      <xdr:spPr bwMode="auto">
        <a:xfrm rot="5400000">
          <a:off x="6139717" y="672176"/>
          <a:ext cx="333317" cy="1077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075" h="3203">
              <a:moveTo>
                <a:pt x="4075" y="439"/>
              </a:moveTo>
              <a:cubicBezTo>
                <a:pt x="2582" y="2327"/>
                <a:pt x="3984" y="1132"/>
                <a:pt x="2317" y="2265"/>
              </a:cubicBezTo>
              <a:cubicBezTo>
                <a:pt x="1432" y="4531"/>
                <a:pt x="885" y="2265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3</xdr:col>
      <xdr:colOff>619663</xdr:colOff>
      <xdr:row>47</xdr:row>
      <xdr:rowOff>100713</xdr:rowOff>
    </xdr:from>
    <xdr:ext cx="353321" cy="220201"/>
    <xdr:sp macro="" textlink="">
      <xdr:nvSpPr>
        <xdr:cNvPr id="412" name="Text Box 303">
          <a:extLst>
            <a:ext uri="{FF2B5EF4-FFF2-40B4-BE49-F238E27FC236}">
              <a16:creationId xmlns="" xmlns:a16="http://schemas.microsoft.com/office/drawing/2014/main" id="{46DC6743-A058-4E4C-812C-9812D6A7DC5D}"/>
            </a:ext>
          </a:extLst>
        </xdr:cNvPr>
        <xdr:cNvSpPr txBox="1">
          <a:spLocks noChangeArrowheads="1"/>
        </xdr:cNvSpPr>
      </xdr:nvSpPr>
      <xdr:spPr bwMode="auto">
        <a:xfrm>
          <a:off x="2238913" y="8127113"/>
          <a:ext cx="353321" cy="220201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10800" tIns="54000" rIns="0" bIns="0" anchor="ctr" anchorCtr="0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HG平成明朝体W9" pitchFamily="17" charset="-128"/>
              <a:ea typeface="HG平成明朝体W9" pitchFamily="17" charset="-128"/>
              <a:cs typeface="Ebrima" pitchFamily="2" charset="0"/>
            </a:rPr>
            <a:t>ﾚｽﾄﾗﾝ</a:t>
          </a:r>
          <a:endParaRPr lang="en-US" altLang="ja-JP" sz="800" b="1" i="0" u="none" strike="noStrike" baseline="0">
            <a:solidFill>
              <a:srgbClr val="000000"/>
            </a:solidFill>
            <a:latin typeface="HG平成明朝体W9" pitchFamily="17" charset="-128"/>
            <a:ea typeface="HG平成明朝体W9" pitchFamily="17" charset="-128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平成明朝体W9" pitchFamily="17" charset="-128"/>
              <a:ea typeface="HG平成明朝体W9" pitchFamily="17" charset="-128"/>
              <a:cs typeface="Ebrima" pitchFamily="2" charset="0"/>
            </a:rPr>
            <a:t>夫婦橋</a:t>
          </a:r>
          <a:endParaRPr lang="en-US" altLang="ja-JP" sz="900" b="1" i="0" u="none" strike="noStrike" baseline="0">
            <a:solidFill>
              <a:srgbClr val="000000"/>
            </a:solidFill>
            <a:latin typeface="HG平成明朝体W9" pitchFamily="17" charset="-128"/>
            <a:ea typeface="HG平成明朝体W9" pitchFamily="17" charset="-128"/>
            <a:cs typeface="Ebrima" pitchFamily="2" charset="0"/>
          </a:endParaRPr>
        </a:p>
      </xdr:txBody>
    </xdr:sp>
    <xdr:clientData/>
  </xdr:oneCellAnchor>
  <xdr:oneCellAnchor>
    <xdr:from>
      <xdr:col>3</xdr:col>
      <xdr:colOff>211286</xdr:colOff>
      <xdr:row>34</xdr:row>
      <xdr:rowOff>142856</xdr:rowOff>
    </xdr:from>
    <xdr:ext cx="339334" cy="186974"/>
    <xdr:sp macro="" textlink="">
      <xdr:nvSpPr>
        <xdr:cNvPr id="413" name="Text Box 1664">
          <a:extLst>
            <a:ext uri="{FF2B5EF4-FFF2-40B4-BE49-F238E27FC236}">
              <a16:creationId xmlns="" xmlns:a16="http://schemas.microsoft.com/office/drawing/2014/main" id="{D09DFE18-DF70-4E28-920D-636B4E68FDDD}"/>
            </a:ext>
          </a:extLst>
        </xdr:cNvPr>
        <xdr:cNvSpPr txBox="1">
          <a:spLocks noChangeArrowheads="1"/>
        </xdr:cNvSpPr>
      </xdr:nvSpPr>
      <xdr:spPr bwMode="auto">
        <a:xfrm>
          <a:off x="1830536" y="5940406"/>
          <a:ext cx="339334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628245</xdr:colOff>
      <xdr:row>14</xdr:row>
      <xdr:rowOff>107598</xdr:rowOff>
    </xdr:from>
    <xdr:to>
      <xdr:col>5</xdr:col>
      <xdr:colOff>726281</xdr:colOff>
      <xdr:row>15</xdr:row>
      <xdr:rowOff>0</xdr:rowOff>
    </xdr:to>
    <xdr:sp macro="" textlink="">
      <xdr:nvSpPr>
        <xdr:cNvPr id="414" name="Oval 77">
          <a:extLst>
            <a:ext uri="{FF2B5EF4-FFF2-40B4-BE49-F238E27FC236}">
              <a16:creationId xmlns="" xmlns:a16="http://schemas.microsoft.com/office/drawing/2014/main" id="{C167C55F-14F3-4B2B-A42E-A39581C7C15D}"/>
            </a:ext>
          </a:extLst>
        </xdr:cNvPr>
        <xdr:cNvSpPr>
          <a:spLocks noChangeArrowheads="1"/>
        </xdr:cNvSpPr>
      </xdr:nvSpPr>
      <xdr:spPr bwMode="auto">
        <a:xfrm>
          <a:off x="3657195" y="2476148"/>
          <a:ext cx="78986" cy="63852"/>
        </a:xfrm>
        <a:prstGeom prst="ellipse">
          <a:avLst/>
        </a:prstGeom>
        <a:solidFill>
          <a:srgbClr val="FFFF00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5</xdr:col>
      <xdr:colOff>116840</xdr:colOff>
      <xdr:row>14</xdr:row>
      <xdr:rowOff>82550</xdr:rowOff>
    </xdr:from>
    <xdr:ext cx="467500" cy="293414"/>
    <xdr:sp macro="" textlink="">
      <xdr:nvSpPr>
        <xdr:cNvPr id="415" name="Text Box 1620">
          <a:extLst>
            <a:ext uri="{FF2B5EF4-FFF2-40B4-BE49-F238E27FC236}">
              <a16:creationId xmlns="" xmlns:a16="http://schemas.microsoft.com/office/drawing/2014/main" id="{9FEFF27A-E3BE-4A35-A54B-FCD5FEFD4A64}"/>
            </a:ext>
          </a:extLst>
        </xdr:cNvPr>
        <xdr:cNvSpPr txBox="1">
          <a:spLocks noChangeArrowheads="1"/>
        </xdr:cNvSpPr>
      </xdr:nvSpPr>
      <xdr:spPr bwMode="auto">
        <a:xfrm>
          <a:off x="3145790" y="2451100"/>
          <a:ext cx="467500" cy="29341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いなぼう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石像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610042</xdr:colOff>
      <xdr:row>12</xdr:row>
      <xdr:rowOff>32074</xdr:rowOff>
    </xdr:from>
    <xdr:to>
      <xdr:col>4</xdr:col>
      <xdr:colOff>413589</xdr:colOff>
      <xdr:row>16</xdr:row>
      <xdr:rowOff>683</xdr:rowOff>
    </xdr:to>
    <xdr:sp macro="" textlink="">
      <xdr:nvSpPr>
        <xdr:cNvPr id="416" name="フリーフォーム 946">
          <a:extLst>
            <a:ext uri="{FF2B5EF4-FFF2-40B4-BE49-F238E27FC236}">
              <a16:creationId xmlns="" xmlns:a16="http://schemas.microsoft.com/office/drawing/2014/main" id="{DBD8EBC5-DE19-4C05-B0E0-95DFA03A1159}"/>
            </a:ext>
          </a:extLst>
        </xdr:cNvPr>
        <xdr:cNvSpPr/>
      </xdr:nvSpPr>
      <xdr:spPr bwMode="auto">
        <a:xfrm>
          <a:off x="2229292" y="2057724"/>
          <a:ext cx="508397" cy="654409"/>
        </a:xfrm>
        <a:custGeom>
          <a:avLst/>
          <a:gdLst>
            <a:gd name="connsiteX0" fmla="*/ 0 w 577453"/>
            <a:gd name="connsiteY0" fmla="*/ 659171 h 659171"/>
            <a:gd name="connsiteX1" fmla="*/ 47625 w 577453"/>
            <a:gd name="connsiteY1" fmla="*/ 468671 h 659171"/>
            <a:gd name="connsiteX2" fmla="*/ 47625 w 577453"/>
            <a:gd name="connsiteY2" fmla="*/ 307937 h 659171"/>
            <a:gd name="connsiteX3" fmla="*/ 119063 w 577453"/>
            <a:gd name="connsiteY3" fmla="*/ 99578 h 659171"/>
            <a:gd name="connsiteX4" fmla="*/ 273844 w 577453"/>
            <a:gd name="connsiteY4" fmla="*/ 4328 h 659171"/>
            <a:gd name="connsiteX5" fmla="*/ 440531 w 577453"/>
            <a:gd name="connsiteY5" fmla="*/ 16234 h 659171"/>
            <a:gd name="connsiteX6" fmla="*/ 577453 w 577453"/>
            <a:gd name="connsiteY6" fmla="*/ 16234 h 6591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577453" h="659171">
              <a:moveTo>
                <a:pt x="0" y="659171"/>
              </a:moveTo>
              <a:cubicBezTo>
                <a:pt x="19844" y="593190"/>
                <a:pt x="39688" y="527210"/>
                <a:pt x="47625" y="468671"/>
              </a:cubicBezTo>
              <a:cubicBezTo>
                <a:pt x="55562" y="410132"/>
                <a:pt x="35719" y="369452"/>
                <a:pt x="47625" y="307937"/>
              </a:cubicBezTo>
              <a:cubicBezTo>
                <a:pt x="59531" y="246421"/>
                <a:pt x="81360" y="150179"/>
                <a:pt x="119063" y="99578"/>
              </a:cubicBezTo>
              <a:cubicBezTo>
                <a:pt x="156766" y="48977"/>
                <a:pt x="220266" y="18219"/>
                <a:pt x="273844" y="4328"/>
              </a:cubicBezTo>
              <a:cubicBezTo>
                <a:pt x="327422" y="-9563"/>
                <a:pt x="389930" y="14250"/>
                <a:pt x="440531" y="16234"/>
              </a:cubicBezTo>
              <a:cubicBezTo>
                <a:pt x="491132" y="18218"/>
                <a:pt x="534292" y="17226"/>
                <a:pt x="577453" y="16234"/>
              </a:cubicBezTo>
            </a:path>
          </a:pathLst>
        </a:custGeom>
        <a:noFill/>
        <a:ln w="190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triangl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</xdr:col>
      <xdr:colOff>428917</xdr:colOff>
      <xdr:row>11</xdr:row>
      <xdr:rowOff>117369</xdr:rowOff>
    </xdr:from>
    <xdr:ext cx="634710" cy="57258"/>
    <xdr:sp macro="" textlink="">
      <xdr:nvSpPr>
        <xdr:cNvPr id="417" name="Text Box 1620">
          <a:extLst>
            <a:ext uri="{FF2B5EF4-FFF2-40B4-BE49-F238E27FC236}">
              <a16:creationId xmlns="" xmlns:a16="http://schemas.microsoft.com/office/drawing/2014/main" id="{15E36CDF-4F98-46B0-A9A1-718C4AFEE809}"/>
            </a:ext>
          </a:extLst>
        </xdr:cNvPr>
        <xdr:cNvSpPr txBox="1">
          <a:spLocks noChangeArrowheads="1"/>
        </xdr:cNvSpPr>
      </xdr:nvSpPr>
      <xdr:spPr bwMode="auto">
        <a:xfrm>
          <a:off x="2048167" y="1971569"/>
          <a:ext cx="634710" cy="572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信号回避路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625382</xdr:colOff>
      <xdr:row>37</xdr:row>
      <xdr:rowOff>129759</xdr:rowOff>
    </xdr:from>
    <xdr:to>
      <xdr:col>10</xdr:col>
      <xdr:colOff>113746</xdr:colOff>
      <xdr:row>39</xdr:row>
      <xdr:rowOff>70942</xdr:rowOff>
    </xdr:to>
    <xdr:grpSp>
      <xdr:nvGrpSpPr>
        <xdr:cNvPr id="418" name="Group 405">
          <a:extLst>
            <a:ext uri="{FF2B5EF4-FFF2-40B4-BE49-F238E27FC236}">
              <a16:creationId xmlns="" xmlns:a16="http://schemas.microsoft.com/office/drawing/2014/main" id="{915B770A-67BC-4D67-BF1C-FD9EF9D853AE}"/>
            </a:ext>
          </a:extLst>
        </xdr:cNvPr>
        <xdr:cNvGrpSpPr>
          <a:grpSpLocks/>
        </xdr:cNvGrpSpPr>
      </xdr:nvGrpSpPr>
      <xdr:grpSpPr bwMode="auto">
        <a:xfrm rot="26645">
          <a:off x="7007132" y="6395848"/>
          <a:ext cx="257168" cy="281362"/>
          <a:chOff x="718" y="97"/>
          <a:chExt cx="23" cy="15"/>
        </a:xfrm>
      </xdr:grpSpPr>
      <xdr:sp macro="" textlink="">
        <xdr:nvSpPr>
          <xdr:cNvPr id="419" name="Freeform 407">
            <a:extLst>
              <a:ext uri="{FF2B5EF4-FFF2-40B4-BE49-F238E27FC236}">
                <a16:creationId xmlns="" xmlns:a16="http://schemas.microsoft.com/office/drawing/2014/main" id="{AB0915A9-B184-C453-6CF6-531D32BCF4ED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20" name="Freeform 406">
            <a:extLst>
              <a:ext uri="{FF2B5EF4-FFF2-40B4-BE49-F238E27FC236}">
                <a16:creationId xmlns="" xmlns:a16="http://schemas.microsoft.com/office/drawing/2014/main" id="{7A5B6939-30AC-5E24-DCA5-F1643A6BA604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476222</xdr:colOff>
      <xdr:row>19</xdr:row>
      <xdr:rowOff>115216</xdr:rowOff>
    </xdr:from>
    <xdr:ext cx="566379" cy="163670"/>
    <xdr:sp macro="" textlink="">
      <xdr:nvSpPr>
        <xdr:cNvPr id="421" name="Text Box 1620">
          <a:extLst>
            <a:ext uri="{FF2B5EF4-FFF2-40B4-BE49-F238E27FC236}">
              <a16:creationId xmlns="" xmlns:a16="http://schemas.microsoft.com/office/drawing/2014/main" id="{C971742B-892E-4916-B291-C451F10C0DD4}"/>
            </a:ext>
          </a:extLst>
        </xdr:cNvPr>
        <xdr:cNvSpPr txBox="1">
          <a:spLocks noChangeArrowheads="1"/>
        </xdr:cNvSpPr>
      </xdr:nvSpPr>
      <xdr:spPr bwMode="auto">
        <a:xfrm>
          <a:off x="3505172" y="3341016"/>
          <a:ext cx="566379" cy="16367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←姫路･加東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404041</xdr:colOff>
      <xdr:row>30</xdr:row>
      <xdr:rowOff>68681</xdr:rowOff>
    </xdr:from>
    <xdr:to>
      <xdr:col>7</xdr:col>
      <xdr:colOff>535060</xdr:colOff>
      <xdr:row>30</xdr:row>
      <xdr:rowOff>130312</xdr:rowOff>
    </xdr:to>
    <xdr:sp macro="" textlink="">
      <xdr:nvSpPr>
        <xdr:cNvPr id="422" name="円/楕円 1042">
          <a:extLst>
            <a:ext uri="{FF2B5EF4-FFF2-40B4-BE49-F238E27FC236}">
              <a16:creationId xmlns="" xmlns:a16="http://schemas.microsoft.com/office/drawing/2014/main" id="{58832160-D287-46C3-AC20-6936948DC190}"/>
            </a:ext>
          </a:extLst>
        </xdr:cNvPr>
        <xdr:cNvSpPr/>
      </xdr:nvSpPr>
      <xdr:spPr bwMode="auto">
        <a:xfrm rot="1151748">
          <a:off x="4842691" y="5180431"/>
          <a:ext cx="131019" cy="61631"/>
        </a:xfrm>
        <a:prstGeom prst="ellipse">
          <a:avLst/>
        </a:prstGeom>
        <a:solidFill>
          <a:srgbClr val="FFFF00"/>
        </a:solidFill>
        <a:ln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7</xdr:col>
      <xdr:colOff>135695</xdr:colOff>
      <xdr:row>30</xdr:row>
      <xdr:rowOff>148135</xdr:rowOff>
    </xdr:from>
    <xdr:ext cx="465600" cy="126699"/>
    <xdr:sp macro="" textlink="">
      <xdr:nvSpPr>
        <xdr:cNvPr id="423" name="Text Box 1620">
          <a:extLst>
            <a:ext uri="{FF2B5EF4-FFF2-40B4-BE49-F238E27FC236}">
              <a16:creationId xmlns="" xmlns:a16="http://schemas.microsoft.com/office/drawing/2014/main" id="{67197C19-D0AA-4FE0-B0CD-EC54B87800F3}"/>
            </a:ext>
          </a:extLst>
        </xdr:cNvPr>
        <xdr:cNvSpPr txBox="1">
          <a:spLocks noChangeArrowheads="1"/>
        </xdr:cNvSpPr>
      </xdr:nvSpPr>
      <xdr:spPr bwMode="auto">
        <a:xfrm>
          <a:off x="4574345" y="5259885"/>
          <a:ext cx="465600" cy="12669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恐竜像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241905</xdr:colOff>
      <xdr:row>4</xdr:row>
      <xdr:rowOff>78620</xdr:rowOff>
    </xdr:from>
    <xdr:ext cx="240714" cy="122790"/>
    <xdr:sp macro="" textlink="">
      <xdr:nvSpPr>
        <xdr:cNvPr id="424" name="Text Box 849">
          <a:extLst>
            <a:ext uri="{FF2B5EF4-FFF2-40B4-BE49-F238E27FC236}">
              <a16:creationId xmlns="" xmlns:a16="http://schemas.microsoft.com/office/drawing/2014/main" id="{76FAB968-83FB-413F-A4B4-54F415003D1C}"/>
            </a:ext>
          </a:extLst>
        </xdr:cNvPr>
        <xdr:cNvSpPr txBox="1">
          <a:spLocks noChangeArrowheads="1"/>
        </xdr:cNvSpPr>
      </xdr:nvSpPr>
      <xdr:spPr bwMode="auto">
        <a:xfrm>
          <a:off x="3270855" y="732670"/>
          <a:ext cx="240714" cy="122790"/>
        </a:xfrm>
        <a:prstGeom prst="rect">
          <a:avLst/>
        </a:prstGeom>
        <a:solidFill>
          <a:schemeClr val="bg1">
            <a:alpha val="56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中橋</a:t>
          </a:r>
        </a:p>
      </xdr:txBody>
    </xdr:sp>
    <xdr:clientData/>
  </xdr:oneCellAnchor>
  <xdr:oneCellAnchor>
    <xdr:from>
      <xdr:col>5</xdr:col>
      <xdr:colOff>601878</xdr:colOff>
      <xdr:row>5</xdr:row>
      <xdr:rowOff>102288</xdr:rowOff>
    </xdr:from>
    <xdr:ext cx="236543" cy="127853"/>
    <xdr:sp macro="" textlink="">
      <xdr:nvSpPr>
        <xdr:cNvPr id="425" name="Text Box 849">
          <a:extLst>
            <a:ext uri="{FF2B5EF4-FFF2-40B4-BE49-F238E27FC236}">
              <a16:creationId xmlns="" xmlns:a16="http://schemas.microsoft.com/office/drawing/2014/main" id="{C84C8958-0F8C-4F95-8E5A-873FA14CD11B}"/>
            </a:ext>
          </a:extLst>
        </xdr:cNvPr>
        <xdr:cNvSpPr txBox="1">
          <a:spLocks noChangeArrowheads="1"/>
        </xdr:cNvSpPr>
      </xdr:nvSpPr>
      <xdr:spPr bwMode="auto">
        <a:xfrm>
          <a:off x="3630828" y="927788"/>
          <a:ext cx="236543" cy="127853"/>
        </a:xfrm>
        <a:prstGeom prst="rect">
          <a:avLst/>
        </a:prstGeom>
        <a:solidFill>
          <a:schemeClr val="bg1">
            <a:alpha val="56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	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新町</a:t>
          </a:r>
        </a:p>
      </xdr:txBody>
    </xdr:sp>
    <xdr:clientData/>
  </xdr:oneCellAnchor>
  <xdr:twoCellAnchor>
    <xdr:from>
      <xdr:col>5</xdr:col>
      <xdr:colOff>214151</xdr:colOff>
      <xdr:row>4</xdr:row>
      <xdr:rowOff>73516</xdr:rowOff>
    </xdr:from>
    <xdr:to>
      <xdr:col>5</xdr:col>
      <xdr:colOff>217348</xdr:colOff>
      <xdr:row>7</xdr:row>
      <xdr:rowOff>166208</xdr:rowOff>
    </xdr:to>
    <xdr:sp macro="" textlink="">
      <xdr:nvSpPr>
        <xdr:cNvPr id="426" name="Line 4803">
          <a:extLst>
            <a:ext uri="{FF2B5EF4-FFF2-40B4-BE49-F238E27FC236}">
              <a16:creationId xmlns="" xmlns:a16="http://schemas.microsoft.com/office/drawing/2014/main" id="{B89BA8D6-8DEB-463F-AB79-590CCE3D6DDF}"/>
            </a:ext>
          </a:extLst>
        </xdr:cNvPr>
        <xdr:cNvSpPr>
          <a:spLocks noChangeShapeType="1"/>
        </xdr:cNvSpPr>
      </xdr:nvSpPr>
      <xdr:spPr bwMode="auto">
        <a:xfrm>
          <a:off x="3243101" y="727566"/>
          <a:ext cx="3197" cy="6070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584868</xdr:colOff>
      <xdr:row>3</xdr:row>
      <xdr:rowOff>28798</xdr:rowOff>
    </xdr:from>
    <xdr:to>
      <xdr:col>5</xdr:col>
      <xdr:colOff>586254</xdr:colOff>
      <xdr:row>5</xdr:row>
      <xdr:rowOff>100635</xdr:rowOff>
    </xdr:to>
    <xdr:sp macro="" textlink="">
      <xdr:nvSpPr>
        <xdr:cNvPr id="427" name="Line 4803">
          <a:extLst>
            <a:ext uri="{FF2B5EF4-FFF2-40B4-BE49-F238E27FC236}">
              <a16:creationId xmlns="" xmlns:a16="http://schemas.microsoft.com/office/drawing/2014/main" id="{F674CBF3-29CE-49D0-961C-9C27BB3B6904}"/>
            </a:ext>
          </a:extLst>
        </xdr:cNvPr>
        <xdr:cNvSpPr>
          <a:spLocks noChangeShapeType="1"/>
        </xdr:cNvSpPr>
      </xdr:nvSpPr>
      <xdr:spPr bwMode="auto">
        <a:xfrm flipH="1">
          <a:off x="3613818" y="511398"/>
          <a:ext cx="1386" cy="41473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6</xdr:col>
      <xdr:colOff>72104</xdr:colOff>
      <xdr:row>5</xdr:row>
      <xdr:rowOff>68593</xdr:rowOff>
    </xdr:from>
    <xdr:to>
      <xdr:col>6</xdr:col>
      <xdr:colOff>755829</xdr:colOff>
      <xdr:row>5</xdr:row>
      <xdr:rowOff>77239</xdr:rowOff>
    </xdr:to>
    <xdr:sp macro="" textlink="">
      <xdr:nvSpPr>
        <xdr:cNvPr id="428" name="Line 120">
          <a:extLst>
            <a:ext uri="{FF2B5EF4-FFF2-40B4-BE49-F238E27FC236}">
              <a16:creationId xmlns="" xmlns:a16="http://schemas.microsoft.com/office/drawing/2014/main" id="{282D537E-1182-4474-894A-B269F2712E2F}"/>
            </a:ext>
          </a:extLst>
        </xdr:cNvPr>
        <xdr:cNvSpPr>
          <a:spLocks noChangeShapeType="1"/>
        </xdr:cNvSpPr>
      </xdr:nvSpPr>
      <xdr:spPr bwMode="auto">
        <a:xfrm>
          <a:off x="3805904" y="894093"/>
          <a:ext cx="632925" cy="864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235118</xdr:colOff>
      <xdr:row>2</xdr:row>
      <xdr:rowOff>117885</xdr:rowOff>
    </xdr:from>
    <xdr:to>
      <xdr:col>6</xdr:col>
      <xdr:colOff>236504</xdr:colOff>
      <xdr:row>5</xdr:row>
      <xdr:rowOff>17122</xdr:rowOff>
    </xdr:to>
    <xdr:sp macro="" textlink="">
      <xdr:nvSpPr>
        <xdr:cNvPr id="429" name="Line 4803">
          <a:extLst>
            <a:ext uri="{FF2B5EF4-FFF2-40B4-BE49-F238E27FC236}">
              <a16:creationId xmlns="" xmlns:a16="http://schemas.microsoft.com/office/drawing/2014/main" id="{25919D19-307F-4E24-A105-15E3652BBAC1}"/>
            </a:ext>
          </a:extLst>
        </xdr:cNvPr>
        <xdr:cNvSpPr>
          <a:spLocks noChangeShapeType="1"/>
        </xdr:cNvSpPr>
      </xdr:nvSpPr>
      <xdr:spPr bwMode="auto">
        <a:xfrm flipH="1">
          <a:off x="3968918" y="429035"/>
          <a:ext cx="1386" cy="41358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5</xdr:col>
      <xdr:colOff>596967</xdr:colOff>
      <xdr:row>3</xdr:row>
      <xdr:rowOff>158480</xdr:rowOff>
    </xdr:from>
    <xdr:ext cx="302079" cy="305168"/>
    <xdr:grpSp>
      <xdr:nvGrpSpPr>
        <xdr:cNvPr id="430" name="Group 6672">
          <a:extLst>
            <a:ext uri="{FF2B5EF4-FFF2-40B4-BE49-F238E27FC236}">
              <a16:creationId xmlns="" xmlns:a16="http://schemas.microsoft.com/office/drawing/2014/main" id="{0A825332-6977-42BE-83E3-AF9CF392FC8C}"/>
            </a:ext>
          </a:extLst>
        </xdr:cNvPr>
        <xdr:cNvGrpSpPr>
          <a:grpSpLocks/>
        </xdr:cNvGrpSpPr>
      </xdr:nvGrpSpPr>
      <xdr:grpSpPr bwMode="auto">
        <a:xfrm>
          <a:off x="3903503" y="641534"/>
          <a:ext cx="302079" cy="305168"/>
          <a:chOff x="536" y="109"/>
          <a:chExt cx="46" cy="44"/>
        </a:xfrm>
      </xdr:grpSpPr>
      <xdr:pic>
        <xdr:nvPicPr>
          <xdr:cNvPr id="431" name="Picture 6673" descr="route2">
            <a:extLst>
              <a:ext uri="{FF2B5EF4-FFF2-40B4-BE49-F238E27FC236}">
                <a16:creationId xmlns="" xmlns:a16="http://schemas.microsoft.com/office/drawing/2014/main" id="{B6C3DF0F-54AC-49C7-22C6-9B5D3808758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32" name="Text Box 6674">
            <a:extLst>
              <a:ext uri="{FF2B5EF4-FFF2-40B4-BE49-F238E27FC236}">
                <a16:creationId xmlns="" xmlns:a16="http://schemas.microsoft.com/office/drawing/2014/main" id="{0A8BF84D-69A3-6F8A-22E0-986851317CA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4</xdr:col>
      <xdr:colOff>766491</xdr:colOff>
      <xdr:row>1</xdr:row>
      <xdr:rowOff>21650</xdr:rowOff>
    </xdr:from>
    <xdr:to>
      <xdr:col>5</xdr:col>
      <xdr:colOff>147366</xdr:colOff>
      <xdr:row>1</xdr:row>
      <xdr:rowOff>164525</xdr:rowOff>
    </xdr:to>
    <xdr:sp macro="" textlink="">
      <xdr:nvSpPr>
        <xdr:cNvPr id="433" name="六角形 432">
          <a:extLst>
            <a:ext uri="{FF2B5EF4-FFF2-40B4-BE49-F238E27FC236}">
              <a16:creationId xmlns="" xmlns:a16="http://schemas.microsoft.com/office/drawing/2014/main" id="{2D5F65D3-605D-4871-8A82-021E8CA49B63}"/>
            </a:ext>
          </a:extLst>
        </xdr:cNvPr>
        <xdr:cNvSpPr/>
      </xdr:nvSpPr>
      <xdr:spPr bwMode="auto">
        <a:xfrm>
          <a:off x="3027091" y="161350"/>
          <a:ext cx="14922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606932</xdr:colOff>
      <xdr:row>6</xdr:row>
      <xdr:rowOff>130115</xdr:rowOff>
    </xdr:from>
    <xdr:ext cx="302079" cy="305168"/>
    <xdr:grpSp>
      <xdr:nvGrpSpPr>
        <xdr:cNvPr id="434" name="Group 6672">
          <a:extLst>
            <a:ext uri="{FF2B5EF4-FFF2-40B4-BE49-F238E27FC236}">
              <a16:creationId xmlns="" xmlns:a16="http://schemas.microsoft.com/office/drawing/2014/main" id="{6928514F-BD3D-482D-AD48-5D9EFD793256}"/>
            </a:ext>
          </a:extLst>
        </xdr:cNvPr>
        <xdr:cNvGrpSpPr>
          <a:grpSpLocks/>
        </xdr:cNvGrpSpPr>
      </xdr:nvGrpSpPr>
      <xdr:grpSpPr bwMode="auto">
        <a:xfrm>
          <a:off x="3913468" y="1123436"/>
          <a:ext cx="302079" cy="305168"/>
          <a:chOff x="536" y="109"/>
          <a:chExt cx="46" cy="44"/>
        </a:xfrm>
      </xdr:grpSpPr>
      <xdr:pic>
        <xdr:nvPicPr>
          <xdr:cNvPr id="435" name="Picture 6673" descr="route2">
            <a:extLst>
              <a:ext uri="{FF2B5EF4-FFF2-40B4-BE49-F238E27FC236}">
                <a16:creationId xmlns="" xmlns:a16="http://schemas.microsoft.com/office/drawing/2014/main" id="{48A8EFDB-E230-04E7-074F-7D537CC20C2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36" name="Text Box 6674">
            <a:extLst>
              <a:ext uri="{FF2B5EF4-FFF2-40B4-BE49-F238E27FC236}">
                <a16:creationId xmlns="" xmlns:a16="http://schemas.microsoft.com/office/drawing/2014/main" id="{9D3C13B5-C8E1-07C8-02CE-9ABFC292F49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176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6</xdr:col>
      <xdr:colOff>168055</xdr:colOff>
      <xdr:row>5</xdr:row>
      <xdr:rowOff>3836</xdr:rowOff>
    </xdr:from>
    <xdr:to>
      <xdr:col>6</xdr:col>
      <xdr:colOff>314917</xdr:colOff>
      <xdr:row>5</xdr:row>
      <xdr:rowOff>147948</xdr:rowOff>
    </xdr:to>
    <xdr:sp macro="" textlink="">
      <xdr:nvSpPr>
        <xdr:cNvPr id="437" name="Oval 383">
          <a:extLst>
            <a:ext uri="{FF2B5EF4-FFF2-40B4-BE49-F238E27FC236}">
              <a16:creationId xmlns="" xmlns:a16="http://schemas.microsoft.com/office/drawing/2014/main" id="{12855120-C1B7-4443-8A06-A1EEBD078F16}"/>
            </a:ext>
          </a:extLst>
        </xdr:cNvPr>
        <xdr:cNvSpPr>
          <a:spLocks noChangeArrowheads="1"/>
        </xdr:cNvSpPr>
      </xdr:nvSpPr>
      <xdr:spPr bwMode="auto">
        <a:xfrm>
          <a:off x="3901855" y="829336"/>
          <a:ext cx="146862" cy="14411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2918</xdr:colOff>
      <xdr:row>5</xdr:row>
      <xdr:rowOff>67122</xdr:rowOff>
    </xdr:from>
    <xdr:to>
      <xdr:col>6</xdr:col>
      <xdr:colOff>246172</xdr:colOff>
      <xdr:row>8</xdr:row>
      <xdr:rowOff>153578</xdr:rowOff>
    </xdr:to>
    <xdr:sp macro="" textlink="">
      <xdr:nvSpPr>
        <xdr:cNvPr id="438" name="Freeform 527">
          <a:extLst>
            <a:ext uri="{FF2B5EF4-FFF2-40B4-BE49-F238E27FC236}">
              <a16:creationId xmlns="" xmlns:a16="http://schemas.microsoft.com/office/drawing/2014/main" id="{B0A27E3E-1C80-4594-B6F7-A908FD2D1239}"/>
            </a:ext>
          </a:extLst>
        </xdr:cNvPr>
        <xdr:cNvSpPr>
          <a:spLocks/>
        </xdr:cNvSpPr>
      </xdr:nvSpPr>
      <xdr:spPr bwMode="auto">
        <a:xfrm flipH="1">
          <a:off x="3031868" y="892622"/>
          <a:ext cx="948104" cy="600806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5" h="56">
              <a:moveTo>
                <a:pt x="0" y="56"/>
              </a:moveTo>
              <a:lnTo>
                <a:pt x="0" y="0"/>
              </a:lnTo>
              <a:lnTo>
                <a:pt x="55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177268</xdr:colOff>
      <xdr:row>6</xdr:row>
      <xdr:rowOff>82740</xdr:rowOff>
    </xdr:from>
    <xdr:to>
      <xdr:col>6</xdr:col>
      <xdr:colOff>318929</xdr:colOff>
      <xdr:row>7</xdr:row>
      <xdr:rowOff>25523</xdr:rowOff>
    </xdr:to>
    <xdr:sp macro="" textlink="">
      <xdr:nvSpPr>
        <xdr:cNvPr id="439" name="AutoShape 70">
          <a:extLst>
            <a:ext uri="{FF2B5EF4-FFF2-40B4-BE49-F238E27FC236}">
              <a16:creationId xmlns="" xmlns:a16="http://schemas.microsoft.com/office/drawing/2014/main" id="{B40B2C5E-7724-45FD-A683-AF249649F233}"/>
            </a:ext>
          </a:extLst>
        </xdr:cNvPr>
        <xdr:cNvSpPr>
          <a:spLocks noChangeArrowheads="1"/>
        </xdr:cNvSpPr>
      </xdr:nvSpPr>
      <xdr:spPr bwMode="auto">
        <a:xfrm>
          <a:off x="3911068" y="1079690"/>
          <a:ext cx="141661" cy="11423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766491</xdr:colOff>
      <xdr:row>1</xdr:row>
      <xdr:rowOff>21650</xdr:rowOff>
    </xdr:from>
    <xdr:to>
      <xdr:col>7</xdr:col>
      <xdr:colOff>147366</xdr:colOff>
      <xdr:row>1</xdr:row>
      <xdr:rowOff>164525</xdr:rowOff>
    </xdr:to>
    <xdr:sp macro="" textlink="">
      <xdr:nvSpPr>
        <xdr:cNvPr id="440" name="六角形 439">
          <a:extLst>
            <a:ext uri="{FF2B5EF4-FFF2-40B4-BE49-F238E27FC236}">
              <a16:creationId xmlns="" xmlns:a16="http://schemas.microsoft.com/office/drawing/2014/main" id="{23577F05-58B7-459C-8C9F-E6E844325759}"/>
            </a:ext>
          </a:extLst>
        </xdr:cNvPr>
        <xdr:cNvSpPr/>
      </xdr:nvSpPr>
      <xdr:spPr bwMode="auto">
        <a:xfrm>
          <a:off x="4436791" y="161350"/>
          <a:ext cx="14922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397642</xdr:colOff>
      <xdr:row>5</xdr:row>
      <xdr:rowOff>44347</xdr:rowOff>
    </xdr:from>
    <xdr:ext cx="302079" cy="305168"/>
    <xdr:grpSp>
      <xdr:nvGrpSpPr>
        <xdr:cNvPr id="441" name="Group 6672">
          <a:extLst>
            <a:ext uri="{FF2B5EF4-FFF2-40B4-BE49-F238E27FC236}">
              <a16:creationId xmlns="" xmlns:a16="http://schemas.microsoft.com/office/drawing/2014/main" id="{012DCDB2-29C3-4CBD-95EC-61F8E72CDF6C}"/>
            </a:ext>
          </a:extLst>
        </xdr:cNvPr>
        <xdr:cNvGrpSpPr>
          <a:grpSpLocks/>
        </xdr:cNvGrpSpPr>
      </xdr:nvGrpSpPr>
      <xdr:grpSpPr bwMode="auto">
        <a:xfrm>
          <a:off x="4472981" y="867579"/>
          <a:ext cx="302079" cy="305168"/>
          <a:chOff x="536" y="109"/>
          <a:chExt cx="46" cy="44"/>
        </a:xfrm>
      </xdr:grpSpPr>
      <xdr:pic>
        <xdr:nvPicPr>
          <xdr:cNvPr id="442" name="Picture 6673" descr="route2">
            <a:extLst>
              <a:ext uri="{FF2B5EF4-FFF2-40B4-BE49-F238E27FC236}">
                <a16:creationId xmlns="" xmlns:a16="http://schemas.microsoft.com/office/drawing/2014/main" id="{55B96DF1-712B-C1AE-FCDE-6AD42701181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43" name="Text Box 6674">
            <a:extLst>
              <a:ext uri="{FF2B5EF4-FFF2-40B4-BE49-F238E27FC236}">
                <a16:creationId xmlns="" xmlns:a16="http://schemas.microsoft.com/office/drawing/2014/main" id="{348E66EC-B5C2-16A2-3124-6805818C05C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176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6</xdr:col>
      <xdr:colOff>81981</xdr:colOff>
      <xdr:row>1</xdr:row>
      <xdr:rowOff>169836</xdr:rowOff>
    </xdr:from>
    <xdr:ext cx="160141" cy="293414"/>
    <xdr:sp macro="" textlink="">
      <xdr:nvSpPr>
        <xdr:cNvPr id="444" name="Text Box 1620">
          <a:extLst>
            <a:ext uri="{FF2B5EF4-FFF2-40B4-BE49-F238E27FC236}">
              <a16:creationId xmlns="" xmlns:a16="http://schemas.microsoft.com/office/drawing/2014/main" id="{D2E4C1AE-2C33-4FEF-A9B6-700914E5A3A7}"/>
            </a:ext>
          </a:extLst>
        </xdr:cNvPr>
        <xdr:cNvSpPr txBox="1">
          <a:spLocks noChangeArrowheads="1"/>
        </xdr:cNvSpPr>
      </xdr:nvSpPr>
      <xdr:spPr bwMode="auto">
        <a:xfrm>
          <a:off x="3815781" y="309536"/>
          <a:ext cx="160141" cy="29341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527340</xdr:colOff>
      <xdr:row>5</xdr:row>
      <xdr:rowOff>0</xdr:rowOff>
    </xdr:from>
    <xdr:to>
      <xdr:col>5</xdr:col>
      <xdr:colOff>632868</xdr:colOff>
      <xdr:row>5</xdr:row>
      <xdr:rowOff>115067</xdr:rowOff>
    </xdr:to>
    <xdr:sp macro="" textlink="">
      <xdr:nvSpPr>
        <xdr:cNvPr id="445" name="Oval 383">
          <a:extLst>
            <a:ext uri="{FF2B5EF4-FFF2-40B4-BE49-F238E27FC236}">
              <a16:creationId xmlns="" xmlns:a16="http://schemas.microsoft.com/office/drawing/2014/main" id="{0038CF40-C81B-4EEC-BC14-190A5CD50F9E}"/>
            </a:ext>
          </a:extLst>
        </xdr:cNvPr>
        <xdr:cNvSpPr>
          <a:spLocks noChangeArrowheads="1"/>
        </xdr:cNvSpPr>
      </xdr:nvSpPr>
      <xdr:spPr bwMode="auto">
        <a:xfrm>
          <a:off x="3556290" y="825500"/>
          <a:ext cx="105528" cy="11506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159800</xdr:colOff>
      <xdr:row>5</xdr:row>
      <xdr:rowOff>6398</xdr:rowOff>
    </xdr:from>
    <xdr:to>
      <xdr:col>5</xdr:col>
      <xdr:colOff>265328</xdr:colOff>
      <xdr:row>5</xdr:row>
      <xdr:rowOff>121465</xdr:rowOff>
    </xdr:to>
    <xdr:sp macro="" textlink="">
      <xdr:nvSpPr>
        <xdr:cNvPr id="446" name="Oval 383">
          <a:extLst>
            <a:ext uri="{FF2B5EF4-FFF2-40B4-BE49-F238E27FC236}">
              <a16:creationId xmlns="" xmlns:a16="http://schemas.microsoft.com/office/drawing/2014/main" id="{CB3E6092-D8F7-40AE-A953-8AA572EFB40D}"/>
            </a:ext>
          </a:extLst>
        </xdr:cNvPr>
        <xdr:cNvSpPr>
          <a:spLocks noChangeArrowheads="1"/>
        </xdr:cNvSpPr>
      </xdr:nvSpPr>
      <xdr:spPr bwMode="auto">
        <a:xfrm>
          <a:off x="3188750" y="831898"/>
          <a:ext cx="105528" cy="11506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117172</xdr:colOff>
      <xdr:row>6</xdr:row>
      <xdr:rowOff>162291</xdr:rowOff>
    </xdr:from>
    <xdr:to>
      <xdr:col>5</xdr:col>
      <xdr:colOff>314639</xdr:colOff>
      <xdr:row>8</xdr:row>
      <xdr:rowOff>28499</xdr:rowOff>
    </xdr:to>
    <xdr:grpSp>
      <xdr:nvGrpSpPr>
        <xdr:cNvPr id="447" name="Group 405">
          <a:extLst>
            <a:ext uri="{FF2B5EF4-FFF2-40B4-BE49-F238E27FC236}">
              <a16:creationId xmlns="" xmlns:a16="http://schemas.microsoft.com/office/drawing/2014/main" id="{8E48C1B3-D8CA-4534-A4B3-726305C725CB}"/>
            </a:ext>
          </a:extLst>
        </xdr:cNvPr>
        <xdr:cNvGrpSpPr>
          <a:grpSpLocks/>
        </xdr:cNvGrpSpPr>
      </xdr:nvGrpSpPr>
      <xdr:grpSpPr bwMode="auto">
        <a:xfrm>
          <a:off x="3423708" y="1155612"/>
          <a:ext cx="197467" cy="206387"/>
          <a:chOff x="718" y="97"/>
          <a:chExt cx="23" cy="15"/>
        </a:xfrm>
      </xdr:grpSpPr>
      <xdr:sp macro="" textlink="">
        <xdr:nvSpPr>
          <xdr:cNvPr id="448" name="Freeform 407">
            <a:extLst>
              <a:ext uri="{FF2B5EF4-FFF2-40B4-BE49-F238E27FC236}">
                <a16:creationId xmlns="" xmlns:a16="http://schemas.microsoft.com/office/drawing/2014/main" id="{04048CEB-05CC-31E0-D322-DA4AE1F08F9F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49" name="Freeform 406">
            <a:extLst>
              <a:ext uri="{FF2B5EF4-FFF2-40B4-BE49-F238E27FC236}">
                <a16:creationId xmlns="" xmlns:a16="http://schemas.microsoft.com/office/drawing/2014/main" id="{28EF3532-B343-6761-C21C-465B8218F7C7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8</xdr:col>
      <xdr:colOff>128571</xdr:colOff>
      <xdr:row>34</xdr:row>
      <xdr:rowOff>121534</xdr:rowOff>
    </xdr:from>
    <xdr:ext cx="205441" cy="337015"/>
    <xdr:sp macro="" textlink="">
      <xdr:nvSpPr>
        <xdr:cNvPr id="450" name="Text Box 1664">
          <a:extLst>
            <a:ext uri="{FF2B5EF4-FFF2-40B4-BE49-F238E27FC236}">
              <a16:creationId xmlns="" xmlns:a16="http://schemas.microsoft.com/office/drawing/2014/main" id="{07F03337-8ACB-4B9A-B0A1-605109402E45}"/>
            </a:ext>
          </a:extLst>
        </xdr:cNvPr>
        <xdr:cNvSpPr txBox="1">
          <a:spLocks noChangeArrowheads="1"/>
        </xdr:cNvSpPr>
      </xdr:nvSpPr>
      <xdr:spPr bwMode="auto">
        <a:xfrm>
          <a:off x="5272071" y="5919084"/>
          <a:ext cx="205441" cy="33701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47961</xdr:colOff>
      <xdr:row>5</xdr:row>
      <xdr:rowOff>39845</xdr:rowOff>
    </xdr:from>
    <xdr:to>
      <xdr:col>9</xdr:col>
      <xdr:colOff>218600</xdr:colOff>
      <xdr:row>6</xdr:row>
      <xdr:rowOff>21922</xdr:rowOff>
    </xdr:to>
    <xdr:sp macro="" textlink="">
      <xdr:nvSpPr>
        <xdr:cNvPr id="451" name="Oval 383">
          <a:extLst>
            <a:ext uri="{FF2B5EF4-FFF2-40B4-BE49-F238E27FC236}">
              <a16:creationId xmlns="" xmlns:a16="http://schemas.microsoft.com/office/drawing/2014/main" id="{6D47A2EE-9F7A-4590-B324-F1BAD488596F}"/>
            </a:ext>
          </a:extLst>
        </xdr:cNvPr>
        <xdr:cNvSpPr>
          <a:spLocks noChangeArrowheads="1"/>
        </xdr:cNvSpPr>
      </xdr:nvSpPr>
      <xdr:spPr bwMode="auto">
        <a:xfrm>
          <a:off x="5880890" y="869881"/>
          <a:ext cx="170639" cy="15443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38061</xdr:colOff>
      <xdr:row>2</xdr:row>
      <xdr:rowOff>29610</xdr:rowOff>
    </xdr:from>
    <xdr:to>
      <xdr:col>10</xdr:col>
      <xdr:colOff>288155</xdr:colOff>
      <xdr:row>8</xdr:row>
      <xdr:rowOff>159739</xdr:rowOff>
    </xdr:to>
    <xdr:sp macro="" textlink="">
      <xdr:nvSpPr>
        <xdr:cNvPr id="452" name="Freeform 527">
          <a:extLst>
            <a:ext uri="{FF2B5EF4-FFF2-40B4-BE49-F238E27FC236}">
              <a16:creationId xmlns="" xmlns:a16="http://schemas.microsoft.com/office/drawing/2014/main" id="{9D90C82E-E572-42F2-B4D7-788FBDBE7249}"/>
            </a:ext>
          </a:extLst>
        </xdr:cNvPr>
        <xdr:cNvSpPr>
          <a:spLocks/>
        </xdr:cNvSpPr>
      </xdr:nvSpPr>
      <xdr:spPr bwMode="auto">
        <a:xfrm flipH="1">
          <a:off x="5886411" y="340760"/>
          <a:ext cx="954944" cy="115882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879"/>
            <a:gd name="connsiteY0" fmla="*/ 10000 h 10000"/>
            <a:gd name="connsiteX1" fmla="*/ 0 w 9879"/>
            <a:gd name="connsiteY1" fmla="*/ 0 h 10000"/>
            <a:gd name="connsiteX2" fmla="*/ 9879 w 9879"/>
            <a:gd name="connsiteY2" fmla="*/ 553 h 10000"/>
            <a:gd name="connsiteX0" fmla="*/ 0 w 10490"/>
            <a:gd name="connsiteY0" fmla="*/ 18386 h 18386"/>
            <a:gd name="connsiteX1" fmla="*/ 0 w 10490"/>
            <a:gd name="connsiteY1" fmla="*/ 8386 h 18386"/>
            <a:gd name="connsiteX2" fmla="*/ 10490 w 10490"/>
            <a:gd name="connsiteY2" fmla="*/ 0 h 18386"/>
            <a:gd name="connsiteX0" fmla="*/ 0 w 10490"/>
            <a:gd name="connsiteY0" fmla="*/ 18386 h 18386"/>
            <a:gd name="connsiteX1" fmla="*/ 0 w 10490"/>
            <a:gd name="connsiteY1" fmla="*/ 8386 h 18386"/>
            <a:gd name="connsiteX2" fmla="*/ 10490 w 10490"/>
            <a:gd name="connsiteY2" fmla="*/ 0 h 18386"/>
            <a:gd name="connsiteX0" fmla="*/ 0 w 10663"/>
            <a:gd name="connsiteY0" fmla="*/ 18386 h 18386"/>
            <a:gd name="connsiteX1" fmla="*/ 0 w 10663"/>
            <a:gd name="connsiteY1" fmla="*/ 8386 h 18386"/>
            <a:gd name="connsiteX2" fmla="*/ 9755 w 10663"/>
            <a:gd name="connsiteY2" fmla="*/ 10096 h 18386"/>
            <a:gd name="connsiteX3" fmla="*/ 10490 w 10663"/>
            <a:gd name="connsiteY3" fmla="*/ 0 h 18386"/>
            <a:gd name="connsiteX0" fmla="*/ 0 w 10490"/>
            <a:gd name="connsiteY0" fmla="*/ 18386 h 18386"/>
            <a:gd name="connsiteX1" fmla="*/ 0 w 10490"/>
            <a:gd name="connsiteY1" fmla="*/ 8386 h 18386"/>
            <a:gd name="connsiteX2" fmla="*/ 9755 w 10490"/>
            <a:gd name="connsiteY2" fmla="*/ 10096 h 18386"/>
            <a:gd name="connsiteX3" fmla="*/ 10490 w 10490"/>
            <a:gd name="connsiteY3" fmla="*/ 0 h 18386"/>
            <a:gd name="connsiteX0" fmla="*/ 0 w 10490"/>
            <a:gd name="connsiteY0" fmla="*/ 18386 h 18386"/>
            <a:gd name="connsiteX1" fmla="*/ 0 w 10490"/>
            <a:gd name="connsiteY1" fmla="*/ 8386 h 18386"/>
            <a:gd name="connsiteX2" fmla="*/ 9694 w 10490"/>
            <a:gd name="connsiteY2" fmla="*/ 8806 h 18386"/>
            <a:gd name="connsiteX3" fmla="*/ 10490 w 10490"/>
            <a:gd name="connsiteY3" fmla="*/ 0 h 18386"/>
            <a:gd name="connsiteX0" fmla="*/ 0 w 10490"/>
            <a:gd name="connsiteY0" fmla="*/ 18386 h 18386"/>
            <a:gd name="connsiteX1" fmla="*/ 0 w 10490"/>
            <a:gd name="connsiteY1" fmla="*/ 8386 h 18386"/>
            <a:gd name="connsiteX2" fmla="*/ 9694 w 10490"/>
            <a:gd name="connsiteY2" fmla="*/ 8806 h 18386"/>
            <a:gd name="connsiteX3" fmla="*/ 10490 w 10490"/>
            <a:gd name="connsiteY3" fmla="*/ 0 h 18386"/>
            <a:gd name="connsiteX0" fmla="*/ 0 w 10490"/>
            <a:gd name="connsiteY0" fmla="*/ 18386 h 18386"/>
            <a:gd name="connsiteX1" fmla="*/ 0 w 10490"/>
            <a:gd name="connsiteY1" fmla="*/ 8386 h 18386"/>
            <a:gd name="connsiteX2" fmla="*/ 9694 w 10490"/>
            <a:gd name="connsiteY2" fmla="*/ 8806 h 18386"/>
            <a:gd name="connsiteX3" fmla="*/ 10490 w 10490"/>
            <a:gd name="connsiteY3" fmla="*/ 0 h 18386"/>
            <a:gd name="connsiteX0" fmla="*/ 0 w 11087"/>
            <a:gd name="connsiteY0" fmla="*/ 21201 h 21201"/>
            <a:gd name="connsiteX1" fmla="*/ 0 w 11087"/>
            <a:gd name="connsiteY1" fmla="*/ 11201 h 21201"/>
            <a:gd name="connsiteX2" fmla="*/ 9694 w 11087"/>
            <a:gd name="connsiteY2" fmla="*/ 11621 h 21201"/>
            <a:gd name="connsiteX3" fmla="*/ 11087 w 11087"/>
            <a:gd name="connsiteY3" fmla="*/ 0 h 21201"/>
            <a:gd name="connsiteX0" fmla="*/ 0 w 11087"/>
            <a:gd name="connsiteY0" fmla="*/ 21201 h 21201"/>
            <a:gd name="connsiteX1" fmla="*/ 0 w 11087"/>
            <a:gd name="connsiteY1" fmla="*/ 11201 h 21201"/>
            <a:gd name="connsiteX2" fmla="*/ 9694 w 11087"/>
            <a:gd name="connsiteY2" fmla="*/ 12143 h 21201"/>
            <a:gd name="connsiteX3" fmla="*/ 11087 w 11087"/>
            <a:gd name="connsiteY3" fmla="*/ 0 h 21201"/>
            <a:gd name="connsiteX0" fmla="*/ 0 w 11928"/>
            <a:gd name="connsiteY0" fmla="*/ 24923 h 24923"/>
            <a:gd name="connsiteX1" fmla="*/ 841 w 11928"/>
            <a:gd name="connsiteY1" fmla="*/ 11201 h 24923"/>
            <a:gd name="connsiteX2" fmla="*/ 10535 w 11928"/>
            <a:gd name="connsiteY2" fmla="*/ 12143 h 24923"/>
            <a:gd name="connsiteX3" fmla="*/ 11928 w 11928"/>
            <a:gd name="connsiteY3" fmla="*/ 0 h 24923"/>
            <a:gd name="connsiteX0" fmla="*/ 0 w 11928"/>
            <a:gd name="connsiteY0" fmla="*/ 24923 h 24923"/>
            <a:gd name="connsiteX1" fmla="*/ 561 w 11928"/>
            <a:gd name="connsiteY1" fmla="*/ 21658 h 24923"/>
            <a:gd name="connsiteX2" fmla="*/ 841 w 11928"/>
            <a:gd name="connsiteY2" fmla="*/ 11201 h 24923"/>
            <a:gd name="connsiteX3" fmla="*/ 10535 w 11928"/>
            <a:gd name="connsiteY3" fmla="*/ 12143 h 24923"/>
            <a:gd name="connsiteX4" fmla="*/ 11928 w 11928"/>
            <a:gd name="connsiteY4" fmla="*/ 0 h 24923"/>
            <a:gd name="connsiteX0" fmla="*/ 0 w 11928"/>
            <a:gd name="connsiteY0" fmla="*/ 24923 h 24923"/>
            <a:gd name="connsiteX1" fmla="*/ 561 w 11928"/>
            <a:gd name="connsiteY1" fmla="*/ 21658 h 24923"/>
            <a:gd name="connsiteX2" fmla="*/ 841 w 11928"/>
            <a:gd name="connsiteY2" fmla="*/ 11201 h 24923"/>
            <a:gd name="connsiteX3" fmla="*/ 10535 w 11928"/>
            <a:gd name="connsiteY3" fmla="*/ 12143 h 24923"/>
            <a:gd name="connsiteX4" fmla="*/ 11928 w 11928"/>
            <a:gd name="connsiteY4" fmla="*/ 0 h 24923"/>
            <a:gd name="connsiteX0" fmla="*/ 0 w 11727"/>
            <a:gd name="connsiteY0" fmla="*/ 25774 h 25774"/>
            <a:gd name="connsiteX1" fmla="*/ 561 w 11727"/>
            <a:gd name="connsiteY1" fmla="*/ 22509 h 25774"/>
            <a:gd name="connsiteX2" fmla="*/ 841 w 11727"/>
            <a:gd name="connsiteY2" fmla="*/ 12052 h 25774"/>
            <a:gd name="connsiteX3" fmla="*/ 10535 w 11727"/>
            <a:gd name="connsiteY3" fmla="*/ 12994 h 25774"/>
            <a:gd name="connsiteX4" fmla="*/ 11727 w 11727"/>
            <a:gd name="connsiteY4" fmla="*/ 0 h 25774"/>
            <a:gd name="connsiteX0" fmla="*/ 0 w 11375"/>
            <a:gd name="connsiteY0" fmla="*/ 26152 h 26152"/>
            <a:gd name="connsiteX1" fmla="*/ 561 w 11375"/>
            <a:gd name="connsiteY1" fmla="*/ 22887 h 26152"/>
            <a:gd name="connsiteX2" fmla="*/ 841 w 11375"/>
            <a:gd name="connsiteY2" fmla="*/ 12430 h 26152"/>
            <a:gd name="connsiteX3" fmla="*/ 10535 w 11375"/>
            <a:gd name="connsiteY3" fmla="*/ 13372 h 26152"/>
            <a:gd name="connsiteX4" fmla="*/ 11375 w 11375"/>
            <a:gd name="connsiteY4" fmla="*/ 0 h 261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375" h="26152">
              <a:moveTo>
                <a:pt x="0" y="26152"/>
              </a:moveTo>
              <a:cubicBezTo>
                <a:pt x="53" y="25466"/>
                <a:pt x="421" y="25174"/>
                <a:pt x="561" y="22887"/>
              </a:cubicBezTo>
              <a:cubicBezTo>
                <a:pt x="701" y="20600"/>
                <a:pt x="856" y="18771"/>
                <a:pt x="841" y="12430"/>
              </a:cubicBezTo>
              <a:cubicBezTo>
                <a:pt x="3816" y="12370"/>
                <a:pt x="7929" y="13572"/>
                <a:pt x="10535" y="13372"/>
              </a:cubicBezTo>
              <a:cubicBezTo>
                <a:pt x="10812" y="8288"/>
                <a:pt x="11007" y="884"/>
                <a:pt x="11375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149488</xdr:colOff>
      <xdr:row>6</xdr:row>
      <xdr:rowOff>39918</xdr:rowOff>
    </xdr:from>
    <xdr:to>
      <xdr:col>10</xdr:col>
      <xdr:colOff>306161</xdr:colOff>
      <xdr:row>6</xdr:row>
      <xdr:rowOff>163236</xdr:rowOff>
    </xdr:to>
    <xdr:sp macro="" textlink="">
      <xdr:nvSpPr>
        <xdr:cNvPr id="453" name="AutoShape 526">
          <a:extLst>
            <a:ext uri="{FF2B5EF4-FFF2-40B4-BE49-F238E27FC236}">
              <a16:creationId xmlns="" xmlns:a16="http://schemas.microsoft.com/office/drawing/2014/main" id="{1BA01D52-BA8B-4883-ACBA-B7EA3A6A4640}"/>
            </a:ext>
          </a:extLst>
        </xdr:cNvPr>
        <xdr:cNvSpPr>
          <a:spLocks noChangeArrowheads="1"/>
        </xdr:cNvSpPr>
      </xdr:nvSpPr>
      <xdr:spPr bwMode="auto">
        <a:xfrm>
          <a:off x="6702688" y="1036868"/>
          <a:ext cx="156673" cy="12331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20992</xdr:colOff>
      <xdr:row>6</xdr:row>
      <xdr:rowOff>76558</xdr:rowOff>
    </xdr:from>
    <xdr:ext cx="109756" cy="264558"/>
    <xdr:sp macro="" textlink="">
      <xdr:nvSpPr>
        <xdr:cNvPr id="454" name="Text Box 1620">
          <a:extLst>
            <a:ext uri="{FF2B5EF4-FFF2-40B4-BE49-F238E27FC236}">
              <a16:creationId xmlns="" xmlns:a16="http://schemas.microsoft.com/office/drawing/2014/main" id="{89A6671E-70F4-4F08-B9AE-FE4ED7A7E794}"/>
            </a:ext>
          </a:extLst>
        </xdr:cNvPr>
        <xdr:cNvSpPr txBox="1">
          <a:spLocks noChangeArrowheads="1"/>
        </xdr:cNvSpPr>
      </xdr:nvSpPr>
      <xdr:spPr bwMode="auto">
        <a:xfrm>
          <a:off x="5869342" y="1073508"/>
          <a:ext cx="109756" cy="2645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99149</xdr:colOff>
      <xdr:row>5</xdr:row>
      <xdr:rowOff>154908</xdr:rowOff>
    </xdr:from>
    <xdr:ext cx="802711" cy="263094"/>
    <xdr:pic>
      <xdr:nvPicPr>
        <xdr:cNvPr id="455" name="図 454">
          <a:extLst>
            <a:ext uri="{FF2B5EF4-FFF2-40B4-BE49-F238E27FC236}">
              <a16:creationId xmlns="" xmlns:a16="http://schemas.microsoft.com/office/drawing/2014/main" id="{9886802C-832E-4421-9809-D10BEE08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-180000">
          <a:off x="5947499" y="980408"/>
          <a:ext cx="802711" cy="263094"/>
        </a:xfrm>
        <a:prstGeom prst="rect">
          <a:avLst/>
        </a:prstGeom>
      </xdr:spPr>
    </xdr:pic>
    <xdr:clientData/>
  </xdr:oneCellAnchor>
  <xdr:twoCellAnchor>
    <xdr:from>
      <xdr:col>8</xdr:col>
      <xdr:colOff>702540</xdr:colOff>
      <xdr:row>5</xdr:row>
      <xdr:rowOff>98336</xdr:rowOff>
    </xdr:from>
    <xdr:to>
      <xdr:col>9</xdr:col>
      <xdr:colOff>134214</xdr:colOff>
      <xdr:row>6</xdr:row>
      <xdr:rowOff>68029</xdr:rowOff>
    </xdr:to>
    <xdr:sp macro="" textlink="">
      <xdr:nvSpPr>
        <xdr:cNvPr id="456" name="六角形 455">
          <a:extLst>
            <a:ext uri="{FF2B5EF4-FFF2-40B4-BE49-F238E27FC236}">
              <a16:creationId xmlns="" xmlns:a16="http://schemas.microsoft.com/office/drawing/2014/main" id="{AFFFD9BA-2D07-4D3C-B3FD-8FC8AC4B5057}"/>
            </a:ext>
          </a:extLst>
        </xdr:cNvPr>
        <xdr:cNvSpPr/>
      </xdr:nvSpPr>
      <xdr:spPr bwMode="auto">
        <a:xfrm>
          <a:off x="5832433" y="928372"/>
          <a:ext cx="134710" cy="142050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11234</xdr:colOff>
      <xdr:row>3</xdr:row>
      <xdr:rowOff>4373</xdr:rowOff>
    </xdr:from>
    <xdr:ext cx="204107" cy="100574"/>
    <xdr:sp macro="" textlink="">
      <xdr:nvSpPr>
        <xdr:cNvPr id="457" name="Text Box 1620">
          <a:extLst>
            <a:ext uri="{FF2B5EF4-FFF2-40B4-BE49-F238E27FC236}">
              <a16:creationId xmlns="" xmlns:a16="http://schemas.microsoft.com/office/drawing/2014/main" id="{D2D88CD6-08D9-42BC-9E4A-6D78DE106935}"/>
            </a:ext>
          </a:extLst>
        </xdr:cNvPr>
        <xdr:cNvSpPr txBox="1">
          <a:spLocks noChangeArrowheads="1"/>
        </xdr:cNvSpPr>
      </xdr:nvSpPr>
      <xdr:spPr bwMode="auto">
        <a:xfrm>
          <a:off x="5859584" y="486973"/>
          <a:ext cx="204107" cy="10057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10</xdr:col>
      <xdr:colOff>209499</xdr:colOff>
      <xdr:row>8</xdr:row>
      <xdr:rowOff>81272</xdr:rowOff>
    </xdr:from>
    <xdr:ext cx="218903" cy="68034"/>
    <xdr:sp macro="" textlink="">
      <xdr:nvSpPr>
        <xdr:cNvPr id="458" name="Text Box 1620">
          <a:extLst>
            <a:ext uri="{FF2B5EF4-FFF2-40B4-BE49-F238E27FC236}">
              <a16:creationId xmlns="" xmlns:a16="http://schemas.microsoft.com/office/drawing/2014/main" id="{D7386AF9-CD04-4E81-B0C6-8C286C084665}"/>
            </a:ext>
          </a:extLst>
        </xdr:cNvPr>
        <xdr:cNvSpPr txBox="1">
          <a:spLocks noChangeArrowheads="1"/>
        </xdr:cNvSpPr>
      </xdr:nvSpPr>
      <xdr:spPr bwMode="auto">
        <a:xfrm>
          <a:off x="6762699" y="1421122"/>
          <a:ext cx="218903" cy="68034"/>
        </a:xfrm>
        <a:prstGeom prst="rect">
          <a:avLst/>
        </a:prstGeom>
        <a:solidFill>
          <a:schemeClr val="bg1">
            <a:alpha val="61000"/>
          </a:schemeClr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横山峠 標高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49m</a:t>
          </a:r>
        </a:p>
      </xdr:txBody>
    </xdr:sp>
    <xdr:clientData/>
  </xdr:oneCellAnchor>
  <xdr:oneCellAnchor>
    <xdr:from>
      <xdr:col>9</xdr:col>
      <xdr:colOff>542859</xdr:colOff>
      <xdr:row>7</xdr:row>
      <xdr:rowOff>128742</xdr:rowOff>
    </xdr:from>
    <xdr:ext cx="204107" cy="100574"/>
    <xdr:sp macro="" textlink="">
      <xdr:nvSpPr>
        <xdr:cNvPr id="459" name="Text Box 1620">
          <a:extLst>
            <a:ext uri="{FF2B5EF4-FFF2-40B4-BE49-F238E27FC236}">
              <a16:creationId xmlns="" xmlns:a16="http://schemas.microsoft.com/office/drawing/2014/main" id="{0D368917-8DCB-420F-931C-7E45052BAA86}"/>
            </a:ext>
          </a:extLst>
        </xdr:cNvPr>
        <xdr:cNvSpPr txBox="1">
          <a:spLocks noChangeArrowheads="1"/>
        </xdr:cNvSpPr>
      </xdr:nvSpPr>
      <xdr:spPr bwMode="auto">
        <a:xfrm>
          <a:off x="6391209" y="1297142"/>
          <a:ext cx="204107" cy="10057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水害記念碑＊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50999</xdr:colOff>
      <xdr:row>15</xdr:row>
      <xdr:rowOff>70572</xdr:rowOff>
    </xdr:from>
    <xdr:to>
      <xdr:col>4</xdr:col>
      <xdr:colOff>251559</xdr:colOff>
      <xdr:row>16</xdr:row>
      <xdr:rowOff>70264</xdr:rowOff>
    </xdr:to>
    <xdr:sp macro="" textlink="">
      <xdr:nvSpPr>
        <xdr:cNvPr id="460" name="六角形 459">
          <a:extLst>
            <a:ext uri="{FF2B5EF4-FFF2-40B4-BE49-F238E27FC236}">
              <a16:creationId xmlns="" xmlns:a16="http://schemas.microsoft.com/office/drawing/2014/main" id="{CD820AF3-12BA-4050-B897-4F014AAAFCFF}"/>
            </a:ext>
          </a:extLst>
        </xdr:cNvPr>
        <xdr:cNvSpPr/>
      </xdr:nvSpPr>
      <xdr:spPr bwMode="auto">
        <a:xfrm>
          <a:off x="2375099" y="2610572"/>
          <a:ext cx="200560" cy="17114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721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716679</xdr:colOff>
      <xdr:row>14</xdr:row>
      <xdr:rowOff>33667</xdr:rowOff>
    </xdr:from>
    <xdr:to>
      <xdr:col>4</xdr:col>
      <xdr:colOff>79370</xdr:colOff>
      <xdr:row>14</xdr:row>
      <xdr:rowOff>155152</xdr:rowOff>
    </xdr:to>
    <xdr:sp macro="" textlink="">
      <xdr:nvSpPr>
        <xdr:cNvPr id="461" name="AutoShape 4802">
          <a:extLst>
            <a:ext uri="{FF2B5EF4-FFF2-40B4-BE49-F238E27FC236}">
              <a16:creationId xmlns="" xmlns:a16="http://schemas.microsoft.com/office/drawing/2014/main" id="{583435BD-1D29-4BFA-834F-868EEDE94879}"/>
            </a:ext>
          </a:extLst>
        </xdr:cNvPr>
        <xdr:cNvSpPr>
          <a:spLocks noChangeArrowheads="1"/>
        </xdr:cNvSpPr>
      </xdr:nvSpPr>
      <xdr:spPr bwMode="auto">
        <a:xfrm>
          <a:off x="2323229" y="2402217"/>
          <a:ext cx="80241" cy="12148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5</xdr:col>
      <xdr:colOff>178959</xdr:colOff>
      <xdr:row>34</xdr:row>
      <xdr:rowOff>146311</xdr:rowOff>
    </xdr:from>
    <xdr:ext cx="337495" cy="186974"/>
    <xdr:sp macro="" textlink="">
      <xdr:nvSpPr>
        <xdr:cNvPr id="462" name="Text Box 1664">
          <a:extLst>
            <a:ext uri="{FF2B5EF4-FFF2-40B4-BE49-F238E27FC236}">
              <a16:creationId xmlns="" xmlns:a16="http://schemas.microsoft.com/office/drawing/2014/main" id="{F48B3138-23C6-40B7-816C-8EC81FAC172B}"/>
            </a:ext>
          </a:extLst>
        </xdr:cNvPr>
        <xdr:cNvSpPr txBox="1">
          <a:spLocks noChangeArrowheads="1"/>
        </xdr:cNvSpPr>
      </xdr:nvSpPr>
      <xdr:spPr bwMode="auto">
        <a:xfrm>
          <a:off x="3207909" y="5943861"/>
          <a:ext cx="337495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小学校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10</xdr:col>
      <xdr:colOff>119403</xdr:colOff>
      <xdr:row>3</xdr:row>
      <xdr:rowOff>29819</xdr:rowOff>
    </xdr:from>
    <xdr:ext cx="291207" cy="288585"/>
    <xdr:grpSp>
      <xdr:nvGrpSpPr>
        <xdr:cNvPr id="463" name="Group 6672">
          <a:extLst>
            <a:ext uri="{FF2B5EF4-FFF2-40B4-BE49-F238E27FC236}">
              <a16:creationId xmlns="" xmlns:a16="http://schemas.microsoft.com/office/drawing/2014/main" id="{7A597FE1-5173-4115-A498-17C7DA931CCD}"/>
            </a:ext>
          </a:extLst>
        </xdr:cNvPr>
        <xdr:cNvGrpSpPr>
          <a:grpSpLocks/>
        </xdr:cNvGrpSpPr>
      </xdr:nvGrpSpPr>
      <xdr:grpSpPr bwMode="auto">
        <a:xfrm>
          <a:off x="7269957" y="512873"/>
          <a:ext cx="291207" cy="288585"/>
          <a:chOff x="536" y="111"/>
          <a:chExt cx="46" cy="44"/>
        </a:xfrm>
      </xdr:grpSpPr>
      <xdr:pic>
        <xdr:nvPicPr>
          <xdr:cNvPr id="464" name="Picture 6673" descr="route2">
            <a:extLst>
              <a:ext uri="{FF2B5EF4-FFF2-40B4-BE49-F238E27FC236}">
                <a16:creationId xmlns="" xmlns:a16="http://schemas.microsoft.com/office/drawing/2014/main" id="{0CA5A798-69D7-0FFE-51D0-D5BCF35398B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1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65" name="Text Box 6674">
            <a:extLst>
              <a:ext uri="{FF2B5EF4-FFF2-40B4-BE49-F238E27FC236}">
                <a16:creationId xmlns="" xmlns:a16="http://schemas.microsoft.com/office/drawing/2014/main" id="{65275729-51C6-0762-A8ED-78D945E58F4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3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7</xdr:col>
      <xdr:colOff>564732</xdr:colOff>
      <xdr:row>2</xdr:row>
      <xdr:rowOff>55019</xdr:rowOff>
    </xdr:from>
    <xdr:to>
      <xdr:col>8</xdr:col>
      <xdr:colOff>122780</xdr:colOff>
      <xdr:row>7</xdr:row>
      <xdr:rowOff>31452</xdr:rowOff>
    </xdr:to>
    <xdr:sp macro="" textlink="">
      <xdr:nvSpPr>
        <xdr:cNvPr id="466" name="Line 72">
          <a:extLst>
            <a:ext uri="{FF2B5EF4-FFF2-40B4-BE49-F238E27FC236}">
              <a16:creationId xmlns="" xmlns:a16="http://schemas.microsoft.com/office/drawing/2014/main" id="{E29CFDD8-8E94-423B-B981-4E910FCEDA0E}"/>
            </a:ext>
          </a:extLst>
        </xdr:cNvPr>
        <xdr:cNvSpPr>
          <a:spLocks noChangeShapeType="1"/>
        </xdr:cNvSpPr>
      </xdr:nvSpPr>
      <xdr:spPr bwMode="auto">
        <a:xfrm flipV="1">
          <a:off x="5003382" y="366169"/>
          <a:ext cx="262898" cy="833683"/>
        </a:xfrm>
        <a:custGeom>
          <a:avLst/>
          <a:gdLst>
            <a:gd name="connsiteX0" fmla="*/ 0 w 700767"/>
            <a:gd name="connsiteY0" fmla="*/ 0 h 88445"/>
            <a:gd name="connsiteX1" fmla="*/ 700767 w 700767"/>
            <a:gd name="connsiteY1" fmla="*/ 88445 h 88445"/>
            <a:gd name="connsiteX0" fmla="*/ 0 w 142874"/>
            <a:gd name="connsiteY0" fmla="*/ 0 h 435427"/>
            <a:gd name="connsiteX1" fmla="*/ 142874 w 142874"/>
            <a:gd name="connsiteY1" fmla="*/ 435427 h 435427"/>
            <a:gd name="connsiteX0" fmla="*/ 0 w 162100"/>
            <a:gd name="connsiteY0" fmla="*/ 0 h 435427"/>
            <a:gd name="connsiteX1" fmla="*/ 142874 w 162100"/>
            <a:gd name="connsiteY1" fmla="*/ 435427 h 435427"/>
            <a:gd name="connsiteX0" fmla="*/ 0 w 171294"/>
            <a:gd name="connsiteY0" fmla="*/ 1 h 435428"/>
            <a:gd name="connsiteX1" fmla="*/ 81643 w 171294"/>
            <a:gd name="connsiteY1" fmla="*/ 0 h 435428"/>
            <a:gd name="connsiteX2" fmla="*/ 142874 w 171294"/>
            <a:gd name="connsiteY2" fmla="*/ 435428 h 435428"/>
            <a:gd name="connsiteX0" fmla="*/ 0 w 232078"/>
            <a:gd name="connsiteY0" fmla="*/ 1 h 435428"/>
            <a:gd name="connsiteX1" fmla="*/ 170090 w 232078"/>
            <a:gd name="connsiteY1" fmla="*/ 0 h 435428"/>
            <a:gd name="connsiteX2" fmla="*/ 142874 w 232078"/>
            <a:gd name="connsiteY2" fmla="*/ 435428 h 435428"/>
            <a:gd name="connsiteX0" fmla="*/ 0 w 170090"/>
            <a:gd name="connsiteY0" fmla="*/ 1 h 435428"/>
            <a:gd name="connsiteX1" fmla="*/ 170090 w 170090"/>
            <a:gd name="connsiteY1" fmla="*/ 0 h 435428"/>
            <a:gd name="connsiteX2" fmla="*/ 142874 w 170090"/>
            <a:gd name="connsiteY2" fmla="*/ 435428 h 435428"/>
            <a:gd name="connsiteX0" fmla="*/ 0 w 184299"/>
            <a:gd name="connsiteY0" fmla="*/ 1 h 421821"/>
            <a:gd name="connsiteX1" fmla="*/ 170090 w 184299"/>
            <a:gd name="connsiteY1" fmla="*/ 0 h 421821"/>
            <a:gd name="connsiteX2" fmla="*/ 183696 w 184299"/>
            <a:gd name="connsiteY2" fmla="*/ 421821 h 421821"/>
            <a:gd name="connsiteX0" fmla="*/ 0 w 184299"/>
            <a:gd name="connsiteY0" fmla="*/ 0 h 476248"/>
            <a:gd name="connsiteX1" fmla="*/ 170090 w 184299"/>
            <a:gd name="connsiteY1" fmla="*/ 54427 h 476248"/>
            <a:gd name="connsiteX2" fmla="*/ 183696 w 184299"/>
            <a:gd name="connsiteY2" fmla="*/ 476248 h 476248"/>
            <a:gd name="connsiteX0" fmla="*/ 0 w 184520"/>
            <a:gd name="connsiteY0" fmla="*/ 0 h 476248"/>
            <a:gd name="connsiteX1" fmla="*/ 176894 w 184520"/>
            <a:gd name="connsiteY1" fmla="*/ 47623 h 476248"/>
            <a:gd name="connsiteX2" fmla="*/ 183696 w 184520"/>
            <a:gd name="connsiteY2" fmla="*/ 476248 h 476248"/>
            <a:gd name="connsiteX0" fmla="*/ 825 w 8451"/>
            <a:gd name="connsiteY0" fmla="*/ 0 h 428625"/>
            <a:gd name="connsiteX1" fmla="*/ 7627 w 8451"/>
            <a:gd name="connsiteY1" fmla="*/ 428625 h 428625"/>
            <a:gd name="connsiteX0" fmla="*/ 1546 w 3127"/>
            <a:gd name="connsiteY0" fmla="*/ 0 h 10405"/>
            <a:gd name="connsiteX1" fmla="*/ 1582 w 3127"/>
            <a:gd name="connsiteY1" fmla="*/ 10405 h 10405"/>
            <a:gd name="connsiteX0" fmla="*/ 20386 w 20386"/>
            <a:gd name="connsiteY0" fmla="*/ 0 h 9091"/>
            <a:gd name="connsiteX1" fmla="*/ 0 w 20386"/>
            <a:gd name="connsiteY1" fmla="*/ 9091 h 9091"/>
            <a:gd name="connsiteX0" fmla="*/ 5613 w 5613"/>
            <a:gd name="connsiteY0" fmla="*/ 0 h 10426"/>
            <a:gd name="connsiteX1" fmla="*/ 0 w 5613"/>
            <a:gd name="connsiteY1" fmla="*/ 10426 h 10426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3476 w 4768"/>
            <a:gd name="connsiteY0" fmla="*/ 0 h 10058"/>
            <a:gd name="connsiteX1" fmla="*/ 1292 w 4768"/>
            <a:gd name="connsiteY1" fmla="*/ 10058 h 10058"/>
            <a:gd name="connsiteX0" fmla="*/ 10953 w 10953"/>
            <a:gd name="connsiteY0" fmla="*/ 0 h 10000"/>
            <a:gd name="connsiteX1" fmla="*/ 6373 w 10953"/>
            <a:gd name="connsiteY1" fmla="*/ 10000 h 10000"/>
            <a:gd name="connsiteX0" fmla="*/ 4580 w 4580"/>
            <a:gd name="connsiteY0" fmla="*/ 0 h 10000"/>
            <a:gd name="connsiteX1" fmla="*/ 0 w 4580"/>
            <a:gd name="connsiteY1" fmla="*/ 10000 h 10000"/>
            <a:gd name="connsiteX0" fmla="*/ 707962 w 707962"/>
            <a:gd name="connsiteY0" fmla="*/ 0 h 13541"/>
            <a:gd name="connsiteX1" fmla="*/ 0 w 707962"/>
            <a:gd name="connsiteY1" fmla="*/ 13541 h 13541"/>
            <a:gd name="connsiteX0" fmla="*/ 949566 w 949566"/>
            <a:gd name="connsiteY0" fmla="*/ 0 h 13773"/>
            <a:gd name="connsiteX1" fmla="*/ 0 w 949566"/>
            <a:gd name="connsiteY1" fmla="*/ 13773 h 13773"/>
            <a:gd name="connsiteX0" fmla="*/ 949566 w 949566"/>
            <a:gd name="connsiteY0" fmla="*/ 0 h 13773"/>
            <a:gd name="connsiteX1" fmla="*/ 0 w 949566"/>
            <a:gd name="connsiteY1" fmla="*/ 13773 h 13773"/>
            <a:gd name="connsiteX0" fmla="*/ 949566 w 949566"/>
            <a:gd name="connsiteY0" fmla="*/ 0 h 13773"/>
            <a:gd name="connsiteX1" fmla="*/ 0 w 949566"/>
            <a:gd name="connsiteY1" fmla="*/ 13773 h 13773"/>
            <a:gd name="connsiteX0" fmla="*/ 949566 w 949566"/>
            <a:gd name="connsiteY0" fmla="*/ 0 h 13773"/>
            <a:gd name="connsiteX1" fmla="*/ 378096 w 949566"/>
            <a:gd name="connsiteY1" fmla="*/ 5008 h 13773"/>
            <a:gd name="connsiteX2" fmla="*/ 0 w 949566"/>
            <a:gd name="connsiteY2" fmla="*/ 13773 h 13773"/>
            <a:gd name="connsiteX0" fmla="*/ 949566 w 949566"/>
            <a:gd name="connsiteY0" fmla="*/ 0 h 13773"/>
            <a:gd name="connsiteX1" fmla="*/ 378096 w 949566"/>
            <a:gd name="connsiteY1" fmla="*/ 5008 h 13773"/>
            <a:gd name="connsiteX2" fmla="*/ 0 w 949566"/>
            <a:gd name="connsiteY2" fmla="*/ 13773 h 13773"/>
            <a:gd name="connsiteX0" fmla="*/ 949566 w 949566"/>
            <a:gd name="connsiteY0" fmla="*/ 0 h 13773"/>
            <a:gd name="connsiteX1" fmla="*/ 378096 w 949566"/>
            <a:gd name="connsiteY1" fmla="*/ 5008 h 13773"/>
            <a:gd name="connsiteX2" fmla="*/ 0 w 949566"/>
            <a:gd name="connsiteY2" fmla="*/ 13773 h 13773"/>
            <a:gd name="connsiteX0" fmla="*/ 949566 w 949566"/>
            <a:gd name="connsiteY0" fmla="*/ 0 h 13773"/>
            <a:gd name="connsiteX1" fmla="*/ 378096 w 949566"/>
            <a:gd name="connsiteY1" fmla="*/ 5008 h 13773"/>
            <a:gd name="connsiteX2" fmla="*/ 0 w 949566"/>
            <a:gd name="connsiteY2" fmla="*/ 13773 h 13773"/>
            <a:gd name="connsiteX0" fmla="*/ 949566 w 949566"/>
            <a:gd name="connsiteY0" fmla="*/ 0 h 13773"/>
            <a:gd name="connsiteX1" fmla="*/ 0 w 949566"/>
            <a:gd name="connsiteY1" fmla="*/ 13773 h 13773"/>
            <a:gd name="connsiteX0" fmla="*/ 0 w 60664"/>
            <a:gd name="connsiteY0" fmla="*/ 0 h 14067"/>
            <a:gd name="connsiteX1" fmla="*/ 60664 w 60664"/>
            <a:gd name="connsiteY1" fmla="*/ 14067 h 14067"/>
            <a:gd name="connsiteX0" fmla="*/ 973850 w 974147"/>
            <a:gd name="connsiteY0" fmla="*/ 0 h 15858"/>
            <a:gd name="connsiteX1" fmla="*/ 299 w 974147"/>
            <a:gd name="connsiteY1" fmla="*/ 15858 h 15858"/>
            <a:gd name="connsiteX0" fmla="*/ 973850 w 973850"/>
            <a:gd name="connsiteY0" fmla="*/ 0 h 15858"/>
            <a:gd name="connsiteX1" fmla="*/ 331165 w 973850"/>
            <a:gd name="connsiteY1" fmla="*/ 6939 h 15858"/>
            <a:gd name="connsiteX2" fmla="*/ 299 w 973850"/>
            <a:gd name="connsiteY2" fmla="*/ 15858 h 15858"/>
            <a:gd name="connsiteX0" fmla="*/ 974395 w 974395"/>
            <a:gd name="connsiteY0" fmla="*/ 0 h 15858"/>
            <a:gd name="connsiteX1" fmla="*/ 331710 w 974395"/>
            <a:gd name="connsiteY1" fmla="*/ 6939 h 15858"/>
            <a:gd name="connsiteX2" fmla="*/ 844 w 974395"/>
            <a:gd name="connsiteY2" fmla="*/ 15858 h 15858"/>
            <a:gd name="connsiteX0" fmla="*/ 974395 w 974395"/>
            <a:gd name="connsiteY0" fmla="*/ 0 h 15858"/>
            <a:gd name="connsiteX1" fmla="*/ 331711 w 974395"/>
            <a:gd name="connsiteY1" fmla="*/ 5652 h 15858"/>
            <a:gd name="connsiteX2" fmla="*/ 844 w 974395"/>
            <a:gd name="connsiteY2" fmla="*/ 15858 h 15858"/>
            <a:gd name="connsiteX0" fmla="*/ 974395 w 974395"/>
            <a:gd name="connsiteY0" fmla="*/ 0 h 15858"/>
            <a:gd name="connsiteX1" fmla="*/ 331711 w 974395"/>
            <a:gd name="connsiteY1" fmla="*/ 5652 h 15858"/>
            <a:gd name="connsiteX2" fmla="*/ 844 w 974395"/>
            <a:gd name="connsiteY2" fmla="*/ 15858 h 15858"/>
            <a:gd name="connsiteX0" fmla="*/ 974395 w 974395"/>
            <a:gd name="connsiteY0" fmla="*/ 0 h 15858"/>
            <a:gd name="connsiteX1" fmla="*/ 331711 w 974395"/>
            <a:gd name="connsiteY1" fmla="*/ 5652 h 15858"/>
            <a:gd name="connsiteX2" fmla="*/ 844 w 974395"/>
            <a:gd name="connsiteY2" fmla="*/ 15858 h 15858"/>
            <a:gd name="connsiteX0" fmla="*/ 974395 w 974395"/>
            <a:gd name="connsiteY0" fmla="*/ 0 h 15858"/>
            <a:gd name="connsiteX1" fmla="*/ 331711 w 974395"/>
            <a:gd name="connsiteY1" fmla="*/ 5652 h 15858"/>
            <a:gd name="connsiteX2" fmla="*/ 844 w 974395"/>
            <a:gd name="connsiteY2" fmla="*/ 15858 h 15858"/>
            <a:gd name="connsiteX0" fmla="*/ 944274 w 944274"/>
            <a:gd name="connsiteY0" fmla="*/ 0 h 14296"/>
            <a:gd name="connsiteX1" fmla="*/ 301590 w 944274"/>
            <a:gd name="connsiteY1" fmla="*/ 5652 h 14296"/>
            <a:gd name="connsiteX2" fmla="*/ 922 w 944274"/>
            <a:gd name="connsiteY2" fmla="*/ 14296 h 14296"/>
            <a:gd name="connsiteX0" fmla="*/ 944274 w 944274"/>
            <a:gd name="connsiteY0" fmla="*/ 0 h 14296"/>
            <a:gd name="connsiteX1" fmla="*/ 301590 w 944274"/>
            <a:gd name="connsiteY1" fmla="*/ 5652 h 14296"/>
            <a:gd name="connsiteX2" fmla="*/ 922 w 944274"/>
            <a:gd name="connsiteY2" fmla="*/ 14296 h 14296"/>
            <a:gd name="connsiteX0" fmla="*/ 943352 w 943352"/>
            <a:gd name="connsiteY0" fmla="*/ 0 h 14296"/>
            <a:gd name="connsiteX1" fmla="*/ 300668 w 943352"/>
            <a:gd name="connsiteY1" fmla="*/ 5652 h 14296"/>
            <a:gd name="connsiteX2" fmla="*/ 0 w 943352"/>
            <a:gd name="connsiteY2" fmla="*/ 14296 h 14296"/>
            <a:gd name="connsiteX0" fmla="*/ 943352 w 943352"/>
            <a:gd name="connsiteY0" fmla="*/ 0 h 14296"/>
            <a:gd name="connsiteX1" fmla="*/ 300668 w 943352"/>
            <a:gd name="connsiteY1" fmla="*/ 5652 h 14296"/>
            <a:gd name="connsiteX2" fmla="*/ 0 w 943352"/>
            <a:gd name="connsiteY2" fmla="*/ 14296 h 14296"/>
            <a:gd name="connsiteX0" fmla="*/ 943352 w 943352"/>
            <a:gd name="connsiteY0" fmla="*/ 0 h 14296"/>
            <a:gd name="connsiteX1" fmla="*/ 300668 w 943352"/>
            <a:gd name="connsiteY1" fmla="*/ 5652 h 14296"/>
            <a:gd name="connsiteX2" fmla="*/ 0 w 943352"/>
            <a:gd name="connsiteY2" fmla="*/ 14296 h 14296"/>
            <a:gd name="connsiteX0" fmla="*/ 943352 w 943352"/>
            <a:gd name="connsiteY0" fmla="*/ 0 h 14296"/>
            <a:gd name="connsiteX1" fmla="*/ 436551 w 943352"/>
            <a:gd name="connsiteY1" fmla="*/ 4457 h 14296"/>
            <a:gd name="connsiteX2" fmla="*/ 0 w 943352"/>
            <a:gd name="connsiteY2" fmla="*/ 14296 h 14296"/>
            <a:gd name="connsiteX0" fmla="*/ 943352 w 943352"/>
            <a:gd name="connsiteY0" fmla="*/ 0 h 14296"/>
            <a:gd name="connsiteX1" fmla="*/ 436551 w 943352"/>
            <a:gd name="connsiteY1" fmla="*/ 4457 h 14296"/>
            <a:gd name="connsiteX2" fmla="*/ 0 w 943352"/>
            <a:gd name="connsiteY2" fmla="*/ 14296 h 14296"/>
            <a:gd name="connsiteX0" fmla="*/ 943352 w 943352"/>
            <a:gd name="connsiteY0" fmla="*/ 0 h 14296"/>
            <a:gd name="connsiteX1" fmla="*/ 865423 w 943352"/>
            <a:gd name="connsiteY1" fmla="*/ 3332 h 14296"/>
            <a:gd name="connsiteX2" fmla="*/ 436551 w 943352"/>
            <a:gd name="connsiteY2" fmla="*/ 4457 h 14296"/>
            <a:gd name="connsiteX3" fmla="*/ 0 w 943352"/>
            <a:gd name="connsiteY3" fmla="*/ 14296 h 142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943352" h="14296">
              <a:moveTo>
                <a:pt x="943352" y="0"/>
              </a:moveTo>
              <a:cubicBezTo>
                <a:pt x="930364" y="479"/>
                <a:pt x="949890" y="2589"/>
                <a:pt x="865423" y="3332"/>
              </a:cubicBezTo>
              <a:lnTo>
                <a:pt x="436551" y="4457"/>
              </a:lnTo>
              <a:lnTo>
                <a:pt x="0" y="14296"/>
              </a:lnTo>
            </a:path>
          </a:pathLst>
        </a:cu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arrow" w="sm" len="med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587619</xdr:colOff>
      <xdr:row>2</xdr:row>
      <xdr:rowOff>47618</xdr:rowOff>
    </xdr:from>
    <xdr:ext cx="161189" cy="249116"/>
    <xdr:sp macro="" textlink="">
      <xdr:nvSpPr>
        <xdr:cNvPr id="467" name="Text Box 1620">
          <a:extLst>
            <a:ext uri="{FF2B5EF4-FFF2-40B4-BE49-F238E27FC236}">
              <a16:creationId xmlns="" xmlns:a16="http://schemas.microsoft.com/office/drawing/2014/main" id="{16141DA4-6F46-463B-8E29-F5AAF5C38405}"/>
            </a:ext>
          </a:extLst>
        </xdr:cNvPr>
        <xdr:cNvSpPr txBox="1">
          <a:spLocks noChangeArrowheads="1"/>
        </xdr:cNvSpPr>
      </xdr:nvSpPr>
      <xdr:spPr bwMode="auto">
        <a:xfrm>
          <a:off x="5026269" y="358768"/>
          <a:ext cx="161189" cy="24911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復路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</xdr:col>
      <xdr:colOff>34020</xdr:colOff>
      <xdr:row>47</xdr:row>
      <xdr:rowOff>142874</xdr:rowOff>
    </xdr:from>
    <xdr:ext cx="217715" cy="122464"/>
    <xdr:sp macro="" textlink="">
      <xdr:nvSpPr>
        <xdr:cNvPr id="468" name="Text Box 849">
          <a:extLst>
            <a:ext uri="{FF2B5EF4-FFF2-40B4-BE49-F238E27FC236}">
              <a16:creationId xmlns="" xmlns:a16="http://schemas.microsoft.com/office/drawing/2014/main" id="{34EEEE3C-5D12-45CB-A941-5CF30353415A}"/>
            </a:ext>
          </a:extLst>
        </xdr:cNvPr>
        <xdr:cNvSpPr txBox="1">
          <a:spLocks noChangeArrowheads="1"/>
        </xdr:cNvSpPr>
      </xdr:nvSpPr>
      <xdr:spPr bwMode="auto">
        <a:xfrm>
          <a:off x="948420" y="8169274"/>
          <a:ext cx="217715" cy="122464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0800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奥</a:t>
          </a:r>
        </a:p>
      </xdr:txBody>
    </xdr:sp>
    <xdr:clientData/>
  </xdr:oneCellAnchor>
  <xdr:twoCellAnchor>
    <xdr:from>
      <xdr:col>2</xdr:col>
      <xdr:colOff>239871</xdr:colOff>
      <xdr:row>47</xdr:row>
      <xdr:rowOff>139459</xdr:rowOff>
    </xdr:from>
    <xdr:to>
      <xdr:col>2</xdr:col>
      <xdr:colOff>402843</xdr:colOff>
      <xdr:row>48</xdr:row>
      <xdr:rowOff>138246</xdr:rowOff>
    </xdr:to>
    <xdr:sp macro="" textlink="">
      <xdr:nvSpPr>
        <xdr:cNvPr id="469" name="Oval 401">
          <a:extLst>
            <a:ext uri="{FF2B5EF4-FFF2-40B4-BE49-F238E27FC236}">
              <a16:creationId xmlns="" xmlns:a16="http://schemas.microsoft.com/office/drawing/2014/main" id="{BAA1514D-82BC-432C-8DEF-869F838D3ED9}"/>
            </a:ext>
          </a:extLst>
        </xdr:cNvPr>
        <xdr:cNvSpPr>
          <a:spLocks noChangeArrowheads="1"/>
        </xdr:cNvSpPr>
      </xdr:nvSpPr>
      <xdr:spPr bwMode="auto">
        <a:xfrm rot="11071235">
          <a:off x="1154271" y="8165859"/>
          <a:ext cx="162972" cy="17023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25743</xdr:colOff>
      <xdr:row>25</xdr:row>
      <xdr:rowOff>28105</xdr:rowOff>
    </xdr:from>
    <xdr:to>
      <xdr:col>3</xdr:col>
      <xdr:colOff>178411</xdr:colOff>
      <xdr:row>25</xdr:row>
      <xdr:rowOff>170980</xdr:rowOff>
    </xdr:to>
    <xdr:sp macro="" textlink="">
      <xdr:nvSpPr>
        <xdr:cNvPr id="470" name="六角形 469">
          <a:extLst>
            <a:ext uri="{FF2B5EF4-FFF2-40B4-BE49-F238E27FC236}">
              <a16:creationId xmlns="" xmlns:a16="http://schemas.microsoft.com/office/drawing/2014/main" id="{724DE6A4-0A59-4872-A937-1BDDE0708503}"/>
            </a:ext>
          </a:extLst>
        </xdr:cNvPr>
        <xdr:cNvSpPr/>
      </xdr:nvSpPr>
      <xdr:spPr bwMode="auto">
        <a:xfrm>
          <a:off x="1644993" y="4282605"/>
          <a:ext cx="152668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158750</xdr:colOff>
      <xdr:row>25</xdr:row>
      <xdr:rowOff>111126</xdr:rowOff>
    </xdr:from>
    <xdr:to>
      <xdr:col>6</xdr:col>
      <xdr:colOff>174625</xdr:colOff>
      <xdr:row>29</xdr:row>
      <xdr:rowOff>158751</xdr:rowOff>
    </xdr:to>
    <xdr:sp macro="" textlink="">
      <xdr:nvSpPr>
        <xdr:cNvPr id="471" name="Line 120">
          <a:extLst>
            <a:ext uri="{FF2B5EF4-FFF2-40B4-BE49-F238E27FC236}">
              <a16:creationId xmlns="" xmlns:a16="http://schemas.microsoft.com/office/drawing/2014/main" id="{B41D188B-B82A-4A2C-BEA5-FD44A68E5D02}"/>
            </a:ext>
          </a:extLst>
        </xdr:cNvPr>
        <xdr:cNvSpPr>
          <a:spLocks noChangeShapeType="1"/>
        </xdr:cNvSpPr>
      </xdr:nvSpPr>
      <xdr:spPr bwMode="auto">
        <a:xfrm flipH="1">
          <a:off x="3892550" y="4365626"/>
          <a:ext cx="15875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680798</xdr:colOff>
      <xdr:row>26</xdr:row>
      <xdr:rowOff>88871</xdr:rowOff>
    </xdr:from>
    <xdr:to>
      <xdr:col>6</xdr:col>
      <xdr:colOff>168469</xdr:colOff>
      <xdr:row>27</xdr:row>
      <xdr:rowOff>106913</xdr:rowOff>
    </xdr:to>
    <xdr:sp macro="" textlink="">
      <xdr:nvSpPr>
        <xdr:cNvPr id="472" name="六角形 471">
          <a:extLst>
            <a:ext uri="{FF2B5EF4-FFF2-40B4-BE49-F238E27FC236}">
              <a16:creationId xmlns="" xmlns:a16="http://schemas.microsoft.com/office/drawing/2014/main" id="{4E5F8C43-A502-4C53-94E6-1F01B6EE7704}"/>
            </a:ext>
          </a:extLst>
        </xdr:cNvPr>
        <xdr:cNvSpPr/>
      </xdr:nvSpPr>
      <xdr:spPr bwMode="auto">
        <a:xfrm>
          <a:off x="3709748" y="4514821"/>
          <a:ext cx="192521" cy="18949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5</xdr:col>
      <xdr:colOff>474346</xdr:colOff>
      <xdr:row>28</xdr:row>
      <xdr:rowOff>122079</xdr:rowOff>
    </xdr:from>
    <xdr:to>
      <xdr:col>6</xdr:col>
      <xdr:colOff>14084</xdr:colOff>
      <xdr:row>29</xdr:row>
      <xdr:rowOff>169251</xdr:rowOff>
    </xdr:to>
    <xdr:sp macro="" textlink="">
      <xdr:nvSpPr>
        <xdr:cNvPr id="473" name="六角形 472">
          <a:extLst>
            <a:ext uri="{FF2B5EF4-FFF2-40B4-BE49-F238E27FC236}">
              <a16:creationId xmlns="" xmlns:a16="http://schemas.microsoft.com/office/drawing/2014/main" id="{476EAE31-E037-4806-BE63-CD15739FCEEA}"/>
            </a:ext>
          </a:extLst>
        </xdr:cNvPr>
        <xdr:cNvSpPr/>
      </xdr:nvSpPr>
      <xdr:spPr bwMode="auto">
        <a:xfrm>
          <a:off x="3503296" y="4890929"/>
          <a:ext cx="244588" cy="21862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5</xdr:col>
      <xdr:colOff>539736</xdr:colOff>
      <xdr:row>26</xdr:row>
      <xdr:rowOff>106208</xdr:rowOff>
    </xdr:from>
    <xdr:to>
      <xdr:col>6</xdr:col>
      <xdr:colOff>174760</xdr:colOff>
      <xdr:row>32</xdr:row>
      <xdr:rowOff>160977</xdr:rowOff>
    </xdr:to>
    <xdr:sp macro="" textlink="">
      <xdr:nvSpPr>
        <xdr:cNvPr id="474" name="Freeform 527">
          <a:extLst>
            <a:ext uri="{FF2B5EF4-FFF2-40B4-BE49-F238E27FC236}">
              <a16:creationId xmlns="" xmlns:a16="http://schemas.microsoft.com/office/drawing/2014/main" id="{E78D2BD1-59F3-4D0A-84C9-14094F6BAA5D}"/>
            </a:ext>
          </a:extLst>
        </xdr:cNvPr>
        <xdr:cNvSpPr>
          <a:spLocks/>
        </xdr:cNvSpPr>
      </xdr:nvSpPr>
      <xdr:spPr bwMode="auto">
        <a:xfrm flipH="1">
          <a:off x="3568686" y="4532158"/>
          <a:ext cx="339874" cy="108346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1518"/>
            <a:gd name="connsiteY0" fmla="*/ 9920 h 9920"/>
            <a:gd name="connsiteX1" fmla="*/ 1518 w 11518"/>
            <a:gd name="connsiteY1" fmla="*/ 0 h 9920"/>
            <a:gd name="connsiteX2" fmla="*/ 11518 w 11518"/>
            <a:gd name="connsiteY2" fmla="*/ 0 h 9920"/>
            <a:gd name="connsiteX0" fmla="*/ 0 w 10000"/>
            <a:gd name="connsiteY0" fmla="*/ 10000 h 10000"/>
            <a:gd name="connsiteX1" fmla="*/ 1318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318 w 10000"/>
            <a:gd name="connsiteY1" fmla="*/ 0 h 10000"/>
            <a:gd name="connsiteX2" fmla="*/ 10000 w 10000"/>
            <a:gd name="connsiteY2" fmla="*/ 0 h 10000"/>
            <a:gd name="connsiteX0" fmla="*/ 0 w 11395"/>
            <a:gd name="connsiteY0" fmla="*/ 10803 h 10803"/>
            <a:gd name="connsiteX1" fmla="*/ 1318 w 11395"/>
            <a:gd name="connsiteY1" fmla="*/ 803 h 10803"/>
            <a:gd name="connsiteX2" fmla="*/ 11395 w 11395"/>
            <a:gd name="connsiteY2" fmla="*/ 0 h 10803"/>
            <a:gd name="connsiteX0" fmla="*/ 0 w 10465"/>
            <a:gd name="connsiteY0" fmla="*/ 10000 h 10000"/>
            <a:gd name="connsiteX1" fmla="*/ 388 w 10465"/>
            <a:gd name="connsiteY1" fmla="*/ 803 h 10000"/>
            <a:gd name="connsiteX2" fmla="*/ 10465 w 10465"/>
            <a:gd name="connsiteY2" fmla="*/ 0 h 10000"/>
            <a:gd name="connsiteX0" fmla="*/ 0 w 12248"/>
            <a:gd name="connsiteY0" fmla="*/ 12008 h 12008"/>
            <a:gd name="connsiteX1" fmla="*/ 388 w 12248"/>
            <a:gd name="connsiteY1" fmla="*/ 2811 h 12008"/>
            <a:gd name="connsiteX2" fmla="*/ 12248 w 12248"/>
            <a:gd name="connsiteY2" fmla="*/ 0 h 12008"/>
            <a:gd name="connsiteX0" fmla="*/ 0 w 12248"/>
            <a:gd name="connsiteY0" fmla="*/ 12008 h 12008"/>
            <a:gd name="connsiteX1" fmla="*/ 388 w 12248"/>
            <a:gd name="connsiteY1" fmla="*/ 2811 h 12008"/>
            <a:gd name="connsiteX2" fmla="*/ 12248 w 12248"/>
            <a:gd name="connsiteY2" fmla="*/ 0 h 12008"/>
            <a:gd name="connsiteX0" fmla="*/ 0 w 12248"/>
            <a:gd name="connsiteY0" fmla="*/ 12008 h 12008"/>
            <a:gd name="connsiteX1" fmla="*/ 388 w 12248"/>
            <a:gd name="connsiteY1" fmla="*/ 2811 h 12008"/>
            <a:gd name="connsiteX2" fmla="*/ 12248 w 12248"/>
            <a:gd name="connsiteY2" fmla="*/ 0 h 12008"/>
            <a:gd name="connsiteX0" fmla="*/ 0 w 12171"/>
            <a:gd name="connsiteY0" fmla="*/ 12651 h 12651"/>
            <a:gd name="connsiteX1" fmla="*/ 388 w 12171"/>
            <a:gd name="connsiteY1" fmla="*/ 3454 h 12651"/>
            <a:gd name="connsiteX2" fmla="*/ 12171 w 12171"/>
            <a:gd name="connsiteY2" fmla="*/ 0 h 12651"/>
            <a:gd name="connsiteX0" fmla="*/ 0 w 11783"/>
            <a:gd name="connsiteY0" fmla="*/ 13695 h 13695"/>
            <a:gd name="connsiteX1" fmla="*/ 388 w 11783"/>
            <a:gd name="connsiteY1" fmla="*/ 4498 h 13695"/>
            <a:gd name="connsiteX2" fmla="*/ 11783 w 11783"/>
            <a:gd name="connsiteY2" fmla="*/ 0 h 13695"/>
            <a:gd name="connsiteX0" fmla="*/ 0 w 6605"/>
            <a:gd name="connsiteY0" fmla="*/ 18291 h 18291"/>
            <a:gd name="connsiteX1" fmla="*/ 388 w 6605"/>
            <a:gd name="connsiteY1" fmla="*/ 9094 h 18291"/>
            <a:gd name="connsiteX2" fmla="*/ 6605 w 6605"/>
            <a:gd name="connsiteY2" fmla="*/ 0 h 18291"/>
            <a:gd name="connsiteX0" fmla="*/ 0 w 10000"/>
            <a:gd name="connsiteY0" fmla="*/ 10000 h 10000"/>
            <a:gd name="connsiteX1" fmla="*/ 587 w 10000"/>
            <a:gd name="connsiteY1" fmla="*/ 4972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587 w 10000"/>
            <a:gd name="connsiteY1" fmla="*/ 490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587 w 10000"/>
            <a:gd name="connsiteY1" fmla="*/ 4900 h 10000"/>
            <a:gd name="connsiteX2" fmla="*/ 10000 w 10000"/>
            <a:gd name="connsiteY2" fmla="*/ 0 h 10000"/>
            <a:gd name="connsiteX0" fmla="*/ 28 w 10028"/>
            <a:gd name="connsiteY0" fmla="*/ 10000 h 10000"/>
            <a:gd name="connsiteX1" fmla="*/ 815 w 10028"/>
            <a:gd name="connsiteY1" fmla="*/ 8975 h 10000"/>
            <a:gd name="connsiteX2" fmla="*/ 615 w 10028"/>
            <a:gd name="connsiteY2" fmla="*/ 4900 h 10000"/>
            <a:gd name="connsiteX3" fmla="*/ 10028 w 10028"/>
            <a:gd name="connsiteY3" fmla="*/ 0 h 10000"/>
            <a:gd name="connsiteX0" fmla="*/ 0 w 10000"/>
            <a:gd name="connsiteY0" fmla="*/ 10000 h 10000"/>
            <a:gd name="connsiteX1" fmla="*/ 787 w 10000"/>
            <a:gd name="connsiteY1" fmla="*/ 8975 h 10000"/>
            <a:gd name="connsiteX2" fmla="*/ 587 w 10000"/>
            <a:gd name="connsiteY2" fmla="*/ 4900 h 10000"/>
            <a:gd name="connsiteX3" fmla="*/ 10000 w 10000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0000">
              <a:moveTo>
                <a:pt x="0" y="10000"/>
              </a:moveTo>
              <a:cubicBezTo>
                <a:pt x="131" y="9865"/>
                <a:pt x="689" y="9825"/>
                <a:pt x="787" y="8975"/>
              </a:cubicBezTo>
              <a:cubicBezTo>
                <a:pt x="885" y="8125"/>
                <a:pt x="32" y="6647"/>
                <a:pt x="587" y="4900"/>
              </a:cubicBezTo>
              <a:cubicBezTo>
                <a:pt x="5042" y="3159"/>
                <a:pt x="8755" y="2104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60420</xdr:colOff>
      <xdr:row>29</xdr:row>
      <xdr:rowOff>142706</xdr:rowOff>
    </xdr:from>
    <xdr:to>
      <xdr:col>6</xdr:col>
      <xdr:colOff>246062</xdr:colOff>
      <xdr:row>30</xdr:row>
      <xdr:rowOff>133205</xdr:rowOff>
    </xdr:to>
    <xdr:sp macro="" textlink="">
      <xdr:nvSpPr>
        <xdr:cNvPr id="475" name="AutoShape 138">
          <a:extLst>
            <a:ext uri="{FF2B5EF4-FFF2-40B4-BE49-F238E27FC236}">
              <a16:creationId xmlns="" xmlns:a16="http://schemas.microsoft.com/office/drawing/2014/main" id="{23DA76DE-E575-4787-A68F-405122AEEE1A}"/>
            </a:ext>
          </a:extLst>
        </xdr:cNvPr>
        <xdr:cNvSpPr>
          <a:spLocks noChangeArrowheads="1"/>
        </xdr:cNvSpPr>
      </xdr:nvSpPr>
      <xdr:spPr bwMode="auto">
        <a:xfrm>
          <a:off x="3794220" y="5083006"/>
          <a:ext cx="185642" cy="16194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328968</xdr:colOff>
      <xdr:row>27</xdr:row>
      <xdr:rowOff>119070</xdr:rowOff>
    </xdr:from>
    <xdr:ext cx="355482" cy="186974"/>
    <xdr:sp macro="" textlink="">
      <xdr:nvSpPr>
        <xdr:cNvPr id="476" name="Text Box 1664">
          <a:extLst>
            <a:ext uri="{FF2B5EF4-FFF2-40B4-BE49-F238E27FC236}">
              <a16:creationId xmlns="" xmlns:a16="http://schemas.microsoft.com/office/drawing/2014/main" id="{DC70A76A-A753-48D1-930A-0987AAC1A0A8}"/>
            </a:ext>
          </a:extLst>
        </xdr:cNvPr>
        <xdr:cNvSpPr txBox="1">
          <a:spLocks noChangeArrowheads="1"/>
        </xdr:cNvSpPr>
      </xdr:nvSpPr>
      <xdr:spPr bwMode="auto">
        <a:xfrm>
          <a:off x="3357918" y="4716470"/>
          <a:ext cx="355482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189110</xdr:colOff>
      <xdr:row>31</xdr:row>
      <xdr:rowOff>102721</xdr:rowOff>
    </xdr:from>
    <xdr:to>
      <xdr:col>6</xdr:col>
      <xdr:colOff>406214</xdr:colOff>
      <xdr:row>32</xdr:row>
      <xdr:rowOff>108920</xdr:rowOff>
    </xdr:to>
    <xdr:sp macro="" textlink="">
      <xdr:nvSpPr>
        <xdr:cNvPr id="477" name="六角形 476">
          <a:extLst>
            <a:ext uri="{FF2B5EF4-FFF2-40B4-BE49-F238E27FC236}">
              <a16:creationId xmlns="" xmlns:a16="http://schemas.microsoft.com/office/drawing/2014/main" id="{9FDC29F3-FFD6-4A13-BF0F-8BCD4E33F87D}"/>
            </a:ext>
          </a:extLst>
        </xdr:cNvPr>
        <xdr:cNvSpPr/>
      </xdr:nvSpPr>
      <xdr:spPr bwMode="auto">
        <a:xfrm>
          <a:off x="3922910" y="5385921"/>
          <a:ext cx="217104" cy="17764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6</xdr:col>
      <xdr:colOff>79371</xdr:colOff>
      <xdr:row>28</xdr:row>
      <xdr:rowOff>27812</xdr:rowOff>
    </xdr:from>
    <xdr:to>
      <xdr:col>6</xdr:col>
      <xdr:colOff>254503</xdr:colOff>
      <xdr:row>29</xdr:row>
      <xdr:rowOff>23333</xdr:rowOff>
    </xdr:to>
    <xdr:sp macro="" textlink="">
      <xdr:nvSpPr>
        <xdr:cNvPr id="478" name="Freeform 395">
          <a:extLst>
            <a:ext uri="{FF2B5EF4-FFF2-40B4-BE49-F238E27FC236}">
              <a16:creationId xmlns="" xmlns:a16="http://schemas.microsoft.com/office/drawing/2014/main" id="{65B592B5-D646-424C-8708-EC1EAF68EA81}"/>
            </a:ext>
          </a:extLst>
        </xdr:cNvPr>
        <xdr:cNvSpPr>
          <a:spLocks/>
        </xdr:cNvSpPr>
      </xdr:nvSpPr>
      <xdr:spPr bwMode="auto">
        <a:xfrm>
          <a:off x="3813171" y="4796662"/>
          <a:ext cx="175132" cy="166971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188949</xdr:colOff>
      <xdr:row>29</xdr:row>
      <xdr:rowOff>16557</xdr:rowOff>
    </xdr:from>
    <xdr:ext cx="500049" cy="422488"/>
    <xdr:sp macro="" textlink="">
      <xdr:nvSpPr>
        <xdr:cNvPr id="479" name="Text Box 1664">
          <a:extLst>
            <a:ext uri="{FF2B5EF4-FFF2-40B4-BE49-F238E27FC236}">
              <a16:creationId xmlns="" xmlns:a16="http://schemas.microsoft.com/office/drawing/2014/main" id="{BA1594DD-692A-475E-A277-FE94CDF2412A}"/>
            </a:ext>
          </a:extLst>
        </xdr:cNvPr>
        <xdr:cNvSpPr txBox="1">
          <a:spLocks noChangeArrowheads="1"/>
        </xdr:cNvSpPr>
      </xdr:nvSpPr>
      <xdr:spPr bwMode="auto">
        <a:xfrm>
          <a:off x="3922749" y="4956857"/>
          <a:ext cx="500049" cy="42248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川代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号ﾄﾝﾈﾙ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893m</a:t>
          </a:r>
        </a:p>
      </xdr:txBody>
    </xdr:sp>
    <xdr:clientData/>
  </xdr:oneCellAnchor>
  <xdr:twoCellAnchor>
    <xdr:from>
      <xdr:col>3</xdr:col>
      <xdr:colOff>710064</xdr:colOff>
      <xdr:row>3</xdr:row>
      <xdr:rowOff>156213</xdr:rowOff>
    </xdr:from>
    <xdr:to>
      <xdr:col>4</xdr:col>
      <xdr:colOff>575827</xdr:colOff>
      <xdr:row>4</xdr:row>
      <xdr:rowOff>10652</xdr:rowOff>
    </xdr:to>
    <xdr:sp macro="" textlink="">
      <xdr:nvSpPr>
        <xdr:cNvPr id="480" name="Freeform 217">
          <a:extLst>
            <a:ext uri="{FF2B5EF4-FFF2-40B4-BE49-F238E27FC236}">
              <a16:creationId xmlns="" xmlns:a16="http://schemas.microsoft.com/office/drawing/2014/main" id="{054EDC91-3DEF-4265-8215-84E2BF631843}"/>
            </a:ext>
          </a:extLst>
        </xdr:cNvPr>
        <xdr:cNvSpPr>
          <a:spLocks/>
        </xdr:cNvSpPr>
      </xdr:nvSpPr>
      <xdr:spPr bwMode="auto">
        <a:xfrm>
          <a:off x="2322964" y="638813"/>
          <a:ext cx="576963" cy="2588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  <a:gd name="connsiteX0" fmla="*/ 11136 w 11136"/>
            <a:gd name="connsiteY0" fmla="*/ 0 h 9979"/>
            <a:gd name="connsiteX1" fmla="*/ 6822 w 11136"/>
            <a:gd name="connsiteY1" fmla="*/ 5700 h 9979"/>
            <a:gd name="connsiteX2" fmla="*/ 0 w 11136"/>
            <a:gd name="connsiteY2" fmla="*/ 3364 h 9979"/>
            <a:gd name="connsiteX0" fmla="*/ 10000 w 10000"/>
            <a:gd name="connsiteY0" fmla="*/ 0 h 8426"/>
            <a:gd name="connsiteX1" fmla="*/ 6126 w 10000"/>
            <a:gd name="connsiteY1" fmla="*/ 5712 h 8426"/>
            <a:gd name="connsiteX2" fmla="*/ 0 w 10000"/>
            <a:gd name="connsiteY2" fmla="*/ 3371 h 8426"/>
            <a:gd name="connsiteX0" fmla="*/ 10000 w 10000"/>
            <a:gd name="connsiteY0" fmla="*/ 0 h 7185"/>
            <a:gd name="connsiteX1" fmla="*/ 6126 w 10000"/>
            <a:gd name="connsiteY1" fmla="*/ 6779 h 7185"/>
            <a:gd name="connsiteX2" fmla="*/ 0 w 10000"/>
            <a:gd name="connsiteY2" fmla="*/ 4001 h 71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7185">
              <a:moveTo>
                <a:pt x="10000" y="0"/>
              </a:moveTo>
              <a:cubicBezTo>
                <a:pt x="6710" y="7009"/>
                <a:pt x="9800" y="2573"/>
                <a:pt x="6126" y="6779"/>
              </a:cubicBezTo>
              <a:cubicBezTo>
                <a:pt x="3836" y="8435"/>
                <a:pt x="2154" y="4526"/>
                <a:pt x="0" y="4001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</xdr:col>
      <xdr:colOff>592670</xdr:colOff>
      <xdr:row>4</xdr:row>
      <xdr:rowOff>79375</xdr:rowOff>
    </xdr:from>
    <xdr:ext cx="188107" cy="190477"/>
    <xdr:pic>
      <xdr:nvPicPr>
        <xdr:cNvPr id="481" name="図 480">
          <a:extLst>
            <a:ext uri="{FF2B5EF4-FFF2-40B4-BE49-F238E27FC236}">
              <a16:creationId xmlns="" xmlns:a16="http://schemas.microsoft.com/office/drawing/2014/main" id="{2F713702-5583-4F1F-B1F4-9B3212531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2220" y="733425"/>
          <a:ext cx="188107" cy="190477"/>
        </a:xfrm>
        <a:prstGeom prst="rect">
          <a:avLst/>
        </a:prstGeom>
      </xdr:spPr>
    </xdr:pic>
    <xdr:clientData/>
  </xdr:oneCellAnchor>
  <xdr:oneCellAnchor>
    <xdr:from>
      <xdr:col>1</xdr:col>
      <xdr:colOff>571504</xdr:colOff>
      <xdr:row>7</xdr:row>
      <xdr:rowOff>21164</xdr:rowOff>
    </xdr:from>
    <xdr:ext cx="235734" cy="209664"/>
    <xdr:pic>
      <xdr:nvPicPr>
        <xdr:cNvPr id="482" name="図 481">
          <a:extLst>
            <a:ext uri="{FF2B5EF4-FFF2-40B4-BE49-F238E27FC236}">
              <a16:creationId xmlns="" xmlns:a16="http://schemas.microsoft.com/office/drawing/2014/main" id="{FE691964-BC9B-4B43-A14A-8528DC1B6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81054" y="1189564"/>
          <a:ext cx="235734" cy="209664"/>
        </a:xfrm>
        <a:prstGeom prst="rect">
          <a:avLst/>
        </a:prstGeom>
      </xdr:spPr>
    </xdr:pic>
    <xdr:clientData/>
  </xdr:oneCellAnchor>
  <xdr:oneCellAnchor>
    <xdr:from>
      <xdr:col>3</xdr:col>
      <xdr:colOff>678846</xdr:colOff>
      <xdr:row>12</xdr:row>
      <xdr:rowOff>164361</xdr:rowOff>
    </xdr:from>
    <xdr:ext cx="188108" cy="190136"/>
    <xdr:pic>
      <xdr:nvPicPr>
        <xdr:cNvPr id="483" name="図 482">
          <a:extLst>
            <a:ext uri="{FF2B5EF4-FFF2-40B4-BE49-F238E27FC236}">
              <a16:creationId xmlns="" xmlns:a16="http://schemas.microsoft.com/office/drawing/2014/main" id="{F0CFE931-FD8C-446F-8527-52A740CBB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98096" y="2190011"/>
          <a:ext cx="188108" cy="190136"/>
        </a:xfrm>
        <a:prstGeom prst="rect">
          <a:avLst/>
        </a:prstGeom>
      </xdr:spPr>
    </xdr:pic>
    <xdr:clientData/>
  </xdr:oneCellAnchor>
  <xdr:oneCellAnchor>
    <xdr:from>
      <xdr:col>3</xdr:col>
      <xdr:colOff>662444</xdr:colOff>
      <xdr:row>14</xdr:row>
      <xdr:rowOff>23988</xdr:rowOff>
    </xdr:from>
    <xdr:ext cx="156253" cy="137229"/>
    <xdr:pic>
      <xdr:nvPicPr>
        <xdr:cNvPr id="484" name="図 483">
          <a:extLst>
            <a:ext uri="{FF2B5EF4-FFF2-40B4-BE49-F238E27FC236}">
              <a16:creationId xmlns="" xmlns:a16="http://schemas.microsoft.com/office/drawing/2014/main" id="{B8B1D842-C24B-41B4-A89C-A0223CFEE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81694" y="2405238"/>
          <a:ext cx="156253" cy="137229"/>
        </a:xfrm>
        <a:prstGeom prst="rect">
          <a:avLst/>
        </a:prstGeom>
      </xdr:spPr>
    </xdr:pic>
    <xdr:clientData/>
  </xdr:oneCellAnchor>
  <xdr:oneCellAnchor>
    <xdr:from>
      <xdr:col>7</xdr:col>
      <xdr:colOff>551217</xdr:colOff>
      <xdr:row>13</xdr:row>
      <xdr:rowOff>104751</xdr:rowOff>
    </xdr:from>
    <xdr:ext cx="178283" cy="163278"/>
    <xdr:pic>
      <xdr:nvPicPr>
        <xdr:cNvPr id="485" name="図 484">
          <a:extLst>
            <a:ext uri="{FF2B5EF4-FFF2-40B4-BE49-F238E27FC236}">
              <a16:creationId xmlns="" xmlns:a16="http://schemas.microsoft.com/office/drawing/2014/main" id="{74E88615-342C-43A1-9884-57BD98C73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993615" y="2306431"/>
          <a:ext cx="178283" cy="163278"/>
        </a:xfrm>
        <a:prstGeom prst="rect">
          <a:avLst/>
        </a:prstGeom>
      </xdr:spPr>
    </xdr:pic>
    <xdr:clientData/>
  </xdr:oneCellAnchor>
  <xdr:oneCellAnchor>
    <xdr:from>
      <xdr:col>7</xdr:col>
      <xdr:colOff>546201</xdr:colOff>
      <xdr:row>15</xdr:row>
      <xdr:rowOff>42738</xdr:rowOff>
    </xdr:from>
    <xdr:ext cx="185842" cy="163868"/>
    <xdr:pic>
      <xdr:nvPicPr>
        <xdr:cNvPr id="486" name="図 485">
          <a:extLst>
            <a:ext uri="{FF2B5EF4-FFF2-40B4-BE49-F238E27FC236}">
              <a16:creationId xmlns="" xmlns:a16="http://schemas.microsoft.com/office/drawing/2014/main" id="{BEC37BC0-B57A-439D-8C48-4ED93EA83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984851" y="2582738"/>
          <a:ext cx="185842" cy="163868"/>
        </a:xfrm>
        <a:prstGeom prst="rect">
          <a:avLst/>
        </a:prstGeom>
      </xdr:spPr>
    </xdr:pic>
    <xdr:clientData/>
  </xdr:oneCellAnchor>
  <xdr:oneCellAnchor>
    <xdr:from>
      <xdr:col>1</xdr:col>
      <xdr:colOff>640292</xdr:colOff>
      <xdr:row>22</xdr:row>
      <xdr:rowOff>21167</xdr:rowOff>
    </xdr:from>
    <xdr:ext cx="143121" cy="140220"/>
    <xdr:pic>
      <xdr:nvPicPr>
        <xdr:cNvPr id="500" name="図 499">
          <a:extLst>
            <a:ext uri="{FF2B5EF4-FFF2-40B4-BE49-F238E27FC236}">
              <a16:creationId xmlns="" xmlns:a16="http://schemas.microsoft.com/office/drawing/2014/main" id="{99527286-8C35-4AAA-AE79-635959B9D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49842" y="3761317"/>
          <a:ext cx="143121" cy="140220"/>
        </a:xfrm>
        <a:prstGeom prst="rect">
          <a:avLst/>
        </a:prstGeom>
      </xdr:spPr>
    </xdr:pic>
    <xdr:clientData/>
  </xdr:oneCellAnchor>
  <xdr:oneCellAnchor>
    <xdr:from>
      <xdr:col>3</xdr:col>
      <xdr:colOff>645583</xdr:colOff>
      <xdr:row>22</xdr:row>
      <xdr:rowOff>111126</xdr:rowOff>
    </xdr:from>
    <xdr:ext cx="143122" cy="139878"/>
    <xdr:pic>
      <xdr:nvPicPr>
        <xdr:cNvPr id="501" name="図 500">
          <a:extLst>
            <a:ext uri="{FF2B5EF4-FFF2-40B4-BE49-F238E27FC236}">
              <a16:creationId xmlns="" xmlns:a16="http://schemas.microsoft.com/office/drawing/2014/main" id="{75E6CD23-11F6-45F5-9C1C-EBC6B2319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264833" y="3851276"/>
          <a:ext cx="143122" cy="139878"/>
        </a:xfrm>
        <a:prstGeom prst="rect">
          <a:avLst/>
        </a:prstGeom>
      </xdr:spPr>
    </xdr:pic>
    <xdr:clientData/>
  </xdr:oneCellAnchor>
  <xdr:oneCellAnchor>
    <xdr:from>
      <xdr:col>6</xdr:col>
      <xdr:colOff>3109</xdr:colOff>
      <xdr:row>21</xdr:row>
      <xdr:rowOff>126998</xdr:rowOff>
    </xdr:from>
    <xdr:ext cx="143122" cy="139879"/>
    <xdr:pic>
      <xdr:nvPicPr>
        <xdr:cNvPr id="502" name="図 501">
          <a:extLst>
            <a:ext uri="{FF2B5EF4-FFF2-40B4-BE49-F238E27FC236}">
              <a16:creationId xmlns="" xmlns:a16="http://schemas.microsoft.com/office/drawing/2014/main" id="{EF4AF70B-2351-4B62-86C9-D68B076D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736909" y="3695698"/>
          <a:ext cx="143122" cy="139879"/>
        </a:xfrm>
        <a:prstGeom prst="rect">
          <a:avLst/>
        </a:prstGeom>
      </xdr:spPr>
    </xdr:pic>
    <xdr:clientData/>
  </xdr:oneCellAnchor>
  <xdr:oneCellAnchor>
    <xdr:from>
      <xdr:col>5</xdr:col>
      <xdr:colOff>691651</xdr:colOff>
      <xdr:row>20</xdr:row>
      <xdr:rowOff>51151</xdr:rowOff>
    </xdr:from>
    <xdr:ext cx="173605" cy="176458"/>
    <xdr:pic>
      <xdr:nvPicPr>
        <xdr:cNvPr id="503" name="図 502">
          <a:extLst>
            <a:ext uri="{FF2B5EF4-FFF2-40B4-BE49-F238E27FC236}">
              <a16:creationId xmlns="" xmlns:a16="http://schemas.microsoft.com/office/drawing/2014/main" id="{920AC546-58ED-433B-AF56-AF970E3CB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720601" y="3448401"/>
          <a:ext cx="173605" cy="176458"/>
        </a:xfrm>
        <a:prstGeom prst="rect">
          <a:avLst/>
        </a:prstGeom>
      </xdr:spPr>
    </xdr:pic>
    <xdr:clientData/>
  </xdr:oneCellAnchor>
  <xdr:twoCellAnchor>
    <xdr:from>
      <xdr:col>9</xdr:col>
      <xdr:colOff>228597</xdr:colOff>
      <xdr:row>24</xdr:row>
      <xdr:rowOff>21164</xdr:rowOff>
    </xdr:from>
    <xdr:to>
      <xdr:col>10</xdr:col>
      <xdr:colOff>169329</xdr:colOff>
      <xdr:row>24</xdr:row>
      <xdr:rowOff>93130</xdr:rowOff>
    </xdr:to>
    <xdr:sp macro="" textlink="">
      <xdr:nvSpPr>
        <xdr:cNvPr id="504" name="Line 76">
          <a:extLst>
            <a:ext uri="{FF2B5EF4-FFF2-40B4-BE49-F238E27FC236}">
              <a16:creationId xmlns="" xmlns:a16="http://schemas.microsoft.com/office/drawing/2014/main" id="{7AE36520-591D-4AC8-A146-5646A256BD1F}"/>
            </a:ext>
          </a:extLst>
        </xdr:cNvPr>
        <xdr:cNvSpPr>
          <a:spLocks noChangeShapeType="1"/>
        </xdr:cNvSpPr>
      </xdr:nvSpPr>
      <xdr:spPr bwMode="auto">
        <a:xfrm>
          <a:off x="6076947" y="4104214"/>
          <a:ext cx="645582" cy="7196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120694</xdr:colOff>
      <xdr:row>19</xdr:row>
      <xdr:rowOff>6350</xdr:rowOff>
    </xdr:from>
    <xdr:to>
      <xdr:col>10</xdr:col>
      <xdr:colOff>126999</xdr:colOff>
      <xdr:row>20</xdr:row>
      <xdr:rowOff>76200</xdr:rowOff>
    </xdr:to>
    <xdr:sp macro="" textlink="">
      <xdr:nvSpPr>
        <xdr:cNvPr id="505" name="Line 120">
          <a:extLst>
            <a:ext uri="{FF2B5EF4-FFF2-40B4-BE49-F238E27FC236}">
              <a16:creationId xmlns="" xmlns:a16="http://schemas.microsoft.com/office/drawing/2014/main" id="{FD99D90D-F6A7-41DC-B7BD-6AFEF4D418BD}"/>
            </a:ext>
          </a:extLst>
        </xdr:cNvPr>
        <xdr:cNvSpPr>
          <a:spLocks noChangeShapeType="1"/>
        </xdr:cNvSpPr>
      </xdr:nvSpPr>
      <xdr:spPr bwMode="auto">
        <a:xfrm flipH="1" flipV="1">
          <a:off x="6673894" y="3232150"/>
          <a:ext cx="6305" cy="241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6804</xdr:colOff>
      <xdr:row>17</xdr:row>
      <xdr:rowOff>20412</xdr:rowOff>
    </xdr:from>
    <xdr:to>
      <xdr:col>7</xdr:col>
      <xdr:colOff>158338</xdr:colOff>
      <xdr:row>17</xdr:row>
      <xdr:rowOff>163287</xdr:rowOff>
    </xdr:to>
    <xdr:sp macro="" textlink="">
      <xdr:nvSpPr>
        <xdr:cNvPr id="506" name="六角形 505">
          <a:extLst>
            <a:ext uri="{FF2B5EF4-FFF2-40B4-BE49-F238E27FC236}">
              <a16:creationId xmlns="" xmlns:a16="http://schemas.microsoft.com/office/drawing/2014/main" id="{03810D74-A434-43AF-89BE-1A1B43EB6711}"/>
            </a:ext>
          </a:extLst>
        </xdr:cNvPr>
        <xdr:cNvSpPr/>
      </xdr:nvSpPr>
      <xdr:spPr bwMode="auto">
        <a:xfrm>
          <a:off x="4445454" y="2903312"/>
          <a:ext cx="151534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704850</xdr:colOff>
      <xdr:row>17</xdr:row>
      <xdr:rowOff>135466</xdr:rowOff>
    </xdr:from>
    <xdr:to>
      <xdr:col>8</xdr:col>
      <xdr:colOff>4234</xdr:colOff>
      <xdr:row>24</xdr:row>
      <xdr:rowOff>68031</xdr:rowOff>
    </xdr:to>
    <xdr:sp macro="" textlink="">
      <xdr:nvSpPr>
        <xdr:cNvPr id="507" name="Line 75">
          <a:extLst>
            <a:ext uri="{FF2B5EF4-FFF2-40B4-BE49-F238E27FC236}">
              <a16:creationId xmlns="" xmlns:a16="http://schemas.microsoft.com/office/drawing/2014/main" id="{24B776A9-582C-4F02-AB44-D0EA6CCB3C3E}"/>
            </a:ext>
          </a:extLst>
        </xdr:cNvPr>
        <xdr:cNvSpPr>
          <a:spLocks noChangeShapeType="1"/>
        </xdr:cNvSpPr>
      </xdr:nvSpPr>
      <xdr:spPr bwMode="auto">
        <a:xfrm flipV="1">
          <a:off x="5143500" y="3018366"/>
          <a:ext cx="4234" cy="113271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333375</xdr:colOff>
      <xdr:row>20</xdr:row>
      <xdr:rowOff>38097</xdr:rowOff>
    </xdr:from>
    <xdr:to>
      <xdr:col>7</xdr:col>
      <xdr:colOff>702167</xdr:colOff>
      <xdr:row>22</xdr:row>
      <xdr:rowOff>68004</xdr:rowOff>
    </xdr:to>
    <xdr:sp macro="" textlink="">
      <xdr:nvSpPr>
        <xdr:cNvPr id="508" name="Line 76">
          <a:extLst>
            <a:ext uri="{FF2B5EF4-FFF2-40B4-BE49-F238E27FC236}">
              <a16:creationId xmlns="" xmlns:a16="http://schemas.microsoft.com/office/drawing/2014/main" id="{83FF5F6A-1515-495F-8E67-589E6028D1F9}"/>
            </a:ext>
          </a:extLst>
        </xdr:cNvPr>
        <xdr:cNvSpPr>
          <a:spLocks noChangeShapeType="1"/>
        </xdr:cNvSpPr>
      </xdr:nvSpPr>
      <xdr:spPr bwMode="auto">
        <a:xfrm>
          <a:off x="4772025" y="3435347"/>
          <a:ext cx="368792" cy="3728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183708</xdr:colOff>
      <xdr:row>20</xdr:row>
      <xdr:rowOff>117155</xdr:rowOff>
    </xdr:from>
    <xdr:ext cx="346074" cy="317478"/>
    <xdr:grpSp>
      <xdr:nvGrpSpPr>
        <xdr:cNvPr id="509" name="Group 6672">
          <a:extLst>
            <a:ext uri="{FF2B5EF4-FFF2-40B4-BE49-F238E27FC236}">
              <a16:creationId xmlns="" xmlns:a16="http://schemas.microsoft.com/office/drawing/2014/main" id="{C14F9F73-A246-4D35-A8C6-A4B47014FDC1}"/>
            </a:ext>
          </a:extLst>
        </xdr:cNvPr>
        <xdr:cNvGrpSpPr>
          <a:grpSpLocks/>
        </xdr:cNvGrpSpPr>
      </xdr:nvGrpSpPr>
      <xdr:grpSpPr bwMode="auto">
        <a:xfrm>
          <a:off x="5027851" y="3491726"/>
          <a:ext cx="346074" cy="317478"/>
          <a:chOff x="536" y="110"/>
          <a:chExt cx="46" cy="44"/>
        </a:xfrm>
      </xdr:grpSpPr>
      <xdr:pic>
        <xdr:nvPicPr>
          <xdr:cNvPr id="510" name="Picture 6673" descr="route2">
            <a:extLst>
              <a:ext uri="{FF2B5EF4-FFF2-40B4-BE49-F238E27FC236}">
                <a16:creationId xmlns="" xmlns:a16="http://schemas.microsoft.com/office/drawing/2014/main" id="{19A22A60-DB64-8AAB-1079-7970B727342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11" name="Text Box 6674">
            <a:extLst>
              <a:ext uri="{FF2B5EF4-FFF2-40B4-BE49-F238E27FC236}">
                <a16:creationId xmlns="" xmlns:a16="http://schemas.microsoft.com/office/drawing/2014/main" id="{77658645-9305-2B2C-8A7F-409C290A989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</a:p>
        </xdr:txBody>
      </xdr:sp>
    </xdr:grpSp>
    <xdr:clientData/>
  </xdr:oneCellAnchor>
  <xdr:oneCellAnchor>
    <xdr:from>
      <xdr:col>8</xdr:col>
      <xdr:colOff>74844</xdr:colOff>
      <xdr:row>22</xdr:row>
      <xdr:rowOff>142861</xdr:rowOff>
    </xdr:from>
    <xdr:ext cx="346074" cy="317480"/>
    <xdr:grpSp>
      <xdr:nvGrpSpPr>
        <xdr:cNvPr id="512" name="Group 6672">
          <a:extLst>
            <a:ext uri="{FF2B5EF4-FFF2-40B4-BE49-F238E27FC236}">
              <a16:creationId xmlns="" xmlns:a16="http://schemas.microsoft.com/office/drawing/2014/main" id="{471EE3A9-A846-4B1E-97AB-62492BA64336}"/>
            </a:ext>
          </a:extLst>
        </xdr:cNvPr>
        <xdr:cNvGrpSpPr>
          <a:grpSpLocks/>
        </xdr:cNvGrpSpPr>
      </xdr:nvGrpSpPr>
      <xdr:grpSpPr bwMode="auto">
        <a:xfrm>
          <a:off x="5687790" y="3857611"/>
          <a:ext cx="346074" cy="317480"/>
          <a:chOff x="536" y="110"/>
          <a:chExt cx="46" cy="44"/>
        </a:xfrm>
      </xdr:grpSpPr>
      <xdr:pic>
        <xdr:nvPicPr>
          <xdr:cNvPr id="513" name="Picture 6673" descr="route2">
            <a:extLst>
              <a:ext uri="{FF2B5EF4-FFF2-40B4-BE49-F238E27FC236}">
                <a16:creationId xmlns="" xmlns:a16="http://schemas.microsoft.com/office/drawing/2014/main" id="{76C51240-8D08-A892-2EBC-8799A9F6A25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14" name="Text Box 6674">
            <a:extLst>
              <a:ext uri="{FF2B5EF4-FFF2-40B4-BE49-F238E27FC236}">
                <a16:creationId xmlns="" xmlns:a16="http://schemas.microsoft.com/office/drawing/2014/main" id="{DFB68667-ECA4-84F3-8B24-BDAD3ABE98E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</a:p>
        </xdr:txBody>
      </xdr:sp>
    </xdr:grpSp>
    <xdr:clientData/>
  </xdr:oneCellAnchor>
  <xdr:twoCellAnchor>
    <xdr:from>
      <xdr:col>9</xdr:col>
      <xdr:colOff>388757</xdr:colOff>
      <xdr:row>20</xdr:row>
      <xdr:rowOff>25200</xdr:rowOff>
    </xdr:from>
    <xdr:to>
      <xdr:col>10</xdr:col>
      <xdr:colOff>649946</xdr:colOff>
      <xdr:row>22</xdr:row>
      <xdr:rowOff>134859</xdr:rowOff>
    </xdr:to>
    <xdr:grpSp>
      <xdr:nvGrpSpPr>
        <xdr:cNvPr id="515" name="グループ化 514">
          <a:extLst>
            <a:ext uri="{FF2B5EF4-FFF2-40B4-BE49-F238E27FC236}">
              <a16:creationId xmlns="" xmlns:a16="http://schemas.microsoft.com/office/drawing/2014/main" id="{067C22F7-5D59-466C-94C8-7FCDD1EFFC1D}"/>
            </a:ext>
          </a:extLst>
        </xdr:cNvPr>
        <xdr:cNvGrpSpPr/>
      </xdr:nvGrpSpPr>
      <xdr:grpSpPr>
        <a:xfrm rot="5164951">
          <a:off x="7060585" y="3109693"/>
          <a:ext cx="449838" cy="1029993"/>
          <a:chOff x="6979865" y="3241993"/>
          <a:chExt cx="554839" cy="1014099"/>
        </a:xfrm>
      </xdr:grpSpPr>
      <xdr:sp macro="" textlink="">
        <xdr:nvSpPr>
          <xdr:cNvPr id="516" name="Freeform 217">
            <a:extLst>
              <a:ext uri="{FF2B5EF4-FFF2-40B4-BE49-F238E27FC236}">
                <a16:creationId xmlns="" xmlns:a16="http://schemas.microsoft.com/office/drawing/2014/main" id="{ECA56DA9-1356-38AE-1DAD-85F82BB77235}"/>
              </a:ext>
            </a:extLst>
          </xdr:cNvPr>
          <xdr:cNvSpPr>
            <a:spLocks/>
          </xdr:cNvSpPr>
        </xdr:nvSpPr>
        <xdr:spPr bwMode="auto">
          <a:xfrm rot="12905284">
            <a:off x="6979865" y="3241993"/>
            <a:ext cx="554839" cy="1014099"/>
          </a:xfrm>
          <a:custGeom>
            <a:avLst/>
            <a:gdLst>
              <a:gd name="T0" fmla="*/ 2147483647 w 113"/>
              <a:gd name="T1" fmla="*/ 2147483647 h 6"/>
              <a:gd name="T2" fmla="*/ 2147483647 w 113"/>
              <a:gd name="T3" fmla="*/ 2147483647 h 6"/>
              <a:gd name="T4" fmla="*/ 2147483647 w 113"/>
              <a:gd name="T5" fmla="*/ 0 h 6"/>
              <a:gd name="T6" fmla="*/ 2147483647 w 113"/>
              <a:gd name="T7" fmla="*/ 2147483647 h 6"/>
              <a:gd name="T8" fmla="*/ 0 w 113"/>
              <a:gd name="T9" fmla="*/ 2147483647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connsiteX0" fmla="*/ 10000 w 10000"/>
              <a:gd name="connsiteY0" fmla="*/ 0 h 7356"/>
              <a:gd name="connsiteX1" fmla="*/ 7522 w 10000"/>
              <a:gd name="connsiteY1" fmla="*/ 3333 h 7356"/>
              <a:gd name="connsiteX2" fmla="*/ 2832 w 10000"/>
              <a:gd name="connsiteY2" fmla="*/ 6666 h 7356"/>
              <a:gd name="connsiteX3" fmla="*/ 0 w 10000"/>
              <a:gd name="connsiteY3" fmla="*/ 5000 h 7356"/>
              <a:gd name="connsiteX0" fmla="*/ 10000 w 10000"/>
              <a:gd name="connsiteY0" fmla="*/ 0 h 10000"/>
              <a:gd name="connsiteX1" fmla="*/ 2832 w 10000"/>
              <a:gd name="connsiteY1" fmla="*/ 9062 h 10000"/>
              <a:gd name="connsiteX2" fmla="*/ 0 w 10000"/>
              <a:gd name="connsiteY2" fmla="*/ 6797 h 10000"/>
              <a:gd name="connsiteX0" fmla="*/ 10000 w 10000"/>
              <a:gd name="connsiteY0" fmla="*/ 0 h 18438"/>
              <a:gd name="connsiteX1" fmla="*/ 5852 w 10000"/>
              <a:gd name="connsiteY1" fmla="*/ 18289 h 18438"/>
              <a:gd name="connsiteX2" fmla="*/ 2832 w 10000"/>
              <a:gd name="connsiteY2" fmla="*/ 9062 h 18438"/>
              <a:gd name="connsiteX3" fmla="*/ 0 w 10000"/>
              <a:gd name="connsiteY3" fmla="*/ 6797 h 18438"/>
              <a:gd name="connsiteX0" fmla="*/ 11498 w 11498"/>
              <a:gd name="connsiteY0" fmla="*/ 23635 h 42073"/>
              <a:gd name="connsiteX1" fmla="*/ 7350 w 11498"/>
              <a:gd name="connsiteY1" fmla="*/ 41924 h 42073"/>
              <a:gd name="connsiteX2" fmla="*/ 4330 w 11498"/>
              <a:gd name="connsiteY2" fmla="*/ 32697 h 42073"/>
              <a:gd name="connsiteX3" fmla="*/ 0 w 11498"/>
              <a:gd name="connsiteY3" fmla="*/ 0 h 42073"/>
              <a:gd name="connsiteX0" fmla="*/ 11498 w 11498"/>
              <a:gd name="connsiteY0" fmla="*/ 46916 h 65448"/>
              <a:gd name="connsiteX1" fmla="*/ 7350 w 11498"/>
              <a:gd name="connsiteY1" fmla="*/ 65205 h 65448"/>
              <a:gd name="connsiteX2" fmla="*/ 4330 w 11498"/>
              <a:gd name="connsiteY2" fmla="*/ 55978 h 65448"/>
              <a:gd name="connsiteX3" fmla="*/ 3503 w 11498"/>
              <a:gd name="connsiteY3" fmla="*/ 660 h 65448"/>
              <a:gd name="connsiteX4" fmla="*/ 0 w 11498"/>
              <a:gd name="connsiteY4" fmla="*/ 23281 h 65448"/>
              <a:gd name="connsiteX0" fmla="*/ 11826 w 11826"/>
              <a:gd name="connsiteY0" fmla="*/ 53003 h 71535"/>
              <a:gd name="connsiteX1" fmla="*/ 7678 w 11826"/>
              <a:gd name="connsiteY1" fmla="*/ 71292 h 71535"/>
              <a:gd name="connsiteX2" fmla="*/ 4658 w 11826"/>
              <a:gd name="connsiteY2" fmla="*/ 62065 h 71535"/>
              <a:gd name="connsiteX3" fmla="*/ 3831 w 11826"/>
              <a:gd name="connsiteY3" fmla="*/ 6747 h 71535"/>
              <a:gd name="connsiteX4" fmla="*/ 0 w 11826"/>
              <a:gd name="connsiteY4" fmla="*/ 0 h 71535"/>
              <a:gd name="connsiteX0" fmla="*/ 11826 w 11826"/>
              <a:gd name="connsiteY0" fmla="*/ 53003 h 74488"/>
              <a:gd name="connsiteX1" fmla="*/ 7678 w 11826"/>
              <a:gd name="connsiteY1" fmla="*/ 71292 h 74488"/>
              <a:gd name="connsiteX2" fmla="*/ 5246 w 11826"/>
              <a:gd name="connsiteY2" fmla="*/ 72193 h 74488"/>
              <a:gd name="connsiteX3" fmla="*/ 3831 w 11826"/>
              <a:gd name="connsiteY3" fmla="*/ 6747 h 74488"/>
              <a:gd name="connsiteX4" fmla="*/ 0 w 11826"/>
              <a:gd name="connsiteY4" fmla="*/ 0 h 74488"/>
              <a:gd name="connsiteX0" fmla="*/ 11826 w 11826"/>
              <a:gd name="connsiteY0" fmla="*/ 58668 h 80153"/>
              <a:gd name="connsiteX1" fmla="*/ 7678 w 11826"/>
              <a:gd name="connsiteY1" fmla="*/ 76957 h 80153"/>
              <a:gd name="connsiteX2" fmla="*/ 5246 w 11826"/>
              <a:gd name="connsiteY2" fmla="*/ 77858 h 80153"/>
              <a:gd name="connsiteX3" fmla="*/ 3831 w 11826"/>
              <a:gd name="connsiteY3" fmla="*/ 12412 h 80153"/>
              <a:gd name="connsiteX4" fmla="*/ 0 w 11826"/>
              <a:gd name="connsiteY4" fmla="*/ 5665 h 80153"/>
              <a:gd name="connsiteX0" fmla="*/ 11826 w 11826"/>
              <a:gd name="connsiteY0" fmla="*/ 81526 h 103011"/>
              <a:gd name="connsiteX1" fmla="*/ 7678 w 11826"/>
              <a:gd name="connsiteY1" fmla="*/ 99815 h 103011"/>
              <a:gd name="connsiteX2" fmla="*/ 5246 w 11826"/>
              <a:gd name="connsiteY2" fmla="*/ 100716 h 103011"/>
              <a:gd name="connsiteX3" fmla="*/ 3831 w 11826"/>
              <a:gd name="connsiteY3" fmla="*/ 35270 h 103011"/>
              <a:gd name="connsiteX4" fmla="*/ 0 w 11826"/>
              <a:gd name="connsiteY4" fmla="*/ 28523 h 103011"/>
              <a:gd name="connsiteX0" fmla="*/ 11987 w 11987"/>
              <a:gd name="connsiteY0" fmla="*/ 83014 h 104499"/>
              <a:gd name="connsiteX1" fmla="*/ 7839 w 11987"/>
              <a:gd name="connsiteY1" fmla="*/ 101303 h 104499"/>
              <a:gd name="connsiteX2" fmla="*/ 5407 w 11987"/>
              <a:gd name="connsiteY2" fmla="*/ 102204 h 104499"/>
              <a:gd name="connsiteX3" fmla="*/ 3992 w 11987"/>
              <a:gd name="connsiteY3" fmla="*/ 36758 h 104499"/>
              <a:gd name="connsiteX4" fmla="*/ 0 w 11987"/>
              <a:gd name="connsiteY4" fmla="*/ 24923 h 104499"/>
              <a:gd name="connsiteX0" fmla="*/ 12602 w 12602"/>
              <a:gd name="connsiteY0" fmla="*/ 87078 h 108563"/>
              <a:gd name="connsiteX1" fmla="*/ 8454 w 12602"/>
              <a:gd name="connsiteY1" fmla="*/ 105367 h 108563"/>
              <a:gd name="connsiteX2" fmla="*/ 6022 w 12602"/>
              <a:gd name="connsiteY2" fmla="*/ 106268 h 108563"/>
              <a:gd name="connsiteX3" fmla="*/ 4607 w 12602"/>
              <a:gd name="connsiteY3" fmla="*/ 40822 h 108563"/>
              <a:gd name="connsiteX4" fmla="*/ 0 w 12602"/>
              <a:gd name="connsiteY4" fmla="*/ 16945 h 108563"/>
              <a:gd name="connsiteX0" fmla="*/ 10533 w 10533"/>
              <a:gd name="connsiteY0" fmla="*/ 91461 h 112946"/>
              <a:gd name="connsiteX1" fmla="*/ 6385 w 10533"/>
              <a:gd name="connsiteY1" fmla="*/ 109750 h 112946"/>
              <a:gd name="connsiteX2" fmla="*/ 3953 w 10533"/>
              <a:gd name="connsiteY2" fmla="*/ 110651 h 112946"/>
              <a:gd name="connsiteX3" fmla="*/ 2538 w 10533"/>
              <a:gd name="connsiteY3" fmla="*/ 45205 h 112946"/>
              <a:gd name="connsiteX4" fmla="*/ 0 w 10533"/>
              <a:gd name="connsiteY4" fmla="*/ 10711 h 112946"/>
              <a:gd name="connsiteX0" fmla="*/ 9526 w 9526"/>
              <a:gd name="connsiteY0" fmla="*/ 96740 h 118225"/>
              <a:gd name="connsiteX1" fmla="*/ 5378 w 9526"/>
              <a:gd name="connsiteY1" fmla="*/ 115029 h 118225"/>
              <a:gd name="connsiteX2" fmla="*/ 2946 w 9526"/>
              <a:gd name="connsiteY2" fmla="*/ 115930 h 118225"/>
              <a:gd name="connsiteX3" fmla="*/ 1531 w 9526"/>
              <a:gd name="connsiteY3" fmla="*/ 50484 h 118225"/>
              <a:gd name="connsiteX4" fmla="*/ 0 w 9526"/>
              <a:gd name="connsiteY4" fmla="*/ 5568 h 118225"/>
              <a:gd name="connsiteX0" fmla="*/ 9951 w 9951"/>
              <a:gd name="connsiteY0" fmla="*/ 10024 h 10042"/>
              <a:gd name="connsiteX1" fmla="*/ 5646 w 9951"/>
              <a:gd name="connsiteY1" fmla="*/ 9730 h 10042"/>
              <a:gd name="connsiteX2" fmla="*/ 3093 w 9951"/>
              <a:gd name="connsiteY2" fmla="*/ 9806 h 10042"/>
              <a:gd name="connsiteX3" fmla="*/ 1607 w 9951"/>
              <a:gd name="connsiteY3" fmla="*/ 4270 h 10042"/>
              <a:gd name="connsiteX4" fmla="*/ 0 w 9951"/>
              <a:gd name="connsiteY4" fmla="*/ 471 h 10042"/>
              <a:gd name="connsiteX0" fmla="*/ 10000 w 10000"/>
              <a:gd name="connsiteY0" fmla="*/ 9982 h 9982"/>
              <a:gd name="connsiteX1" fmla="*/ 5674 w 10000"/>
              <a:gd name="connsiteY1" fmla="*/ 9689 h 9982"/>
              <a:gd name="connsiteX2" fmla="*/ 3108 w 10000"/>
              <a:gd name="connsiteY2" fmla="*/ 9765 h 9982"/>
              <a:gd name="connsiteX3" fmla="*/ 1615 w 10000"/>
              <a:gd name="connsiteY3" fmla="*/ 4252 h 9982"/>
              <a:gd name="connsiteX4" fmla="*/ 0 w 10000"/>
              <a:gd name="connsiteY4" fmla="*/ 469 h 9982"/>
              <a:gd name="connsiteX0" fmla="*/ 2408 w 5679"/>
              <a:gd name="connsiteY0" fmla="*/ 18401 h 18401"/>
              <a:gd name="connsiteX1" fmla="*/ 5674 w 5679"/>
              <a:gd name="connsiteY1" fmla="*/ 9706 h 18401"/>
              <a:gd name="connsiteX2" fmla="*/ 3108 w 5679"/>
              <a:gd name="connsiteY2" fmla="*/ 9783 h 18401"/>
              <a:gd name="connsiteX3" fmla="*/ 1615 w 5679"/>
              <a:gd name="connsiteY3" fmla="*/ 4260 h 18401"/>
              <a:gd name="connsiteX4" fmla="*/ 0 w 5679"/>
              <a:gd name="connsiteY4" fmla="*/ 470 h 18401"/>
              <a:gd name="connsiteX0" fmla="*/ 6021 w 11782"/>
              <a:gd name="connsiteY0" fmla="*/ 12190 h 12190"/>
              <a:gd name="connsiteX1" fmla="*/ 11772 w 11782"/>
              <a:gd name="connsiteY1" fmla="*/ 7465 h 12190"/>
              <a:gd name="connsiteX2" fmla="*/ 7254 w 11782"/>
              <a:gd name="connsiteY2" fmla="*/ 7507 h 12190"/>
              <a:gd name="connsiteX3" fmla="*/ 4625 w 11782"/>
              <a:gd name="connsiteY3" fmla="*/ 4505 h 12190"/>
              <a:gd name="connsiteX4" fmla="*/ 0 w 11782"/>
              <a:gd name="connsiteY4" fmla="*/ 0 h 12190"/>
              <a:gd name="connsiteX0" fmla="*/ 6021 w 11782"/>
              <a:gd name="connsiteY0" fmla="*/ 12190 h 12190"/>
              <a:gd name="connsiteX1" fmla="*/ 11772 w 11782"/>
              <a:gd name="connsiteY1" fmla="*/ 7465 h 12190"/>
              <a:gd name="connsiteX2" fmla="*/ 7254 w 11782"/>
              <a:gd name="connsiteY2" fmla="*/ 7507 h 12190"/>
              <a:gd name="connsiteX3" fmla="*/ 4625 w 11782"/>
              <a:gd name="connsiteY3" fmla="*/ 4505 h 12190"/>
              <a:gd name="connsiteX4" fmla="*/ 0 w 11782"/>
              <a:gd name="connsiteY4" fmla="*/ 0 h 12190"/>
              <a:gd name="connsiteX0" fmla="*/ 6021 w 11782"/>
              <a:gd name="connsiteY0" fmla="*/ 12190 h 12190"/>
              <a:gd name="connsiteX1" fmla="*/ 11772 w 11782"/>
              <a:gd name="connsiteY1" fmla="*/ 7465 h 12190"/>
              <a:gd name="connsiteX2" fmla="*/ 7254 w 11782"/>
              <a:gd name="connsiteY2" fmla="*/ 7507 h 12190"/>
              <a:gd name="connsiteX3" fmla="*/ 4625 w 11782"/>
              <a:gd name="connsiteY3" fmla="*/ 4505 h 12190"/>
              <a:gd name="connsiteX4" fmla="*/ 0 w 11782"/>
              <a:gd name="connsiteY4" fmla="*/ 0 h 12190"/>
              <a:gd name="connsiteX0" fmla="*/ 6021 w 7261"/>
              <a:gd name="connsiteY0" fmla="*/ 12190 h 12190"/>
              <a:gd name="connsiteX1" fmla="*/ 5452 w 7261"/>
              <a:gd name="connsiteY1" fmla="*/ 9485 h 12190"/>
              <a:gd name="connsiteX2" fmla="*/ 7254 w 7261"/>
              <a:gd name="connsiteY2" fmla="*/ 7507 h 12190"/>
              <a:gd name="connsiteX3" fmla="*/ 4625 w 7261"/>
              <a:gd name="connsiteY3" fmla="*/ 4505 h 12190"/>
              <a:gd name="connsiteX4" fmla="*/ 0 w 7261"/>
              <a:gd name="connsiteY4" fmla="*/ 0 h 12190"/>
              <a:gd name="connsiteX0" fmla="*/ 431 w 10011"/>
              <a:gd name="connsiteY0" fmla="*/ 11545 h 11545"/>
              <a:gd name="connsiteX1" fmla="*/ 7509 w 10011"/>
              <a:gd name="connsiteY1" fmla="*/ 7781 h 11545"/>
              <a:gd name="connsiteX2" fmla="*/ 9990 w 10011"/>
              <a:gd name="connsiteY2" fmla="*/ 6158 h 11545"/>
              <a:gd name="connsiteX3" fmla="*/ 6370 w 10011"/>
              <a:gd name="connsiteY3" fmla="*/ 3696 h 11545"/>
              <a:gd name="connsiteX4" fmla="*/ 0 w 10011"/>
              <a:gd name="connsiteY4" fmla="*/ 0 h 11545"/>
              <a:gd name="connsiteX0" fmla="*/ 300 w 12406"/>
              <a:gd name="connsiteY0" fmla="*/ 11229 h 11229"/>
              <a:gd name="connsiteX1" fmla="*/ 9894 w 12406"/>
              <a:gd name="connsiteY1" fmla="*/ 7781 h 11229"/>
              <a:gd name="connsiteX2" fmla="*/ 12375 w 12406"/>
              <a:gd name="connsiteY2" fmla="*/ 6158 h 11229"/>
              <a:gd name="connsiteX3" fmla="*/ 8755 w 12406"/>
              <a:gd name="connsiteY3" fmla="*/ 3696 h 11229"/>
              <a:gd name="connsiteX4" fmla="*/ 2385 w 12406"/>
              <a:gd name="connsiteY4" fmla="*/ 0 h 11229"/>
              <a:gd name="connsiteX0" fmla="*/ 0 w 12106"/>
              <a:gd name="connsiteY0" fmla="*/ 11229 h 11229"/>
              <a:gd name="connsiteX1" fmla="*/ 9594 w 12106"/>
              <a:gd name="connsiteY1" fmla="*/ 7781 h 11229"/>
              <a:gd name="connsiteX2" fmla="*/ 12075 w 12106"/>
              <a:gd name="connsiteY2" fmla="*/ 6158 h 11229"/>
              <a:gd name="connsiteX3" fmla="*/ 8455 w 12106"/>
              <a:gd name="connsiteY3" fmla="*/ 3696 h 11229"/>
              <a:gd name="connsiteX4" fmla="*/ 2085 w 12106"/>
              <a:gd name="connsiteY4" fmla="*/ 0 h 11229"/>
              <a:gd name="connsiteX0" fmla="*/ 0 w 10072"/>
              <a:gd name="connsiteY0" fmla="*/ 11229 h 11229"/>
              <a:gd name="connsiteX1" fmla="*/ 9594 w 10072"/>
              <a:gd name="connsiteY1" fmla="*/ 7781 h 11229"/>
              <a:gd name="connsiteX2" fmla="*/ 8608 w 10072"/>
              <a:gd name="connsiteY2" fmla="*/ 6166 h 11229"/>
              <a:gd name="connsiteX3" fmla="*/ 8455 w 10072"/>
              <a:gd name="connsiteY3" fmla="*/ 3696 h 11229"/>
              <a:gd name="connsiteX4" fmla="*/ 2085 w 10072"/>
              <a:gd name="connsiteY4" fmla="*/ 0 h 11229"/>
              <a:gd name="connsiteX0" fmla="*/ 0 w 9727"/>
              <a:gd name="connsiteY0" fmla="*/ 11229 h 11229"/>
              <a:gd name="connsiteX1" fmla="*/ 5261 w 9727"/>
              <a:gd name="connsiteY1" fmla="*/ 8787 h 11229"/>
              <a:gd name="connsiteX2" fmla="*/ 9594 w 9727"/>
              <a:gd name="connsiteY2" fmla="*/ 7781 h 11229"/>
              <a:gd name="connsiteX3" fmla="*/ 8608 w 9727"/>
              <a:gd name="connsiteY3" fmla="*/ 6166 h 11229"/>
              <a:gd name="connsiteX4" fmla="*/ 8455 w 9727"/>
              <a:gd name="connsiteY4" fmla="*/ 3696 h 11229"/>
              <a:gd name="connsiteX5" fmla="*/ 2085 w 9727"/>
              <a:gd name="connsiteY5" fmla="*/ 0 h 11229"/>
              <a:gd name="connsiteX0" fmla="*/ 0 w 9533"/>
              <a:gd name="connsiteY0" fmla="*/ 10000 h 10000"/>
              <a:gd name="connsiteX1" fmla="*/ 5409 w 9533"/>
              <a:gd name="connsiteY1" fmla="*/ 7825 h 10000"/>
              <a:gd name="connsiteX2" fmla="*/ 8850 w 9533"/>
              <a:gd name="connsiteY2" fmla="*/ 5491 h 10000"/>
              <a:gd name="connsiteX3" fmla="*/ 8692 w 9533"/>
              <a:gd name="connsiteY3" fmla="*/ 3291 h 10000"/>
              <a:gd name="connsiteX4" fmla="*/ 2144 w 9533"/>
              <a:gd name="connsiteY4" fmla="*/ 0 h 10000"/>
              <a:gd name="connsiteX0" fmla="*/ 0 w 9365"/>
              <a:gd name="connsiteY0" fmla="*/ 10000 h 10000"/>
              <a:gd name="connsiteX1" fmla="*/ 5674 w 9365"/>
              <a:gd name="connsiteY1" fmla="*/ 7825 h 10000"/>
              <a:gd name="connsiteX2" fmla="*/ 9284 w 9365"/>
              <a:gd name="connsiteY2" fmla="*/ 5491 h 10000"/>
              <a:gd name="connsiteX3" fmla="*/ 7257 w 9365"/>
              <a:gd name="connsiteY3" fmla="*/ 3003 h 10000"/>
              <a:gd name="connsiteX4" fmla="*/ 2249 w 9365"/>
              <a:gd name="connsiteY4" fmla="*/ 0 h 10000"/>
              <a:gd name="connsiteX0" fmla="*/ 0 w 10001"/>
              <a:gd name="connsiteY0" fmla="*/ 11268 h 11268"/>
              <a:gd name="connsiteX1" fmla="*/ 6059 w 10001"/>
              <a:gd name="connsiteY1" fmla="*/ 9093 h 11268"/>
              <a:gd name="connsiteX2" fmla="*/ 9914 w 10001"/>
              <a:gd name="connsiteY2" fmla="*/ 6759 h 11268"/>
              <a:gd name="connsiteX3" fmla="*/ 7749 w 10001"/>
              <a:gd name="connsiteY3" fmla="*/ 4271 h 11268"/>
              <a:gd name="connsiteX4" fmla="*/ 6489 w 10001"/>
              <a:gd name="connsiteY4" fmla="*/ 0 h 11268"/>
              <a:gd name="connsiteX0" fmla="*/ 0 w 10001"/>
              <a:gd name="connsiteY0" fmla="*/ 11268 h 11268"/>
              <a:gd name="connsiteX1" fmla="*/ 6059 w 10001"/>
              <a:gd name="connsiteY1" fmla="*/ 9093 h 11268"/>
              <a:gd name="connsiteX2" fmla="*/ 9914 w 10001"/>
              <a:gd name="connsiteY2" fmla="*/ 6759 h 11268"/>
              <a:gd name="connsiteX3" fmla="*/ 7749 w 10001"/>
              <a:gd name="connsiteY3" fmla="*/ 4271 h 11268"/>
              <a:gd name="connsiteX4" fmla="*/ 6489 w 10001"/>
              <a:gd name="connsiteY4" fmla="*/ 0 h 11268"/>
              <a:gd name="connsiteX0" fmla="*/ 15054 w 15194"/>
              <a:gd name="connsiteY0" fmla="*/ 11306 h 11306"/>
              <a:gd name="connsiteX1" fmla="*/ 370 w 15194"/>
              <a:gd name="connsiteY1" fmla="*/ 9093 h 11306"/>
              <a:gd name="connsiteX2" fmla="*/ 4225 w 15194"/>
              <a:gd name="connsiteY2" fmla="*/ 6759 h 11306"/>
              <a:gd name="connsiteX3" fmla="*/ 2060 w 15194"/>
              <a:gd name="connsiteY3" fmla="*/ 4271 h 11306"/>
              <a:gd name="connsiteX4" fmla="*/ 800 w 15194"/>
              <a:gd name="connsiteY4" fmla="*/ 0 h 11306"/>
              <a:gd name="connsiteX0" fmla="*/ 14542 w 14877"/>
              <a:gd name="connsiteY0" fmla="*/ 11306 h 11306"/>
              <a:gd name="connsiteX1" fmla="*/ 9073 w 14877"/>
              <a:gd name="connsiteY1" fmla="*/ 8468 h 11306"/>
              <a:gd name="connsiteX2" fmla="*/ 3713 w 14877"/>
              <a:gd name="connsiteY2" fmla="*/ 6759 h 11306"/>
              <a:gd name="connsiteX3" fmla="*/ 1548 w 14877"/>
              <a:gd name="connsiteY3" fmla="*/ 4271 h 11306"/>
              <a:gd name="connsiteX4" fmla="*/ 288 w 14877"/>
              <a:gd name="connsiteY4" fmla="*/ 0 h 11306"/>
              <a:gd name="connsiteX0" fmla="*/ 14542 w 14864"/>
              <a:gd name="connsiteY0" fmla="*/ 11306 h 11306"/>
              <a:gd name="connsiteX1" fmla="*/ 9073 w 14864"/>
              <a:gd name="connsiteY1" fmla="*/ 8468 h 11306"/>
              <a:gd name="connsiteX2" fmla="*/ 5356 w 14864"/>
              <a:gd name="connsiteY2" fmla="*/ 6571 h 11306"/>
              <a:gd name="connsiteX3" fmla="*/ 1548 w 14864"/>
              <a:gd name="connsiteY3" fmla="*/ 4271 h 11306"/>
              <a:gd name="connsiteX4" fmla="*/ 288 w 14864"/>
              <a:gd name="connsiteY4" fmla="*/ 0 h 11306"/>
              <a:gd name="connsiteX0" fmla="*/ 14542 w 14542"/>
              <a:gd name="connsiteY0" fmla="*/ 11306 h 11306"/>
              <a:gd name="connsiteX1" fmla="*/ 9073 w 14542"/>
              <a:gd name="connsiteY1" fmla="*/ 8468 h 11306"/>
              <a:gd name="connsiteX2" fmla="*/ 5356 w 14542"/>
              <a:gd name="connsiteY2" fmla="*/ 6571 h 11306"/>
              <a:gd name="connsiteX3" fmla="*/ 1548 w 14542"/>
              <a:gd name="connsiteY3" fmla="*/ 4271 h 11306"/>
              <a:gd name="connsiteX4" fmla="*/ 288 w 14542"/>
              <a:gd name="connsiteY4" fmla="*/ 0 h 11306"/>
              <a:gd name="connsiteX0" fmla="*/ 19917 w 19917"/>
              <a:gd name="connsiteY0" fmla="*/ 10545 h 10545"/>
              <a:gd name="connsiteX1" fmla="*/ 14448 w 19917"/>
              <a:gd name="connsiteY1" fmla="*/ 7707 h 10545"/>
              <a:gd name="connsiteX2" fmla="*/ 10731 w 19917"/>
              <a:gd name="connsiteY2" fmla="*/ 5810 h 10545"/>
              <a:gd name="connsiteX3" fmla="*/ 6923 w 19917"/>
              <a:gd name="connsiteY3" fmla="*/ 3510 h 10545"/>
              <a:gd name="connsiteX4" fmla="*/ 0 w 19917"/>
              <a:gd name="connsiteY4" fmla="*/ 0 h 10545"/>
              <a:gd name="connsiteX0" fmla="*/ 19917 w 20874"/>
              <a:gd name="connsiteY0" fmla="*/ 10545 h 10545"/>
              <a:gd name="connsiteX1" fmla="*/ 20592 w 20874"/>
              <a:gd name="connsiteY1" fmla="*/ 10102 h 10545"/>
              <a:gd name="connsiteX2" fmla="*/ 14448 w 20874"/>
              <a:gd name="connsiteY2" fmla="*/ 7707 h 10545"/>
              <a:gd name="connsiteX3" fmla="*/ 10731 w 20874"/>
              <a:gd name="connsiteY3" fmla="*/ 5810 h 10545"/>
              <a:gd name="connsiteX4" fmla="*/ 6923 w 20874"/>
              <a:gd name="connsiteY4" fmla="*/ 3510 h 10545"/>
              <a:gd name="connsiteX5" fmla="*/ 0 w 20874"/>
              <a:gd name="connsiteY5" fmla="*/ 0 h 10545"/>
              <a:gd name="connsiteX0" fmla="*/ 20592 w 20592"/>
              <a:gd name="connsiteY0" fmla="*/ 10102 h 10102"/>
              <a:gd name="connsiteX1" fmla="*/ 14448 w 20592"/>
              <a:gd name="connsiteY1" fmla="*/ 7707 h 10102"/>
              <a:gd name="connsiteX2" fmla="*/ 10731 w 20592"/>
              <a:gd name="connsiteY2" fmla="*/ 5810 h 10102"/>
              <a:gd name="connsiteX3" fmla="*/ 6923 w 20592"/>
              <a:gd name="connsiteY3" fmla="*/ 3510 h 10102"/>
              <a:gd name="connsiteX4" fmla="*/ 0 w 20592"/>
              <a:gd name="connsiteY4" fmla="*/ 0 h 1010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0592" h="10102">
                <a:moveTo>
                  <a:pt x="20592" y="10102"/>
                </a:moveTo>
                <a:cubicBezTo>
                  <a:pt x="19681" y="9629"/>
                  <a:pt x="16091" y="8422"/>
                  <a:pt x="14448" y="7707"/>
                </a:cubicBezTo>
                <a:cubicBezTo>
                  <a:pt x="12805" y="6992"/>
                  <a:pt x="11985" y="6510"/>
                  <a:pt x="10731" y="5810"/>
                </a:cubicBezTo>
                <a:cubicBezTo>
                  <a:pt x="9477" y="5111"/>
                  <a:pt x="9051" y="3693"/>
                  <a:pt x="6923" y="3510"/>
                </a:cubicBezTo>
                <a:cubicBezTo>
                  <a:pt x="4060" y="681"/>
                  <a:pt x="478" y="1179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grpSp>
        <xdr:nvGrpSpPr>
          <xdr:cNvPr id="517" name="Group 405">
            <a:extLst>
              <a:ext uri="{FF2B5EF4-FFF2-40B4-BE49-F238E27FC236}">
                <a16:creationId xmlns="" xmlns:a16="http://schemas.microsoft.com/office/drawing/2014/main" id="{C9740F6E-A747-656B-FAAD-C354332A78A3}"/>
              </a:ext>
            </a:extLst>
          </xdr:cNvPr>
          <xdr:cNvGrpSpPr>
            <a:grpSpLocks/>
          </xdr:cNvGrpSpPr>
        </xdr:nvGrpSpPr>
        <xdr:grpSpPr bwMode="auto">
          <a:xfrm rot="16549082">
            <a:off x="7125385" y="3642431"/>
            <a:ext cx="251400" cy="321567"/>
            <a:chOff x="719" y="97"/>
            <a:chExt cx="22" cy="15"/>
          </a:xfrm>
        </xdr:grpSpPr>
        <xdr:sp macro="" textlink="">
          <xdr:nvSpPr>
            <xdr:cNvPr id="519" name="Freeform 406">
              <a:extLst>
                <a:ext uri="{FF2B5EF4-FFF2-40B4-BE49-F238E27FC236}">
                  <a16:creationId xmlns="" xmlns:a16="http://schemas.microsoft.com/office/drawing/2014/main" id="{4CB7891A-3A8F-D7FE-7F5D-4DD99C86AE41}"/>
                </a:ext>
              </a:extLst>
            </xdr:cNvPr>
            <xdr:cNvSpPr>
              <a:spLocks/>
            </xdr:cNvSpPr>
          </xdr:nvSpPr>
          <xdr:spPr bwMode="auto">
            <a:xfrm>
              <a:off x="719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20" name="Freeform 407">
              <a:extLst>
                <a:ext uri="{FF2B5EF4-FFF2-40B4-BE49-F238E27FC236}">
                  <a16:creationId xmlns="" xmlns:a16="http://schemas.microsoft.com/office/drawing/2014/main" id="{9C9CA857-C23F-70F0-28B7-549A11513C0A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518" name="Text Box 1620">
            <a:extLst>
              <a:ext uri="{FF2B5EF4-FFF2-40B4-BE49-F238E27FC236}">
                <a16:creationId xmlns="" xmlns:a16="http://schemas.microsoft.com/office/drawing/2014/main" id="{12F325D1-A5ED-DF45-1A9D-B6813BAD63F7}"/>
              </a:ext>
            </a:extLst>
          </xdr:cNvPr>
          <xdr:cNvSpPr txBox="1">
            <a:spLocks noChangeArrowheads="1"/>
          </xdr:cNvSpPr>
        </xdr:nvSpPr>
        <xdr:spPr bwMode="auto">
          <a:xfrm rot="16402527">
            <a:off x="7300489" y="3672288"/>
            <a:ext cx="121146" cy="26912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sp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10</xdr:col>
      <xdr:colOff>271899</xdr:colOff>
      <xdr:row>21</xdr:row>
      <xdr:rowOff>68412</xdr:rowOff>
    </xdr:from>
    <xdr:ext cx="421821" cy="165173"/>
    <xdr:sp macro="" textlink="">
      <xdr:nvSpPr>
        <xdr:cNvPr id="521" name="Text Box 1620">
          <a:extLst>
            <a:ext uri="{FF2B5EF4-FFF2-40B4-BE49-F238E27FC236}">
              <a16:creationId xmlns="" xmlns:a16="http://schemas.microsoft.com/office/drawing/2014/main" id="{10F20F65-0A8D-4A44-A446-A0FD6BA298AE}"/>
            </a:ext>
          </a:extLst>
        </xdr:cNvPr>
        <xdr:cNvSpPr txBox="1">
          <a:spLocks noChangeArrowheads="1"/>
        </xdr:cNvSpPr>
      </xdr:nvSpPr>
      <xdr:spPr bwMode="auto">
        <a:xfrm>
          <a:off x="6825099" y="3637112"/>
          <a:ext cx="421821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篠山川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9</xdr:col>
      <xdr:colOff>218817</xdr:colOff>
      <xdr:row>20</xdr:row>
      <xdr:rowOff>34323</xdr:rowOff>
    </xdr:from>
    <xdr:to>
      <xdr:col>10</xdr:col>
      <xdr:colOff>542017</xdr:colOff>
      <xdr:row>20</xdr:row>
      <xdr:rowOff>145143</xdr:rowOff>
    </xdr:to>
    <xdr:sp macro="" textlink="">
      <xdr:nvSpPr>
        <xdr:cNvPr id="522" name="Line 120">
          <a:extLst>
            <a:ext uri="{FF2B5EF4-FFF2-40B4-BE49-F238E27FC236}">
              <a16:creationId xmlns="" xmlns:a16="http://schemas.microsoft.com/office/drawing/2014/main" id="{88F65ECA-1D5F-4BF8-8FEC-09AD7C5F41E2}"/>
            </a:ext>
          </a:extLst>
        </xdr:cNvPr>
        <xdr:cNvSpPr>
          <a:spLocks noChangeShapeType="1"/>
        </xdr:cNvSpPr>
      </xdr:nvSpPr>
      <xdr:spPr bwMode="auto">
        <a:xfrm>
          <a:off x="6067167" y="3431573"/>
          <a:ext cx="1028050" cy="1108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377542</xdr:colOff>
      <xdr:row>18</xdr:row>
      <xdr:rowOff>55797</xdr:rowOff>
    </xdr:from>
    <xdr:to>
      <xdr:col>10</xdr:col>
      <xdr:colOff>261722</xdr:colOff>
      <xdr:row>24</xdr:row>
      <xdr:rowOff>154460</xdr:rowOff>
    </xdr:to>
    <xdr:sp macro="" textlink="">
      <xdr:nvSpPr>
        <xdr:cNvPr id="523" name="Freeform 527">
          <a:extLst>
            <a:ext uri="{FF2B5EF4-FFF2-40B4-BE49-F238E27FC236}">
              <a16:creationId xmlns="" xmlns:a16="http://schemas.microsoft.com/office/drawing/2014/main" id="{62811D69-7031-4D5B-ACBF-720EE2B1E560}"/>
            </a:ext>
          </a:extLst>
        </xdr:cNvPr>
        <xdr:cNvSpPr>
          <a:spLocks/>
        </xdr:cNvSpPr>
      </xdr:nvSpPr>
      <xdr:spPr bwMode="auto">
        <a:xfrm flipH="1">
          <a:off x="6225892" y="3110147"/>
          <a:ext cx="589030" cy="112736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2641"/>
            <a:gd name="connsiteY0" fmla="*/ 13332 h 13332"/>
            <a:gd name="connsiteX1" fmla="*/ 2641 w 12641"/>
            <a:gd name="connsiteY1" fmla="*/ 0 h 13332"/>
            <a:gd name="connsiteX2" fmla="*/ 12641 w 12641"/>
            <a:gd name="connsiteY2" fmla="*/ 0 h 13332"/>
            <a:gd name="connsiteX0" fmla="*/ 0 w 12641"/>
            <a:gd name="connsiteY0" fmla="*/ 13332 h 13332"/>
            <a:gd name="connsiteX1" fmla="*/ 2641 w 12641"/>
            <a:gd name="connsiteY1" fmla="*/ 0 h 13332"/>
            <a:gd name="connsiteX2" fmla="*/ 12641 w 12641"/>
            <a:gd name="connsiteY2" fmla="*/ 0 h 13332"/>
            <a:gd name="connsiteX0" fmla="*/ 0 w 13022"/>
            <a:gd name="connsiteY0" fmla="*/ 14870 h 14870"/>
            <a:gd name="connsiteX1" fmla="*/ 2641 w 13022"/>
            <a:gd name="connsiteY1" fmla="*/ 1538 h 14870"/>
            <a:gd name="connsiteX2" fmla="*/ 13022 w 13022"/>
            <a:gd name="connsiteY2" fmla="*/ 0 h 14870"/>
            <a:gd name="connsiteX0" fmla="*/ 0 w 13098"/>
            <a:gd name="connsiteY0" fmla="*/ 15953 h 15953"/>
            <a:gd name="connsiteX1" fmla="*/ 2641 w 13098"/>
            <a:gd name="connsiteY1" fmla="*/ 2621 h 15953"/>
            <a:gd name="connsiteX2" fmla="*/ 13098 w 13098"/>
            <a:gd name="connsiteY2" fmla="*/ 0 h 15953"/>
            <a:gd name="connsiteX0" fmla="*/ 0 w 13098"/>
            <a:gd name="connsiteY0" fmla="*/ 15953 h 15953"/>
            <a:gd name="connsiteX1" fmla="*/ 2641 w 13098"/>
            <a:gd name="connsiteY1" fmla="*/ 2621 h 15953"/>
            <a:gd name="connsiteX2" fmla="*/ 13098 w 13098"/>
            <a:gd name="connsiteY2" fmla="*/ 0 h 15953"/>
            <a:gd name="connsiteX0" fmla="*/ 0 w 10433"/>
            <a:gd name="connsiteY0" fmla="*/ 14984 h 14984"/>
            <a:gd name="connsiteX1" fmla="*/ 2641 w 10433"/>
            <a:gd name="connsiteY1" fmla="*/ 1652 h 14984"/>
            <a:gd name="connsiteX2" fmla="*/ 10433 w 10433"/>
            <a:gd name="connsiteY2" fmla="*/ 0 h 14984"/>
            <a:gd name="connsiteX0" fmla="*/ 0 w 10433"/>
            <a:gd name="connsiteY0" fmla="*/ 14984 h 14984"/>
            <a:gd name="connsiteX1" fmla="*/ 2641 w 10433"/>
            <a:gd name="connsiteY1" fmla="*/ 1652 h 14984"/>
            <a:gd name="connsiteX2" fmla="*/ 10433 w 10433"/>
            <a:gd name="connsiteY2" fmla="*/ 0 h 14984"/>
            <a:gd name="connsiteX0" fmla="*/ 0 w 10433"/>
            <a:gd name="connsiteY0" fmla="*/ 14984 h 14984"/>
            <a:gd name="connsiteX1" fmla="*/ 2641 w 10433"/>
            <a:gd name="connsiteY1" fmla="*/ 1253 h 14984"/>
            <a:gd name="connsiteX2" fmla="*/ 10433 w 10433"/>
            <a:gd name="connsiteY2" fmla="*/ 0 h 14984"/>
            <a:gd name="connsiteX0" fmla="*/ 0 w 10433"/>
            <a:gd name="connsiteY0" fmla="*/ 14984 h 14984"/>
            <a:gd name="connsiteX1" fmla="*/ 2641 w 10433"/>
            <a:gd name="connsiteY1" fmla="*/ 1253 h 14984"/>
            <a:gd name="connsiteX2" fmla="*/ 10433 w 10433"/>
            <a:gd name="connsiteY2" fmla="*/ 0 h 149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433" h="14984">
              <a:moveTo>
                <a:pt x="0" y="14984"/>
              </a:moveTo>
              <a:cubicBezTo>
                <a:pt x="3878" y="12312"/>
                <a:pt x="1761" y="5697"/>
                <a:pt x="2641" y="1253"/>
              </a:cubicBezTo>
              <a:cubicBezTo>
                <a:pt x="5669" y="683"/>
                <a:pt x="7024" y="1082"/>
                <a:pt x="10433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94143</xdr:colOff>
      <xdr:row>18</xdr:row>
      <xdr:rowOff>145052</xdr:rowOff>
    </xdr:from>
    <xdr:to>
      <xdr:col>10</xdr:col>
      <xdr:colOff>549188</xdr:colOff>
      <xdr:row>18</xdr:row>
      <xdr:rowOff>167331</xdr:rowOff>
    </xdr:to>
    <xdr:sp macro="" textlink="">
      <xdr:nvSpPr>
        <xdr:cNvPr id="524" name="Line 127">
          <a:extLst>
            <a:ext uri="{FF2B5EF4-FFF2-40B4-BE49-F238E27FC236}">
              <a16:creationId xmlns="" xmlns:a16="http://schemas.microsoft.com/office/drawing/2014/main" id="{1B3C8FCA-F8D9-4AB4-8C32-70149BA8FFE3}"/>
            </a:ext>
          </a:extLst>
        </xdr:cNvPr>
        <xdr:cNvSpPr>
          <a:spLocks noChangeShapeType="1"/>
        </xdr:cNvSpPr>
      </xdr:nvSpPr>
      <xdr:spPr bwMode="auto">
        <a:xfrm flipH="1" flipV="1">
          <a:off x="6647343" y="3199402"/>
          <a:ext cx="455045" cy="222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630496</xdr:colOff>
      <xdr:row>22</xdr:row>
      <xdr:rowOff>81943</xdr:rowOff>
    </xdr:from>
    <xdr:to>
      <xdr:col>10</xdr:col>
      <xdr:colOff>100151</xdr:colOff>
      <xdr:row>23</xdr:row>
      <xdr:rowOff>36485</xdr:rowOff>
    </xdr:to>
    <xdr:sp macro="" textlink="">
      <xdr:nvSpPr>
        <xdr:cNvPr id="525" name="六角形 524">
          <a:extLst>
            <a:ext uri="{FF2B5EF4-FFF2-40B4-BE49-F238E27FC236}">
              <a16:creationId xmlns="" xmlns:a16="http://schemas.microsoft.com/office/drawing/2014/main" id="{2227D3EC-A95E-4DF2-8E72-4AC689EDBDE2}"/>
            </a:ext>
          </a:extLst>
        </xdr:cNvPr>
        <xdr:cNvSpPr/>
      </xdr:nvSpPr>
      <xdr:spPr bwMode="auto">
        <a:xfrm>
          <a:off x="6478846" y="3822093"/>
          <a:ext cx="174505" cy="12599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77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524767</xdr:colOff>
      <xdr:row>18</xdr:row>
      <xdr:rowOff>129851</xdr:rowOff>
    </xdr:from>
    <xdr:to>
      <xdr:col>8</xdr:col>
      <xdr:colOff>49893</xdr:colOff>
      <xdr:row>19</xdr:row>
      <xdr:rowOff>159351</xdr:rowOff>
    </xdr:to>
    <xdr:sp macro="" textlink="">
      <xdr:nvSpPr>
        <xdr:cNvPr id="526" name="六角形 525">
          <a:extLst>
            <a:ext uri="{FF2B5EF4-FFF2-40B4-BE49-F238E27FC236}">
              <a16:creationId xmlns="" xmlns:a16="http://schemas.microsoft.com/office/drawing/2014/main" id="{20263EC6-58E9-497E-9F19-1EA663CE59D8}"/>
            </a:ext>
          </a:extLst>
        </xdr:cNvPr>
        <xdr:cNvSpPr/>
      </xdr:nvSpPr>
      <xdr:spPr bwMode="auto">
        <a:xfrm>
          <a:off x="4963417" y="3184201"/>
          <a:ext cx="229976" cy="2009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77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245533</xdr:colOff>
      <xdr:row>20</xdr:row>
      <xdr:rowOff>119135</xdr:rowOff>
    </xdr:from>
    <xdr:to>
      <xdr:col>10</xdr:col>
      <xdr:colOff>267616</xdr:colOff>
      <xdr:row>22</xdr:row>
      <xdr:rowOff>71967</xdr:rowOff>
    </xdr:to>
    <xdr:sp macro="" textlink="">
      <xdr:nvSpPr>
        <xdr:cNvPr id="527" name="Line 120">
          <a:extLst>
            <a:ext uri="{FF2B5EF4-FFF2-40B4-BE49-F238E27FC236}">
              <a16:creationId xmlns="" xmlns:a16="http://schemas.microsoft.com/office/drawing/2014/main" id="{07875065-8FF4-4CA8-A2B4-0E274235C38E}"/>
            </a:ext>
          </a:extLst>
        </xdr:cNvPr>
        <xdr:cNvSpPr>
          <a:spLocks noChangeShapeType="1"/>
        </xdr:cNvSpPr>
      </xdr:nvSpPr>
      <xdr:spPr bwMode="auto">
        <a:xfrm flipV="1">
          <a:off x="6798733" y="3516385"/>
          <a:ext cx="22083" cy="295732"/>
        </a:xfrm>
        <a:prstGeom prst="line">
          <a:avLst/>
        </a:prstGeom>
        <a:noFill/>
        <a:ln w="254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207491</xdr:colOff>
      <xdr:row>21</xdr:row>
      <xdr:rowOff>126771</xdr:rowOff>
    </xdr:from>
    <xdr:to>
      <xdr:col>10</xdr:col>
      <xdr:colOff>624928</xdr:colOff>
      <xdr:row>22</xdr:row>
      <xdr:rowOff>38323</xdr:rowOff>
    </xdr:to>
    <xdr:sp macro="" textlink="">
      <xdr:nvSpPr>
        <xdr:cNvPr id="528" name="Line 120">
          <a:extLst>
            <a:ext uri="{FF2B5EF4-FFF2-40B4-BE49-F238E27FC236}">
              <a16:creationId xmlns="" xmlns:a16="http://schemas.microsoft.com/office/drawing/2014/main" id="{29ADA78F-1121-4180-86F4-6F4FF71E951F}"/>
            </a:ext>
          </a:extLst>
        </xdr:cNvPr>
        <xdr:cNvSpPr>
          <a:spLocks noChangeShapeType="1"/>
        </xdr:cNvSpPr>
      </xdr:nvSpPr>
      <xdr:spPr bwMode="auto">
        <a:xfrm>
          <a:off x="6055841" y="3695471"/>
          <a:ext cx="1122287" cy="8300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10</xdr:col>
      <xdr:colOff>190512</xdr:colOff>
      <xdr:row>22</xdr:row>
      <xdr:rowOff>33347</xdr:rowOff>
    </xdr:from>
    <xdr:ext cx="462635" cy="165173"/>
    <xdr:sp macro="" textlink="">
      <xdr:nvSpPr>
        <xdr:cNvPr id="529" name="Text Box 1620">
          <a:extLst>
            <a:ext uri="{FF2B5EF4-FFF2-40B4-BE49-F238E27FC236}">
              <a16:creationId xmlns="" xmlns:a16="http://schemas.microsoft.com/office/drawing/2014/main" id="{62EB3913-F816-4429-9C8D-65322C7BFF44}"/>
            </a:ext>
          </a:extLst>
        </xdr:cNvPr>
        <xdr:cNvSpPr txBox="1">
          <a:spLocks noChangeArrowheads="1"/>
        </xdr:cNvSpPr>
      </xdr:nvSpPr>
      <xdr:spPr bwMode="auto">
        <a:xfrm>
          <a:off x="6743712" y="3773497"/>
          <a:ext cx="462635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10</xdr:col>
      <xdr:colOff>259829</xdr:colOff>
      <xdr:row>20</xdr:row>
      <xdr:rowOff>91585</xdr:rowOff>
    </xdr:from>
    <xdr:to>
      <xdr:col>10</xdr:col>
      <xdr:colOff>408784</xdr:colOff>
      <xdr:row>21</xdr:row>
      <xdr:rowOff>39687</xdr:rowOff>
    </xdr:to>
    <xdr:sp macro="" textlink="">
      <xdr:nvSpPr>
        <xdr:cNvPr id="530" name="六角形 529">
          <a:extLst>
            <a:ext uri="{FF2B5EF4-FFF2-40B4-BE49-F238E27FC236}">
              <a16:creationId xmlns="" xmlns:a16="http://schemas.microsoft.com/office/drawing/2014/main" id="{460CE38A-2B62-4175-8D8D-7C221103AC46}"/>
            </a:ext>
          </a:extLst>
        </xdr:cNvPr>
        <xdr:cNvSpPr/>
      </xdr:nvSpPr>
      <xdr:spPr bwMode="auto">
        <a:xfrm>
          <a:off x="6813029" y="3488835"/>
          <a:ext cx="148955" cy="11955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702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8</xdr:col>
      <xdr:colOff>54481</xdr:colOff>
      <xdr:row>18</xdr:row>
      <xdr:rowOff>15826</xdr:rowOff>
    </xdr:from>
    <xdr:ext cx="142875" cy="678134"/>
    <xdr:sp macro="" textlink="">
      <xdr:nvSpPr>
        <xdr:cNvPr id="531" name="Text Box 1620">
          <a:extLst>
            <a:ext uri="{FF2B5EF4-FFF2-40B4-BE49-F238E27FC236}">
              <a16:creationId xmlns="" xmlns:a16="http://schemas.microsoft.com/office/drawing/2014/main" id="{DE699E3A-78FA-4EDE-B33D-9E4BF5EDAB23}"/>
            </a:ext>
          </a:extLst>
        </xdr:cNvPr>
        <xdr:cNvSpPr txBox="1">
          <a:spLocks noChangeArrowheads="1"/>
        </xdr:cNvSpPr>
      </xdr:nvSpPr>
      <xdr:spPr bwMode="auto">
        <a:xfrm>
          <a:off x="5197981" y="3070176"/>
          <a:ext cx="142875" cy="67813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↑篠山市街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0</xdr:colOff>
      <xdr:row>17</xdr:row>
      <xdr:rowOff>14517</xdr:rowOff>
    </xdr:from>
    <xdr:to>
      <xdr:col>9</xdr:col>
      <xdr:colOff>151534</xdr:colOff>
      <xdr:row>17</xdr:row>
      <xdr:rowOff>157392</xdr:rowOff>
    </xdr:to>
    <xdr:sp macro="" textlink="">
      <xdr:nvSpPr>
        <xdr:cNvPr id="532" name="六角形 531">
          <a:extLst>
            <a:ext uri="{FF2B5EF4-FFF2-40B4-BE49-F238E27FC236}">
              <a16:creationId xmlns="" xmlns:a16="http://schemas.microsoft.com/office/drawing/2014/main" id="{137F4779-FD2C-4E1B-9A33-545DE2804D7A}"/>
            </a:ext>
          </a:extLst>
        </xdr:cNvPr>
        <xdr:cNvSpPr/>
      </xdr:nvSpPr>
      <xdr:spPr bwMode="auto">
        <a:xfrm>
          <a:off x="5848350" y="2897417"/>
          <a:ext cx="151534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639536</xdr:colOff>
      <xdr:row>21</xdr:row>
      <xdr:rowOff>148168</xdr:rowOff>
    </xdr:from>
    <xdr:to>
      <xdr:col>8</xdr:col>
      <xdr:colOff>68561</xdr:colOff>
      <xdr:row>22</xdr:row>
      <xdr:rowOff>112784</xdr:rowOff>
    </xdr:to>
    <xdr:sp macro="" textlink="">
      <xdr:nvSpPr>
        <xdr:cNvPr id="533" name="Oval 862">
          <a:extLst>
            <a:ext uri="{FF2B5EF4-FFF2-40B4-BE49-F238E27FC236}">
              <a16:creationId xmlns="" xmlns:a16="http://schemas.microsoft.com/office/drawing/2014/main" id="{69AE3C1D-039E-46DE-A616-6DC1581BD4A7}"/>
            </a:ext>
          </a:extLst>
        </xdr:cNvPr>
        <xdr:cNvSpPr>
          <a:spLocks noChangeArrowheads="1"/>
        </xdr:cNvSpPr>
      </xdr:nvSpPr>
      <xdr:spPr bwMode="auto">
        <a:xfrm>
          <a:off x="5078186" y="3716868"/>
          <a:ext cx="133875" cy="13606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10</xdr:col>
      <xdr:colOff>72939</xdr:colOff>
      <xdr:row>20</xdr:row>
      <xdr:rowOff>51488</xdr:rowOff>
    </xdr:from>
    <xdr:to>
      <xdr:col>10</xdr:col>
      <xdr:colOff>184494</xdr:colOff>
      <xdr:row>20</xdr:row>
      <xdr:rowOff>163038</xdr:rowOff>
    </xdr:to>
    <xdr:sp macro="" textlink="">
      <xdr:nvSpPr>
        <xdr:cNvPr id="534" name="Oval 862">
          <a:extLst>
            <a:ext uri="{FF2B5EF4-FFF2-40B4-BE49-F238E27FC236}">
              <a16:creationId xmlns="" xmlns:a16="http://schemas.microsoft.com/office/drawing/2014/main" id="{030A93BB-60F6-47F6-8EF2-F59EA2EC38FE}"/>
            </a:ext>
          </a:extLst>
        </xdr:cNvPr>
        <xdr:cNvSpPr>
          <a:spLocks noChangeArrowheads="1"/>
        </xdr:cNvSpPr>
      </xdr:nvSpPr>
      <xdr:spPr bwMode="auto">
        <a:xfrm>
          <a:off x="6626139" y="3448738"/>
          <a:ext cx="111555" cy="1115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7</xdr:col>
      <xdr:colOff>630464</xdr:colOff>
      <xdr:row>22</xdr:row>
      <xdr:rowOff>131536</xdr:rowOff>
    </xdr:from>
    <xdr:ext cx="159552" cy="128171"/>
    <xdr:pic>
      <xdr:nvPicPr>
        <xdr:cNvPr id="535" name="図 534">
          <a:extLst>
            <a:ext uri="{FF2B5EF4-FFF2-40B4-BE49-F238E27FC236}">
              <a16:creationId xmlns="" xmlns:a16="http://schemas.microsoft.com/office/drawing/2014/main" id="{C4F167A3-7752-401E-BA86-45CE1923A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69114" y="3871686"/>
          <a:ext cx="159552" cy="128171"/>
        </a:xfrm>
        <a:prstGeom prst="rect">
          <a:avLst/>
        </a:prstGeom>
      </xdr:spPr>
    </xdr:pic>
    <xdr:clientData/>
  </xdr:oneCellAnchor>
  <xdr:oneCellAnchor>
    <xdr:from>
      <xdr:col>10</xdr:col>
      <xdr:colOff>38288</xdr:colOff>
      <xdr:row>18</xdr:row>
      <xdr:rowOff>145101</xdr:rowOff>
    </xdr:from>
    <xdr:ext cx="154462" cy="126861"/>
    <xdr:pic>
      <xdr:nvPicPr>
        <xdr:cNvPr id="536" name="図 535">
          <a:extLst>
            <a:ext uri="{FF2B5EF4-FFF2-40B4-BE49-F238E27FC236}">
              <a16:creationId xmlns="" xmlns:a16="http://schemas.microsoft.com/office/drawing/2014/main" id="{76400CF4-4D2E-4053-A613-7CE1D20B6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591488" y="3199451"/>
          <a:ext cx="154462" cy="126861"/>
        </a:xfrm>
        <a:prstGeom prst="rect">
          <a:avLst/>
        </a:prstGeom>
      </xdr:spPr>
    </xdr:pic>
    <xdr:clientData/>
  </xdr:oneCellAnchor>
  <xdr:oneCellAnchor>
    <xdr:from>
      <xdr:col>10</xdr:col>
      <xdr:colOff>135460</xdr:colOff>
      <xdr:row>24</xdr:row>
      <xdr:rowOff>12695</xdr:rowOff>
    </xdr:from>
    <xdr:ext cx="144151" cy="141430"/>
    <xdr:pic>
      <xdr:nvPicPr>
        <xdr:cNvPr id="537" name="図 536">
          <a:extLst>
            <a:ext uri="{FF2B5EF4-FFF2-40B4-BE49-F238E27FC236}">
              <a16:creationId xmlns="" xmlns:a16="http://schemas.microsoft.com/office/drawing/2014/main" id="{5BD46BDE-9754-49A2-AFA9-1E93B35CD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688660" y="4095745"/>
          <a:ext cx="144151" cy="141430"/>
        </a:xfrm>
        <a:prstGeom prst="rect">
          <a:avLst/>
        </a:prstGeom>
      </xdr:spPr>
    </xdr:pic>
    <xdr:clientData/>
  </xdr:oneCellAnchor>
  <xdr:twoCellAnchor>
    <xdr:from>
      <xdr:col>9</xdr:col>
      <xdr:colOff>300558</xdr:colOff>
      <xdr:row>23</xdr:row>
      <xdr:rowOff>148167</xdr:rowOff>
    </xdr:from>
    <xdr:to>
      <xdr:col>9</xdr:col>
      <xdr:colOff>477180</xdr:colOff>
      <xdr:row>24</xdr:row>
      <xdr:rowOff>102710</xdr:rowOff>
    </xdr:to>
    <xdr:sp macro="" textlink="">
      <xdr:nvSpPr>
        <xdr:cNvPr id="538" name="六角形 537">
          <a:extLst>
            <a:ext uri="{FF2B5EF4-FFF2-40B4-BE49-F238E27FC236}">
              <a16:creationId xmlns="" xmlns:a16="http://schemas.microsoft.com/office/drawing/2014/main" id="{FDC4EF20-466D-4CCD-9CEE-B4648655E189}"/>
            </a:ext>
          </a:extLst>
        </xdr:cNvPr>
        <xdr:cNvSpPr/>
      </xdr:nvSpPr>
      <xdr:spPr bwMode="auto">
        <a:xfrm>
          <a:off x="6148908" y="4059767"/>
          <a:ext cx="176622" cy="12599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306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537627</xdr:colOff>
      <xdr:row>23</xdr:row>
      <xdr:rowOff>93132</xdr:rowOff>
    </xdr:from>
    <xdr:ext cx="317502" cy="143933"/>
    <xdr:sp macro="" textlink="">
      <xdr:nvSpPr>
        <xdr:cNvPr id="539" name="Text Box 849">
          <a:extLst>
            <a:ext uri="{FF2B5EF4-FFF2-40B4-BE49-F238E27FC236}">
              <a16:creationId xmlns="" xmlns:a16="http://schemas.microsoft.com/office/drawing/2014/main" id="{3DF5B1DC-6DA0-4D30-A2CB-162EEFD4E9F1}"/>
            </a:ext>
          </a:extLst>
        </xdr:cNvPr>
        <xdr:cNvSpPr txBox="1">
          <a:spLocks noChangeArrowheads="1"/>
        </xdr:cNvSpPr>
      </xdr:nvSpPr>
      <xdr:spPr bwMode="auto">
        <a:xfrm>
          <a:off x="6385977" y="4004732"/>
          <a:ext cx="317502" cy="143933"/>
        </a:xfrm>
        <a:prstGeom prst="rect">
          <a:avLst/>
        </a:prstGeom>
        <a:solidFill>
          <a:schemeClr val="bg1">
            <a:alpha val="56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	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糯ヶ坪</a:t>
          </a:r>
        </a:p>
      </xdr:txBody>
    </xdr:sp>
    <xdr:clientData/>
  </xdr:oneCellAnchor>
  <xdr:oneCellAnchor>
    <xdr:from>
      <xdr:col>10</xdr:col>
      <xdr:colOff>198966</xdr:colOff>
      <xdr:row>23</xdr:row>
      <xdr:rowOff>114301</xdr:rowOff>
    </xdr:from>
    <xdr:ext cx="320566" cy="98915"/>
    <xdr:sp macro="" textlink="">
      <xdr:nvSpPr>
        <xdr:cNvPr id="540" name="Text Box 1416">
          <a:extLst>
            <a:ext uri="{FF2B5EF4-FFF2-40B4-BE49-F238E27FC236}">
              <a16:creationId xmlns="" xmlns:a16="http://schemas.microsoft.com/office/drawing/2014/main" id="{47BA6D5F-4507-460A-9E1A-AFBBE5BDF5A8}"/>
            </a:ext>
          </a:extLst>
        </xdr:cNvPr>
        <xdr:cNvSpPr txBox="1">
          <a:spLocks noChangeArrowheads="1"/>
        </xdr:cNvSpPr>
      </xdr:nvSpPr>
      <xdr:spPr bwMode="auto">
        <a:xfrm>
          <a:off x="6752166" y="4025901"/>
          <a:ext cx="320566" cy="98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ﾏﾂﾀﾞ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41792</xdr:colOff>
      <xdr:row>3</xdr:row>
      <xdr:rowOff>141920</xdr:rowOff>
    </xdr:from>
    <xdr:to>
      <xdr:col>9</xdr:col>
      <xdr:colOff>218414</xdr:colOff>
      <xdr:row>4</xdr:row>
      <xdr:rowOff>110071</xdr:rowOff>
    </xdr:to>
    <xdr:sp macro="" textlink="">
      <xdr:nvSpPr>
        <xdr:cNvPr id="541" name="六角形 540">
          <a:extLst>
            <a:ext uri="{FF2B5EF4-FFF2-40B4-BE49-F238E27FC236}">
              <a16:creationId xmlns="" xmlns:a16="http://schemas.microsoft.com/office/drawing/2014/main" id="{D30F7EA1-90AF-42F7-B76E-46C8688A2B0E}"/>
            </a:ext>
          </a:extLst>
        </xdr:cNvPr>
        <xdr:cNvSpPr/>
      </xdr:nvSpPr>
      <xdr:spPr bwMode="auto">
        <a:xfrm>
          <a:off x="5890142" y="624520"/>
          <a:ext cx="176622" cy="13960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132662</xdr:colOff>
      <xdr:row>3</xdr:row>
      <xdr:rowOff>92152</xdr:rowOff>
    </xdr:from>
    <xdr:to>
      <xdr:col>10</xdr:col>
      <xdr:colOff>225426</xdr:colOff>
      <xdr:row>5</xdr:row>
      <xdr:rowOff>95251</xdr:rowOff>
    </xdr:to>
    <xdr:sp macro="" textlink="">
      <xdr:nvSpPr>
        <xdr:cNvPr id="542" name="AutoShape 1653">
          <a:extLst>
            <a:ext uri="{FF2B5EF4-FFF2-40B4-BE49-F238E27FC236}">
              <a16:creationId xmlns="" xmlns:a16="http://schemas.microsoft.com/office/drawing/2014/main" id="{BBC2196B-78E3-4B1B-A746-E35BC2397ACD}"/>
            </a:ext>
          </a:extLst>
        </xdr:cNvPr>
        <xdr:cNvSpPr>
          <a:spLocks/>
        </xdr:cNvSpPr>
      </xdr:nvSpPr>
      <xdr:spPr bwMode="auto">
        <a:xfrm rot="5400000" flipH="1">
          <a:off x="6206819" y="348945"/>
          <a:ext cx="345999" cy="797614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9</xdr:col>
      <xdr:colOff>635648</xdr:colOff>
      <xdr:row>38</xdr:row>
      <xdr:rowOff>18931</xdr:rowOff>
    </xdr:from>
    <xdr:to>
      <xdr:col>10</xdr:col>
      <xdr:colOff>74635</xdr:colOff>
      <xdr:row>38</xdr:row>
      <xdr:rowOff>142645</xdr:rowOff>
    </xdr:to>
    <xdr:sp macro="" textlink="">
      <xdr:nvSpPr>
        <xdr:cNvPr id="543" name="AutoShape 93">
          <a:extLst>
            <a:ext uri="{FF2B5EF4-FFF2-40B4-BE49-F238E27FC236}">
              <a16:creationId xmlns="" xmlns:a16="http://schemas.microsoft.com/office/drawing/2014/main" id="{ED3B4F1B-8AC1-484E-A190-B5332F59AB48}"/>
            </a:ext>
          </a:extLst>
        </xdr:cNvPr>
        <xdr:cNvSpPr>
          <a:spLocks noChangeArrowheads="1"/>
        </xdr:cNvSpPr>
      </xdr:nvSpPr>
      <xdr:spPr bwMode="auto">
        <a:xfrm>
          <a:off x="6483998" y="6502281"/>
          <a:ext cx="143837" cy="12371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618578</xdr:colOff>
      <xdr:row>36</xdr:row>
      <xdr:rowOff>130794</xdr:rowOff>
    </xdr:from>
    <xdr:to>
      <xdr:col>10</xdr:col>
      <xdr:colOff>93253</xdr:colOff>
      <xdr:row>37</xdr:row>
      <xdr:rowOff>136387</xdr:rowOff>
    </xdr:to>
    <xdr:sp macro="" textlink="">
      <xdr:nvSpPr>
        <xdr:cNvPr id="544" name="Oval 1295">
          <a:extLst>
            <a:ext uri="{FF2B5EF4-FFF2-40B4-BE49-F238E27FC236}">
              <a16:creationId xmlns="" xmlns:a16="http://schemas.microsoft.com/office/drawing/2014/main" id="{2A0AD677-3CFD-43E8-B613-7F6D8EAC5E9E}"/>
            </a:ext>
          </a:extLst>
        </xdr:cNvPr>
        <xdr:cNvSpPr>
          <a:spLocks noChangeArrowheads="1"/>
        </xdr:cNvSpPr>
      </xdr:nvSpPr>
      <xdr:spPr bwMode="auto">
        <a:xfrm>
          <a:off x="6466928" y="6271244"/>
          <a:ext cx="179525" cy="17704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8</xdr:col>
      <xdr:colOff>99125</xdr:colOff>
      <xdr:row>31</xdr:row>
      <xdr:rowOff>43793</xdr:rowOff>
    </xdr:from>
    <xdr:to>
      <xdr:col>8</xdr:col>
      <xdr:colOff>244966</xdr:colOff>
      <xdr:row>32</xdr:row>
      <xdr:rowOff>7445</xdr:rowOff>
    </xdr:to>
    <xdr:sp macro="" textlink="">
      <xdr:nvSpPr>
        <xdr:cNvPr id="545" name="AutoShape 93">
          <a:extLst>
            <a:ext uri="{FF2B5EF4-FFF2-40B4-BE49-F238E27FC236}">
              <a16:creationId xmlns="" xmlns:a16="http://schemas.microsoft.com/office/drawing/2014/main" id="{809BC41E-C1CB-413D-9AFF-F36E37486F30}"/>
            </a:ext>
          </a:extLst>
        </xdr:cNvPr>
        <xdr:cNvSpPr>
          <a:spLocks noChangeArrowheads="1"/>
        </xdr:cNvSpPr>
      </xdr:nvSpPr>
      <xdr:spPr bwMode="auto">
        <a:xfrm>
          <a:off x="5242625" y="5326993"/>
          <a:ext cx="145841" cy="13510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122670</xdr:colOff>
      <xdr:row>27</xdr:row>
      <xdr:rowOff>48100</xdr:rowOff>
    </xdr:from>
    <xdr:ext cx="304777" cy="456017"/>
    <xdr:pic>
      <xdr:nvPicPr>
        <xdr:cNvPr id="546" name="図 545">
          <a:extLst>
            <a:ext uri="{FF2B5EF4-FFF2-40B4-BE49-F238E27FC236}">
              <a16:creationId xmlns="" xmlns:a16="http://schemas.microsoft.com/office/drawing/2014/main" id="{F9DCAD39-5173-4AE2-BE74-225E526C9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17097607">
          <a:off x="4485700" y="4721120"/>
          <a:ext cx="456017" cy="304777"/>
        </a:xfrm>
        <a:prstGeom prst="rect">
          <a:avLst/>
        </a:prstGeom>
      </xdr:spPr>
    </xdr:pic>
    <xdr:clientData/>
  </xdr:oneCellAnchor>
  <xdr:twoCellAnchor>
    <xdr:from>
      <xdr:col>4</xdr:col>
      <xdr:colOff>180219</xdr:colOff>
      <xdr:row>27</xdr:row>
      <xdr:rowOff>21444</xdr:rowOff>
    </xdr:from>
    <xdr:to>
      <xdr:col>4</xdr:col>
      <xdr:colOff>356123</xdr:colOff>
      <xdr:row>27</xdr:row>
      <xdr:rowOff>171612</xdr:rowOff>
    </xdr:to>
    <xdr:sp macro="" textlink="">
      <xdr:nvSpPr>
        <xdr:cNvPr id="547" name="六角形 546">
          <a:extLst>
            <a:ext uri="{FF2B5EF4-FFF2-40B4-BE49-F238E27FC236}">
              <a16:creationId xmlns="" xmlns:a16="http://schemas.microsoft.com/office/drawing/2014/main" id="{1E07F614-AD5F-445E-B9C2-FF74A4362A77}"/>
            </a:ext>
          </a:extLst>
        </xdr:cNvPr>
        <xdr:cNvSpPr/>
      </xdr:nvSpPr>
      <xdr:spPr bwMode="auto">
        <a:xfrm>
          <a:off x="2504319" y="4618844"/>
          <a:ext cx="175904" cy="15016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9</xdr:col>
      <xdr:colOff>17164</xdr:colOff>
      <xdr:row>27</xdr:row>
      <xdr:rowOff>124425</xdr:rowOff>
    </xdr:from>
    <xdr:to>
      <xdr:col>9</xdr:col>
      <xdr:colOff>171629</xdr:colOff>
      <xdr:row>28</xdr:row>
      <xdr:rowOff>98308</xdr:rowOff>
    </xdr:to>
    <xdr:sp macro="" textlink="">
      <xdr:nvSpPr>
        <xdr:cNvPr id="548" name="六角形 547">
          <a:extLst>
            <a:ext uri="{FF2B5EF4-FFF2-40B4-BE49-F238E27FC236}">
              <a16:creationId xmlns="" xmlns:a16="http://schemas.microsoft.com/office/drawing/2014/main" id="{092F5712-F80A-4379-8A19-956663280A88}"/>
            </a:ext>
          </a:extLst>
        </xdr:cNvPr>
        <xdr:cNvSpPr/>
      </xdr:nvSpPr>
      <xdr:spPr bwMode="auto">
        <a:xfrm>
          <a:off x="5865514" y="4721825"/>
          <a:ext cx="154465" cy="145333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227403</xdr:colOff>
      <xdr:row>27</xdr:row>
      <xdr:rowOff>124421</xdr:rowOff>
    </xdr:from>
    <xdr:to>
      <xdr:col>9</xdr:col>
      <xdr:colOff>381868</xdr:colOff>
      <xdr:row>28</xdr:row>
      <xdr:rowOff>95674</xdr:rowOff>
    </xdr:to>
    <xdr:sp macro="" textlink="">
      <xdr:nvSpPr>
        <xdr:cNvPr id="549" name="六角形 548">
          <a:extLst>
            <a:ext uri="{FF2B5EF4-FFF2-40B4-BE49-F238E27FC236}">
              <a16:creationId xmlns="" xmlns:a16="http://schemas.microsoft.com/office/drawing/2014/main" id="{13ED5AE6-462E-4373-98CC-7AA6289CEACC}"/>
            </a:ext>
          </a:extLst>
        </xdr:cNvPr>
        <xdr:cNvSpPr/>
      </xdr:nvSpPr>
      <xdr:spPr bwMode="auto">
        <a:xfrm>
          <a:off x="6075753" y="4721821"/>
          <a:ext cx="154465" cy="142703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27216</xdr:colOff>
      <xdr:row>27</xdr:row>
      <xdr:rowOff>133003</xdr:rowOff>
    </xdr:from>
    <xdr:to>
      <xdr:col>5</xdr:col>
      <xdr:colOff>178750</xdr:colOff>
      <xdr:row>28</xdr:row>
      <xdr:rowOff>104256</xdr:rowOff>
    </xdr:to>
    <xdr:sp macro="" textlink="">
      <xdr:nvSpPr>
        <xdr:cNvPr id="550" name="六角形 549">
          <a:extLst>
            <a:ext uri="{FF2B5EF4-FFF2-40B4-BE49-F238E27FC236}">
              <a16:creationId xmlns="" xmlns:a16="http://schemas.microsoft.com/office/drawing/2014/main" id="{572CBB02-10F6-4DC2-9ABF-2A140434F9DB}"/>
            </a:ext>
          </a:extLst>
        </xdr:cNvPr>
        <xdr:cNvSpPr/>
      </xdr:nvSpPr>
      <xdr:spPr bwMode="auto">
        <a:xfrm>
          <a:off x="3048002" y="4759432"/>
          <a:ext cx="151534" cy="143610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200305</xdr:colOff>
      <xdr:row>27</xdr:row>
      <xdr:rowOff>129884</xdr:rowOff>
    </xdr:from>
    <xdr:to>
      <xdr:col>5</xdr:col>
      <xdr:colOff>352973</xdr:colOff>
      <xdr:row>28</xdr:row>
      <xdr:rowOff>101137</xdr:rowOff>
    </xdr:to>
    <xdr:sp macro="" textlink="">
      <xdr:nvSpPr>
        <xdr:cNvPr id="551" name="六角形 550">
          <a:extLst>
            <a:ext uri="{FF2B5EF4-FFF2-40B4-BE49-F238E27FC236}">
              <a16:creationId xmlns="" xmlns:a16="http://schemas.microsoft.com/office/drawing/2014/main" id="{57926C30-30A1-4AC6-9287-DE4046328EE5}"/>
            </a:ext>
          </a:extLst>
        </xdr:cNvPr>
        <xdr:cNvSpPr/>
      </xdr:nvSpPr>
      <xdr:spPr bwMode="auto">
        <a:xfrm>
          <a:off x="3229255" y="4727284"/>
          <a:ext cx="152668" cy="142703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15643</xdr:colOff>
      <xdr:row>22</xdr:row>
      <xdr:rowOff>137302</xdr:rowOff>
    </xdr:from>
    <xdr:ext cx="124976" cy="119301"/>
    <xdr:pic>
      <xdr:nvPicPr>
        <xdr:cNvPr id="552" name="図 551">
          <a:extLst>
            <a:ext uri="{FF2B5EF4-FFF2-40B4-BE49-F238E27FC236}">
              <a16:creationId xmlns="" xmlns:a16="http://schemas.microsoft.com/office/drawing/2014/main" id="{D468AC46-0679-4B3D-AF0B-23A6245A9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749443" y="3877452"/>
          <a:ext cx="124976" cy="119301"/>
        </a:xfrm>
        <a:prstGeom prst="rect">
          <a:avLst/>
        </a:prstGeom>
      </xdr:spPr>
    </xdr:pic>
    <xdr:clientData/>
  </xdr:oneCellAnchor>
  <xdr:twoCellAnchor>
    <xdr:from>
      <xdr:col>9</xdr:col>
      <xdr:colOff>66015</xdr:colOff>
      <xdr:row>20</xdr:row>
      <xdr:rowOff>30436</xdr:rowOff>
    </xdr:from>
    <xdr:to>
      <xdr:col>9</xdr:col>
      <xdr:colOff>244159</xdr:colOff>
      <xdr:row>21</xdr:row>
      <xdr:rowOff>17564</xdr:rowOff>
    </xdr:to>
    <xdr:sp macro="" textlink="">
      <xdr:nvSpPr>
        <xdr:cNvPr id="553" name="六角形 552">
          <a:extLst>
            <a:ext uri="{FF2B5EF4-FFF2-40B4-BE49-F238E27FC236}">
              <a16:creationId xmlns="" xmlns:a16="http://schemas.microsoft.com/office/drawing/2014/main" id="{5D04E61E-6266-460B-B286-39F510A4B0F8}"/>
            </a:ext>
          </a:extLst>
        </xdr:cNvPr>
        <xdr:cNvSpPr/>
      </xdr:nvSpPr>
      <xdr:spPr bwMode="auto">
        <a:xfrm>
          <a:off x="5914365" y="3427686"/>
          <a:ext cx="178144" cy="15857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77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231690</xdr:colOff>
      <xdr:row>20</xdr:row>
      <xdr:rowOff>124430</xdr:rowOff>
    </xdr:from>
    <xdr:ext cx="570641" cy="145878"/>
    <xdr:sp macro="" textlink="">
      <xdr:nvSpPr>
        <xdr:cNvPr id="554" name="Text Box 849">
          <a:extLst>
            <a:ext uri="{FF2B5EF4-FFF2-40B4-BE49-F238E27FC236}">
              <a16:creationId xmlns="" xmlns:a16="http://schemas.microsoft.com/office/drawing/2014/main" id="{985DD2F0-13DC-4F7C-8A18-2215C88C78D6}"/>
            </a:ext>
          </a:extLst>
        </xdr:cNvPr>
        <xdr:cNvSpPr txBox="1">
          <a:spLocks noChangeArrowheads="1"/>
        </xdr:cNvSpPr>
      </xdr:nvSpPr>
      <xdr:spPr bwMode="auto">
        <a:xfrm>
          <a:off x="6080040" y="3521680"/>
          <a:ext cx="570641" cy="145878"/>
        </a:xfrm>
        <a:prstGeom prst="rect">
          <a:avLst/>
        </a:prstGeom>
        <a:solidFill>
          <a:schemeClr val="bg1">
            <a:alpha val="56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	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京口橋北詰</a:t>
          </a:r>
        </a:p>
      </xdr:txBody>
    </xdr:sp>
    <xdr:clientData/>
  </xdr:oneCellAnchor>
  <xdr:oneCellAnchor>
    <xdr:from>
      <xdr:col>9</xdr:col>
      <xdr:colOff>313214</xdr:colOff>
      <xdr:row>17</xdr:row>
      <xdr:rowOff>102334</xdr:rowOff>
    </xdr:from>
    <xdr:ext cx="715276" cy="260318"/>
    <xdr:pic>
      <xdr:nvPicPr>
        <xdr:cNvPr id="555" name="図 554">
          <a:extLst>
            <a:ext uri="{FF2B5EF4-FFF2-40B4-BE49-F238E27FC236}">
              <a16:creationId xmlns="" xmlns:a16="http://schemas.microsoft.com/office/drawing/2014/main" id="{DDEC97CF-FD6F-44AE-B6CD-A55418A97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596613">
          <a:off x="6161564" y="2985234"/>
          <a:ext cx="715276" cy="260318"/>
        </a:xfrm>
        <a:prstGeom prst="rect">
          <a:avLst/>
        </a:prstGeom>
      </xdr:spPr>
    </xdr:pic>
    <xdr:clientData/>
  </xdr:oneCellAnchor>
  <xdr:oneCellAnchor>
    <xdr:from>
      <xdr:col>9</xdr:col>
      <xdr:colOff>437642</xdr:colOff>
      <xdr:row>17</xdr:row>
      <xdr:rowOff>2667</xdr:rowOff>
    </xdr:from>
    <xdr:ext cx="596378" cy="168955"/>
    <xdr:sp macro="" textlink="">
      <xdr:nvSpPr>
        <xdr:cNvPr id="556" name="Text Box 1620">
          <a:extLst>
            <a:ext uri="{FF2B5EF4-FFF2-40B4-BE49-F238E27FC236}">
              <a16:creationId xmlns="" xmlns:a16="http://schemas.microsoft.com/office/drawing/2014/main" id="{0DBCB6D8-5BAC-4456-AC16-645F36D60FBF}"/>
            </a:ext>
          </a:extLst>
        </xdr:cNvPr>
        <xdr:cNvSpPr txBox="1">
          <a:spLocks noChangeArrowheads="1"/>
        </xdr:cNvSpPr>
      </xdr:nvSpPr>
      <xdr:spPr bwMode="auto">
        <a:xfrm>
          <a:off x="6285992" y="2885567"/>
          <a:ext cx="596378" cy="16895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道なり真直ぐお堀端へ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273096</xdr:colOff>
      <xdr:row>25</xdr:row>
      <xdr:rowOff>8982</xdr:rowOff>
    </xdr:from>
    <xdr:to>
      <xdr:col>2</xdr:col>
      <xdr:colOff>187591</xdr:colOff>
      <xdr:row>33</xdr:row>
      <xdr:rowOff>9092</xdr:rowOff>
    </xdr:to>
    <xdr:sp macro="" textlink="">
      <xdr:nvSpPr>
        <xdr:cNvPr id="557" name="Freeform 527">
          <a:extLst>
            <a:ext uri="{FF2B5EF4-FFF2-40B4-BE49-F238E27FC236}">
              <a16:creationId xmlns="" xmlns:a16="http://schemas.microsoft.com/office/drawing/2014/main" id="{E6F4C850-AA19-4F60-9FEE-77FE7A8698AF}"/>
            </a:ext>
          </a:extLst>
        </xdr:cNvPr>
        <xdr:cNvSpPr>
          <a:spLocks/>
        </xdr:cNvSpPr>
      </xdr:nvSpPr>
      <xdr:spPr bwMode="auto">
        <a:xfrm>
          <a:off x="483440" y="4251576"/>
          <a:ext cx="620932" cy="1365360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371"/>
            <a:gd name="connsiteY0" fmla="*/ 12435 h 12435"/>
            <a:gd name="connsiteX1" fmla="*/ 0 w 9371"/>
            <a:gd name="connsiteY1" fmla="*/ 2435 h 12435"/>
            <a:gd name="connsiteX2" fmla="*/ 9371 w 9371"/>
            <a:gd name="connsiteY2" fmla="*/ 0 h 12435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6355"/>
            <a:gd name="connsiteY0" fmla="*/ 15656 h 15656"/>
            <a:gd name="connsiteX1" fmla="*/ 0 w 6355"/>
            <a:gd name="connsiteY1" fmla="*/ 7614 h 15656"/>
            <a:gd name="connsiteX2" fmla="*/ 6355 w 6355"/>
            <a:gd name="connsiteY2" fmla="*/ 0 h 15656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2907"/>
            <a:gd name="connsiteY0" fmla="*/ 7272 h 7272"/>
            <a:gd name="connsiteX1" fmla="*/ 0 w 12907"/>
            <a:gd name="connsiteY1" fmla="*/ 2135 h 7272"/>
            <a:gd name="connsiteX2" fmla="*/ 12907 w 12907"/>
            <a:gd name="connsiteY2" fmla="*/ 0 h 7272"/>
            <a:gd name="connsiteX0" fmla="*/ 0 w 10000"/>
            <a:gd name="connsiteY0" fmla="*/ 10000 h 10000"/>
            <a:gd name="connsiteX1" fmla="*/ 0 w 10000"/>
            <a:gd name="connsiteY1" fmla="*/ 293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2936 h 10000"/>
            <a:gd name="connsiteX2" fmla="*/ 10000 w 10000"/>
            <a:gd name="connsiteY2" fmla="*/ 0 h 10000"/>
            <a:gd name="connsiteX0" fmla="*/ 0 w 11050"/>
            <a:gd name="connsiteY0" fmla="*/ 24308 h 24308"/>
            <a:gd name="connsiteX1" fmla="*/ 0 w 11050"/>
            <a:gd name="connsiteY1" fmla="*/ 17244 h 24308"/>
            <a:gd name="connsiteX2" fmla="*/ 11050 w 11050"/>
            <a:gd name="connsiteY2" fmla="*/ 0 h 24308"/>
            <a:gd name="connsiteX0" fmla="*/ 0 w 11050"/>
            <a:gd name="connsiteY0" fmla="*/ 24308 h 24308"/>
            <a:gd name="connsiteX1" fmla="*/ 0 w 11050"/>
            <a:gd name="connsiteY1" fmla="*/ 17244 h 24308"/>
            <a:gd name="connsiteX2" fmla="*/ 11050 w 11050"/>
            <a:gd name="connsiteY2" fmla="*/ 0 h 24308"/>
            <a:gd name="connsiteX0" fmla="*/ 0 w 11050"/>
            <a:gd name="connsiteY0" fmla="*/ 24308 h 24308"/>
            <a:gd name="connsiteX1" fmla="*/ 0 w 11050"/>
            <a:gd name="connsiteY1" fmla="*/ 17244 h 24308"/>
            <a:gd name="connsiteX2" fmla="*/ 8275 w 11050"/>
            <a:gd name="connsiteY2" fmla="*/ 16970 h 24308"/>
            <a:gd name="connsiteX3" fmla="*/ 11050 w 11050"/>
            <a:gd name="connsiteY3" fmla="*/ 0 h 24308"/>
            <a:gd name="connsiteX0" fmla="*/ 0 w 9700"/>
            <a:gd name="connsiteY0" fmla="*/ 26083 h 26083"/>
            <a:gd name="connsiteX1" fmla="*/ 0 w 9700"/>
            <a:gd name="connsiteY1" fmla="*/ 19019 h 26083"/>
            <a:gd name="connsiteX2" fmla="*/ 8275 w 9700"/>
            <a:gd name="connsiteY2" fmla="*/ 18745 h 26083"/>
            <a:gd name="connsiteX3" fmla="*/ 9700 w 9700"/>
            <a:gd name="connsiteY3" fmla="*/ 0 h 26083"/>
            <a:gd name="connsiteX0" fmla="*/ 0 w 10873"/>
            <a:gd name="connsiteY0" fmla="*/ 10000 h 10000"/>
            <a:gd name="connsiteX1" fmla="*/ 0 w 10873"/>
            <a:gd name="connsiteY1" fmla="*/ 7292 h 10000"/>
            <a:gd name="connsiteX2" fmla="*/ 10232 w 10873"/>
            <a:gd name="connsiteY2" fmla="*/ 7272 h 10000"/>
            <a:gd name="connsiteX3" fmla="*/ 10000 w 10873"/>
            <a:gd name="connsiteY3" fmla="*/ 0 h 10000"/>
            <a:gd name="connsiteX0" fmla="*/ 0 w 11061"/>
            <a:gd name="connsiteY0" fmla="*/ 9320 h 9320"/>
            <a:gd name="connsiteX1" fmla="*/ 0 w 11061"/>
            <a:gd name="connsiteY1" fmla="*/ 6612 h 9320"/>
            <a:gd name="connsiteX2" fmla="*/ 10232 w 11061"/>
            <a:gd name="connsiteY2" fmla="*/ 6592 h 9320"/>
            <a:gd name="connsiteX3" fmla="*/ 10928 w 11061"/>
            <a:gd name="connsiteY3" fmla="*/ 0 h 9320"/>
            <a:gd name="connsiteX0" fmla="*/ 0 w 10213"/>
            <a:gd name="connsiteY0" fmla="*/ 10000 h 10000"/>
            <a:gd name="connsiteX1" fmla="*/ 0 w 10213"/>
            <a:gd name="connsiteY1" fmla="*/ 7094 h 10000"/>
            <a:gd name="connsiteX2" fmla="*/ 9531 w 10213"/>
            <a:gd name="connsiteY2" fmla="*/ 6845 h 10000"/>
            <a:gd name="connsiteX3" fmla="*/ 9880 w 10213"/>
            <a:gd name="connsiteY3" fmla="*/ 0 h 10000"/>
            <a:gd name="connsiteX0" fmla="*/ 0 w 10213"/>
            <a:gd name="connsiteY0" fmla="*/ 10000 h 10000"/>
            <a:gd name="connsiteX1" fmla="*/ 0 w 10213"/>
            <a:gd name="connsiteY1" fmla="*/ 7094 h 10000"/>
            <a:gd name="connsiteX2" fmla="*/ 9531 w 10213"/>
            <a:gd name="connsiteY2" fmla="*/ 6845 h 10000"/>
            <a:gd name="connsiteX3" fmla="*/ 9880 w 10213"/>
            <a:gd name="connsiteY3" fmla="*/ 0 h 10000"/>
            <a:gd name="connsiteX0" fmla="*/ 0 w 10213"/>
            <a:gd name="connsiteY0" fmla="*/ 10000 h 10000"/>
            <a:gd name="connsiteX1" fmla="*/ 0 w 10213"/>
            <a:gd name="connsiteY1" fmla="*/ 7094 h 10000"/>
            <a:gd name="connsiteX2" fmla="*/ 9531 w 10213"/>
            <a:gd name="connsiteY2" fmla="*/ 6845 h 10000"/>
            <a:gd name="connsiteX3" fmla="*/ 9880 w 10213"/>
            <a:gd name="connsiteY3" fmla="*/ 0 h 10000"/>
            <a:gd name="connsiteX0" fmla="*/ 0 w 10213"/>
            <a:gd name="connsiteY0" fmla="*/ 10000 h 10000"/>
            <a:gd name="connsiteX1" fmla="*/ 0 w 10213"/>
            <a:gd name="connsiteY1" fmla="*/ 6912 h 10000"/>
            <a:gd name="connsiteX2" fmla="*/ 9531 w 10213"/>
            <a:gd name="connsiteY2" fmla="*/ 6845 h 10000"/>
            <a:gd name="connsiteX3" fmla="*/ 9880 w 10213"/>
            <a:gd name="connsiteY3" fmla="*/ 0 h 10000"/>
            <a:gd name="connsiteX0" fmla="*/ 0 w 9880"/>
            <a:gd name="connsiteY0" fmla="*/ 10000 h 10000"/>
            <a:gd name="connsiteX1" fmla="*/ 0 w 9880"/>
            <a:gd name="connsiteY1" fmla="*/ 6912 h 10000"/>
            <a:gd name="connsiteX2" fmla="*/ 9531 w 9880"/>
            <a:gd name="connsiteY2" fmla="*/ 6845 h 10000"/>
            <a:gd name="connsiteX3" fmla="*/ 9880 w 9880"/>
            <a:gd name="connsiteY3" fmla="*/ 0 h 10000"/>
            <a:gd name="connsiteX0" fmla="*/ 0 w 10071"/>
            <a:gd name="connsiteY0" fmla="*/ 12874 h 12874"/>
            <a:gd name="connsiteX1" fmla="*/ 0 w 10071"/>
            <a:gd name="connsiteY1" fmla="*/ 9786 h 12874"/>
            <a:gd name="connsiteX2" fmla="*/ 9647 w 10071"/>
            <a:gd name="connsiteY2" fmla="*/ 9719 h 12874"/>
            <a:gd name="connsiteX3" fmla="*/ 10071 w 10071"/>
            <a:gd name="connsiteY3" fmla="*/ 0 h 12874"/>
            <a:gd name="connsiteX0" fmla="*/ 0 w 10071"/>
            <a:gd name="connsiteY0" fmla="*/ 12874 h 12874"/>
            <a:gd name="connsiteX1" fmla="*/ 0 w 10071"/>
            <a:gd name="connsiteY1" fmla="*/ 9786 h 12874"/>
            <a:gd name="connsiteX2" fmla="*/ 9647 w 10071"/>
            <a:gd name="connsiteY2" fmla="*/ 9719 h 12874"/>
            <a:gd name="connsiteX3" fmla="*/ 10071 w 10071"/>
            <a:gd name="connsiteY3" fmla="*/ 0 h 12874"/>
            <a:gd name="connsiteX0" fmla="*/ 0 w 9788"/>
            <a:gd name="connsiteY0" fmla="*/ 12692 h 12692"/>
            <a:gd name="connsiteX1" fmla="*/ 0 w 9788"/>
            <a:gd name="connsiteY1" fmla="*/ 9604 h 12692"/>
            <a:gd name="connsiteX2" fmla="*/ 9647 w 9788"/>
            <a:gd name="connsiteY2" fmla="*/ 9537 h 12692"/>
            <a:gd name="connsiteX3" fmla="*/ 9788 w 9788"/>
            <a:gd name="connsiteY3" fmla="*/ 0 h 12692"/>
            <a:gd name="connsiteX0" fmla="*/ 0 w 11735"/>
            <a:gd name="connsiteY0" fmla="*/ 10719 h 10719"/>
            <a:gd name="connsiteX1" fmla="*/ 0 w 11735"/>
            <a:gd name="connsiteY1" fmla="*/ 8286 h 10719"/>
            <a:gd name="connsiteX2" fmla="*/ 9856 w 11735"/>
            <a:gd name="connsiteY2" fmla="*/ 8233 h 10719"/>
            <a:gd name="connsiteX3" fmla="*/ 11735 w 11735"/>
            <a:gd name="connsiteY3" fmla="*/ 0 h 10719"/>
            <a:gd name="connsiteX0" fmla="*/ 0 w 11735"/>
            <a:gd name="connsiteY0" fmla="*/ 10719 h 10719"/>
            <a:gd name="connsiteX1" fmla="*/ 0 w 11735"/>
            <a:gd name="connsiteY1" fmla="*/ 8286 h 10719"/>
            <a:gd name="connsiteX2" fmla="*/ 9856 w 11735"/>
            <a:gd name="connsiteY2" fmla="*/ 8233 h 10719"/>
            <a:gd name="connsiteX3" fmla="*/ 11735 w 11735"/>
            <a:gd name="connsiteY3" fmla="*/ 0 h 10719"/>
            <a:gd name="connsiteX0" fmla="*/ 0 w 11735"/>
            <a:gd name="connsiteY0" fmla="*/ 10719 h 10719"/>
            <a:gd name="connsiteX1" fmla="*/ 0 w 11735"/>
            <a:gd name="connsiteY1" fmla="*/ 8286 h 10719"/>
            <a:gd name="connsiteX2" fmla="*/ 9856 w 11735"/>
            <a:gd name="connsiteY2" fmla="*/ 8233 h 10719"/>
            <a:gd name="connsiteX3" fmla="*/ 10288 w 11735"/>
            <a:gd name="connsiteY3" fmla="*/ 1043 h 10719"/>
            <a:gd name="connsiteX4" fmla="*/ 11735 w 11735"/>
            <a:gd name="connsiteY4" fmla="*/ 0 h 10719"/>
            <a:gd name="connsiteX0" fmla="*/ 0 w 12313"/>
            <a:gd name="connsiteY0" fmla="*/ 10791 h 10791"/>
            <a:gd name="connsiteX1" fmla="*/ 0 w 12313"/>
            <a:gd name="connsiteY1" fmla="*/ 8358 h 10791"/>
            <a:gd name="connsiteX2" fmla="*/ 9856 w 12313"/>
            <a:gd name="connsiteY2" fmla="*/ 8305 h 10791"/>
            <a:gd name="connsiteX3" fmla="*/ 10288 w 12313"/>
            <a:gd name="connsiteY3" fmla="*/ 1115 h 10791"/>
            <a:gd name="connsiteX4" fmla="*/ 12313 w 12313"/>
            <a:gd name="connsiteY4" fmla="*/ 0 h 10791"/>
            <a:gd name="connsiteX0" fmla="*/ 0 w 12313"/>
            <a:gd name="connsiteY0" fmla="*/ 10791 h 10791"/>
            <a:gd name="connsiteX1" fmla="*/ 0 w 12313"/>
            <a:gd name="connsiteY1" fmla="*/ 8358 h 10791"/>
            <a:gd name="connsiteX2" fmla="*/ 9856 w 12313"/>
            <a:gd name="connsiteY2" fmla="*/ 8305 h 10791"/>
            <a:gd name="connsiteX3" fmla="*/ 10143 w 12313"/>
            <a:gd name="connsiteY3" fmla="*/ 1546 h 10791"/>
            <a:gd name="connsiteX4" fmla="*/ 12313 w 12313"/>
            <a:gd name="connsiteY4" fmla="*/ 0 h 10791"/>
            <a:gd name="connsiteX0" fmla="*/ 0 w 12313"/>
            <a:gd name="connsiteY0" fmla="*/ 10791 h 10791"/>
            <a:gd name="connsiteX1" fmla="*/ 0 w 12313"/>
            <a:gd name="connsiteY1" fmla="*/ 8358 h 10791"/>
            <a:gd name="connsiteX2" fmla="*/ 9856 w 12313"/>
            <a:gd name="connsiteY2" fmla="*/ 8305 h 10791"/>
            <a:gd name="connsiteX3" fmla="*/ 10143 w 12313"/>
            <a:gd name="connsiteY3" fmla="*/ 1546 h 10791"/>
            <a:gd name="connsiteX4" fmla="*/ 10794 w 12313"/>
            <a:gd name="connsiteY4" fmla="*/ 720 h 10791"/>
            <a:gd name="connsiteX5" fmla="*/ 12313 w 12313"/>
            <a:gd name="connsiteY5" fmla="*/ 0 h 10791"/>
            <a:gd name="connsiteX0" fmla="*/ 0 w 12313"/>
            <a:gd name="connsiteY0" fmla="*/ 10791 h 10791"/>
            <a:gd name="connsiteX1" fmla="*/ 0 w 12313"/>
            <a:gd name="connsiteY1" fmla="*/ 8358 h 10791"/>
            <a:gd name="connsiteX2" fmla="*/ 9856 w 12313"/>
            <a:gd name="connsiteY2" fmla="*/ 8305 h 10791"/>
            <a:gd name="connsiteX3" fmla="*/ 10143 w 12313"/>
            <a:gd name="connsiteY3" fmla="*/ 1546 h 10791"/>
            <a:gd name="connsiteX4" fmla="*/ 11517 w 12313"/>
            <a:gd name="connsiteY4" fmla="*/ 1151 h 10791"/>
            <a:gd name="connsiteX5" fmla="*/ 12313 w 12313"/>
            <a:gd name="connsiteY5" fmla="*/ 0 h 10791"/>
            <a:gd name="connsiteX0" fmla="*/ 0 w 11662"/>
            <a:gd name="connsiteY0" fmla="*/ 10863 h 10863"/>
            <a:gd name="connsiteX1" fmla="*/ 0 w 11662"/>
            <a:gd name="connsiteY1" fmla="*/ 8430 h 10863"/>
            <a:gd name="connsiteX2" fmla="*/ 9856 w 11662"/>
            <a:gd name="connsiteY2" fmla="*/ 8377 h 10863"/>
            <a:gd name="connsiteX3" fmla="*/ 10143 w 11662"/>
            <a:gd name="connsiteY3" fmla="*/ 1618 h 10863"/>
            <a:gd name="connsiteX4" fmla="*/ 11517 w 11662"/>
            <a:gd name="connsiteY4" fmla="*/ 1223 h 10863"/>
            <a:gd name="connsiteX5" fmla="*/ 11662 w 11662"/>
            <a:gd name="connsiteY5" fmla="*/ 0 h 10863"/>
            <a:gd name="connsiteX0" fmla="*/ 0 w 11662"/>
            <a:gd name="connsiteY0" fmla="*/ 10863 h 10863"/>
            <a:gd name="connsiteX1" fmla="*/ 0 w 11662"/>
            <a:gd name="connsiteY1" fmla="*/ 8430 h 10863"/>
            <a:gd name="connsiteX2" fmla="*/ 9856 w 11662"/>
            <a:gd name="connsiteY2" fmla="*/ 8377 h 10863"/>
            <a:gd name="connsiteX3" fmla="*/ 10360 w 11662"/>
            <a:gd name="connsiteY3" fmla="*/ 1798 h 10863"/>
            <a:gd name="connsiteX4" fmla="*/ 11517 w 11662"/>
            <a:gd name="connsiteY4" fmla="*/ 1223 h 10863"/>
            <a:gd name="connsiteX5" fmla="*/ 11662 w 11662"/>
            <a:gd name="connsiteY5" fmla="*/ 0 h 10863"/>
            <a:gd name="connsiteX0" fmla="*/ 0 w 11662"/>
            <a:gd name="connsiteY0" fmla="*/ 10863 h 10863"/>
            <a:gd name="connsiteX1" fmla="*/ 0 w 11662"/>
            <a:gd name="connsiteY1" fmla="*/ 8430 h 10863"/>
            <a:gd name="connsiteX2" fmla="*/ 9856 w 11662"/>
            <a:gd name="connsiteY2" fmla="*/ 8377 h 10863"/>
            <a:gd name="connsiteX3" fmla="*/ 10360 w 11662"/>
            <a:gd name="connsiteY3" fmla="*/ 1798 h 10863"/>
            <a:gd name="connsiteX4" fmla="*/ 11517 w 11662"/>
            <a:gd name="connsiteY4" fmla="*/ 1223 h 10863"/>
            <a:gd name="connsiteX5" fmla="*/ 11662 w 11662"/>
            <a:gd name="connsiteY5" fmla="*/ 0 h 10863"/>
            <a:gd name="connsiteX0" fmla="*/ 0 w 11662"/>
            <a:gd name="connsiteY0" fmla="*/ 10863 h 10863"/>
            <a:gd name="connsiteX1" fmla="*/ 0 w 11662"/>
            <a:gd name="connsiteY1" fmla="*/ 8430 h 10863"/>
            <a:gd name="connsiteX2" fmla="*/ 9856 w 11662"/>
            <a:gd name="connsiteY2" fmla="*/ 8377 h 10863"/>
            <a:gd name="connsiteX3" fmla="*/ 10360 w 11662"/>
            <a:gd name="connsiteY3" fmla="*/ 1798 h 10863"/>
            <a:gd name="connsiteX4" fmla="*/ 11517 w 11662"/>
            <a:gd name="connsiteY4" fmla="*/ 1223 h 10863"/>
            <a:gd name="connsiteX5" fmla="*/ 11662 w 11662"/>
            <a:gd name="connsiteY5" fmla="*/ 0 h 10863"/>
            <a:gd name="connsiteX0" fmla="*/ 0 w 11662"/>
            <a:gd name="connsiteY0" fmla="*/ 10863 h 10863"/>
            <a:gd name="connsiteX1" fmla="*/ 0 w 11662"/>
            <a:gd name="connsiteY1" fmla="*/ 8430 h 10863"/>
            <a:gd name="connsiteX2" fmla="*/ 9856 w 11662"/>
            <a:gd name="connsiteY2" fmla="*/ 8377 h 10863"/>
            <a:gd name="connsiteX3" fmla="*/ 10143 w 11662"/>
            <a:gd name="connsiteY3" fmla="*/ 1690 h 10863"/>
            <a:gd name="connsiteX4" fmla="*/ 11517 w 11662"/>
            <a:gd name="connsiteY4" fmla="*/ 1223 h 10863"/>
            <a:gd name="connsiteX5" fmla="*/ 11662 w 11662"/>
            <a:gd name="connsiteY5" fmla="*/ 0 h 10863"/>
            <a:gd name="connsiteX0" fmla="*/ 0 w 11662"/>
            <a:gd name="connsiteY0" fmla="*/ 10863 h 10863"/>
            <a:gd name="connsiteX1" fmla="*/ 0 w 11662"/>
            <a:gd name="connsiteY1" fmla="*/ 8430 h 10863"/>
            <a:gd name="connsiteX2" fmla="*/ 9856 w 11662"/>
            <a:gd name="connsiteY2" fmla="*/ 8377 h 10863"/>
            <a:gd name="connsiteX3" fmla="*/ 10143 w 11662"/>
            <a:gd name="connsiteY3" fmla="*/ 1690 h 10863"/>
            <a:gd name="connsiteX4" fmla="*/ 11083 w 11662"/>
            <a:gd name="connsiteY4" fmla="*/ 1151 h 10863"/>
            <a:gd name="connsiteX5" fmla="*/ 11662 w 11662"/>
            <a:gd name="connsiteY5" fmla="*/ 0 h 10863"/>
            <a:gd name="connsiteX0" fmla="*/ 0 w 11210"/>
            <a:gd name="connsiteY0" fmla="*/ 10935 h 10935"/>
            <a:gd name="connsiteX1" fmla="*/ 0 w 11210"/>
            <a:gd name="connsiteY1" fmla="*/ 8502 h 10935"/>
            <a:gd name="connsiteX2" fmla="*/ 9856 w 11210"/>
            <a:gd name="connsiteY2" fmla="*/ 8449 h 10935"/>
            <a:gd name="connsiteX3" fmla="*/ 10143 w 11210"/>
            <a:gd name="connsiteY3" fmla="*/ 1762 h 10935"/>
            <a:gd name="connsiteX4" fmla="*/ 11083 w 11210"/>
            <a:gd name="connsiteY4" fmla="*/ 1223 h 10935"/>
            <a:gd name="connsiteX5" fmla="*/ 11156 w 11210"/>
            <a:gd name="connsiteY5" fmla="*/ 0 h 10935"/>
            <a:gd name="connsiteX0" fmla="*/ 0 w 11210"/>
            <a:gd name="connsiteY0" fmla="*/ 10935 h 10935"/>
            <a:gd name="connsiteX1" fmla="*/ 0 w 11210"/>
            <a:gd name="connsiteY1" fmla="*/ 8502 h 10935"/>
            <a:gd name="connsiteX2" fmla="*/ 9856 w 11210"/>
            <a:gd name="connsiteY2" fmla="*/ 8449 h 10935"/>
            <a:gd name="connsiteX3" fmla="*/ 10143 w 11210"/>
            <a:gd name="connsiteY3" fmla="*/ 1762 h 10935"/>
            <a:gd name="connsiteX4" fmla="*/ 11083 w 11210"/>
            <a:gd name="connsiteY4" fmla="*/ 1223 h 10935"/>
            <a:gd name="connsiteX5" fmla="*/ 11156 w 11210"/>
            <a:gd name="connsiteY5" fmla="*/ 0 h 10935"/>
            <a:gd name="connsiteX0" fmla="*/ 0 w 11210"/>
            <a:gd name="connsiteY0" fmla="*/ 10935 h 10935"/>
            <a:gd name="connsiteX1" fmla="*/ 0 w 11210"/>
            <a:gd name="connsiteY1" fmla="*/ 8502 h 10935"/>
            <a:gd name="connsiteX2" fmla="*/ 9856 w 11210"/>
            <a:gd name="connsiteY2" fmla="*/ 8449 h 10935"/>
            <a:gd name="connsiteX3" fmla="*/ 9782 w 11210"/>
            <a:gd name="connsiteY3" fmla="*/ 1582 h 10935"/>
            <a:gd name="connsiteX4" fmla="*/ 11083 w 11210"/>
            <a:gd name="connsiteY4" fmla="*/ 1223 h 10935"/>
            <a:gd name="connsiteX5" fmla="*/ 11156 w 11210"/>
            <a:gd name="connsiteY5" fmla="*/ 0 h 10935"/>
            <a:gd name="connsiteX0" fmla="*/ 0 w 11334"/>
            <a:gd name="connsiteY0" fmla="*/ 10935 h 10935"/>
            <a:gd name="connsiteX1" fmla="*/ 0 w 11334"/>
            <a:gd name="connsiteY1" fmla="*/ 8502 h 10935"/>
            <a:gd name="connsiteX2" fmla="*/ 9856 w 11334"/>
            <a:gd name="connsiteY2" fmla="*/ 8449 h 10935"/>
            <a:gd name="connsiteX3" fmla="*/ 9782 w 11334"/>
            <a:gd name="connsiteY3" fmla="*/ 1582 h 10935"/>
            <a:gd name="connsiteX4" fmla="*/ 11228 w 11334"/>
            <a:gd name="connsiteY4" fmla="*/ 1079 h 10935"/>
            <a:gd name="connsiteX5" fmla="*/ 11156 w 11334"/>
            <a:gd name="connsiteY5" fmla="*/ 0 h 10935"/>
            <a:gd name="connsiteX0" fmla="*/ 0 w 11334"/>
            <a:gd name="connsiteY0" fmla="*/ 10935 h 10935"/>
            <a:gd name="connsiteX1" fmla="*/ 0 w 11334"/>
            <a:gd name="connsiteY1" fmla="*/ 8502 h 10935"/>
            <a:gd name="connsiteX2" fmla="*/ 9856 w 11334"/>
            <a:gd name="connsiteY2" fmla="*/ 8449 h 10935"/>
            <a:gd name="connsiteX3" fmla="*/ 10071 w 11334"/>
            <a:gd name="connsiteY3" fmla="*/ 1582 h 10935"/>
            <a:gd name="connsiteX4" fmla="*/ 11228 w 11334"/>
            <a:gd name="connsiteY4" fmla="*/ 1079 h 10935"/>
            <a:gd name="connsiteX5" fmla="*/ 11156 w 11334"/>
            <a:gd name="connsiteY5" fmla="*/ 0 h 10935"/>
            <a:gd name="connsiteX0" fmla="*/ 0 w 11334"/>
            <a:gd name="connsiteY0" fmla="*/ 10935 h 10935"/>
            <a:gd name="connsiteX1" fmla="*/ 0 w 11334"/>
            <a:gd name="connsiteY1" fmla="*/ 8502 h 10935"/>
            <a:gd name="connsiteX2" fmla="*/ 9856 w 11334"/>
            <a:gd name="connsiteY2" fmla="*/ 8449 h 10935"/>
            <a:gd name="connsiteX3" fmla="*/ 10071 w 11334"/>
            <a:gd name="connsiteY3" fmla="*/ 1582 h 10935"/>
            <a:gd name="connsiteX4" fmla="*/ 11228 w 11334"/>
            <a:gd name="connsiteY4" fmla="*/ 1079 h 10935"/>
            <a:gd name="connsiteX5" fmla="*/ 11156 w 11334"/>
            <a:gd name="connsiteY5" fmla="*/ 0 h 10935"/>
            <a:gd name="connsiteX0" fmla="*/ 30 w 11364"/>
            <a:gd name="connsiteY0" fmla="*/ 10935 h 10935"/>
            <a:gd name="connsiteX1" fmla="*/ 0 w 11364"/>
            <a:gd name="connsiteY1" fmla="*/ 8428 h 10935"/>
            <a:gd name="connsiteX2" fmla="*/ 9886 w 11364"/>
            <a:gd name="connsiteY2" fmla="*/ 8449 h 10935"/>
            <a:gd name="connsiteX3" fmla="*/ 10101 w 11364"/>
            <a:gd name="connsiteY3" fmla="*/ 1582 h 10935"/>
            <a:gd name="connsiteX4" fmla="*/ 11258 w 11364"/>
            <a:gd name="connsiteY4" fmla="*/ 1079 h 10935"/>
            <a:gd name="connsiteX5" fmla="*/ 11186 w 11364"/>
            <a:gd name="connsiteY5" fmla="*/ 0 h 10935"/>
            <a:gd name="connsiteX0" fmla="*/ 30 w 11364"/>
            <a:gd name="connsiteY0" fmla="*/ 10935 h 10935"/>
            <a:gd name="connsiteX1" fmla="*/ 0 w 11364"/>
            <a:gd name="connsiteY1" fmla="*/ 8428 h 10935"/>
            <a:gd name="connsiteX2" fmla="*/ 9886 w 11364"/>
            <a:gd name="connsiteY2" fmla="*/ 8449 h 10935"/>
            <a:gd name="connsiteX3" fmla="*/ 9905 w 11364"/>
            <a:gd name="connsiteY3" fmla="*/ 1652 h 10935"/>
            <a:gd name="connsiteX4" fmla="*/ 11258 w 11364"/>
            <a:gd name="connsiteY4" fmla="*/ 1079 h 10935"/>
            <a:gd name="connsiteX5" fmla="*/ 11186 w 11364"/>
            <a:gd name="connsiteY5" fmla="*/ 0 h 10935"/>
            <a:gd name="connsiteX0" fmla="*/ 30 w 11364"/>
            <a:gd name="connsiteY0" fmla="*/ 10935 h 10935"/>
            <a:gd name="connsiteX1" fmla="*/ 0 w 11364"/>
            <a:gd name="connsiteY1" fmla="*/ 8428 h 10935"/>
            <a:gd name="connsiteX2" fmla="*/ 9886 w 11364"/>
            <a:gd name="connsiteY2" fmla="*/ 8449 h 10935"/>
            <a:gd name="connsiteX3" fmla="*/ 10023 w 11364"/>
            <a:gd name="connsiteY3" fmla="*/ 1687 h 10935"/>
            <a:gd name="connsiteX4" fmla="*/ 11258 w 11364"/>
            <a:gd name="connsiteY4" fmla="*/ 1079 h 10935"/>
            <a:gd name="connsiteX5" fmla="*/ 11186 w 11364"/>
            <a:gd name="connsiteY5" fmla="*/ 0 h 10935"/>
            <a:gd name="connsiteX0" fmla="*/ 30 w 11364"/>
            <a:gd name="connsiteY0" fmla="*/ 10935 h 10935"/>
            <a:gd name="connsiteX1" fmla="*/ 0 w 11364"/>
            <a:gd name="connsiteY1" fmla="*/ 8428 h 10935"/>
            <a:gd name="connsiteX2" fmla="*/ 9886 w 11364"/>
            <a:gd name="connsiteY2" fmla="*/ 8449 h 10935"/>
            <a:gd name="connsiteX3" fmla="*/ 10023 w 11364"/>
            <a:gd name="connsiteY3" fmla="*/ 1687 h 10935"/>
            <a:gd name="connsiteX4" fmla="*/ 11258 w 11364"/>
            <a:gd name="connsiteY4" fmla="*/ 1079 h 10935"/>
            <a:gd name="connsiteX5" fmla="*/ 11186 w 11364"/>
            <a:gd name="connsiteY5" fmla="*/ 0 h 10935"/>
            <a:gd name="connsiteX0" fmla="*/ 30 w 11399"/>
            <a:gd name="connsiteY0" fmla="*/ 10935 h 10935"/>
            <a:gd name="connsiteX1" fmla="*/ 0 w 11399"/>
            <a:gd name="connsiteY1" fmla="*/ 8428 h 10935"/>
            <a:gd name="connsiteX2" fmla="*/ 9886 w 11399"/>
            <a:gd name="connsiteY2" fmla="*/ 8449 h 10935"/>
            <a:gd name="connsiteX3" fmla="*/ 10023 w 11399"/>
            <a:gd name="connsiteY3" fmla="*/ 1687 h 10935"/>
            <a:gd name="connsiteX4" fmla="*/ 11297 w 11399"/>
            <a:gd name="connsiteY4" fmla="*/ 973 h 10935"/>
            <a:gd name="connsiteX5" fmla="*/ 11186 w 11399"/>
            <a:gd name="connsiteY5" fmla="*/ 0 h 10935"/>
            <a:gd name="connsiteX0" fmla="*/ 30 w 11399"/>
            <a:gd name="connsiteY0" fmla="*/ 10935 h 10935"/>
            <a:gd name="connsiteX1" fmla="*/ 0 w 11399"/>
            <a:gd name="connsiteY1" fmla="*/ 8428 h 10935"/>
            <a:gd name="connsiteX2" fmla="*/ 9886 w 11399"/>
            <a:gd name="connsiteY2" fmla="*/ 8449 h 10935"/>
            <a:gd name="connsiteX3" fmla="*/ 10023 w 11399"/>
            <a:gd name="connsiteY3" fmla="*/ 1529 h 10935"/>
            <a:gd name="connsiteX4" fmla="*/ 11297 w 11399"/>
            <a:gd name="connsiteY4" fmla="*/ 973 h 10935"/>
            <a:gd name="connsiteX5" fmla="*/ 11186 w 11399"/>
            <a:gd name="connsiteY5" fmla="*/ 0 h 10935"/>
            <a:gd name="connsiteX0" fmla="*/ 30 w 11399"/>
            <a:gd name="connsiteY0" fmla="*/ 10935 h 10935"/>
            <a:gd name="connsiteX1" fmla="*/ 0 w 11399"/>
            <a:gd name="connsiteY1" fmla="*/ 8428 h 10935"/>
            <a:gd name="connsiteX2" fmla="*/ 9886 w 11399"/>
            <a:gd name="connsiteY2" fmla="*/ 8449 h 10935"/>
            <a:gd name="connsiteX3" fmla="*/ 10023 w 11399"/>
            <a:gd name="connsiteY3" fmla="*/ 1529 h 10935"/>
            <a:gd name="connsiteX4" fmla="*/ 11297 w 11399"/>
            <a:gd name="connsiteY4" fmla="*/ 973 h 10935"/>
            <a:gd name="connsiteX5" fmla="*/ 11186 w 11399"/>
            <a:gd name="connsiteY5" fmla="*/ 0 h 10935"/>
            <a:gd name="connsiteX0" fmla="*/ 30 w 11539"/>
            <a:gd name="connsiteY0" fmla="*/ 10935 h 10935"/>
            <a:gd name="connsiteX1" fmla="*/ 0 w 11539"/>
            <a:gd name="connsiteY1" fmla="*/ 8428 h 10935"/>
            <a:gd name="connsiteX2" fmla="*/ 9886 w 11539"/>
            <a:gd name="connsiteY2" fmla="*/ 8449 h 10935"/>
            <a:gd name="connsiteX3" fmla="*/ 10023 w 11539"/>
            <a:gd name="connsiteY3" fmla="*/ 1529 h 10935"/>
            <a:gd name="connsiteX4" fmla="*/ 11297 w 11539"/>
            <a:gd name="connsiteY4" fmla="*/ 973 h 10935"/>
            <a:gd name="connsiteX5" fmla="*/ 11539 w 11539"/>
            <a:gd name="connsiteY5" fmla="*/ 0 h 10935"/>
            <a:gd name="connsiteX0" fmla="*/ 30 w 11426"/>
            <a:gd name="connsiteY0" fmla="*/ 10935 h 10935"/>
            <a:gd name="connsiteX1" fmla="*/ 0 w 11426"/>
            <a:gd name="connsiteY1" fmla="*/ 8428 h 10935"/>
            <a:gd name="connsiteX2" fmla="*/ 9886 w 11426"/>
            <a:gd name="connsiteY2" fmla="*/ 8449 h 10935"/>
            <a:gd name="connsiteX3" fmla="*/ 10023 w 11426"/>
            <a:gd name="connsiteY3" fmla="*/ 1529 h 10935"/>
            <a:gd name="connsiteX4" fmla="*/ 11297 w 11426"/>
            <a:gd name="connsiteY4" fmla="*/ 973 h 10935"/>
            <a:gd name="connsiteX5" fmla="*/ 11382 w 11426"/>
            <a:gd name="connsiteY5" fmla="*/ 0 h 10935"/>
            <a:gd name="connsiteX0" fmla="*/ 697 w 11426"/>
            <a:gd name="connsiteY0" fmla="*/ 11587 h 11587"/>
            <a:gd name="connsiteX1" fmla="*/ 0 w 11426"/>
            <a:gd name="connsiteY1" fmla="*/ 8428 h 11587"/>
            <a:gd name="connsiteX2" fmla="*/ 9886 w 11426"/>
            <a:gd name="connsiteY2" fmla="*/ 8449 h 11587"/>
            <a:gd name="connsiteX3" fmla="*/ 10023 w 11426"/>
            <a:gd name="connsiteY3" fmla="*/ 1529 h 11587"/>
            <a:gd name="connsiteX4" fmla="*/ 11297 w 11426"/>
            <a:gd name="connsiteY4" fmla="*/ 973 h 11587"/>
            <a:gd name="connsiteX5" fmla="*/ 11382 w 11426"/>
            <a:gd name="connsiteY5" fmla="*/ 0 h 11587"/>
            <a:gd name="connsiteX0" fmla="*/ 1414 w 12143"/>
            <a:gd name="connsiteY0" fmla="*/ 11587 h 11587"/>
            <a:gd name="connsiteX1" fmla="*/ 779 w 12143"/>
            <a:gd name="connsiteY1" fmla="*/ 10829 h 11587"/>
            <a:gd name="connsiteX2" fmla="*/ 717 w 12143"/>
            <a:gd name="connsiteY2" fmla="*/ 8428 h 11587"/>
            <a:gd name="connsiteX3" fmla="*/ 10603 w 12143"/>
            <a:gd name="connsiteY3" fmla="*/ 8449 h 11587"/>
            <a:gd name="connsiteX4" fmla="*/ 10740 w 12143"/>
            <a:gd name="connsiteY4" fmla="*/ 1529 h 11587"/>
            <a:gd name="connsiteX5" fmla="*/ 12014 w 12143"/>
            <a:gd name="connsiteY5" fmla="*/ 973 h 11587"/>
            <a:gd name="connsiteX6" fmla="*/ 12099 w 12143"/>
            <a:gd name="connsiteY6" fmla="*/ 0 h 11587"/>
            <a:gd name="connsiteX0" fmla="*/ 839 w 11568"/>
            <a:gd name="connsiteY0" fmla="*/ 11587 h 11587"/>
            <a:gd name="connsiteX1" fmla="*/ 204 w 11568"/>
            <a:gd name="connsiteY1" fmla="*/ 10829 h 11587"/>
            <a:gd name="connsiteX2" fmla="*/ 142 w 11568"/>
            <a:gd name="connsiteY2" fmla="*/ 8428 h 11587"/>
            <a:gd name="connsiteX3" fmla="*/ 10028 w 11568"/>
            <a:gd name="connsiteY3" fmla="*/ 8449 h 11587"/>
            <a:gd name="connsiteX4" fmla="*/ 10165 w 11568"/>
            <a:gd name="connsiteY4" fmla="*/ 1529 h 11587"/>
            <a:gd name="connsiteX5" fmla="*/ 11439 w 11568"/>
            <a:gd name="connsiteY5" fmla="*/ 973 h 11587"/>
            <a:gd name="connsiteX6" fmla="*/ 11524 w 11568"/>
            <a:gd name="connsiteY6" fmla="*/ 0 h 11587"/>
            <a:gd name="connsiteX0" fmla="*/ 1132 w 11861"/>
            <a:gd name="connsiteY0" fmla="*/ 11587 h 11587"/>
            <a:gd name="connsiteX1" fmla="*/ 497 w 11861"/>
            <a:gd name="connsiteY1" fmla="*/ 10829 h 11587"/>
            <a:gd name="connsiteX2" fmla="*/ 82 w 11861"/>
            <a:gd name="connsiteY2" fmla="*/ 8428 h 11587"/>
            <a:gd name="connsiteX3" fmla="*/ 10321 w 11861"/>
            <a:gd name="connsiteY3" fmla="*/ 8449 h 11587"/>
            <a:gd name="connsiteX4" fmla="*/ 10458 w 11861"/>
            <a:gd name="connsiteY4" fmla="*/ 1529 h 11587"/>
            <a:gd name="connsiteX5" fmla="*/ 11732 w 11861"/>
            <a:gd name="connsiteY5" fmla="*/ 973 h 11587"/>
            <a:gd name="connsiteX6" fmla="*/ 11817 w 11861"/>
            <a:gd name="connsiteY6" fmla="*/ 0 h 11587"/>
            <a:gd name="connsiteX0" fmla="*/ 1147 w 11876"/>
            <a:gd name="connsiteY0" fmla="*/ 11587 h 11587"/>
            <a:gd name="connsiteX1" fmla="*/ 512 w 11876"/>
            <a:gd name="connsiteY1" fmla="*/ 10829 h 11587"/>
            <a:gd name="connsiteX2" fmla="*/ 97 w 11876"/>
            <a:gd name="connsiteY2" fmla="*/ 8428 h 11587"/>
            <a:gd name="connsiteX3" fmla="*/ 10336 w 11876"/>
            <a:gd name="connsiteY3" fmla="*/ 8449 h 11587"/>
            <a:gd name="connsiteX4" fmla="*/ 10473 w 11876"/>
            <a:gd name="connsiteY4" fmla="*/ 1529 h 11587"/>
            <a:gd name="connsiteX5" fmla="*/ 11747 w 11876"/>
            <a:gd name="connsiteY5" fmla="*/ 973 h 11587"/>
            <a:gd name="connsiteX6" fmla="*/ 11832 w 11876"/>
            <a:gd name="connsiteY6" fmla="*/ 0 h 11587"/>
            <a:gd name="connsiteX0" fmla="*/ 1069 w 11876"/>
            <a:gd name="connsiteY0" fmla="*/ 11693 h 11693"/>
            <a:gd name="connsiteX1" fmla="*/ 512 w 11876"/>
            <a:gd name="connsiteY1" fmla="*/ 10829 h 11693"/>
            <a:gd name="connsiteX2" fmla="*/ 97 w 11876"/>
            <a:gd name="connsiteY2" fmla="*/ 8428 h 11693"/>
            <a:gd name="connsiteX3" fmla="*/ 10336 w 11876"/>
            <a:gd name="connsiteY3" fmla="*/ 8449 h 11693"/>
            <a:gd name="connsiteX4" fmla="*/ 10473 w 11876"/>
            <a:gd name="connsiteY4" fmla="*/ 1529 h 11693"/>
            <a:gd name="connsiteX5" fmla="*/ 11747 w 11876"/>
            <a:gd name="connsiteY5" fmla="*/ 973 h 11693"/>
            <a:gd name="connsiteX6" fmla="*/ 11832 w 11876"/>
            <a:gd name="connsiteY6" fmla="*/ 0 h 11693"/>
            <a:gd name="connsiteX0" fmla="*/ 559 w 11876"/>
            <a:gd name="connsiteY0" fmla="*/ 11587 h 11587"/>
            <a:gd name="connsiteX1" fmla="*/ 512 w 11876"/>
            <a:gd name="connsiteY1" fmla="*/ 10829 h 11587"/>
            <a:gd name="connsiteX2" fmla="*/ 97 w 11876"/>
            <a:gd name="connsiteY2" fmla="*/ 8428 h 11587"/>
            <a:gd name="connsiteX3" fmla="*/ 10336 w 11876"/>
            <a:gd name="connsiteY3" fmla="*/ 8449 h 11587"/>
            <a:gd name="connsiteX4" fmla="*/ 10473 w 11876"/>
            <a:gd name="connsiteY4" fmla="*/ 1529 h 11587"/>
            <a:gd name="connsiteX5" fmla="*/ 11747 w 11876"/>
            <a:gd name="connsiteY5" fmla="*/ 973 h 11587"/>
            <a:gd name="connsiteX6" fmla="*/ 11832 w 11876"/>
            <a:gd name="connsiteY6" fmla="*/ 0 h 11587"/>
            <a:gd name="connsiteX0" fmla="*/ 552 w 11869"/>
            <a:gd name="connsiteY0" fmla="*/ 11587 h 11587"/>
            <a:gd name="connsiteX1" fmla="*/ 583 w 11869"/>
            <a:gd name="connsiteY1" fmla="*/ 10776 h 11587"/>
            <a:gd name="connsiteX2" fmla="*/ 90 w 11869"/>
            <a:gd name="connsiteY2" fmla="*/ 8428 h 11587"/>
            <a:gd name="connsiteX3" fmla="*/ 10329 w 11869"/>
            <a:gd name="connsiteY3" fmla="*/ 8449 h 11587"/>
            <a:gd name="connsiteX4" fmla="*/ 10466 w 11869"/>
            <a:gd name="connsiteY4" fmla="*/ 1529 h 11587"/>
            <a:gd name="connsiteX5" fmla="*/ 11740 w 11869"/>
            <a:gd name="connsiteY5" fmla="*/ 973 h 11587"/>
            <a:gd name="connsiteX6" fmla="*/ 11825 w 11869"/>
            <a:gd name="connsiteY6" fmla="*/ 0 h 11587"/>
            <a:gd name="connsiteX0" fmla="*/ 552 w 11869"/>
            <a:gd name="connsiteY0" fmla="*/ 11587 h 11587"/>
            <a:gd name="connsiteX1" fmla="*/ 583 w 11869"/>
            <a:gd name="connsiteY1" fmla="*/ 10952 h 11587"/>
            <a:gd name="connsiteX2" fmla="*/ 90 w 11869"/>
            <a:gd name="connsiteY2" fmla="*/ 8428 h 11587"/>
            <a:gd name="connsiteX3" fmla="*/ 10329 w 11869"/>
            <a:gd name="connsiteY3" fmla="*/ 8449 h 11587"/>
            <a:gd name="connsiteX4" fmla="*/ 10466 w 11869"/>
            <a:gd name="connsiteY4" fmla="*/ 1529 h 11587"/>
            <a:gd name="connsiteX5" fmla="*/ 11740 w 11869"/>
            <a:gd name="connsiteY5" fmla="*/ 973 h 11587"/>
            <a:gd name="connsiteX6" fmla="*/ 11825 w 11869"/>
            <a:gd name="connsiteY6" fmla="*/ 0 h 11587"/>
            <a:gd name="connsiteX0" fmla="*/ 548 w 11865"/>
            <a:gd name="connsiteY0" fmla="*/ 11587 h 11587"/>
            <a:gd name="connsiteX1" fmla="*/ 618 w 11865"/>
            <a:gd name="connsiteY1" fmla="*/ 11075 h 11587"/>
            <a:gd name="connsiteX2" fmla="*/ 86 w 11865"/>
            <a:gd name="connsiteY2" fmla="*/ 8428 h 11587"/>
            <a:gd name="connsiteX3" fmla="*/ 10325 w 11865"/>
            <a:gd name="connsiteY3" fmla="*/ 8449 h 11587"/>
            <a:gd name="connsiteX4" fmla="*/ 10462 w 11865"/>
            <a:gd name="connsiteY4" fmla="*/ 1529 h 11587"/>
            <a:gd name="connsiteX5" fmla="*/ 11736 w 11865"/>
            <a:gd name="connsiteY5" fmla="*/ 973 h 11587"/>
            <a:gd name="connsiteX6" fmla="*/ 11821 w 11865"/>
            <a:gd name="connsiteY6" fmla="*/ 0 h 11587"/>
            <a:gd name="connsiteX0" fmla="*/ 666 w 11865"/>
            <a:gd name="connsiteY0" fmla="*/ 11781 h 11781"/>
            <a:gd name="connsiteX1" fmla="*/ 618 w 11865"/>
            <a:gd name="connsiteY1" fmla="*/ 11075 h 11781"/>
            <a:gd name="connsiteX2" fmla="*/ 86 w 11865"/>
            <a:gd name="connsiteY2" fmla="*/ 8428 h 11781"/>
            <a:gd name="connsiteX3" fmla="*/ 10325 w 11865"/>
            <a:gd name="connsiteY3" fmla="*/ 8449 h 11781"/>
            <a:gd name="connsiteX4" fmla="*/ 10462 w 11865"/>
            <a:gd name="connsiteY4" fmla="*/ 1529 h 11781"/>
            <a:gd name="connsiteX5" fmla="*/ 11736 w 11865"/>
            <a:gd name="connsiteY5" fmla="*/ 973 h 11781"/>
            <a:gd name="connsiteX6" fmla="*/ 11821 w 11865"/>
            <a:gd name="connsiteY6" fmla="*/ 0 h 11781"/>
            <a:gd name="connsiteX0" fmla="*/ 603 w 11802"/>
            <a:gd name="connsiteY0" fmla="*/ 11781 h 11781"/>
            <a:gd name="connsiteX1" fmla="*/ 555 w 11802"/>
            <a:gd name="connsiteY1" fmla="*/ 11075 h 11781"/>
            <a:gd name="connsiteX2" fmla="*/ 23 w 11802"/>
            <a:gd name="connsiteY2" fmla="*/ 8428 h 11781"/>
            <a:gd name="connsiteX3" fmla="*/ 10262 w 11802"/>
            <a:gd name="connsiteY3" fmla="*/ 8449 h 11781"/>
            <a:gd name="connsiteX4" fmla="*/ 10399 w 11802"/>
            <a:gd name="connsiteY4" fmla="*/ 1529 h 11781"/>
            <a:gd name="connsiteX5" fmla="*/ 11673 w 11802"/>
            <a:gd name="connsiteY5" fmla="*/ 973 h 11781"/>
            <a:gd name="connsiteX6" fmla="*/ 11758 w 11802"/>
            <a:gd name="connsiteY6" fmla="*/ 0 h 11781"/>
            <a:gd name="connsiteX0" fmla="*/ 603 w 11802"/>
            <a:gd name="connsiteY0" fmla="*/ 11781 h 11781"/>
            <a:gd name="connsiteX1" fmla="*/ 555 w 11802"/>
            <a:gd name="connsiteY1" fmla="*/ 11163 h 11781"/>
            <a:gd name="connsiteX2" fmla="*/ 23 w 11802"/>
            <a:gd name="connsiteY2" fmla="*/ 8428 h 11781"/>
            <a:gd name="connsiteX3" fmla="*/ 10262 w 11802"/>
            <a:gd name="connsiteY3" fmla="*/ 8449 h 11781"/>
            <a:gd name="connsiteX4" fmla="*/ 10399 w 11802"/>
            <a:gd name="connsiteY4" fmla="*/ 1529 h 11781"/>
            <a:gd name="connsiteX5" fmla="*/ 11673 w 11802"/>
            <a:gd name="connsiteY5" fmla="*/ 973 h 11781"/>
            <a:gd name="connsiteX6" fmla="*/ 11758 w 11802"/>
            <a:gd name="connsiteY6" fmla="*/ 0 h 11781"/>
            <a:gd name="connsiteX0" fmla="*/ 607 w 11806"/>
            <a:gd name="connsiteY0" fmla="*/ 11781 h 11781"/>
            <a:gd name="connsiteX1" fmla="*/ 441 w 11806"/>
            <a:gd name="connsiteY1" fmla="*/ 11181 h 11781"/>
            <a:gd name="connsiteX2" fmla="*/ 27 w 11806"/>
            <a:gd name="connsiteY2" fmla="*/ 8428 h 11781"/>
            <a:gd name="connsiteX3" fmla="*/ 10266 w 11806"/>
            <a:gd name="connsiteY3" fmla="*/ 8449 h 11781"/>
            <a:gd name="connsiteX4" fmla="*/ 10403 w 11806"/>
            <a:gd name="connsiteY4" fmla="*/ 1529 h 11781"/>
            <a:gd name="connsiteX5" fmla="*/ 11677 w 11806"/>
            <a:gd name="connsiteY5" fmla="*/ 973 h 11781"/>
            <a:gd name="connsiteX6" fmla="*/ 11762 w 11806"/>
            <a:gd name="connsiteY6" fmla="*/ 0 h 11781"/>
            <a:gd name="connsiteX0" fmla="*/ 614 w 11813"/>
            <a:gd name="connsiteY0" fmla="*/ 11781 h 11781"/>
            <a:gd name="connsiteX1" fmla="*/ 330 w 11813"/>
            <a:gd name="connsiteY1" fmla="*/ 11234 h 11781"/>
            <a:gd name="connsiteX2" fmla="*/ 34 w 11813"/>
            <a:gd name="connsiteY2" fmla="*/ 8428 h 11781"/>
            <a:gd name="connsiteX3" fmla="*/ 10273 w 11813"/>
            <a:gd name="connsiteY3" fmla="*/ 8449 h 11781"/>
            <a:gd name="connsiteX4" fmla="*/ 10410 w 11813"/>
            <a:gd name="connsiteY4" fmla="*/ 1529 h 11781"/>
            <a:gd name="connsiteX5" fmla="*/ 11684 w 11813"/>
            <a:gd name="connsiteY5" fmla="*/ 973 h 11781"/>
            <a:gd name="connsiteX6" fmla="*/ 11769 w 11813"/>
            <a:gd name="connsiteY6" fmla="*/ 0 h 11781"/>
            <a:gd name="connsiteX0" fmla="*/ 601 w 11800"/>
            <a:gd name="connsiteY0" fmla="*/ 11781 h 11781"/>
            <a:gd name="connsiteX1" fmla="*/ 631 w 11800"/>
            <a:gd name="connsiteY1" fmla="*/ 11234 h 11781"/>
            <a:gd name="connsiteX2" fmla="*/ 21 w 11800"/>
            <a:gd name="connsiteY2" fmla="*/ 8428 h 11781"/>
            <a:gd name="connsiteX3" fmla="*/ 10260 w 11800"/>
            <a:gd name="connsiteY3" fmla="*/ 8449 h 11781"/>
            <a:gd name="connsiteX4" fmla="*/ 10397 w 11800"/>
            <a:gd name="connsiteY4" fmla="*/ 1529 h 11781"/>
            <a:gd name="connsiteX5" fmla="*/ 11671 w 11800"/>
            <a:gd name="connsiteY5" fmla="*/ 973 h 11781"/>
            <a:gd name="connsiteX6" fmla="*/ 11756 w 11800"/>
            <a:gd name="connsiteY6" fmla="*/ 0 h 11781"/>
            <a:gd name="connsiteX0" fmla="*/ 637 w 11836"/>
            <a:gd name="connsiteY0" fmla="*/ 11781 h 11781"/>
            <a:gd name="connsiteX1" fmla="*/ 667 w 11836"/>
            <a:gd name="connsiteY1" fmla="*/ 11234 h 11781"/>
            <a:gd name="connsiteX2" fmla="*/ 57 w 11836"/>
            <a:gd name="connsiteY2" fmla="*/ 8428 h 11781"/>
            <a:gd name="connsiteX3" fmla="*/ 10296 w 11836"/>
            <a:gd name="connsiteY3" fmla="*/ 8449 h 11781"/>
            <a:gd name="connsiteX4" fmla="*/ 10433 w 11836"/>
            <a:gd name="connsiteY4" fmla="*/ 1529 h 11781"/>
            <a:gd name="connsiteX5" fmla="*/ 11707 w 11836"/>
            <a:gd name="connsiteY5" fmla="*/ 973 h 11781"/>
            <a:gd name="connsiteX6" fmla="*/ 11792 w 11836"/>
            <a:gd name="connsiteY6" fmla="*/ 0 h 11781"/>
            <a:gd name="connsiteX0" fmla="*/ 600 w 11799"/>
            <a:gd name="connsiteY0" fmla="*/ 11834 h 11834"/>
            <a:gd name="connsiteX1" fmla="*/ 630 w 11799"/>
            <a:gd name="connsiteY1" fmla="*/ 11234 h 11834"/>
            <a:gd name="connsiteX2" fmla="*/ 20 w 11799"/>
            <a:gd name="connsiteY2" fmla="*/ 8428 h 11834"/>
            <a:gd name="connsiteX3" fmla="*/ 10259 w 11799"/>
            <a:gd name="connsiteY3" fmla="*/ 8449 h 11834"/>
            <a:gd name="connsiteX4" fmla="*/ 10396 w 11799"/>
            <a:gd name="connsiteY4" fmla="*/ 1529 h 11834"/>
            <a:gd name="connsiteX5" fmla="*/ 11670 w 11799"/>
            <a:gd name="connsiteY5" fmla="*/ 973 h 11834"/>
            <a:gd name="connsiteX6" fmla="*/ 11755 w 11799"/>
            <a:gd name="connsiteY6" fmla="*/ 0 h 11834"/>
            <a:gd name="connsiteX0" fmla="*/ 725 w 11924"/>
            <a:gd name="connsiteY0" fmla="*/ 11834 h 11834"/>
            <a:gd name="connsiteX1" fmla="*/ 755 w 11924"/>
            <a:gd name="connsiteY1" fmla="*/ 11234 h 11834"/>
            <a:gd name="connsiteX2" fmla="*/ 145 w 11924"/>
            <a:gd name="connsiteY2" fmla="*/ 8428 h 11834"/>
            <a:gd name="connsiteX3" fmla="*/ 10384 w 11924"/>
            <a:gd name="connsiteY3" fmla="*/ 8449 h 11834"/>
            <a:gd name="connsiteX4" fmla="*/ 10521 w 11924"/>
            <a:gd name="connsiteY4" fmla="*/ 1529 h 11834"/>
            <a:gd name="connsiteX5" fmla="*/ 11795 w 11924"/>
            <a:gd name="connsiteY5" fmla="*/ 973 h 11834"/>
            <a:gd name="connsiteX6" fmla="*/ 11880 w 11924"/>
            <a:gd name="connsiteY6" fmla="*/ 0 h 11834"/>
            <a:gd name="connsiteX0" fmla="*/ 1190 w 12389"/>
            <a:gd name="connsiteY0" fmla="*/ 11834 h 11834"/>
            <a:gd name="connsiteX1" fmla="*/ 610 w 12389"/>
            <a:gd name="connsiteY1" fmla="*/ 8428 h 11834"/>
            <a:gd name="connsiteX2" fmla="*/ 10849 w 12389"/>
            <a:gd name="connsiteY2" fmla="*/ 8449 h 11834"/>
            <a:gd name="connsiteX3" fmla="*/ 10986 w 12389"/>
            <a:gd name="connsiteY3" fmla="*/ 1529 h 11834"/>
            <a:gd name="connsiteX4" fmla="*/ 12260 w 12389"/>
            <a:gd name="connsiteY4" fmla="*/ 973 h 11834"/>
            <a:gd name="connsiteX5" fmla="*/ 12345 w 12389"/>
            <a:gd name="connsiteY5" fmla="*/ 0 h 11834"/>
            <a:gd name="connsiteX0" fmla="*/ 1345 w 12544"/>
            <a:gd name="connsiteY0" fmla="*/ 11834 h 11834"/>
            <a:gd name="connsiteX1" fmla="*/ 709 w 12544"/>
            <a:gd name="connsiteY1" fmla="*/ 11305 h 11834"/>
            <a:gd name="connsiteX2" fmla="*/ 765 w 12544"/>
            <a:gd name="connsiteY2" fmla="*/ 8428 h 11834"/>
            <a:gd name="connsiteX3" fmla="*/ 11004 w 12544"/>
            <a:gd name="connsiteY3" fmla="*/ 8449 h 11834"/>
            <a:gd name="connsiteX4" fmla="*/ 11141 w 12544"/>
            <a:gd name="connsiteY4" fmla="*/ 1529 h 11834"/>
            <a:gd name="connsiteX5" fmla="*/ 12415 w 12544"/>
            <a:gd name="connsiteY5" fmla="*/ 973 h 11834"/>
            <a:gd name="connsiteX6" fmla="*/ 12500 w 12544"/>
            <a:gd name="connsiteY6" fmla="*/ 0 h 11834"/>
            <a:gd name="connsiteX0" fmla="*/ 1345 w 12544"/>
            <a:gd name="connsiteY0" fmla="*/ 11834 h 11834"/>
            <a:gd name="connsiteX1" fmla="*/ 709 w 12544"/>
            <a:gd name="connsiteY1" fmla="*/ 11305 h 11834"/>
            <a:gd name="connsiteX2" fmla="*/ 765 w 12544"/>
            <a:gd name="connsiteY2" fmla="*/ 8428 h 11834"/>
            <a:gd name="connsiteX3" fmla="*/ 11004 w 12544"/>
            <a:gd name="connsiteY3" fmla="*/ 8449 h 11834"/>
            <a:gd name="connsiteX4" fmla="*/ 11141 w 12544"/>
            <a:gd name="connsiteY4" fmla="*/ 1529 h 11834"/>
            <a:gd name="connsiteX5" fmla="*/ 12415 w 12544"/>
            <a:gd name="connsiteY5" fmla="*/ 973 h 11834"/>
            <a:gd name="connsiteX6" fmla="*/ 12500 w 12544"/>
            <a:gd name="connsiteY6" fmla="*/ 0 h 11834"/>
            <a:gd name="connsiteX0" fmla="*/ 1345 w 12544"/>
            <a:gd name="connsiteY0" fmla="*/ 11834 h 11834"/>
            <a:gd name="connsiteX1" fmla="*/ 709 w 12544"/>
            <a:gd name="connsiteY1" fmla="*/ 11305 h 11834"/>
            <a:gd name="connsiteX2" fmla="*/ 765 w 12544"/>
            <a:gd name="connsiteY2" fmla="*/ 8428 h 11834"/>
            <a:gd name="connsiteX3" fmla="*/ 11004 w 12544"/>
            <a:gd name="connsiteY3" fmla="*/ 8449 h 11834"/>
            <a:gd name="connsiteX4" fmla="*/ 11141 w 12544"/>
            <a:gd name="connsiteY4" fmla="*/ 1529 h 11834"/>
            <a:gd name="connsiteX5" fmla="*/ 12415 w 12544"/>
            <a:gd name="connsiteY5" fmla="*/ 973 h 11834"/>
            <a:gd name="connsiteX6" fmla="*/ 12500 w 12544"/>
            <a:gd name="connsiteY6" fmla="*/ 0 h 11834"/>
            <a:gd name="connsiteX0" fmla="*/ 1345 w 12544"/>
            <a:gd name="connsiteY0" fmla="*/ 11834 h 11834"/>
            <a:gd name="connsiteX1" fmla="*/ 709 w 12544"/>
            <a:gd name="connsiteY1" fmla="*/ 11305 h 11834"/>
            <a:gd name="connsiteX2" fmla="*/ 765 w 12544"/>
            <a:gd name="connsiteY2" fmla="*/ 8428 h 11834"/>
            <a:gd name="connsiteX3" fmla="*/ 11004 w 12544"/>
            <a:gd name="connsiteY3" fmla="*/ 8449 h 11834"/>
            <a:gd name="connsiteX4" fmla="*/ 11141 w 12544"/>
            <a:gd name="connsiteY4" fmla="*/ 1529 h 11834"/>
            <a:gd name="connsiteX5" fmla="*/ 12415 w 12544"/>
            <a:gd name="connsiteY5" fmla="*/ 973 h 11834"/>
            <a:gd name="connsiteX6" fmla="*/ 12500 w 12544"/>
            <a:gd name="connsiteY6" fmla="*/ 0 h 11834"/>
            <a:gd name="connsiteX0" fmla="*/ 663 w 11862"/>
            <a:gd name="connsiteY0" fmla="*/ 11834 h 11834"/>
            <a:gd name="connsiteX1" fmla="*/ 27 w 11862"/>
            <a:gd name="connsiteY1" fmla="*/ 11305 h 11834"/>
            <a:gd name="connsiteX2" fmla="*/ 83 w 11862"/>
            <a:gd name="connsiteY2" fmla="*/ 8428 h 11834"/>
            <a:gd name="connsiteX3" fmla="*/ 10322 w 11862"/>
            <a:gd name="connsiteY3" fmla="*/ 8449 h 11834"/>
            <a:gd name="connsiteX4" fmla="*/ 10459 w 11862"/>
            <a:gd name="connsiteY4" fmla="*/ 1529 h 11834"/>
            <a:gd name="connsiteX5" fmla="*/ 11733 w 11862"/>
            <a:gd name="connsiteY5" fmla="*/ 973 h 11834"/>
            <a:gd name="connsiteX6" fmla="*/ 11818 w 11862"/>
            <a:gd name="connsiteY6" fmla="*/ 0 h 118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1862" h="11834">
              <a:moveTo>
                <a:pt x="663" y="11834"/>
              </a:moveTo>
              <a:cubicBezTo>
                <a:pt x="636" y="11746"/>
                <a:pt x="712" y="11257"/>
                <a:pt x="27" y="11305"/>
              </a:cubicBezTo>
              <a:cubicBezTo>
                <a:pt x="-70" y="10737"/>
                <a:pt x="139" y="9293"/>
                <a:pt x="83" y="8428"/>
              </a:cubicBezTo>
              <a:cubicBezTo>
                <a:pt x="5809" y="8319"/>
                <a:pt x="6883" y="8410"/>
                <a:pt x="10322" y="8449"/>
              </a:cubicBezTo>
              <a:cubicBezTo>
                <a:pt x="10374" y="5546"/>
                <a:pt x="10146" y="2901"/>
                <a:pt x="10459" y="1529"/>
              </a:cubicBezTo>
              <a:cubicBezTo>
                <a:pt x="11127" y="1157"/>
                <a:pt x="11299" y="1303"/>
                <a:pt x="11733" y="973"/>
              </a:cubicBezTo>
              <a:cubicBezTo>
                <a:pt x="12095" y="715"/>
                <a:pt x="11553" y="102"/>
                <a:pt x="11818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207683</xdr:colOff>
      <xdr:row>30</xdr:row>
      <xdr:rowOff>125364</xdr:rowOff>
    </xdr:from>
    <xdr:ext cx="143835" cy="125271"/>
    <xdr:pic>
      <xdr:nvPicPr>
        <xdr:cNvPr id="558" name="図 557">
          <a:extLst>
            <a:ext uri="{FF2B5EF4-FFF2-40B4-BE49-F238E27FC236}">
              <a16:creationId xmlns="" xmlns:a16="http://schemas.microsoft.com/office/drawing/2014/main" id="{C4D556B5-F713-492D-A044-920DCE611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417233" y="5237114"/>
          <a:ext cx="143835" cy="125271"/>
        </a:xfrm>
        <a:prstGeom prst="rect">
          <a:avLst/>
        </a:prstGeom>
      </xdr:spPr>
    </xdr:pic>
    <xdr:clientData/>
  </xdr:oneCellAnchor>
  <xdr:twoCellAnchor>
    <xdr:from>
      <xdr:col>1</xdr:col>
      <xdr:colOff>278592</xdr:colOff>
      <xdr:row>26</xdr:row>
      <xdr:rowOff>90608</xdr:rowOff>
    </xdr:from>
    <xdr:to>
      <xdr:col>1</xdr:col>
      <xdr:colOff>282877</xdr:colOff>
      <xdr:row>30</xdr:row>
      <xdr:rowOff>141564</xdr:rowOff>
    </xdr:to>
    <xdr:sp macro="" textlink="">
      <xdr:nvSpPr>
        <xdr:cNvPr id="559" name="Line 120">
          <a:extLst>
            <a:ext uri="{FF2B5EF4-FFF2-40B4-BE49-F238E27FC236}">
              <a16:creationId xmlns="" xmlns:a16="http://schemas.microsoft.com/office/drawing/2014/main" id="{3F6D5370-1BED-4318-8B83-A7E57EC413E2}"/>
            </a:ext>
          </a:extLst>
        </xdr:cNvPr>
        <xdr:cNvSpPr>
          <a:spLocks noChangeShapeType="1"/>
        </xdr:cNvSpPr>
      </xdr:nvSpPr>
      <xdr:spPr bwMode="auto">
        <a:xfrm flipH="1">
          <a:off x="488142" y="4516558"/>
          <a:ext cx="4285" cy="73675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38611</xdr:colOff>
      <xdr:row>30</xdr:row>
      <xdr:rowOff>117205</xdr:rowOff>
    </xdr:from>
    <xdr:to>
      <xdr:col>2</xdr:col>
      <xdr:colOff>476249</xdr:colOff>
      <xdr:row>30</xdr:row>
      <xdr:rowOff>130076</xdr:rowOff>
    </xdr:to>
    <xdr:sp macro="" textlink="">
      <xdr:nvSpPr>
        <xdr:cNvPr id="560" name="Line 120">
          <a:extLst>
            <a:ext uri="{FF2B5EF4-FFF2-40B4-BE49-F238E27FC236}">
              <a16:creationId xmlns="" xmlns:a16="http://schemas.microsoft.com/office/drawing/2014/main" id="{9188DDAF-0C8B-4E52-A910-C53B7201843E}"/>
            </a:ext>
          </a:extLst>
        </xdr:cNvPr>
        <xdr:cNvSpPr>
          <a:spLocks noChangeShapeType="1"/>
        </xdr:cNvSpPr>
      </xdr:nvSpPr>
      <xdr:spPr bwMode="auto">
        <a:xfrm flipV="1">
          <a:off x="248161" y="5228955"/>
          <a:ext cx="1142488" cy="128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108857</xdr:colOff>
      <xdr:row>30</xdr:row>
      <xdr:rowOff>102973</xdr:rowOff>
    </xdr:from>
    <xdr:to>
      <xdr:col>2</xdr:col>
      <xdr:colOff>113385</xdr:colOff>
      <xdr:row>32</xdr:row>
      <xdr:rowOff>81642</xdr:rowOff>
    </xdr:to>
    <xdr:sp macro="" textlink="">
      <xdr:nvSpPr>
        <xdr:cNvPr id="561" name="Line 120">
          <a:extLst>
            <a:ext uri="{FF2B5EF4-FFF2-40B4-BE49-F238E27FC236}">
              <a16:creationId xmlns="" xmlns:a16="http://schemas.microsoft.com/office/drawing/2014/main" id="{88D8EB9D-EE75-45F9-A3D3-1AF47DBB0EE7}"/>
            </a:ext>
          </a:extLst>
        </xdr:cNvPr>
        <xdr:cNvSpPr>
          <a:spLocks noChangeShapeType="1"/>
        </xdr:cNvSpPr>
      </xdr:nvSpPr>
      <xdr:spPr bwMode="auto">
        <a:xfrm flipH="1">
          <a:off x="1023257" y="5214723"/>
          <a:ext cx="4528" cy="32156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405852</xdr:colOff>
      <xdr:row>31</xdr:row>
      <xdr:rowOff>67074</xdr:rowOff>
    </xdr:from>
    <xdr:ext cx="427561" cy="166649"/>
    <xdr:sp macro="" textlink="">
      <xdr:nvSpPr>
        <xdr:cNvPr id="562" name="Text Box 1620">
          <a:extLst>
            <a:ext uri="{FF2B5EF4-FFF2-40B4-BE49-F238E27FC236}">
              <a16:creationId xmlns="" xmlns:a16="http://schemas.microsoft.com/office/drawing/2014/main" id="{2641588F-4E2C-48DE-8C19-6FEFB115628C}"/>
            </a:ext>
          </a:extLst>
        </xdr:cNvPr>
        <xdr:cNvSpPr txBox="1">
          <a:spLocks noChangeArrowheads="1"/>
        </xdr:cNvSpPr>
      </xdr:nvSpPr>
      <xdr:spPr bwMode="auto">
        <a:xfrm>
          <a:off x="615402" y="5350274"/>
          <a:ext cx="427561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0.4km</a:t>
          </a:r>
        </a:p>
      </xdr:txBody>
    </xdr:sp>
    <xdr:clientData/>
  </xdr:oneCellAnchor>
  <xdr:twoCellAnchor>
    <xdr:from>
      <xdr:col>1</xdr:col>
      <xdr:colOff>304318</xdr:colOff>
      <xdr:row>30</xdr:row>
      <xdr:rowOff>148343</xdr:rowOff>
    </xdr:from>
    <xdr:to>
      <xdr:col>2</xdr:col>
      <xdr:colOff>100371</xdr:colOff>
      <xdr:row>31</xdr:row>
      <xdr:rowOff>141342</xdr:rowOff>
    </xdr:to>
    <xdr:sp macro="" textlink="">
      <xdr:nvSpPr>
        <xdr:cNvPr id="563" name="AutoShape 1653">
          <a:extLst>
            <a:ext uri="{FF2B5EF4-FFF2-40B4-BE49-F238E27FC236}">
              <a16:creationId xmlns="" xmlns:a16="http://schemas.microsoft.com/office/drawing/2014/main" id="{C0A04AB4-B791-4EDA-A145-6CD963B62114}"/>
            </a:ext>
          </a:extLst>
        </xdr:cNvPr>
        <xdr:cNvSpPr>
          <a:spLocks/>
        </xdr:cNvSpPr>
      </xdr:nvSpPr>
      <xdr:spPr bwMode="auto">
        <a:xfrm rot="5400000">
          <a:off x="682095" y="5091866"/>
          <a:ext cx="164449" cy="500903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</xdr:col>
      <xdr:colOff>101784</xdr:colOff>
      <xdr:row>29</xdr:row>
      <xdr:rowOff>23559</xdr:rowOff>
    </xdr:from>
    <xdr:ext cx="411888" cy="186974"/>
    <xdr:sp macro="" textlink="">
      <xdr:nvSpPr>
        <xdr:cNvPr id="564" name="Text Box 1664">
          <a:extLst>
            <a:ext uri="{FF2B5EF4-FFF2-40B4-BE49-F238E27FC236}">
              <a16:creationId xmlns="" xmlns:a16="http://schemas.microsoft.com/office/drawing/2014/main" id="{6855E70F-9323-4277-B43B-B7DC4525EB7A}"/>
            </a:ext>
          </a:extLst>
        </xdr:cNvPr>
        <xdr:cNvSpPr txBox="1">
          <a:spLocks noChangeArrowheads="1"/>
        </xdr:cNvSpPr>
      </xdr:nvSpPr>
      <xdr:spPr bwMode="auto">
        <a:xfrm>
          <a:off x="1016184" y="4963859"/>
          <a:ext cx="411888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市役所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</xdr:col>
      <xdr:colOff>240451</xdr:colOff>
      <xdr:row>27</xdr:row>
      <xdr:rowOff>150166</xdr:rowOff>
    </xdr:from>
    <xdr:ext cx="552740" cy="337015"/>
    <xdr:sp macro="" textlink="">
      <xdr:nvSpPr>
        <xdr:cNvPr id="565" name="Text Box 1664">
          <a:extLst>
            <a:ext uri="{FF2B5EF4-FFF2-40B4-BE49-F238E27FC236}">
              <a16:creationId xmlns="" xmlns:a16="http://schemas.microsoft.com/office/drawing/2014/main" id="{33014359-FF2A-455B-B112-AA4E042E02A9}"/>
            </a:ext>
          </a:extLst>
        </xdr:cNvPr>
        <xdr:cNvSpPr txBox="1">
          <a:spLocks noChangeArrowheads="1"/>
        </xdr:cNvSpPr>
      </xdr:nvSpPr>
      <xdr:spPr bwMode="auto">
        <a:xfrm>
          <a:off x="450001" y="4747566"/>
          <a:ext cx="552740" cy="33701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篠山城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70398</xdr:colOff>
      <xdr:row>27</xdr:row>
      <xdr:rowOff>52364</xdr:rowOff>
    </xdr:from>
    <xdr:to>
      <xdr:col>2</xdr:col>
      <xdr:colOff>508036</xdr:colOff>
      <xdr:row>27</xdr:row>
      <xdr:rowOff>65235</xdr:rowOff>
    </xdr:to>
    <xdr:sp macro="" textlink="">
      <xdr:nvSpPr>
        <xdr:cNvPr id="566" name="Line 120">
          <a:extLst>
            <a:ext uri="{FF2B5EF4-FFF2-40B4-BE49-F238E27FC236}">
              <a16:creationId xmlns="" xmlns:a16="http://schemas.microsoft.com/office/drawing/2014/main" id="{109FE83B-93E5-4057-B7DB-354F2350C780}"/>
            </a:ext>
          </a:extLst>
        </xdr:cNvPr>
        <xdr:cNvSpPr>
          <a:spLocks noChangeShapeType="1"/>
        </xdr:cNvSpPr>
      </xdr:nvSpPr>
      <xdr:spPr bwMode="auto">
        <a:xfrm flipV="1">
          <a:off x="279948" y="4649764"/>
          <a:ext cx="1142488" cy="128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224318</xdr:colOff>
      <xdr:row>28</xdr:row>
      <xdr:rowOff>114057</xdr:rowOff>
    </xdr:from>
    <xdr:to>
      <xdr:col>3</xdr:col>
      <xdr:colOff>420474</xdr:colOff>
      <xdr:row>29</xdr:row>
      <xdr:rowOff>115846</xdr:rowOff>
    </xdr:to>
    <xdr:sp macro="" textlink="">
      <xdr:nvSpPr>
        <xdr:cNvPr id="567" name="六角形 566">
          <a:extLst>
            <a:ext uri="{FF2B5EF4-FFF2-40B4-BE49-F238E27FC236}">
              <a16:creationId xmlns="" xmlns:a16="http://schemas.microsoft.com/office/drawing/2014/main" id="{6A453CF9-EA4E-4B78-A550-D1776200EF85}"/>
            </a:ext>
          </a:extLst>
        </xdr:cNvPr>
        <xdr:cNvSpPr/>
      </xdr:nvSpPr>
      <xdr:spPr bwMode="auto">
        <a:xfrm>
          <a:off x="1843568" y="4882907"/>
          <a:ext cx="196156" cy="17323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3</xdr:col>
      <xdr:colOff>158553</xdr:colOff>
      <xdr:row>31</xdr:row>
      <xdr:rowOff>118354</xdr:rowOff>
    </xdr:from>
    <xdr:to>
      <xdr:col>3</xdr:col>
      <xdr:colOff>304394</xdr:colOff>
      <xdr:row>32</xdr:row>
      <xdr:rowOff>82006</xdr:rowOff>
    </xdr:to>
    <xdr:sp macro="" textlink="">
      <xdr:nvSpPr>
        <xdr:cNvPr id="568" name="AutoShape 93">
          <a:extLst>
            <a:ext uri="{FF2B5EF4-FFF2-40B4-BE49-F238E27FC236}">
              <a16:creationId xmlns="" xmlns:a16="http://schemas.microsoft.com/office/drawing/2014/main" id="{B5AC6D25-5B5D-4A98-8508-B7C9ED12ED2F}"/>
            </a:ext>
          </a:extLst>
        </xdr:cNvPr>
        <xdr:cNvSpPr>
          <a:spLocks noChangeArrowheads="1"/>
        </xdr:cNvSpPr>
      </xdr:nvSpPr>
      <xdr:spPr bwMode="auto">
        <a:xfrm>
          <a:off x="1777803" y="5401554"/>
          <a:ext cx="145841" cy="13510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120135</xdr:colOff>
      <xdr:row>28</xdr:row>
      <xdr:rowOff>81520</xdr:rowOff>
    </xdr:from>
    <xdr:to>
      <xdr:col>4</xdr:col>
      <xdr:colOff>272803</xdr:colOff>
      <xdr:row>29</xdr:row>
      <xdr:rowOff>52774</xdr:rowOff>
    </xdr:to>
    <xdr:sp macro="" textlink="">
      <xdr:nvSpPr>
        <xdr:cNvPr id="569" name="六角形 568">
          <a:extLst>
            <a:ext uri="{FF2B5EF4-FFF2-40B4-BE49-F238E27FC236}">
              <a16:creationId xmlns="" xmlns:a16="http://schemas.microsoft.com/office/drawing/2014/main" id="{8723234A-6D18-4C55-9467-46295E7F6F95}"/>
            </a:ext>
          </a:extLst>
        </xdr:cNvPr>
        <xdr:cNvSpPr/>
      </xdr:nvSpPr>
      <xdr:spPr bwMode="auto">
        <a:xfrm>
          <a:off x="2444235" y="4850370"/>
          <a:ext cx="152668" cy="142704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0</xdr:colOff>
      <xdr:row>25</xdr:row>
      <xdr:rowOff>8582</xdr:rowOff>
    </xdr:from>
    <xdr:to>
      <xdr:col>5</xdr:col>
      <xdr:colOff>154465</xdr:colOff>
      <xdr:row>25</xdr:row>
      <xdr:rowOff>154087</xdr:rowOff>
    </xdr:to>
    <xdr:sp macro="" textlink="">
      <xdr:nvSpPr>
        <xdr:cNvPr id="570" name="六角形 569">
          <a:extLst>
            <a:ext uri="{FF2B5EF4-FFF2-40B4-BE49-F238E27FC236}">
              <a16:creationId xmlns="" xmlns:a16="http://schemas.microsoft.com/office/drawing/2014/main" id="{F936B710-7892-4108-9291-072272EF1A99}"/>
            </a:ext>
          </a:extLst>
        </xdr:cNvPr>
        <xdr:cNvSpPr/>
      </xdr:nvSpPr>
      <xdr:spPr bwMode="auto">
        <a:xfrm>
          <a:off x="3028950" y="4263082"/>
          <a:ext cx="154465" cy="14550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510581</xdr:colOff>
      <xdr:row>28</xdr:row>
      <xdr:rowOff>167334</xdr:rowOff>
    </xdr:from>
    <xdr:to>
      <xdr:col>3</xdr:col>
      <xdr:colOff>686183</xdr:colOff>
      <xdr:row>29</xdr:row>
      <xdr:rowOff>143994</xdr:rowOff>
    </xdr:to>
    <xdr:sp macro="" textlink="">
      <xdr:nvSpPr>
        <xdr:cNvPr id="571" name="六角形 570">
          <a:extLst>
            <a:ext uri="{FF2B5EF4-FFF2-40B4-BE49-F238E27FC236}">
              <a16:creationId xmlns="" xmlns:a16="http://schemas.microsoft.com/office/drawing/2014/main" id="{16749DC8-3AA2-495A-A811-1B1760459F9D}"/>
            </a:ext>
          </a:extLst>
        </xdr:cNvPr>
        <xdr:cNvSpPr/>
      </xdr:nvSpPr>
      <xdr:spPr bwMode="auto">
        <a:xfrm>
          <a:off x="2129831" y="4936184"/>
          <a:ext cx="175602" cy="14811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oneCellAnchor>
    <xdr:from>
      <xdr:col>8</xdr:col>
      <xdr:colOff>2931</xdr:colOff>
      <xdr:row>25</xdr:row>
      <xdr:rowOff>30645</xdr:rowOff>
    </xdr:from>
    <xdr:ext cx="731611" cy="165173"/>
    <xdr:sp macro="" textlink="">
      <xdr:nvSpPr>
        <xdr:cNvPr id="572" name="Text Box 1075">
          <a:extLst>
            <a:ext uri="{FF2B5EF4-FFF2-40B4-BE49-F238E27FC236}">
              <a16:creationId xmlns="" xmlns:a16="http://schemas.microsoft.com/office/drawing/2014/main" id="{D46ACCA0-C197-458F-AC79-B07C124C2E9F}"/>
            </a:ext>
          </a:extLst>
        </xdr:cNvPr>
        <xdr:cNvSpPr txBox="1">
          <a:spLocks noChangeArrowheads="1"/>
        </xdr:cNvSpPr>
      </xdr:nvSpPr>
      <xdr:spPr bwMode="auto">
        <a:xfrm>
          <a:off x="5146431" y="4285145"/>
          <a:ext cx="731611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福知山線</a:t>
          </a:r>
        </a:p>
      </xdr:txBody>
    </xdr:sp>
    <xdr:clientData/>
  </xdr:oneCellAnchor>
  <xdr:twoCellAnchor>
    <xdr:from>
      <xdr:col>10</xdr:col>
      <xdr:colOff>267652</xdr:colOff>
      <xdr:row>28</xdr:row>
      <xdr:rowOff>141663</xdr:rowOff>
    </xdr:from>
    <xdr:to>
      <xdr:col>10</xdr:col>
      <xdr:colOff>459088</xdr:colOff>
      <xdr:row>29</xdr:row>
      <xdr:rowOff>124430</xdr:rowOff>
    </xdr:to>
    <xdr:sp macro="" textlink="">
      <xdr:nvSpPr>
        <xdr:cNvPr id="573" name="六角形 572">
          <a:extLst>
            <a:ext uri="{FF2B5EF4-FFF2-40B4-BE49-F238E27FC236}">
              <a16:creationId xmlns="" xmlns:a16="http://schemas.microsoft.com/office/drawing/2014/main" id="{10D8E8F2-BB02-4CDE-9486-6F96A3989766}"/>
            </a:ext>
          </a:extLst>
        </xdr:cNvPr>
        <xdr:cNvSpPr/>
      </xdr:nvSpPr>
      <xdr:spPr bwMode="auto">
        <a:xfrm>
          <a:off x="6820852" y="4910513"/>
          <a:ext cx="191436" cy="15421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+mj-ea"/>
              <a:ea typeface="+mj-ea"/>
            </a:rPr>
            <a:t>７７</a:t>
          </a:r>
        </a:p>
      </xdr:txBody>
    </xdr:sp>
    <xdr:clientData/>
  </xdr:twoCellAnchor>
  <xdr:twoCellAnchor>
    <xdr:from>
      <xdr:col>1</xdr:col>
      <xdr:colOff>0</xdr:colOff>
      <xdr:row>33</xdr:row>
      <xdr:rowOff>12873</xdr:rowOff>
    </xdr:from>
    <xdr:to>
      <xdr:col>1</xdr:col>
      <xdr:colOff>154465</xdr:colOff>
      <xdr:row>33</xdr:row>
      <xdr:rowOff>155748</xdr:rowOff>
    </xdr:to>
    <xdr:sp macro="" textlink="">
      <xdr:nvSpPr>
        <xdr:cNvPr id="574" name="六角形 573">
          <a:extLst>
            <a:ext uri="{FF2B5EF4-FFF2-40B4-BE49-F238E27FC236}">
              <a16:creationId xmlns="" xmlns:a16="http://schemas.microsoft.com/office/drawing/2014/main" id="{7D60BCD3-C68B-412A-BDC3-0C512DA7C99F}"/>
            </a:ext>
          </a:extLst>
        </xdr:cNvPr>
        <xdr:cNvSpPr/>
      </xdr:nvSpPr>
      <xdr:spPr bwMode="auto">
        <a:xfrm>
          <a:off x="209550" y="5638973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351833</xdr:colOff>
      <xdr:row>25</xdr:row>
      <xdr:rowOff>98678</xdr:rowOff>
    </xdr:from>
    <xdr:ext cx="333117" cy="101600"/>
    <xdr:sp macro="" textlink="">
      <xdr:nvSpPr>
        <xdr:cNvPr id="575" name="Text Box 1194">
          <a:extLst>
            <a:ext uri="{FF2B5EF4-FFF2-40B4-BE49-F238E27FC236}">
              <a16:creationId xmlns="" xmlns:a16="http://schemas.microsoft.com/office/drawing/2014/main" id="{938C0AED-1F45-4077-94EB-166A7E5DE04D}"/>
            </a:ext>
          </a:extLst>
        </xdr:cNvPr>
        <xdr:cNvSpPr txBox="1">
          <a:spLocks noChangeArrowheads="1"/>
        </xdr:cNvSpPr>
      </xdr:nvSpPr>
      <xdr:spPr bwMode="auto">
        <a:xfrm>
          <a:off x="1971083" y="4353178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0.4+1.3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528286</xdr:colOff>
      <xdr:row>26</xdr:row>
      <xdr:rowOff>17015</xdr:rowOff>
    </xdr:from>
    <xdr:to>
      <xdr:col>3</xdr:col>
      <xdr:colOff>675418</xdr:colOff>
      <xdr:row>26</xdr:row>
      <xdr:rowOff>147082</xdr:rowOff>
    </xdr:to>
    <xdr:sp macro="" textlink="">
      <xdr:nvSpPr>
        <xdr:cNvPr id="576" name="六角形 575">
          <a:extLst>
            <a:ext uri="{FF2B5EF4-FFF2-40B4-BE49-F238E27FC236}">
              <a16:creationId xmlns="" xmlns:a16="http://schemas.microsoft.com/office/drawing/2014/main" id="{AC495DAB-A627-4139-AFA3-5428BC3A2EB2}"/>
            </a:ext>
          </a:extLst>
        </xdr:cNvPr>
        <xdr:cNvSpPr/>
      </xdr:nvSpPr>
      <xdr:spPr bwMode="auto">
        <a:xfrm>
          <a:off x="2147536" y="4442965"/>
          <a:ext cx="147132" cy="13006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434583</xdr:colOff>
      <xdr:row>46</xdr:row>
      <xdr:rowOff>83344</xdr:rowOff>
    </xdr:from>
    <xdr:to>
      <xdr:col>9</xdr:col>
      <xdr:colOff>490145</xdr:colOff>
      <xdr:row>46</xdr:row>
      <xdr:rowOff>134938</xdr:rowOff>
    </xdr:to>
    <xdr:sp macro="" textlink="">
      <xdr:nvSpPr>
        <xdr:cNvPr id="577" name="Text Box 1620">
          <a:extLst>
            <a:ext uri="{FF2B5EF4-FFF2-40B4-BE49-F238E27FC236}">
              <a16:creationId xmlns="" xmlns:a16="http://schemas.microsoft.com/office/drawing/2014/main" id="{48C7AC86-139B-480D-9141-AE950596AACB}"/>
            </a:ext>
          </a:extLst>
        </xdr:cNvPr>
        <xdr:cNvSpPr txBox="1">
          <a:spLocks noChangeArrowheads="1"/>
        </xdr:cNvSpPr>
      </xdr:nvSpPr>
      <xdr:spPr bwMode="auto">
        <a:xfrm>
          <a:off x="6282933" y="7938294"/>
          <a:ext cx="55562" cy="5159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8605</xdr:colOff>
      <xdr:row>53</xdr:row>
      <xdr:rowOff>145627</xdr:rowOff>
    </xdr:from>
    <xdr:to>
      <xdr:col>2</xdr:col>
      <xdr:colOff>176880</xdr:colOff>
      <xdr:row>54</xdr:row>
      <xdr:rowOff>62630</xdr:rowOff>
    </xdr:to>
    <xdr:sp macro="" textlink="">
      <xdr:nvSpPr>
        <xdr:cNvPr id="578" name="Text Box 1620">
          <a:extLst>
            <a:ext uri="{FF2B5EF4-FFF2-40B4-BE49-F238E27FC236}">
              <a16:creationId xmlns="" xmlns:a16="http://schemas.microsoft.com/office/drawing/2014/main" id="{A72564C7-6FE0-46A8-93F6-BDFBA088CA87}"/>
            </a:ext>
          </a:extLst>
        </xdr:cNvPr>
        <xdr:cNvSpPr txBox="1">
          <a:spLocks noChangeArrowheads="1"/>
        </xdr:cNvSpPr>
      </xdr:nvSpPr>
      <xdr:spPr bwMode="auto">
        <a:xfrm rot="911435">
          <a:off x="923005" y="9200727"/>
          <a:ext cx="168275" cy="8845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555741</xdr:colOff>
      <xdr:row>53</xdr:row>
      <xdr:rowOff>78208</xdr:rowOff>
    </xdr:from>
    <xdr:to>
      <xdr:col>1</xdr:col>
      <xdr:colOff>618731</xdr:colOff>
      <xdr:row>54</xdr:row>
      <xdr:rowOff>14279</xdr:rowOff>
    </xdr:to>
    <xdr:sp macro="" textlink="">
      <xdr:nvSpPr>
        <xdr:cNvPr id="579" name="Text Box 1620">
          <a:extLst>
            <a:ext uri="{FF2B5EF4-FFF2-40B4-BE49-F238E27FC236}">
              <a16:creationId xmlns="" xmlns:a16="http://schemas.microsoft.com/office/drawing/2014/main" id="{B2EBB9B3-6503-41CC-AF92-2C304F76C803}"/>
            </a:ext>
          </a:extLst>
        </xdr:cNvPr>
        <xdr:cNvSpPr txBox="1">
          <a:spLocks noChangeArrowheads="1"/>
        </xdr:cNvSpPr>
      </xdr:nvSpPr>
      <xdr:spPr bwMode="auto">
        <a:xfrm rot="911435">
          <a:off x="765291" y="9133308"/>
          <a:ext cx="62990" cy="10752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17218</xdr:colOff>
      <xdr:row>13</xdr:row>
      <xdr:rowOff>163109</xdr:rowOff>
    </xdr:from>
    <xdr:to>
      <xdr:col>2</xdr:col>
      <xdr:colOff>208257</xdr:colOff>
      <xdr:row>13</xdr:row>
      <xdr:rowOff>169469</xdr:rowOff>
    </xdr:to>
    <xdr:sp macro="" textlink="">
      <xdr:nvSpPr>
        <xdr:cNvPr id="580" name="Line 76">
          <a:extLst>
            <a:ext uri="{FF2B5EF4-FFF2-40B4-BE49-F238E27FC236}">
              <a16:creationId xmlns="" xmlns:a16="http://schemas.microsoft.com/office/drawing/2014/main" id="{76D20A01-A42C-4708-815C-08AB30929783}"/>
            </a:ext>
          </a:extLst>
        </xdr:cNvPr>
        <xdr:cNvSpPr>
          <a:spLocks noChangeShapeType="1"/>
        </xdr:cNvSpPr>
      </xdr:nvSpPr>
      <xdr:spPr bwMode="auto">
        <a:xfrm flipV="1">
          <a:off x="226768" y="2360209"/>
          <a:ext cx="895889" cy="63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293082</xdr:colOff>
      <xdr:row>13</xdr:row>
      <xdr:rowOff>142277</xdr:rowOff>
    </xdr:from>
    <xdr:ext cx="100336" cy="74733"/>
    <xdr:sp macro="" textlink="">
      <xdr:nvSpPr>
        <xdr:cNvPr id="581" name="Text Box 1620">
          <a:extLst>
            <a:ext uri="{FF2B5EF4-FFF2-40B4-BE49-F238E27FC236}">
              <a16:creationId xmlns="" xmlns:a16="http://schemas.microsoft.com/office/drawing/2014/main" id="{BE05FA92-8A11-4E59-9868-9B175D69E407}"/>
            </a:ext>
          </a:extLst>
        </xdr:cNvPr>
        <xdr:cNvSpPr txBox="1">
          <a:spLocks noChangeArrowheads="1"/>
        </xdr:cNvSpPr>
      </xdr:nvSpPr>
      <xdr:spPr bwMode="auto">
        <a:xfrm rot="16402527">
          <a:off x="515433" y="2326576"/>
          <a:ext cx="74733" cy="10033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sp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161001</xdr:colOff>
      <xdr:row>11</xdr:row>
      <xdr:rowOff>151661</xdr:rowOff>
    </xdr:from>
    <xdr:to>
      <xdr:col>1</xdr:col>
      <xdr:colOff>377668</xdr:colOff>
      <xdr:row>16</xdr:row>
      <xdr:rowOff>44806</xdr:rowOff>
    </xdr:to>
    <xdr:sp macro="" textlink="">
      <xdr:nvSpPr>
        <xdr:cNvPr id="582" name="Line 716">
          <a:extLst>
            <a:ext uri="{FF2B5EF4-FFF2-40B4-BE49-F238E27FC236}">
              <a16:creationId xmlns="" xmlns:a16="http://schemas.microsoft.com/office/drawing/2014/main" id="{421C0A67-C933-4A1E-877E-317F9D5F67F5}"/>
            </a:ext>
          </a:extLst>
        </xdr:cNvPr>
        <xdr:cNvSpPr>
          <a:spLocks noChangeShapeType="1"/>
        </xdr:cNvSpPr>
      </xdr:nvSpPr>
      <xdr:spPr bwMode="auto">
        <a:xfrm rot="1178061">
          <a:off x="370551" y="2005861"/>
          <a:ext cx="216667" cy="750395"/>
        </a:xfrm>
        <a:custGeom>
          <a:avLst/>
          <a:gdLst>
            <a:gd name="T0" fmla="*/ 0 w 908540"/>
            <a:gd name="T1" fmla="*/ 0 h 337038"/>
            <a:gd name="T2" fmla="*/ 261644 w 908540"/>
            <a:gd name="T3" fmla="*/ 246262 h 337038"/>
            <a:gd name="T4" fmla="*/ 1046577 w 908540"/>
            <a:gd name="T5" fmla="*/ 492525 h 337038"/>
            <a:gd name="T6" fmla="*/ 0 60000 65536"/>
            <a:gd name="T7" fmla="*/ 0 60000 65536"/>
            <a:gd name="T8" fmla="*/ 0 60000 65536"/>
            <a:gd name="connsiteX0" fmla="*/ 0 w 908540"/>
            <a:gd name="connsiteY0" fmla="*/ 0 h 337038"/>
            <a:gd name="connsiteX1" fmla="*/ 227136 w 908540"/>
            <a:gd name="connsiteY1" fmla="*/ 168519 h 337038"/>
            <a:gd name="connsiteX2" fmla="*/ 908540 w 908540"/>
            <a:gd name="connsiteY2" fmla="*/ 337038 h 337038"/>
            <a:gd name="connsiteX0" fmla="*/ 0 w 908540"/>
            <a:gd name="connsiteY0" fmla="*/ 0 h 337038"/>
            <a:gd name="connsiteX1" fmla="*/ 908540 w 908540"/>
            <a:gd name="connsiteY1" fmla="*/ 337038 h 337038"/>
            <a:gd name="connsiteX0" fmla="*/ 0 w 822854"/>
            <a:gd name="connsiteY0" fmla="*/ 0 h 363087"/>
            <a:gd name="connsiteX1" fmla="*/ 822854 w 822854"/>
            <a:gd name="connsiteY1" fmla="*/ 363087 h 363087"/>
            <a:gd name="connsiteX0" fmla="*/ 0 w 822854"/>
            <a:gd name="connsiteY0" fmla="*/ 0 h 363087"/>
            <a:gd name="connsiteX1" fmla="*/ 822854 w 822854"/>
            <a:gd name="connsiteY1" fmla="*/ 363087 h 363087"/>
            <a:gd name="connsiteX0" fmla="*/ 0 w 822854"/>
            <a:gd name="connsiteY0" fmla="*/ 0 h 363087"/>
            <a:gd name="connsiteX1" fmla="*/ 746689 w 822854"/>
            <a:gd name="connsiteY1" fmla="*/ 199352 h 363087"/>
            <a:gd name="connsiteX2" fmla="*/ 822854 w 822854"/>
            <a:gd name="connsiteY2" fmla="*/ 363087 h 363087"/>
            <a:gd name="connsiteX0" fmla="*/ 0 w 794291"/>
            <a:gd name="connsiteY0" fmla="*/ 0 h 407742"/>
            <a:gd name="connsiteX1" fmla="*/ 746689 w 794291"/>
            <a:gd name="connsiteY1" fmla="*/ 199352 h 407742"/>
            <a:gd name="connsiteX2" fmla="*/ 794291 w 794291"/>
            <a:gd name="connsiteY2" fmla="*/ 407742 h 407742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75249"/>
            <a:gd name="connsiteY0" fmla="*/ 0 h 396578"/>
            <a:gd name="connsiteX1" fmla="*/ 746689 w 775249"/>
            <a:gd name="connsiteY1" fmla="*/ 199352 h 396578"/>
            <a:gd name="connsiteX2" fmla="*/ 775249 w 775249"/>
            <a:gd name="connsiteY2" fmla="*/ 396578 h 396578"/>
            <a:gd name="connsiteX0" fmla="*/ 0 w 781446"/>
            <a:gd name="connsiteY0" fmla="*/ 0 h 440716"/>
            <a:gd name="connsiteX1" fmla="*/ 746689 w 781446"/>
            <a:gd name="connsiteY1" fmla="*/ 199352 h 440716"/>
            <a:gd name="connsiteX2" fmla="*/ 781446 w 781446"/>
            <a:gd name="connsiteY2" fmla="*/ 440716 h 440716"/>
            <a:gd name="connsiteX0" fmla="*/ 0 w 752007"/>
            <a:gd name="connsiteY0" fmla="*/ 0 h 391593"/>
            <a:gd name="connsiteX1" fmla="*/ 746689 w 752007"/>
            <a:gd name="connsiteY1" fmla="*/ 199352 h 391593"/>
            <a:gd name="connsiteX2" fmla="*/ 661818 w 752007"/>
            <a:gd name="connsiteY2" fmla="*/ 391593 h 391593"/>
            <a:gd name="connsiteX0" fmla="*/ 0 w 764432"/>
            <a:gd name="connsiteY0" fmla="*/ 0 h 391593"/>
            <a:gd name="connsiteX1" fmla="*/ 746689 w 764432"/>
            <a:gd name="connsiteY1" fmla="*/ 199352 h 391593"/>
            <a:gd name="connsiteX2" fmla="*/ 661818 w 764432"/>
            <a:gd name="connsiteY2" fmla="*/ 391593 h 391593"/>
            <a:gd name="connsiteX0" fmla="*/ 0 w 722235"/>
            <a:gd name="connsiteY0" fmla="*/ 0 h 391593"/>
            <a:gd name="connsiteX1" fmla="*/ 666608 w 722235"/>
            <a:gd name="connsiteY1" fmla="*/ 204198 h 391593"/>
            <a:gd name="connsiteX2" fmla="*/ 661818 w 722235"/>
            <a:gd name="connsiteY2" fmla="*/ 391593 h 391593"/>
            <a:gd name="connsiteX0" fmla="*/ 0 w 477151"/>
            <a:gd name="connsiteY0" fmla="*/ 0 h 321225"/>
            <a:gd name="connsiteX1" fmla="*/ 421524 w 477151"/>
            <a:gd name="connsiteY1" fmla="*/ 133830 h 321225"/>
            <a:gd name="connsiteX2" fmla="*/ 416734 w 477151"/>
            <a:gd name="connsiteY2" fmla="*/ 321225 h 3212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77151" h="321225">
              <a:moveTo>
                <a:pt x="0" y="0"/>
              </a:moveTo>
              <a:cubicBezTo>
                <a:pt x="308514" y="67336"/>
                <a:pt x="259616" y="31984"/>
                <a:pt x="421524" y="133830"/>
              </a:cubicBezTo>
              <a:cubicBezTo>
                <a:pt x="453712" y="214280"/>
                <a:pt x="531203" y="243452"/>
                <a:pt x="416734" y="32122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63554</xdr:colOff>
      <xdr:row>12</xdr:row>
      <xdr:rowOff>94174</xdr:rowOff>
    </xdr:from>
    <xdr:to>
      <xdr:col>2</xdr:col>
      <xdr:colOff>196419</xdr:colOff>
      <xdr:row>13</xdr:row>
      <xdr:rowOff>56016</xdr:rowOff>
    </xdr:to>
    <xdr:sp macro="" textlink="">
      <xdr:nvSpPr>
        <xdr:cNvPr id="583" name="六角形 582">
          <a:extLst>
            <a:ext uri="{FF2B5EF4-FFF2-40B4-BE49-F238E27FC236}">
              <a16:creationId xmlns="" xmlns:a16="http://schemas.microsoft.com/office/drawing/2014/main" id="{BF33BE43-831B-46BB-86AC-B6CCD9B9C1B0}"/>
            </a:ext>
          </a:extLst>
        </xdr:cNvPr>
        <xdr:cNvSpPr/>
      </xdr:nvSpPr>
      <xdr:spPr bwMode="auto">
        <a:xfrm>
          <a:off x="977954" y="2119824"/>
          <a:ext cx="132865" cy="13329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651577</xdr:colOff>
      <xdr:row>11</xdr:row>
      <xdr:rowOff>105549</xdr:rowOff>
    </xdr:from>
    <xdr:ext cx="346363" cy="165173"/>
    <xdr:sp macro="" textlink="">
      <xdr:nvSpPr>
        <xdr:cNvPr id="584" name="Text Box 1620">
          <a:extLst>
            <a:ext uri="{FF2B5EF4-FFF2-40B4-BE49-F238E27FC236}">
              <a16:creationId xmlns="" xmlns:a16="http://schemas.microsoft.com/office/drawing/2014/main" id="{3EA1D46F-E0DB-4250-8F74-70BB0437C93A}"/>
            </a:ext>
          </a:extLst>
        </xdr:cNvPr>
        <xdr:cNvSpPr txBox="1">
          <a:spLocks noChangeArrowheads="1"/>
        </xdr:cNvSpPr>
      </xdr:nvSpPr>
      <xdr:spPr bwMode="auto">
        <a:xfrm>
          <a:off x="861127" y="1959749"/>
          <a:ext cx="346363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9430</xdr:colOff>
      <xdr:row>9</xdr:row>
      <xdr:rowOff>17320</xdr:rowOff>
    </xdr:from>
    <xdr:to>
      <xdr:col>1</xdr:col>
      <xdr:colOff>160964</xdr:colOff>
      <xdr:row>9</xdr:row>
      <xdr:rowOff>160195</xdr:rowOff>
    </xdr:to>
    <xdr:sp macro="" textlink="">
      <xdr:nvSpPr>
        <xdr:cNvPr id="585" name="六角形 584">
          <a:extLst>
            <a:ext uri="{FF2B5EF4-FFF2-40B4-BE49-F238E27FC236}">
              <a16:creationId xmlns="" xmlns:a16="http://schemas.microsoft.com/office/drawing/2014/main" id="{DF9AF888-469C-47EC-A1BA-1DA098AFF272}"/>
            </a:ext>
          </a:extLst>
        </xdr:cNvPr>
        <xdr:cNvSpPr/>
      </xdr:nvSpPr>
      <xdr:spPr bwMode="auto">
        <a:xfrm>
          <a:off x="218980" y="1528620"/>
          <a:ext cx="151534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177072</xdr:colOff>
      <xdr:row>10</xdr:row>
      <xdr:rowOff>117054</xdr:rowOff>
    </xdr:from>
    <xdr:to>
      <xdr:col>2</xdr:col>
      <xdr:colOff>405657</xdr:colOff>
      <xdr:row>16</xdr:row>
      <xdr:rowOff>162580</xdr:rowOff>
    </xdr:to>
    <xdr:sp macro="" textlink="">
      <xdr:nvSpPr>
        <xdr:cNvPr id="586" name="Freeform 217">
          <a:extLst>
            <a:ext uri="{FF2B5EF4-FFF2-40B4-BE49-F238E27FC236}">
              <a16:creationId xmlns="" xmlns:a16="http://schemas.microsoft.com/office/drawing/2014/main" id="{BA2EC3F0-EEC1-4E04-8150-C9D3B288995A}"/>
            </a:ext>
          </a:extLst>
        </xdr:cNvPr>
        <xdr:cNvSpPr>
          <a:spLocks/>
        </xdr:cNvSpPr>
      </xdr:nvSpPr>
      <xdr:spPr bwMode="auto">
        <a:xfrm rot="5729343">
          <a:off x="668652" y="2222624"/>
          <a:ext cx="1074226" cy="22858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  <a:gd name="connsiteX0" fmla="*/ 17706 w 17706"/>
            <a:gd name="connsiteY0" fmla="*/ 0 h 12010"/>
            <a:gd name="connsiteX1" fmla="*/ 13392 w 17706"/>
            <a:gd name="connsiteY1" fmla="*/ 5700 h 12010"/>
            <a:gd name="connsiteX2" fmla="*/ 0 w 17706"/>
            <a:gd name="connsiteY2" fmla="*/ 7535 h 12010"/>
            <a:gd name="connsiteX0" fmla="*/ 18371 w 18371"/>
            <a:gd name="connsiteY0" fmla="*/ 0 h 17381"/>
            <a:gd name="connsiteX1" fmla="*/ 14057 w 18371"/>
            <a:gd name="connsiteY1" fmla="*/ 5700 h 17381"/>
            <a:gd name="connsiteX2" fmla="*/ 0 w 18371"/>
            <a:gd name="connsiteY2" fmla="*/ 14829 h 17381"/>
            <a:gd name="connsiteX0" fmla="*/ 19870 w 19870"/>
            <a:gd name="connsiteY0" fmla="*/ 0 h 54248"/>
            <a:gd name="connsiteX1" fmla="*/ 15556 w 19870"/>
            <a:gd name="connsiteY1" fmla="*/ 5700 h 54248"/>
            <a:gd name="connsiteX2" fmla="*/ 0 w 19870"/>
            <a:gd name="connsiteY2" fmla="*/ 53538 h 54248"/>
            <a:gd name="connsiteX0" fmla="*/ 20304 w 20304"/>
            <a:gd name="connsiteY0" fmla="*/ 0 h 67655"/>
            <a:gd name="connsiteX1" fmla="*/ 15990 w 20304"/>
            <a:gd name="connsiteY1" fmla="*/ 5700 h 67655"/>
            <a:gd name="connsiteX2" fmla="*/ 0 w 20304"/>
            <a:gd name="connsiteY2" fmla="*/ 67090 h 67655"/>
            <a:gd name="connsiteX0" fmla="*/ 20304 w 20304"/>
            <a:gd name="connsiteY0" fmla="*/ 0 h 67090"/>
            <a:gd name="connsiteX1" fmla="*/ 15990 w 20304"/>
            <a:gd name="connsiteY1" fmla="*/ 5700 h 67090"/>
            <a:gd name="connsiteX2" fmla="*/ 0 w 20304"/>
            <a:gd name="connsiteY2" fmla="*/ 67090 h 67090"/>
            <a:gd name="connsiteX0" fmla="*/ 20304 w 20304"/>
            <a:gd name="connsiteY0" fmla="*/ 0 h 67090"/>
            <a:gd name="connsiteX1" fmla="*/ 4786 w 20304"/>
            <a:gd name="connsiteY1" fmla="*/ 29523 h 67090"/>
            <a:gd name="connsiteX2" fmla="*/ 0 w 20304"/>
            <a:gd name="connsiteY2" fmla="*/ 67090 h 670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0304" h="67090">
              <a:moveTo>
                <a:pt x="20304" y="0"/>
              </a:moveTo>
              <a:cubicBezTo>
                <a:pt x="16640" y="5894"/>
                <a:pt x="8877" y="25986"/>
                <a:pt x="4786" y="29523"/>
              </a:cubicBezTo>
              <a:cubicBezTo>
                <a:pt x="2614" y="36598"/>
                <a:pt x="1862" y="35368"/>
                <a:pt x="0" y="6709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2</xdr:col>
      <xdr:colOff>397465</xdr:colOff>
      <xdr:row>13</xdr:row>
      <xdr:rowOff>0</xdr:rowOff>
    </xdr:from>
    <xdr:ext cx="155863" cy="421654"/>
    <xdr:sp macro="" textlink="">
      <xdr:nvSpPr>
        <xdr:cNvPr id="587" name="Text Box 1620">
          <a:extLst>
            <a:ext uri="{FF2B5EF4-FFF2-40B4-BE49-F238E27FC236}">
              <a16:creationId xmlns="" xmlns:a16="http://schemas.microsoft.com/office/drawing/2014/main" id="{6C6769B5-35FF-4161-825E-0EB15334FFB7}"/>
            </a:ext>
          </a:extLst>
        </xdr:cNvPr>
        <xdr:cNvSpPr txBox="1">
          <a:spLocks noChangeArrowheads="1"/>
        </xdr:cNvSpPr>
      </xdr:nvSpPr>
      <xdr:spPr bwMode="auto">
        <a:xfrm>
          <a:off x="1311865" y="2197100"/>
          <a:ext cx="155863" cy="42165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猪名川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2</xdr:col>
      <xdr:colOff>144096</xdr:colOff>
      <xdr:row>10</xdr:row>
      <xdr:rowOff>105745</xdr:rowOff>
    </xdr:from>
    <xdr:to>
      <xdr:col>2</xdr:col>
      <xdr:colOff>249592</xdr:colOff>
      <xdr:row>16</xdr:row>
      <xdr:rowOff>140058</xdr:rowOff>
    </xdr:to>
    <xdr:sp macro="" textlink="">
      <xdr:nvSpPr>
        <xdr:cNvPr id="588" name="Freeform 527">
          <a:extLst>
            <a:ext uri="{FF2B5EF4-FFF2-40B4-BE49-F238E27FC236}">
              <a16:creationId xmlns="" xmlns:a16="http://schemas.microsoft.com/office/drawing/2014/main" id="{105E845C-E09C-456E-B808-103B9AA7411E}"/>
            </a:ext>
          </a:extLst>
        </xdr:cNvPr>
        <xdr:cNvSpPr>
          <a:spLocks/>
        </xdr:cNvSpPr>
      </xdr:nvSpPr>
      <xdr:spPr bwMode="auto">
        <a:xfrm flipH="1">
          <a:off x="1058496" y="1788495"/>
          <a:ext cx="105496" cy="106301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3037"/>
            <a:gd name="connsiteY0" fmla="*/ 16919 h 16919"/>
            <a:gd name="connsiteX1" fmla="*/ 0 w 3037"/>
            <a:gd name="connsiteY1" fmla="*/ 6919 h 16919"/>
            <a:gd name="connsiteX2" fmla="*/ 3037 w 3037"/>
            <a:gd name="connsiteY2" fmla="*/ 0 h 16919"/>
            <a:gd name="connsiteX0" fmla="*/ 90 w 10090"/>
            <a:gd name="connsiteY0" fmla="*/ 10000 h 10000"/>
            <a:gd name="connsiteX1" fmla="*/ 90 w 10090"/>
            <a:gd name="connsiteY1" fmla="*/ 4089 h 10000"/>
            <a:gd name="connsiteX2" fmla="*/ 10090 w 10090"/>
            <a:gd name="connsiteY2" fmla="*/ 0 h 10000"/>
            <a:gd name="connsiteX0" fmla="*/ 52 w 10640"/>
            <a:gd name="connsiteY0" fmla="*/ 10372 h 10372"/>
            <a:gd name="connsiteX1" fmla="*/ 52 w 10640"/>
            <a:gd name="connsiteY1" fmla="*/ 4461 h 10372"/>
            <a:gd name="connsiteX2" fmla="*/ 10640 w 10640"/>
            <a:gd name="connsiteY2" fmla="*/ 0 h 10372"/>
            <a:gd name="connsiteX0" fmla="*/ 32 w 10620"/>
            <a:gd name="connsiteY0" fmla="*/ 10372 h 10372"/>
            <a:gd name="connsiteX1" fmla="*/ 32 w 10620"/>
            <a:gd name="connsiteY1" fmla="*/ 4461 h 10372"/>
            <a:gd name="connsiteX2" fmla="*/ 10620 w 10620"/>
            <a:gd name="connsiteY2" fmla="*/ 0 h 103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620" h="10372">
              <a:moveTo>
                <a:pt x="32" y="10372"/>
              </a:moveTo>
              <a:lnTo>
                <a:pt x="32" y="4461"/>
              </a:lnTo>
              <a:cubicBezTo>
                <a:pt x="-163" y="2509"/>
                <a:pt x="233" y="651"/>
                <a:pt x="1062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194501</xdr:colOff>
      <xdr:row>13</xdr:row>
      <xdr:rowOff>111632</xdr:rowOff>
    </xdr:from>
    <xdr:to>
      <xdr:col>2</xdr:col>
      <xdr:colOff>306295</xdr:colOff>
      <xdr:row>14</xdr:row>
      <xdr:rowOff>56030</xdr:rowOff>
    </xdr:to>
    <xdr:sp macro="" textlink="">
      <xdr:nvSpPr>
        <xdr:cNvPr id="589" name="Oval 862">
          <a:extLst>
            <a:ext uri="{FF2B5EF4-FFF2-40B4-BE49-F238E27FC236}">
              <a16:creationId xmlns="" xmlns:a16="http://schemas.microsoft.com/office/drawing/2014/main" id="{FE199625-E51A-49B6-8322-DDE3F4AF0D10}"/>
            </a:ext>
          </a:extLst>
        </xdr:cNvPr>
        <xdr:cNvSpPr>
          <a:spLocks noChangeArrowheads="1"/>
        </xdr:cNvSpPr>
      </xdr:nvSpPr>
      <xdr:spPr bwMode="auto">
        <a:xfrm>
          <a:off x="1108901" y="2308732"/>
          <a:ext cx="111794" cy="11584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</xdr:col>
      <xdr:colOff>199120</xdr:colOff>
      <xdr:row>10</xdr:row>
      <xdr:rowOff>94434</xdr:rowOff>
    </xdr:from>
    <xdr:to>
      <xdr:col>2</xdr:col>
      <xdr:colOff>446755</xdr:colOff>
      <xdr:row>16</xdr:row>
      <xdr:rowOff>139960</xdr:rowOff>
    </xdr:to>
    <xdr:sp macro="" textlink="">
      <xdr:nvSpPr>
        <xdr:cNvPr id="590" name="Freeform 217">
          <a:extLst>
            <a:ext uri="{FF2B5EF4-FFF2-40B4-BE49-F238E27FC236}">
              <a16:creationId xmlns="" xmlns:a16="http://schemas.microsoft.com/office/drawing/2014/main" id="{A53C456E-8448-4E3C-A6BD-23947B046BA1}"/>
            </a:ext>
          </a:extLst>
        </xdr:cNvPr>
        <xdr:cNvSpPr>
          <a:spLocks/>
        </xdr:cNvSpPr>
      </xdr:nvSpPr>
      <xdr:spPr bwMode="auto">
        <a:xfrm rot="5729343">
          <a:off x="700225" y="2190479"/>
          <a:ext cx="1074226" cy="24763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  <a:gd name="connsiteX0" fmla="*/ 17706 w 17706"/>
            <a:gd name="connsiteY0" fmla="*/ 0 h 12010"/>
            <a:gd name="connsiteX1" fmla="*/ 13392 w 17706"/>
            <a:gd name="connsiteY1" fmla="*/ 5700 h 12010"/>
            <a:gd name="connsiteX2" fmla="*/ 0 w 17706"/>
            <a:gd name="connsiteY2" fmla="*/ 7535 h 12010"/>
            <a:gd name="connsiteX0" fmla="*/ 18371 w 18371"/>
            <a:gd name="connsiteY0" fmla="*/ 0 h 17381"/>
            <a:gd name="connsiteX1" fmla="*/ 14057 w 18371"/>
            <a:gd name="connsiteY1" fmla="*/ 5700 h 17381"/>
            <a:gd name="connsiteX2" fmla="*/ 0 w 18371"/>
            <a:gd name="connsiteY2" fmla="*/ 14829 h 17381"/>
            <a:gd name="connsiteX0" fmla="*/ 19870 w 19870"/>
            <a:gd name="connsiteY0" fmla="*/ 0 h 54248"/>
            <a:gd name="connsiteX1" fmla="*/ 15556 w 19870"/>
            <a:gd name="connsiteY1" fmla="*/ 5700 h 54248"/>
            <a:gd name="connsiteX2" fmla="*/ 0 w 19870"/>
            <a:gd name="connsiteY2" fmla="*/ 53538 h 54248"/>
            <a:gd name="connsiteX0" fmla="*/ 20304 w 20304"/>
            <a:gd name="connsiteY0" fmla="*/ 0 h 67655"/>
            <a:gd name="connsiteX1" fmla="*/ 15990 w 20304"/>
            <a:gd name="connsiteY1" fmla="*/ 5700 h 67655"/>
            <a:gd name="connsiteX2" fmla="*/ 0 w 20304"/>
            <a:gd name="connsiteY2" fmla="*/ 67090 h 67655"/>
            <a:gd name="connsiteX0" fmla="*/ 20304 w 20304"/>
            <a:gd name="connsiteY0" fmla="*/ 0 h 67090"/>
            <a:gd name="connsiteX1" fmla="*/ 15990 w 20304"/>
            <a:gd name="connsiteY1" fmla="*/ 5700 h 67090"/>
            <a:gd name="connsiteX2" fmla="*/ 0 w 20304"/>
            <a:gd name="connsiteY2" fmla="*/ 67090 h 67090"/>
            <a:gd name="connsiteX0" fmla="*/ 20304 w 20304"/>
            <a:gd name="connsiteY0" fmla="*/ 0 h 67090"/>
            <a:gd name="connsiteX1" fmla="*/ 4786 w 20304"/>
            <a:gd name="connsiteY1" fmla="*/ 29523 h 67090"/>
            <a:gd name="connsiteX2" fmla="*/ 0 w 20304"/>
            <a:gd name="connsiteY2" fmla="*/ 67090 h 670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0304" h="67090">
              <a:moveTo>
                <a:pt x="20304" y="0"/>
              </a:moveTo>
              <a:cubicBezTo>
                <a:pt x="16640" y="5894"/>
                <a:pt x="8877" y="25986"/>
                <a:pt x="4786" y="29523"/>
              </a:cubicBezTo>
              <a:cubicBezTo>
                <a:pt x="2614" y="36598"/>
                <a:pt x="1862" y="35368"/>
                <a:pt x="0" y="6709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</xdr:col>
      <xdr:colOff>180119</xdr:colOff>
      <xdr:row>14</xdr:row>
      <xdr:rowOff>112377</xdr:rowOff>
    </xdr:from>
    <xdr:to>
      <xdr:col>2</xdr:col>
      <xdr:colOff>324302</xdr:colOff>
      <xdr:row>15</xdr:row>
      <xdr:rowOff>63498</xdr:rowOff>
    </xdr:to>
    <xdr:sp macro="" textlink="">
      <xdr:nvSpPr>
        <xdr:cNvPr id="591" name="AutoShape 4802">
          <a:extLst>
            <a:ext uri="{FF2B5EF4-FFF2-40B4-BE49-F238E27FC236}">
              <a16:creationId xmlns="" xmlns:a16="http://schemas.microsoft.com/office/drawing/2014/main" id="{59B1A1C1-0BA9-40EC-A934-F384D319B8A9}"/>
            </a:ext>
          </a:extLst>
        </xdr:cNvPr>
        <xdr:cNvSpPr>
          <a:spLocks noChangeArrowheads="1"/>
        </xdr:cNvSpPr>
      </xdr:nvSpPr>
      <xdr:spPr bwMode="auto">
        <a:xfrm>
          <a:off x="1094065" y="2493627"/>
          <a:ext cx="144183" cy="12347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24815</xdr:colOff>
      <xdr:row>11</xdr:row>
      <xdr:rowOff>80405</xdr:rowOff>
    </xdr:from>
    <xdr:to>
      <xdr:col>1</xdr:col>
      <xdr:colOff>178183</xdr:colOff>
      <xdr:row>15</xdr:row>
      <xdr:rowOff>85785</xdr:rowOff>
    </xdr:to>
    <xdr:sp macro="" textlink="">
      <xdr:nvSpPr>
        <xdr:cNvPr id="592" name="Line 76">
          <a:extLst>
            <a:ext uri="{FF2B5EF4-FFF2-40B4-BE49-F238E27FC236}">
              <a16:creationId xmlns="" xmlns:a16="http://schemas.microsoft.com/office/drawing/2014/main" id="{EEED03E6-BBA5-4088-A207-B64782E4585F}"/>
            </a:ext>
          </a:extLst>
        </xdr:cNvPr>
        <xdr:cNvSpPr>
          <a:spLocks noChangeShapeType="1"/>
        </xdr:cNvSpPr>
      </xdr:nvSpPr>
      <xdr:spPr bwMode="auto">
        <a:xfrm flipV="1">
          <a:off x="234365" y="1934605"/>
          <a:ext cx="153368" cy="6911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128275</xdr:colOff>
      <xdr:row>12</xdr:row>
      <xdr:rowOff>164655</xdr:rowOff>
    </xdr:from>
    <xdr:to>
      <xdr:col>1</xdr:col>
      <xdr:colOff>261468</xdr:colOff>
      <xdr:row>13</xdr:row>
      <xdr:rowOff>104588</xdr:rowOff>
    </xdr:to>
    <xdr:sp macro="" textlink="">
      <xdr:nvSpPr>
        <xdr:cNvPr id="593" name="六角形 592">
          <a:extLst>
            <a:ext uri="{FF2B5EF4-FFF2-40B4-BE49-F238E27FC236}">
              <a16:creationId xmlns="" xmlns:a16="http://schemas.microsoft.com/office/drawing/2014/main" id="{31914248-921B-4D47-ADB4-32F7DE4E5954}"/>
            </a:ext>
          </a:extLst>
        </xdr:cNvPr>
        <xdr:cNvSpPr/>
      </xdr:nvSpPr>
      <xdr:spPr bwMode="auto">
        <a:xfrm>
          <a:off x="337825" y="2190305"/>
          <a:ext cx="133193" cy="11138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26910</xdr:colOff>
      <xdr:row>13</xdr:row>
      <xdr:rowOff>107627</xdr:rowOff>
    </xdr:from>
    <xdr:to>
      <xdr:col>1</xdr:col>
      <xdr:colOff>132438</xdr:colOff>
      <xdr:row>14</xdr:row>
      <xdr:rowOff>50491</xdr:rowOff>
    </xdr:to>
    <xdr:sp macro="" textlink="">
      <xdr:nvSpPr>
        <xdr:cNvPr id="594" name="Oval 383">
          <a:extLst>
            <a:ext uri="{FF2B5EF4-FFF2-40B4-BE49-F238E27FC236}">
              <a16:creationId xmlns="" xmlns:a16="http://schemas.microsoft.com/office/drawing/2014/main" id="{F4A0FA34-C7D8-4815-9ED3-F2E57B09F202}"/>
            </a:ext>
          </a:extLst>
        </xdr:cNvPr>
        <xdr:cNvSpPr>
          <a:spLocks noChangeArrowheads="1"/>
        </xdr:cNvSpPr>
      </xdr:nvSpPr>
      <xdr:spPr bwMode="auto">
        <a:xfrm>
          <a:off x="236460" y="2304727"/>
          <a:ext cx="105528" cy="11431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7470</xdr:colOff>
      <xdr:row>11</xdr:row>
      <xdr:rowOff>67235</xdr:rowOff>
    </xdr:from>
    <xdr:to>
      <xdr:col>1</xdr:col>
      <xdr:colOff>141941</xdr:colOff>
      <xdr:row>12</xdr:row>
      <xdr:rowOff>7471</xdr:rowOff>
    </xdr:to>
    <xdr:sp macro="" textlink="">
      <xdr:nvSpPr>
        <xdr:cNvPr id="595" name="六角形 594">
          <a:extLst>
            <a:ext uri="{FF2B5EF4-FFF2-40B4-BE49-F238E27FC236}">
              <a16:creationId xmlns="" xmlns:a16="http://schemas.microsoft.com/office/drawing/2014/main" id="{CAA870EA-A431-4F36-9977-3AA18F53674C}"/>
            </a:ext>
          </a:extLst>
        </xdr:cNvPr>
        <xdr:cNvSpPr/>
      </xdr:nvSpPr>
      <xdr:spPr bwMode="auto">
        <a:xfrm>
          <a:off x="217020" y="1921435"/>
          <a:ext cx="134471" cy="111686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250890</xdr:colOff>
      <xdr:row>11</xdr:row>
      <xdr:rowOff>67235</xdr:rowOff>
    </xdr:from>
    <xdr:to>
      <xdr:col>1</xdr:col>
      <xdr:colOff>384735</xdr:colOff>
      <xdr:row>12</xdr:row>
      <xdr:rowOff>14941</xdr:rowOff>
    </xdr:to>
    <xdr:sp macro="" textlink="">
      <xdr:nvSpPr>
        <xdr:cNvPr id="596" name="六角形 595">
          <a:extLst>
            <a:ext uri="{FF2B5EF4-FFF2-40B4-BE49-F238E27FC236}">
              <a16:creationId xmlns="" xmlns:a16="http://schemas.microsoft.com/office/drawing/2014/main" id="{7218272A-8EF0-4774-9B11-B1A47069CB59}"/>
            </a:ext>
          </a:extLst>
        </xdr:cNvPr>
        <xdr:cNvSpPr/>
      </xdr:nvSpPr>
      <xdr:spPr bwMode="auto">
        <a:xfrm>
          <a:off x="460440" y="1921435"/>
          <a:ext cx="133845" cy="119156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0</xdr:colOff>
      <xdr:row>10</xdr:row>
      <xdr:rowOff>119531</xdr:rowOff>
    </xdr:from>
    <xdr:ext cx="402995" cy="165173"/>
    <xdr:sp macro="" textlink="">
      <xdr:nvSpPr>
        <xdr:cNvPr id="597" name="Text Box 1416">
          <a:extLst>
            <a:ext uri="{FF2B5EF4-FFF2-40B4-BE49-F238E27FC236}">
              <a16:creationId xmlns="" xmlns:a16="http://schemas.microsoft.com/office/drawing/2014/main" id="{F2F64DD0-DFEF-4ED3-92A2-14BA8BEF1060}"/>
            </a:ext>
          </a:extLst>
        </xdr:cNvPr>
        <xdr:cNvSpPr txBox="1">
          <a:spLocks noChangeArrowheads="1"/>
        </xdr:cNvSpPr>
      </xdr:nvSpPr>
      <xdr:spPr bwMode="auto">
        <a:xfrm>
          <a:off x="209550" y="1802281"/>
          <a:ext cx="402995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0.1+3.1</a:t>
          </a:r>
        </a:p>
      </xdr:txBody>
    </xdr:sp>
    <xdr:clientData/>
  </xdr:oneCellAnchor>
  <xdr:twoCellAnchor>
    <xdr:from>
      <xdr:col>1</xdr:col>
      <xdr:colOff>294256</xdr:colOff>
      <xdr:row>13</xdr:row>
      <xdr:rowOff>106461</xdr:rowOff>
    </xdr:from>
    <xdr:to>
      <xdr:col>1</xdr:col>
      <xdr:colOff>427474</xdr:colOff>
      <xdr:row>14</xdr:row>
      <xdr:rowOff>58111</xdr:rowOff>
    </xdr:to>
    <xdr:grpSp>
      <xdr:nvGrpSpPr>
        <xdr:cNvPr id="598" name="Group 405">
          <a:extLst>
            <a:ext uri="{FF2B5EF4-FFF2-40B4-BE49-F238E27FC236}">
              <a16:creationId xmlns="" xmlns:a16="http://schemas.microsoft.com/office/drawing/2014/main" id="{6655C9E3-45B3-4131-8B4A-CD1F850EEE59}"/>
            </a:ext>
          </a:extLst>
        </xdr:cNvPr>
        <xdr:cNvGrpSpPr>
          <a:grpSpLocks/>
        </xdr:cNvGrpSpPr>
      </xdr:nvGrpSpPr>
      <xdr:grpSpPr bwMode="auto">
        <a:xfrm>
          <a:off x="525577" y="2290407"/>
          <a:ext cx="133218" cy="121740"/>
          <a:chOff x="718" y="97"/>
          <a:chExt cx="23" cy="15"/>
        </a:xfrm>
      </xdr:grpSpPr>
      <xdr:sp macro="" textlink="">
        <xdr:nvSpPr>
          <xdr:cNvPr id="599" name="Freeform 406">
            <a:extLst>
              <a:ext uri="{FF2B5EF4-FFF2-40B4-BE49-F238E27FC236}">
                <a16:creationId xmlns="" xmlns:a16="http://schemas.microsoft.com/office/drawing/2014/main" id="{F2206E8C-1952-1BBF-2154-D7A0321B9ECB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0" name="Freeform 407">
            <a:extLst>
              <a:ext uri="{FF2B5EF4-FFF2-40B4-BE49-F238E27FC236}">
                <a16:creationId xmlns="" xmlns:a16="http://schemas.microsoft.com/office/drawing/2014/main" id="{F413FA62-DC8B-8452-F971-0E2E5B30055D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</xdr:col>
      <xdr:colOff>37519</xdr:colOff>
      <xdr:row>12</xdr:row>
      <xdr:rowOff>8927</xdr:rowOff>
    </xdr:from>
    <xdr:ext cx="346363" cy="165173"/>
    <xdr:sp macro="" textlink="">
      <xdr:nvSpPr>
        <xdr:cNvPr id="601" name="Text Box 1620">
          <a:extLst>
            <a:ext uri="{FF2B5EF4-FFF2-40B4-BE49-F238E27FC236}">
              <a16:creationId xmlns="" xmlns:a16="http://schemas.microsoft.com/office/drawing/2014/main" id="{7F2564AF-B53A-4B54-AEC9-93E2611C890D}"/>
            </a:ext>
          </a:extLst>
        </xdr:cNvPr>
        <xdr:cNvSpPr txBox="1">
          <a:spLocks noChangeArrowheads="1"/>
        </xdr:cNvSpPr>
      </xdr:nvSpPr>
      <xdr:spPr bwMode="auto">
        <a:xfrm>
          <a:off x="247069" y="2034577"/>
          <a:ext cx="346363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</xdr:col>
      <xdr:colOff>452420</xdr:colOff>
      <xdr:row>13</xdr:row>
      <xdr:rowOff>32317</xdr:rowOff>
    </xdr:from>
    <xdr:ext cx="346363" cy="165173"/>
    <xdr:sp macro="" textlink="">
      <xdr:nvSpPr>
        <xdr:cNvPr id="602" name="Text Box 1620">
          <a:extLst>
            <a:ext uri="{FF2B5EF4-FFF2-40B4-BE49-F238E27FC236}">
              <a16:creationId xmlns="" xmlns:a16="http://schemas.microsoft.com/office/drawing/2014/main" id="{700E279F-CDC1-4FED-BF0B-0CF8CD2F2AF0}"/>
            </a:ext>
          </a:extLst>
        </xdr:cNvPr>
        <xdr:cNvSpPr txBox="1">
          <a:spLocks noChangeArrowheads="1"/>
        </xdr:cNvSpPr>
      </xdr:nvSpPr>
      <xdr:spPr bwMode="auto">
        <a:xfrm>
          <a:off x="661970" y="2229417"/>
          <a:ext cx="346363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102809</xdr:colOff>
      <xdr:row>14</xdr:row>
      <xdr:rowOff>69208</xdr:rowOff>
    </xdr:from>
    <xdr:ext cx="408214" cy="166649"/>
    <xdr:sp macro="" textlink="">
      <xdr:nvSpPr>
        <xdr:cNvPr id="603" name="Text Box 1620">
          <a:extLst>
            <a:ext uri="{FF2B5EF4-FFF2-40B4-BE49-F238E27FC236}">
              <a16:creationId xmlns="" xmlns:a16="http://schemas.microsoft.com/office/drawing/2014/main" id="{3B02D6B6-B6ED-42C4-8F43-1CC7FBE9629B}"/>
            </a:ext>
          </a:extLst>
        </xdr:cNvPr>
        <xdr:cNvSpPr txBox="1">
          <a:spLocks noChangeArrowheads="1"/>
        </xdr:cNvSpPr>
      </xdr:nvSpPr>
      <xdr:spPr bwMode="auto">
        <a:xfrm>
          <a:off x="1722059" y="2437758"/>
          <a:ext cx="408214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野尻川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oneCellAnchor>
    <xdr:from>
      <xdr:col>5</xdr:col>
      <xdr:colOff>402161</xdr:colOff>
      <xdr:row>10</xdr:row>
      <xdr:rowOff>151189</xdr:rowOff>
    </xdr:from>
    <xdr:ext cx="201326" cy="229986"/>
    <xdr:pic>
      <xdr:nvPicPr>
        <xdr:cNvPr id="604" name="図 68" descr="「コンビニのロゴ」の画像検索結果">
          <a:extLst>
            <a:ext uri="{FF2B5EF4-FFF2-40B4-BE49-F238E27FC236}">
              <a16:creationId xmlns="" xmlns:a16="http://schemas.microsoft.com/office/drawing/2014/main" id="{70028FCB-A04B-41FC-B42D-1DC580E5F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111" y="1833939"/>
          <a:ext cx="201326" cy="229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153142</xdr:colOff>
      <xdr:row>19</xdr:row>
      <xdr:rowOff>132549</xdr:rowOff>
    </xdr:from>
    <xdr:to>
      <xdr:col>10</xdr:col>
      <xdr:colOff>304676</xdr:colOff>
      <xdr:row>20</xdr:row>
      <xdr:rowOff>101791</xdr:rowOff>
    </xdr:to>
    <xdr:sp macro="" textlink="">
      <xdr:nvSpPr>
        <xdr:cNvPr id="605" name="六角形 604">
          <a:extLst>
            <a:ext uri="{FF2B5EF4-FFF2-40B4-BE49-F238E27FC236}">
              <a16:creationId xmlns="" xmlns:a16="http://schemas.microsoft.com/office/drawing/2014/main" id="{11302397-DBD7-49E3-B5FF-60E49E26BF69}"/>
            </a:ext>
          </a:extLst>
        </xdr:cNvPr>
        <xdr:cNvSpPr/>
      </xdr:nvSpPr>
      <xdr:spPr bwMode="auto">
        <a:xfrm>
          <a:off x="6706342" y="3358349"/>
          <a:ext cx="151534" cy="140692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485321</xdr:colOff>
      <xdr:row>18</xdr:row>
      <xdr:rowOff>168671</xdr:rowOff>
    </xdr:from>
    <xdr:to>
      <xdr:col>10</xdr:col>
      <xdr:colOff>69454</xdr:colOff>
      <xdr:row>20</xdr:row>
      <xdr:rowOff>113392</xdr:rowOff>
    </xdr:to>
    <xdr:sp macro="" textlink="">
      <xdr:nvSpPr>
        <xdr:cNvPr id="606" name="AutoShape 1653">
          <a:extLst>
            <a:ext uri="{FF2B5EF4-FFF2-40B4-BE49-F238E27FC236}">
              <a16:creationId xmlns="" xmlns:a16="http://schemas.microsoft.com/office/drawing/2014/main" id="{8E09147C-DE47-443A-8CB9-9ED40A66D2FA}"/>
            </a:ext>
          </a:extLst>
        </xdr:cNvPr>
        <xdr:cNvSpPr>
          <a:spLocks/>
        </xdr:cNvSpPr>
      </xdr:nvSpPr>
      <xdr:spPr bwMode="auto">
        <a:xfrm flipH="1">
          <a:off x="6333671" y="3223021"/>
          <a:ext cx="288983" cy="287621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9</xdr:col>
      <xdr:colOff>552388</xdr:colOff>
      <xdr:row>19</xdr:row>
      <xdr:rowOff>100212</xdr:rowOff>
    </xdr:from>
    <xdr:ext cx="304188" cy="186974"/>
    <xdr:sp macro="" textlink="">
      <xdr:nvSpPr>
        <xdr:cNvPr id="607" name="Text Box 1664">
          <a:extLst>
            <a:ext uri="{FF2B5EF4-FFF2-40B4-BE49-F238E27FC236}">
              <a16:creationId xmlns="" xmlns:a16="http://schemas.microsoft.com/office/drawing/2014/main" id="{E3018940-C4FC-497B-9AB2-978079360644}"/>
            </a:ext>
          </a:extLst>
        </xdr:cNvPr>
        <xdr:cNvSpPr txBox="1">
          <a:spLocks noChangeArrowheads="1"/>
        </xdr:cNvSpPr>
      </xdr:nvSpPr>
      <xdr:spPr bwMode="auto">
        <a:xfrm>
          <a:off x="6400738" y="3326012"/>
          <a:ext cx="304188" cy="186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316984</xdr:colOff>
      <xdr:row>18</xdr:row>
      <xdr:rowOff>79827</xdr:rowOff>
    </xdr:from>
    <xdr:ext cx="304188" cy="186974"/>
    <xdr:sp macro="" textlink="">
      <xdr:nvSpPr>
        <xdr:cNvPr id="608" name="Text Box 1664">
          <a:extLst>
            <a:ext uri="{FF2B5EF4-FFF2-40B4-BE49-F238E27FC236}">
              <a16:creationId xmlns="" xmlns:a16="http://schemas.microsoft.com/office/drawing/2014/main" id="{269E6A4B-E586-4ECD-94F3-DB1F91CA4B7C}"/>
            </a:ext>
          </a:extLst>
        </xdr:cNvPr>
        <xdr:cNvSpPr txBox="1">
          <a:spLocks noChangeArrowheads="1"/>
        </xdr:cNvSpPr>
      </xdr:nvSpPr>
      <xdr:spPr bwMode="auto">
        <a:xfrm>
          <a:off x="6165334" y="3134177"/>
          <a:ext cx="304188" cy="186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18144</xdr:colOff>
      <xdr:row>19</xdr:row>
      <xdr:rowOff>0</xdr:rowOff>
    </xdr:from>
    <xdr:ext cx="333117" cy="101600"/>
    <xdr:sp macro="" textlink="">
      <xdr:nvSpPr>
        <xdr:cNvPr id="609" name="Text Box 1194">
          <a:extLst>
            <a:ext uri="{FF2B5EF4-FFF2-40B4-BE49-F238E27FC236}">
              <a16:creationId xmlns="" xmlns:a16="http://schemas.microsoft.com/office/drawing/2014/main" id="{A0D80A9B-5C7B-4A50-9387-DA2689EE58CD}"/>
            </a:ext>
          </a:extLst>
        </xdr:cNvPr>
        <xdr:cNvSpPr txBox="1">
          <a:spLocks noChangeArrowheads="1"/>
        </xdr:cNvSpPr>
      </xdr:nvSpPr>
      <xdr:spPr bwMode="auto">
        <a:xfrm>
          <a:off x="5866494" y="322580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1.8+0.1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165921</xdr:colOff>
      <xdr:row>19</xdr:row>
      <xdr:rowOff>91971</xdr:rowOff>
    </xdr:from>
    <xdr:to>
      <xdr:col>9</xdr:col>
      <xdr:colOff>294823</xdr:colOff>
      <xdr:row>20</xdr:row>
      <xdr:rowOff>11339</xdr:rowOff>
    </xdr:to>
    <xdr:sp macro="" textlink="">
      <xdr:nvSpPr>
        <xdr:cNvPr id="610" name="六角形 609">
          <a:extLst>
            <a:ext uri="{FF2B5EF4-FFF2-40B4-BE49-F238E27FC236}">
              <a16:creationId xmlns="" xmlns:a16="http://schemas.microsoft.com/office/drawing/2014/main" id="{D7D30C4E-66B1-4596-8413-A5C4FCD45FBE}"/>
            </a:ext>
          </a:extLst>
        </xdr:cNvPr>
        <xdr:cNvSpPr/>
      </xdr:nvSpPr>
      <xdr:spPr bwMode="auto">
        <a:xfrm>
          <a:off x="6014271" y="3317771"/>
          <a:ext cx="128902" cy="9081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142</xdr:colOff>
      <xdr:row>19</xdr:row>
      <xdr:rowOff>90456</xdr:rowOff>
    </xdr:from>
    <xdr:to>
      <xdr:col>9</xdr:col>
      <xdr:colOff>129268</xdr:colOff>
      <xdr:row>20</xdr:row>
      <xdr:rowOff>15874</xdr:rowOff>
    </xdr:to>
    <xdr:sp macro="" textlink="">
      <xdr:nvSpPr>
        <xdr:cNvPr id="611" name="六角形 610">
          <a:extLst>
            <a:ext uri="{FF2B5EF4-FFF2-40B4-BE49-F238E27FC236}">
              <a16:creationId xmlns="" xmlns:a16="http://schemas.microsoft.com/office/drawing/2014/main" id="{A8F9A127-01AA-458E-8CC8-9616A3BE5AB5}"/>
            </a:ext>
          </a:extLst>
        </xdr:cNvPr>
        <xdr:cNvSpPr/>
      </xdr:nvSpPr>
      <xdr:spPr bwMode="auto">
        <a:xfrm>
          <a:off x="5848492" y="3316256"/>
          <a:ext cx="129126" cy="9686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382989</xdr:colOff>
      <xdr:row>30</xdr:row>
      <xdr:rowOff>98807</xdr:rowOff>
    </xdr:from>
    <xdr:ext cx="355482" cy="170303"/>
    <xdr:sp macro="" textlink="">
      <xdr:nvSpPr>
        <xdr:cNvPr id="612" name="Text Box 1664">
          <a:extLst>
            <a:ext uri="{FF2B5EF4-FFF2-40B4-BE49-F238E27FC236}">
              <a16:creationId xmlns="" xmlns:a16="http://schemas.microsoft.com/office/drawing/2014/main" id="{43CDCF08-ECCB-4853-948C-0BD08D3B2CB0}"/>
            </a:ext>
          </a:extLst>
        </xdr:cNvPr>
        <xdr:cNvSpPr txBox="1">
          <a:spLocks noChangeArrowheads="1"/>
        </xdr:cNvSpPr>
      </xdr:nvSpPr>
      <xdr:spPr bwMode="auto">
        <a:xfrm>
          <a:off x="592539" y="5210557"/>
          <a:ext cx="355482" cy="17030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</xdr:col>
      <xdr:colOff>84689</xdr:colOff>
      <xdr:row>27</xdr:row>
      <xdr:rowOff>34429</xdr:rowOff>
    </xdr:from>
    <xdr:ext cx="205441" cy="276039"/>
    <xdr:sp macro="" textlink="">
      <xdr:nvSpPr>
        <xdr:cNvPr id="613" name="Text Box 1664">
          <a:extLst>
            <a:ext uri="{FF2B5EF4-FFF2-40B4-BE49-F238E27FC236}">
              <a16:creationId xmlns="" xmlns:a16="http://schemas.microsoft.com/office/drawing/2014/main" id="{FCA4C531-4499-4B09-98CE-F6152A7CF374}"/>
            </a:ext>
          </a:extLst>
        </xdr:cNvPr>
        <xdr:cNvSpPr txBox="1">
          <a:spLocks noChangeArrowheads="1"/>
        </xdr:cNvSpPr>
      </xdr:nvSpPr>
      <xdr:spPr bwMode="auto">
        <a:xfrm>
          <a:off x="999089" y="4631829"/>
          <a:ext cx="205441" cy="27603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348261</xdr:colOff>
      <xdr:row>26</xdr:row>
      <xdr:rowOff>12359</xdr:rowOff>
    </xdr:from>
    <xdr:to>
      <xdr:col>3</xdr:col>
      <xdr:colOff>495393</xdr:colOff>
      <xdr:row>26</xdr:row>
      <xdr:rowOff>142426</xdr:rowOff>
    </xdr:to>
    <xdr:sp macro="" textlink="">
      <xdr:nvSpPr>
        <xdr:cNvPr id="614" name="六角形 613">
          <a:extLst>
            <a:ext uri="{FF2B5EF4-FFF2-40B4-BE49-F238E27FC236}">
              <a16:creationId xmlns="" xmlns:a16="http://schemas.microsoft.com/office/drawing/2014/main" id="{C451E97D-5BB9-4360-92E6-4BA1D38C4FEE}"/>
            </a:ext>
          </a:extLst>
        </xdr:cNvPr>
        <xdr:cNvSpPr/>
      </xdr:nvSpPr>
      <xdr:spPr bwMode="auto">
        <a:xfrm>
          <a:off x="1967511" y="4438309"/>
          <a:ext cx="147132" cy="13006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410481</xdr:colOff>
      <xdr:row>30</xdr:row>
      <xdr:rowOff>6805</xdr:rowOff>
    </xdr:from>
    <xdr:ext cx="226787" cy="81643"/>
    <xdr:sp macro="" textlink="">
      <xdr:nvSpPr>
        <xdr:cNvPr id="615" name="Text Box 1664">
          <a:extLst>
            <a:ext uri="{FF2B5EF4-FFF2-40B4-BE49-F238E27FC236}">
              <a16:creationId xmlns="" xmlns:a16="http://schemas.microsoft.com/office/drawing/2014/main" id="{779FACE2-8B76-480A-9678-56A640D6AFFE}"/>
            </a:ext>
          </a:extLst>
        </xdr:cNvPr>
        <xdr:cNvSpPr txBox="1">
          <a:spLocks noChangeArrowheads="1"/>
        </xdr:cNvSpPr>
      </xdr:nvSpPr>
      <xdr:spPr bwMode="auto">
        <a:xfrm>
          <a:off x="620031" y="5118555"/>
          <a:ext cx="226787" cy="81643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none" lIns="0" tIns="0" rIns="0" bIns="0" anchor="ctr" anchorCtr="0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</xdr:col>
      <xdr:colOff>684291</xdr:colOff>
      <xdr:row>27</xdr:row>
      <xdr:rowOff>98421</xdr:rowOff>
    </xdr:from>
    <xdr:ext cx="106389" cy="257998"/>
    <xdr:sp macro="" textlink="">
      <xdr:nvSpPr>
        <xdr:cNvPr id="616" name="Text Box 1664">
          <a:extLst>
            <a:ext uri="{FF2B5EF4-FFF2-40B4-BE49-F238E27FC236}">
              <a16:creationId xmlns="" xmlns:a16="http://schemas.microsoft.com/office/drawing/2014/main" id="{883F03AB-F7A3-494C-A886-A08A754D5288}"/>
            </a:ext>
          </a:extLst>
        </xdr:cNvPr>
        <xdr:cNvSpPr txBox="1">
          <a:spLocks noChangeArrowheads="1"/>
        </xdr:cNvSpPr>
      </xdr:nvSpPr>
      <xdr:spPr bwMode="auto">
        <a:xfrm>
          <a:off x="893841" y="4695821"/>
          <a:ext cx="106389" cy="25799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北堀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22679</xdr:colOff>
      <xdr:row>38</xdr:row>
      <xdr:rowOff>29156</xdr:rowOff>
    </xdr:from>
    <xdr:to>
      <xdr:col>9</xdr:col>
      <xdr:colOff>589644</xdr:colOff>
      <xdr:row>39</xdr:row>
      <xdr:rowOff>68034</xdr:rowOff>
    </xdr:to>
    <xdr:sp macro="" textlink="">
      <xdr:nvSpPr>
        <xdr:cNvPr id="617" name="Text Box 1620">
          <a:extLst>
            <a:ext uri="{FF2B5EF4-FFF2-40B4-BE49-F238E27FC236}">
              <a16:creationId xmlns="" xmlns:a16="http://schemas.microsoft.com/office/drawing/2014/main" id="{C84F9C9F-8437-42F4-9372-5709F60E31F6}"/>
            </a:ext>
          </a:extLst>
        </xdr:cNvPr>
        <xdr:cNvSpPr txBox="1">
          <a:spLocks noChangeArrowheads="1"/>
        </xdr:cNvSpPr>
      </xdr:nvSpPr>
      <xdr:spPr bwMode="auto">
        <a:xfrm>
          <a:off x="5871029" y="6512506"/>
          <a:ext cx="566965" cy="210328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岩屋谷川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9</xdr:col>
      <xdr:colOff>174950</xdr:colOff>
      <xdr:row>36</xdr:row>
      <xdr:rowOff>48599</xdr:rowOff>
    </xdr:from>
    <xdr:ext cx="302079" cy="305168"/>
    <xdr:grpSp>
      <xdr:nvGrpSpPr>
        <xdr:cNvPr id="618" name="Group 6672">
          <a:extLst>
            <a:ext uri="{FF2B5EF4-FFF2-40B4-BE49-F238E27FC236}">
              <a16:creationId xmlns="" xmlns:a16="http://schemas.microsoft.com/office/drawing/2014/main" id="{FC5FF0D3-847B-4C3D-A0A7-EB4DCAB70215}"/>
            </a:ext>
          </a:extLst>
        </xdr:cNvPr>
        <xdr:cNvGrpSpPr>
          <a:grpSpLocks/>
        </xdr:cNvGrpSpPr>
      </xdr:nvGrpSpPr>
      <xdr:grpSpPr bwMode="auto">
        <a:xfrm>
          <a:off x="6556700" y="6144599"/>
          <a:ext cx="302079" cy="305168"/>
          <a:chOff x="536" y="109"/>
          <a:chExt cx="46" cy="44"/>
        </a:xfrm>
      </xdr:grpSpPr>
      <xdr:pic>
        <xdr:nvPicPr>
          <xdr:cNvPr id="619" name="Picture 6673" descr="route2">
            <a:extLst>
              <a:ext uri="{FF2B5EF4-FFF2-40B4-BE49-F238E27FC236}">
                <a16:creationId xmlns="" xmlns:a16="http://schemas.microsoft.com/office/drawing/2014/main" id="{33F6AAD3-3658-DF39-1D57-4423E0082BC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20" name="Text Box 6674">
            <a:extLst>
              <a:ext uri="{FF2B5EF4-FFF2-40B4-BE49-F238E27FC236}">
                <a16:creationId xmlns="" xmlns:a16="http://schemas.microsoft.com/office/drawing/2014/main" id="{47B511E3-7782-4C7B-9E95-AC176DB6EEA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9</xdr:col>
      <xdr:colOff>378974</xdr:colOff>
      <xdr:row>19</xdr:row>
      <xdr:rowOff>64487</xdr:rowOff>
    </xdr:from>
    <xdr:ext cx="131295" cy="180442"/>
    <xdr:sp macro="" textlink="">
      <xdr:nvSpPr>
        <xdr:cNvPr id="621" name="Text Box 1563">
          <a:extLst>
            <a:ext uri="{FF2B5EF4-FFF2-40B4-BE49-F238E27FC236}">
              <a16:creationId xmlns="" xmlns:a16="http://schemas.microsoft.com/office/drawing/2014/main" id="{78E1D7F4-350A-4029-B5A3-4FA5925F7BE2}"/>
            </a:ext>
          </a:extLst>
        </xdr:cNvPr>
        <xdr:cNvSpPr txBox="1">
          <a:spLocks noChangeArrowheads="1"/>
        </xdr:cNvSpPr>
      </xdr:nvSpPr>
      <xdr:spPr bwMode="auto">
        <a:xfrm>
          <a:off x="6227324" y="3290287"/>
          <a:ext cx="131295" cy="18044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</a:t>
          </a:r>
        </a:p>
        <a:p>
          <a:pPr algn="l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 </a:t>
          </a:r>
        </a:p>
      </xdr:txBody>
    </xdr:sp>
    <xdr:clientData/>
  </xdr:oneCellAnchor>
  <xdr:oneCellAnchor>
    <xdr:from>
      <xdr:col>1</xdr:col>
      <xdr:colOff>45357</xdr:colOff>
      <xdr:row>44</xdr:row>
      <xdr:rowOff>163285</xdr:rowOff>
    </xdr:from>
    <xdr:ext cx="476250" cy="199572"/>
    <xdr:sp macro="" textlink="">
      <xdr:nvSpPr>
        <xdr:cNvPr id="622" name="Text Box 1118">
          <a:extLst>
            <a:ext uri="{FF2B5EF4-FFF2-40B4-BE49-F238E27FC236}">
              <a16:creationId xmlns="" xmlns:a16="http://schemas.microsoft.com/office/drawing/2014/main" id="{BC1A114D-3CC7-4261-85C2-E7AFA7B4ED8A}"/>
            </a:ext>
          </a:extLst>
        </xdr:cNvPr>
        <xdr:cNvSpPr txBox="1">
          <a:spLocks noChangeArrowheads="1"/>
        </xdr:cNvSpPr>
      </xdr:nvSpPr>
      <xdr:spPr bwMode="auto">
        <a:xfrm>
          <a:off x="254907" y="7675335"/>
          <a:ext cx="476250" cy="19957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時刻記入</a:t>
          </a:r>
        </a:p>
      </xdr:txBody>
    </xdr:sp>
    <xdr:clientData/>
  </xdr:oneCellAnchor>
  <xdr:twoCellAnchor>
    <xdr:from>
      <xdr:col>2</xdr:col>
      <xdr:colOff>58965</xdr:colOff>
      <xdr:row>5</xdr:row>
      <xdr:rowOff>0</xdr:rowOff>
    </xdr:from>
    <xdr:to>
      <xdr:col>2</xdr:col>
      <xdr:colOff>651132</xdr:colOff>
      <xdr:row>7</xdr:row>
      <xdr:rowOff>36812</xdr:rowOff>
    </xdr:to>
    <xdr:sp macro="" textlink="">
      <xdr:nvSpPr>
        <xdr:cNvPr id="623" name="Text Box 1445">
          <a:extLst>
            <a:ext uri="{FF2B5EF4-FFF2-40B4-BE49-F238E27FC236}">
              <a16:creationId xmlns="" xmlns:a16="http://schemas.microsoft.com/office/drawing/2014/main" id="{798ADE30-4E51-4281-A73A-DB5A9E2DF237}"/>
            </a:ext>
          </a:extLst>
        </xdr:cNvPr>
        <xdr:cNvSpPr txBox="1">
          <a:spLocks noChangeArrowheads="1"/>
        </xdr:cNvSpPr>
      </xdr:nvSpPr>
      <xdr:spPr bwMode="auto">
        <a:xfrm>
          <a:off x="973365" y="825500"/>
          <a:ext cx="592167" cy="379712"/>
        </a:xfrm>
        <a:prstGeom prst="rect">
          <a:avLst/>
        </a:prstGeom>
        <a:blipFill>
          <a:blip xmlns:r="http://schemas.openxmlformats.org/officeDocument/2006/relationships" r:embed="rId23"/>
          <a:tile tx="0" ty="0" sx="100000" sy="100000" flip="none" algn="tl"/>
        </a:blipFill>
        <a:ln>
          <a:solidFill>
            <a:schemeClr val="tx1"/>
          </a:solidFill>
        </a:ln>
      </xdr:spPr>
      <xdr:txBody>
        <a:bodyPr vertOverflow="overflow" horzOverflow="overflow" wrap="square" lIns="0" tIns="18000" rIns="0" bIns="0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各自で都度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ﾌﾞﾙﾍﾞｶｰﾄﾞ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記入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!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575120</xdr:colOff>
      <xdr:row>44</xdr:row>
      <xdr:rowOff>136369</xdr:rowOff>
    </xdr:from>
    <xdr:to>
      <xdr:col>4</xdr:col>
      <xdr:colOff>87272</xdr:colOff>
      <xdr:row>45</xdr:row>
      <xdr:rowOff>11389</xdr:rowOff>
    </xdr:to>
    <xdr:sp macro="" textlink="">
      <xdr:nvSpPr>
        <xdr:cNvPr id="624" name="Freeform 406">
          <a:extLst>
            <a:ext uri="{FF2B5EF4-FFF2-40B4-BE49-F238E27FC236}">
              <a16:creationId xmlns="" xmlns:a16="http://schemas.microsoft.com/office/drawing/2014/main" id="{3900971B-283C-4ECE-9B33-150AFB8FD279}"/>
            </a:ext>
          </a:extLst>
        </xdr:cNvPr>
        <xdr:cNvSpPr>
          <a:spLocks/>
        </xdr:cNvSpPr>
      </xdr:nvSpPr>
      <xdr:spPr bwMode="auto">
        <a:xfrm rot="5426645">
          <a:off x="2279636" y="7563153"/>
          <a:ext cx="46470" cy="217002"/>
        </a:xfrm>
        <a:custGeom>
          <a:avLst/>
          <a:gdLst>
            <a:gd name="T0" fmla="*/ 0 w 5"/>
            <a:gd name="T1" fmla="*/ 0 h 46"/>
            <a:gd name="T2" fmla="*/ 2 w 5"/>
            <a:gd name="T3" fmla="*/ 0 h 46"/>
            <a:gd name="T4" fmla="*/ 2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668181</xdr:colOff>
      <xdr:row>44</xdr:row>
      <xdr:rowOff>89590</xdr:rowOff>
    </xdr:from>
    <xdr:to>
      <xdr:col>4</xdr:col>
      <xdr:colOff>172451</xdr:colOff>
      <xdr:row>45</xdr:row>
      <xdr:rowOff>100390</xdr:rowOff>
    </xdr:to>
    <xdr:sp macro="" textlink="">
      <xdr:nvSpPr>
        <xdr:cNvPr id="625" name="六角形 624">
          <a:extLst>
            <a:ext uri="{FF2B5EF4-FFF2-40B4-BE49-F238E27FC236}">
              <a16:creationId xmlns="" xmlns:a16="http://schemas.microsoft.com/office/drawing/2014/main" id="{9722F99D-9A91-402E-9EFC-957F007D3A38}"/>
            </a:ext>
          </a:extLst>
        </xdr:cNvPr>
        <xdr:cNvSpPr/>
      </xdr:nvSpPr>
      <xdr:spPr bwMode="auto">
        <a:xfrm>
          <a:off x="2287431" y="7601640"/>
          <a:ext cx="209120" cy="1822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609731</xdr:colOff>
      <xdr:row>28</xdr:row>
      <xdr:rowOff>147142</xdr:rowOff>
    </xdr:from>
    <xdr:to>
      <xdr:col>2</xdr:col>
      <xdr:colOff>481015</xdr:colOff>
      <xdr:row>28</xdr:row>
      <xdr:rowOff>155727</xdr:rowOff>
    </xdr:to>
    <xdr:sp macro="" textlink="">
      <xdr:nvSpPr>
        <xdr:cNvPr id="626" name="Line 120">
          <a:extLst>
            <a:ext uri="{FF2B5EF4-FFF2-40B4-BE49-F238E27FC236}">
              <a16:creationId xmlns="" xmlns:a16="http://schemas.microsoft.com/office/drawing/2014/main" id="{B5832B2F-50E1-4256-A6A1-C31F804A80F0}"/>
            </a:ext>
          </a:extLst>
        </xdr:cNvPr>
        <xdr:cNvSpPr>
          <a:spLocks noChangeShapeType="1"/>
        </xdr:cNvSpPr>
      </xdr:nvSpPr>
      <xdr:spPr bwMode="auto">
        <a:xfrm flipV="1">
          <a:off x="819281" y="4915992"/>
          <a:ext cx="576134" cy="85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615407</xdr:colOff>
      <xdr:row>28</xdr:row>
      <xdr:rowOff>124412</xdr:rowOff>
    </xdr:from>
    <xdr:ext cx="199092" cy="253567"/>
    <xdr:pic>
      <xdr:nvPicPr>
        <xdr:cNvPr id="627" name="図 626">
          <a:extLst>
            <a:ext uri="{FF2B5EF4-FFF2-40B4-BE49-F238E27FC236}">
              <a16:creationId xmlns="" xmlns:a16="http://schemas.microsoft.com/office/drawing/2014/main" id="{10BF4EFD-32D3-4346-A675-31EE88A70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16200000">
          <a:off x="797719" y="4920500"/>
          <a:ext cx="253567" cy="199092"/>
        </a:xfrm>
        <a:prstGeom prst="rect">
          <a:avLst/>
        </a:prstGeom>
      </xdr:spPr>
    </xdr:pic>
    <xdr:clientData/>
  </xdr:oneCellAnchor>
  <xdr:twoCellAnchor>
    <xdr:from>
      <xdr:col>1</xdr:col>
      <xdr:colOff>264245</xdr:colOff>
      <xdr:row>26</xdr:row>
      <xdr:rowOff>28672</xdr:rowOff>
    </xdr:from>
    <xdr:to>
      <xdr:col>2</xdr:col>
      <xdr:colOff>239661</xdr:colOff>
      <xdr:row>26</xdr:row>
      <xdr:rowOff>81933</xdr:rowOff>
    </xdr:to>
    <xdr:sp macro="" textlink="">
      <xdr:nvSpPr>
        <xdr:cNvPr id="628" name="Line 120">
          <a:extLst>
            <a:ext uri="{FF2B5EF4-FFF2-40B4-BE49-F238E27FC236}">
              <a16:creationId xmlns="" xmlns:a16="http://schemas.microsoft.com/office/drawing/2014/main" id="{CB27ADE1-07F0-41F3-8C41-3A7AAAE58C94}"/>
            </a:ext>
          </a:extLst>
        </xdr:cNvPr>
        <xdr:cNvSpPr>
          <a:spLocks noChangeShapeType="1"/>
        </xdr:cNvSpPr>
      </xdr:nvSpPr>
      <xdr:spPr bwMode="auto">
        <a:xfrm>
          <a:off x="473795" y="4454622"/>
          <a:ext cx="680266" cy="53261"/>
        </a:xfrm>
        <a:custGeom>
          <a:avLst/>
          <a:gdLst>
            <a:gd name="connsiteX0" fmla="*/ 0 w 827549"/>
            <a:gd name="connsiteY0" fmla="*/ 0 h 96274"/>
            <a:gd name="connsiteX1" fmla="*/ 827549 w 827549"/>
            <a:gd name="connsiteY1" fmla="*/ 96274 h 96274"/>
            <a:gd name="connsiteX0" fmla="*/ 0 w 827549"/>
            <a:gd name="connsiteY0" fmla="*/ 0 h 96274"/>
            <a:gd name="connsiteX1" fmla="*/ 827549 w 827549"/>
            <a:gd name="connsiteY1" fmla="*/ 96274 h 96274"/>
            <a:gd name="connsiteX0" fmla="*/ 0 w 686210"/>
            <a:gd name="connsiteY0" fmla="*/ 0 h 67596"/>
            <a:gd name="connsiteX1" fmla="*/ 686210 w 686210"/>
            <a:gd name="connsiteY1" fmla="*/ 67596 h 67596"/>
            <a:gd name="connsiteX0" fmla="*/ 0 w 686210"/>
            <a:gd name="connsiteY0" fmla="*/ 0 h 67596"/>
            <a:gd name="connsiteX1" fmla="*/ 686210 w 686210"/>
            <a:gd name="connsiteY1" fmla="*/ 67596 h 675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86210" h="67596">
              <a:moveTo>
                <a:pt x="0" y="0"/>
              </a:moveTo>
              <a:cubicBezTo>
                <a:pt x="273802" y="7510"/>
                <a:pt x="475908" y="64183"/>
                <a:pt x="686210" y="67596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40178</xdr:colOff>
      <xdr:row>25</xdr:row>
      <xdr:rowOff>14338</xdr:rowOff>
    </xdr:from>
    <xdr:to>
      <xdr:col>2</xdr:col>
      <xdr:colOff>122900</xdr:colOff>
      <xdr:row>26</xdr:row>
      <xdr:rowOff>8124</xdr:rowOff>
    </xdr:to>
    <xdr:sp macro="" textlink="">
      <xdr:nvSpPr>
        <xdr:cNvPr id="629" name="Line 120">
          <a:extLst>
            <a:ext uri="{FF2B5EF4-FFF2-40B4-BE49-F238E27FC236}">
              <a16:creationId xmlns="" xmlns:a16="http://schemas.microsoft.com/office/drawing/2014/main" id="{21A9E62E-0FEA-48B0-AC67-16988D84F223}"/>
            </a:ext>
          </a:extLst>
        </xdr:cNvPr>
        <xdr:cNvSpPr>
          <a:spLocks noChangeShapeType="1"/>
        </xdr:cNvSpPr>
      </xdr:nvSpPr>
      <xdr:spPr bwMode="auto">
        <a:xfrm>
          <a:off x="954578" y="4268838"/>
          <a:ext cx="82722" cy="165236"/>
        </a:xfrm>
        <a:custGeom>
          <a:avLst/>
          <a:gdLst>
            <a:gd name="connsiteX0" fmla="*/ 0 w 827549"/>
            <a:gd name="connsiteY0" fmla="*/ 0 h 96274"/>
            <a:gd name="connsiteX1" fmla="*/ 827549 w 827549"/>
            <a:gd name="connsiteY1" fmla="*/ 96274 h 96274"/>
            <a:gd name="connsiteX0" fmla="*/ 0 w 827549"/>
            <a:gd name="connsiteY0" fmla="*/ 0 h 96274"/>
            <a:gd name="connsiteX1" fmla="*/ 827549 w 827549"/>
            <a:gd name="connsiteY1" fmla="*/ 96274 h 96274"/>
            <a:gd name="connsiteX0" fmla="*/ 0 w 686210"/>
            <a:gd name="connsiteY0" fmla="*/ 0 h 67596"/>
            <a:gd name="connsiteX1" fmla="*/ 686210 w 686210"/>
            <a:gd name="connsiteY1" fmla="*/ 67596 h 67596"/>
            <a:gd name="connsiteX0" fmla="*/ 0 w 686210"/>
            <a:gd name="connsiteY0" fmla="*/ 0 h 67596"/>
            <a:gd name="connsiteX1" fmla="*/ 686210 w 686210"/>
            <a:gd name="connsiteY1" fmla="*/ 67596 h 67596"/>
            <a:gd name="connsiteX0" fmla="*/ 0 w 101644"/>
            <a:gd name="connsiteY0" fmla="*/ 0 h 167967"/>
            <a:gd name="connsiteX1" fmla="*/ 94226 w 101644"/>
            <a:gd name="connsiteY1" fmla="*/ 167967 h 167967"/>
            <a:gd name="connsiteX0" fmla="*/ 32930 w 127156"/>
            <a:gd name="connsiteY0" fmla="*/ 0 h 167967"/>
            <a:gd name="connsiteX1" fmla="*/ 127156 w 127156"/>
            <a:gd name="connsiteY1" fmla="*/ 167967 h 167967"/>
            <a:gd name="connsiteX0" fmla="*/ 131 w 94357"/>
            <a:gd name="connsiteY0" fmla="*/ 0 h 167967"/>
            <a:gd name="connsiteX1" fmla="*/ 94357 w 94357"/>
            <a:gd name="connsiteY1" fmla="*/ 167967 h 167967"/>
            <a:gd name="connsiteX0" fmla="*/ 183 w 82118"/>
            <a:gd name="connsiteY0" fmla="*/ 0 h 155677"/>
            <a:gd name="connsiteX1" fmla="*/ 82118 w 82118"/>
            <a:gd name="connsiteY1" fmla="*/ 155677 h 155677"/>
            <a:gd name="connsiteX0" fmla="*/ 320 w 82255"/>
            <a:gd name="connsiteY0" fmla="*/ 0 h 157513"/>
            <a:gd name="connsiteX1" fmla="*/ 82255 w 82255"/>
            <a:gd name="connsiteY1" fmla="*/ 155677 h 157513"/>
            <a:gd name="connsiteX0" fmla="*/ 320 w 82255"/>
            <a:gd name="connsiteY0" fmla="*/ 0 h 161519"/>
            <a:gd name="connsiteX1" fmla="*/ 82255 w 82255"/>
            <a:gd name="connsiteY1" fmla="*/ 155677 h 161519"/>
            <a:gd name="connsiteX0" fmla="*/ 787 w 82722"/>
            <a:gd name="connsiteY0" fmla="*/ 0 h 165850"/>
            <a:gd name="connsiteX1" fmla="*/ 82722 w 82722"/>
            <a:gd name="connsiteY1" fmla="*/ 155677 h 1658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2722" h="165850">
              <a:moveTo>
                <a:pt x="787" y="0"/>
              </a:moveTo>
              <a:cubicBezTo>
                <a:pt x="-3992" y="191865"/>
                <a:pt x="11711" y="172748"/>
                <a:pt x="82722" y="15567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188450</xdr:colOff>
      <xdr:row>25</xdr:row>
      <xdr:rowOff>127001</xdr:rowOff>
    </xdr:from>
    <xdr:to>
      <xdr:col>2</xdr:col>
      <xdr:colOff>524386</xdr:colOff>
      <xdr:row>25</xdr:row>
      <xdr:rowOff>131097</xdr:rowOff>
    </xdr:to>
    <xdr:sp macro="" textlink="">
      <xdr:nvSpPr>
        <xdr:cNvPr id="630" name="Line 76">
          <a:extLst>
            <a:ext uri="{FF2B5EF4-FFF2-40B4-BE49-F238E27FC236}">
              <a16:creationId xmlns="" xmlns:a16="http://schemas.microsoft.com/office/drawing/2014/main" id="{BB85EF4A-8F19-493F-B635-E709F96E83DB}"/>
            </a:ext>
          </a:extLst>
        </xdr:cNvPr>
        <xdr:cNvSpPr>
          <a:spLocks noChangeShapeType="1"/>
        </xdr:cNvSpPr>
      </xdr:nvSpPr>
      <xdr:spPr bwMode="auto">
        <a:xfrm>
          <a:off x="1102850" y="4381501"/>
          <a:ext cx="335936" cy="40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325268</xdr:colOff>
      <xdr:row>32</xdr:row>
      <xdr:rowOff>18438</xdr:rowOff>
    </xdr:from>
    <xdr:ext cx="316605" cy="110617"/>
    <xdr:sp macro="" textlink="">
      <xdr:nvSpPr>
        <xdr:cNvPr id="631" name="Text Box 1620">
          <a:extLst>
            <a:ext uri="{FF2B5EF4-FFF2-40B4-BE49-F238E27FC236}">
              <a16:creationId xmlns="" xmlns:a16="http://schemas.microsoft.com/office/drawing/2014/main" id="{58775A81-4147-4823-9233-AE66C67791CB}"/>
            </a:ext>
          </a:extLst>
        </xdr:cNvPr>
        <xdr:cNvSpPr txBox="1">
          <a:spLocks noChangeArrowheads="1"/>
        </xdr:cNvSpPr>
      </xdr:nvSpPr>
      <xdr:spPr bwMode="auto">
        <a:xfrm>
          <a:off x="534818" y="5473088"/>
          <a:ext cx="316605" cy="110617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河原町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18726</xdr:colOff>
      <xdr:row>32</xdr:row>
      <xdr:rowOff>115290</xdr:rowOff>
    </xdr:from>
    <xdr:to>
      <xdr:col>2</xdr:col>
      <xdr:colOff>4388</xdr:colOff>
      <xdr:row>32</xdr:row>
      <xdr:rowOff>116758</xdr:rowOff>
    </xdr:to>
    <xdr:sp macro="" textlink="">
      <xdr:nvSpPr>
        <xdr:cNvPr id="632" name="Line 120">
          <a:extLst>
            <a:ext uri="{FF2B5EF4-FFF2-40B4-BE49-F238E27FC236}">
              <a16:creationId xmlns="" xmlns:a16="http://schemas.microsoft.com/office/drawing/2014/main" id="{15370CE7-FC1A-4A7F-871E-0F5F32E0A9B5}"/>
            </a:ext>
          </a:extLst>
        </xdr:cNvPr>
        <xdr:cNvSpPr>
          <a:spLocks noChangeShapeType="1"/>
        </xdr:cNvSpPr>
      </xdr:nvSpPr>
      <xdr:spPr bwMode="auto">
        <a:xfrm>
          <a:off x="228276" y="5569940"/>
          <a:ext cx="690512" cy="146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248286</xdr:colOff>
      <xdr:row>32</xdr:row>
      <xdr:rowOff>81931</xdr:rowOff>
    </xdr:from>
    <xdr:to>
      <xdr:col>1</xdr:col>
      <xdr:colOff>334318</xdr:colOff>
      <xdr:row>32</xdr:row>
      <xdr:rowOff>155673</xdr:rowOff>
    </xdr:to>
    <xdr:sp macro="" textlink="">
      <xdr:nvSpPr>
        <xdr:cNvPr id="633" name="Oval 140">
          <a:extLst>
            <a:ext uri="{FF2B5EF4-FFF2-40B4-BE49-F238E27FC236}">
              <a16:creationId xmlns="" xmlns:a16="http://schemas.microsoft.com/office/drawing/2014/main" id="{EA6E7D9F-969E-4122-BA53-991809233361}"/>
            </a:ext>
          </a:extLst>
        </xdr:cNvPr>
        <xdr:cNvSpPr>
          <a:spLocks noChangeArrowheads="1"/>
        </xdr:cNvSpPr>
      </xdr:nvSpPr>
      <xdr:spPr bwMode="auto">
        <a:xfrm rot="5400000">
          <a:off x="463981" y="5530436"/>
          <a:ext cx="73742" cy="8603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1</xdr:col>
      <xdr:colOff>58959</xdr:colOff>
      <xdr:row>32</xdr:row>
      <xdr:rowOff>6804</xdr:rowOff>
    </xdr:from>
    <xdr:to>
      <xdr:col>1</xdr:col>
      <xdr:colOff>201834</xdr:colOff>
      <xdr:row>32</xdr:row>
      <xdr:rowOff>131536</xdr:rowOff>
    </xdr:to>
    <xdr:sp macro="" textlink="">
      <xdr:nvSpPr>
        <xdr:cNvPr id="634" name="六角形 633">
          <a:extLst>
            <a:ext uri="{FF2B5EF4-FFF2-40B4-BE49-F238E27FC236}">
              <a16:creationId xmlns="" xmlns:a16="http://schemas.microsoft.com/office/drawing/2014/main" id="{F6F946DD-5857-4E7C-8B47-F0631E88EA59}"/>
            </a:ext>
          </a:extLst>
        </xdr:cNvPr>
        <xdr:cNvSpPr/>
      </xdr:nvSpPr>
      <xdr:spPr bwMode="auto">
        <a:xfrm>
          <a:off x="268509" y="5461454"/>
          <a:ext cx="142875" cy="12473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700" b="1">
              <a:solidFill>
                <a:schemeClr val="bg1"/>
              </a:solidFill>
              <a:latin typeface="+mj-ea"/>
              <a:ea typeface="+mj-ea"/>
            </a:rPr>
            <a:t>544</a:t>
          </a:r>
          <a:endParaRPr kumimoji="1" lang="ja-JP" altLang="en-US" sz="7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242710</xdr:colOff>
      <xdr:row>45</xdr:row>
      <xdr:rowOff>50427</xdr:rowOff>
    </xdr:from>
    <xdr:to>
      <xdr:col>4</xdr:col>
      <xdr:colOff>705971</xdr:colOff>
      <xdr:row>45</xdr:row>
      <xdr:rowOff>58316</xdr:rowOff>
    </xdr:to>
    <xdr:sp macro="" textlink="">
      <xdr:nvSpPr>
        <xdr:cNvPr id="635" name="Line 120">
          <a:extLst>
            <a:ext uri="{FF2B5EF4-FFF2-40B4-BE49-F238E27FC236}">
              <a16:creationId xmlns="" xmlns:a16="http://schemas.microsoft.com/office/drawing/2014/main" id="{556A04AE-E236-4DF3-B927-5D0EDCBE1C8D}"/>
            </a:ext>
          </a:extLst>
        </xdr:cNvPr>
        <xdr:cNvSpPr>
          <a:spLocks noChangeShapeType="1"/>
        </xdr:cNvSpPr>
      </xdr:nvSpPr>
      <xdr:spPr bwMode="auto">
        <a:xfrm flipV="1">
          <a:off x="2566810" y="7733927"/>
          <a:ext cx="463261" cy="78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43333</xdr:colOff>
      <xdr:row>47</xdr:row>
      <xdr:rowOff>90104</xdr:rowOff>
    </xdr:from>
    <xdr:to>
      <xdr:col>6</xdr:col>
      <xdr:colOff>150169</xdr:colOff>
      <xdr:row>48</xdr:row>
      <xdr:rowOff>67338</xdr:rowOff>
    </xdr:to>
    <xdr:sp macro="" textlink="">
      <xdr:nvSpPr>
        <xdr:cNvPr id="636" name="Text Box 1620">
          <a:extLst>
            <a:ext uri="{FF2B5EF4-FFF2-40B4-BE49-F238E27FC236}">
              <a16:creationId xmlns="" xmlns:a16="http://schemas.microsoft.com/office/drawing/2014/main" id="{4F1D888F-DE5F-4112-AA43-C58FC9B857F9}"/>
            </a:ext>
          </a:extLst>
        </xdr:cNvPr>
        <xdr:cNvSpPr txBox="1">
          <a:spLocks noChangeArrowheads="1"/>
        </xdr:cNvSpPr>
      </xdr:nvSpPr>
      <xdr:spPr bwMode="auto">
        <a:xfrm>
          <a:off x="3777133" y="8116504"/>
          <a:ext cx="106836" cy="14868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</xdr:col>
      <xdr:colOff>705293</xdr:colOff>
      <xdr:row>41</xdr:row>
      <xdr:rowOff>29611</xdr:rowOff>
    </xdr:from>
    <xdr:to>
      <xdr:col>5</xdr:col>
      <xdr:colOff>153064</xdr:colOff>
      <xdr:row>42</xdr:row>
      <xdr:rowOff>4670</xdr:rowOff>
    </xdr:to>
    <xdr:sp macro="" textlink="">
      <xdr:nvSpPr>
        <xdr:cNvPr id="637" name="六角形 636">
          <a:extLst>
            <a:ext uri="{FF2B5EF4-FFF2-40B4-BE49-F238E27FC236}">
              <a16:creationId xmlns="" xmlns:a16="http://schemas.microsoft.com/office/drawing/2014/main" id="{7C9E7CD9-3E05-482B-B831-37559EEF5E53}"/>
            </a:ext>
          </a:extLst>
        </xdr:cNvPr>
        <xdr:cNvSpPr/>
      </xdr:nvSpPr>
      <xdr:spPr bwMode="auto">
        <a:xfrm>
          <a:off x="3029393" y="7027311"/>
          <a:ext cx="152621" cy="14650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473754</xdr:colOff>
      <xdr:row>42</xdr:row>
      <xdr:rowOff>89958</xdr:rowOff>
    </xdr:from>
    <xdr:to>
      <xdr:col>10</xdr:col>
      <xdr:colOff>167395</xdr:colOff>
      <xdr:row>48</xdr:row>
      <xdr:rowOff>72051</xdr:rowOff>
    </xdr:to>
    <xdr:sp macro="" textlink="">
      <xdr:nvSpPr>
        <xdr:cNvPr id="638" name="Freeform 527">
          <a:extLst>
            <a:ext uri="{FF2B5EF4-FFF2-40B4-BE49-F238E27FC236}">
              <a16:creationId xmlns="" xmlns:a16="http://schemas.microsoft.com/office/drawing/2014/main" id="{1BE68AEA-9016-4247-B2F1-3196B1FDE364}"/>
            </a:ext>
          </a:extLst>
        </xdr:cNvPr>
        <xdr:cNvSpPr>
          <a:spLocks/>
        </xdr:cNvSpPr>
      </xdr:nvSpPr>
      <xdr:spPr bwMode="auto">
        <a:xfrm>
          <a:off x="6322104" y="7259108"/>
          <a:ext cx="398491" cy="101079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371"/>
            <a:gd name="connsiteY0" fmla="*/ 12435 h 12435"/>
            <a:gd name="connsiteX1" fmla="*/ 0 w 9371"/>
            <a:gd name="connsiteY1" fmla="*/ 2435 h 12435"/>
            <a:gd name="connsiteX2" fmla="*/ 9371 w 9371"/>
            <a:gd name="connsiteY2" fmla="*/ 0 h 12435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6355"/>
            <a:gd name="connsiteY0" fmla="*/ 15656 h 15656"/>
            <a:gd name="connsiteX1" fmla="*/ 0 w 6355"/>
            <a:gd name="connsiteY1" fmla="*/ 7614 h 15656"/>
            <a:gd name="connsiteX2" fmla="*/ 6355 w 6355"/>
            <a:gd name="connsiteY2" fmla="*/ 0 h 15656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10000"/>
              </a:moveTo>
              <a:lnTo>
                <a:pt x="0" y="4863"/>
              </a:lnTo>
              <a:cubicBezTo>
                <a:pt x="5584" y="2161"/>
                <a:pt x="4326" y="3042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404171</xdr:colOff>
      <xdr:row>46</xdr:row>
      <xdr:rowOff>38574</xdr:rowOff>
    </xdr:from>
    <xdr:to>
      <xdr:col>9</xdr:col>
      <xdr:colOff>550011</xdr:colOff>
      <xdr:row>46</xdr:row>
      <xdr:rowOff>161038</xdr:rowOff>
    </xdr:to>
    <xdr:sp macro="" textlink="">
      <xdr:nvSpPr>
        <xdr:cNvPr id="639" name="AutoShape 93">
          <a:extLst>
            <a:ext uri="{FF2B5EF4-FFF2-40B4-BE49-F238E27FC236}">
              <a16:creationId xmlns="" xmlns:a16="http://schemas.microsoft.com/office/drawing/2014/main" id="{DCF388BF-B0D9-4903-8CF7-CFA6D4E54144}"/>
            </a:ext>
          </a:extLst>
        </xdr:cNvPr>
        <xdr:cNvSpPr>
          <a:spLocks noChangeArrowheads="1"/>
        </xdr:cNvSpPr>
      </xdr:nvSpPr>
      <xdr:spPr bwMode="auto">
        <a:xfrm>
          <a:off x="6252521" y="7893524"/>
          <a:ext cx="145840" cy="12246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469524</xdr:colOff>
      <xdr:row>43</xdr:row>
      <xdr:rowOff>0</xdr:rowOff>
    </xdr:from>
    <xdr:to>
      <xdr:col>9</xdr:col>
      <xdr:colOff>476250</xdr:colOff>
      <xdr:row>45</xdr:row>
      <xdr:rowOff>136102</xdr:rowOff>
    </xdr:to>
    <xdr:sp macro="" textlink="">
      <xdr:nvSpPr>
        <xdr:cNvPr id="640" name="Line 72">
          <a:extLst>
            <a:ext uri="{FF2B5EF4-FFF2-40B4-BE49-F238E27FC236}">
              <a16:creationId xmlns="" xmlns:a16="http://schemas.microsoft.com/office/drawing/2014/main" id="{A94EA038-2198-48DA-B6C8-71D2FB6B8CF0}"/>
            </a:ext>
          </a:extLst>
        </xdr:cNvPr>
        <xdr:cNvSpPr>
          <a:spLocks noChangeShapeType="1"/>
        </xdr:cNvSpPr>
      </xdr:nvSpPr>
      <xdr:spPr bwMode="auto">
        <a:xfrm flipH="1">
          <a:off x="6317874" y="7340600"/>
          <a:ext cx="6726" cy="47900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383866</xdr:colOff>
      <xdr:row>44</xdr:row>
      <xdr:rowOff>164891</xdr:rowOff>
    </xdr:from>
    <xdr:to>
      <xdr:col>9</xdr:col>
      <xdr:colOff>564113</xdr:colOff>
      <xdr:row>46</xdr:row>
      <xdr:rowOff>9461</xdr:rowOff>
    </xdr:to>
    <xdr:sp macro="" textlink="">
      <xdr:nvSpPr>
        <xdr:cNvPr id="641" name="Oval 1295">
          <a:extLst>
            <a:ext uri="{FF2B5EF4-FFF2-40B4-BE49-F238E27FC236}">
              <a16:creationId xmlns="" xmlns:a16="http://schemas.microsoft.com/office/drawing/2014/main" id="{1499AC11-17F8-4E75-B3B8-CC1DF21E907A}"/>
            </a:ext>
          </a:extLst>
        </xdr:cNvPr>
        <xdr:cNvSpPr>
          <a:spLocks noChangeArrowheads="1"/>
        </xdr:cNvSpPr>
      </xdr:nvSpPr>
      <xdr:spPr bwMode="auto">
        <a:xfrm>
          <a:off x="6232216" y="7676941"/>
          <a:ext cx="180247" cy="18747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9</xdr:col>
      <xdr:colOff>449788</xdr:colOff>
      <xdr:row>45</xdr:row>
      <xdr:rowOff>52834</xdr:rowOff>
    </xdr:from>
    <xdr:ext cx="869346" cy="423129"/>
    <xdr:sp macro="" textlink="">
      <xdr:nvSpPr>
        <xdr:cNvPr id="642" name="Text Box 1620">
          <a:extLst>
            <a:ext uri="{FF2B5EF4-FFF2-40B4-BE49-F238E27FC236}">
              <a16:creationId xmlns="" xmlns:a16="http://schemas.microsoft.com/office/drawing/2014/main" id="{5FAF1A88-27D4-463E-92B1-A43859444596}"/>
            </a:ext>
          </a:extLst>
        </xdr:cNvPr>
        <xdr:cNvSpPr txBox="1">
          <a:spLocks noChangeArrowheads="1"/>
        </xdr:cNvSpPr>
      </xdr:nvSpPr>
      <xdr:spPr bwMode="auto">
        <a:xfrm>
          <a:off x="6298138" y="7736334"/>
          <a:ext cx="869346" cy="42312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　↗</a:t>
          </a:r>
          <a:endParaRPr lang="en-US" altLang="ja-JP" sz="900" b="1" i="0" u="none" strike="noStrike" baseline="0">
            <a:solidFill>
              <a:srgbClr val="00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豊岡 朝来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遠阪ﾄﾝﾈﾙ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有料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</xdr:txBody>
    </xdr:sp>
    <xdr:clientData/>
  </xdr:oneCellAnchor>
  <xdr:twoCellAnchor>
    <xdr:from>
      <xdr:col>9</xdr:col>
      <xdr:colOff>607775</xdr:colOff>
      <xdr:row>42</xdr:row>
      <xdr:rowOff>120335</xdr:rowOff>
    </xdr:from>
    <xdr:to>
      <xdr:col>10</xdr:col>
      <xdr:colOff>95879</xdr:colOff>
      <xdr:row>44</xdr:row>
      <xdr:rowOff>128572</xdr:rowOff>
    </xdr:to>
    <xdr:grpSp>
      <xdr:nvGrpSpPr>
        <xdr:cNvPr id="643" name="Group 405">
          <a:extLst>
            <a:ext uri="{FF2B5EF4-FFF2-40B4-BE49-F238E27FC236}">
              <a16:creationId xmlns="" xmlns:a16="http://schemas.microsoft.com/office/drawing/2014/main" id="{904D6238-2091-4452-B8FE-DD9D640F3438}"/>
            </a:ext>
          </a:extLst>
        </xdr:cNvPr>
        <xdr:cNvGrpSpPr>
          <a:grpSpLocks/>
        </xdr:cNvGrpSpPr>
      </xdr:nvGrpSpPr>
      <xdr:grpSpPr bwMode="auto">
        <a:xfrm rot="2344517">
          <a:off x="6989525" y="7236871"/>
          <a:ext cx="256908" cy="348415"/>
          <a:chOff x="718" y="97"/>
          <a:chExt cx="23" cy="15"/>
        </a:xfrm>
      </xdr:grpSpPr>
      <xdr:sp macro="" textlink="">
        <xdr:nvSpPr>
          <xdr:cNvPr id="644" name="Freeform 406">
            <a:extLst>
              <a:ext uri="{FF2B5EF4-FFF2-40B4-BE49-F238E27FC236}">
                <a16:creationId xmlns="" xmlns:a16="http://schemas.microsoft.com/office/drawing/2014/main" id="{5192616E-B504-9A9F-D965-6C4922F00A91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45" name="Freeform 407">
            <a:extLst>
              <a:ext uri="{FF2B5EF4-FFF2-40B4-BE49-F238E27FC236}">
                <a16:creationId xmlns="" xmlns:a16="http://schemas.microsoft.com/office/drawing/2014/main" id="{411A6868-53A1-2EAE-F470-7EE09C6085D1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9</xdr:col>
      <xdr:colOff>514660</xdr:colOff>
      <xdr:row>42</xdr:row>
      <xdr:rowOff>43143</xdr:rowOff>
    </xdr:from>
    <xdr:to>
      <xdr:col>10</xdr:col>
      <xdr:colOff>38410</xdr:colOff>
      <xdr:row>44</xdr:row>
      <xdr:rowOff>36793</xdr:rowOff>
    </xdr:to>
    <xdr:sp macro="" textlink="">
      <xdr:nvSpPr>
        <xdr:cNvPr id="646" name="Line 72">
          <a:extLst>
            <a:ext uri="{FF2B5EF4-FFF2-40B4-BE49-F238E27FC236}">
              <a16:creationId xmlns="" xmlns:a16="http://schemas.microsoft.com/office/drawing/2014/main" id="{EE5B2904-C904-453A-8D14-FE2DCFD4F055}"/>
            </a:ext>
          </a:extLst>
        </xdr:cNvPr>
        <xdr:cNvSpPr>
          <a:spLocks noChangeShapeType="1"/>
        </xdr:cNvSpPr>
      </xdr:nvSpPr>
      <xdr:spPr bwMode="auto">
        <a:xfrm flipH="1">
          <a:off x="6363010" y="7212293"/>
          <a:ext cx="228600" cy="336550"/>
        </a:xfrm>
        <a:prstGeom prst="line">
          <a:avLst/>
        </a:prstGeom>
        <a:noFill/>
        <a:ln w="28575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180200</xdr:colOff>
      <xdr:row>47</xdr:row>
      <xdr:rowOff>60480</xdr:rowOff>
    </xdr:from>
    <xdr:to>
      <xdr:col>9</xdr:col>
      <xdr:colOff>434586</xdr:colOff>
      <xdr:row>48</xdr:row>
      <xdr:rowOff>99505</xdr:rowOff>
    </xdr:to>
    <xdr:sp macro="" textlink="">
      <xdr:nvSpPr>
        <xdr:cNvPr id="647" name="六角形 646">
          <a:extLst>
            <a:ext uri="{FF2B5EF4-FFF2-40B4-BE49-F238E27FC236}">
              <a16:creationId xmlns="" xmlns:a16="http://schemas.microsoft.com/office/drawing/2014/main" id="{246C4344-BB76-44F8-BED3-2E7214FA1514}"/>
            </a:ext>
          </a:extLst>
        </xdr:cNvPr>
        <xdr:cNvSpPr/>
      </xdr:nvSpPr>
      <xdr:spPr bwMode="auto">
        <a:xfrm>
          <a:off x="6028550" y="8086880"/>
          <a:ext cx="254386" cy="21047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</a:t>
          </a:r>
        </a:p>
      </xdr:txBody>
    </xdr:sp>
    <xdr:clientData/>
  </xdr:twoCellAnchor>
  <xdr:twoCellAnchor>
    <xdr:from>
      <xdr:col>10</xdr:col>
      <xdr:colOff>38593</xdr:colOff>
      <xdr:row>43</xdr:row>
      <xdr:rowOff>122242</xdr:rowOff>
    </xdr:from>
    <xdr:to>
      <xdr:col>10</xdr:col>
      <xdr:colOff>260802</xdr:colOff>
      <xdr:row>44</xdr:row>
      <xdr:rowOff>143410</xdr:rowOff>
    </xdr:to>
    <xdr:sp macro="" textlink="">
      <xdr:nvSpPr>
        <xdr:cNvPr id="648" name="六角形 647">
          <a:extLst>
            <a:ext uri="{FF2B5EF4-FFF2-40B4-BE49-F238E27FC236}">
              <a16:creationId xmlns="" xmlns:a16="http://schemas.microsoft.com/office/drawing/2014/main" id="{E3892215-3D42-4BC2-89D7-A502EC8795EE}"/>
            </a:ext>
          </a:extLst>
        </xdr:cNvPr>
        <xdr:cNvSpPr/>
      </xdr:nvSpPr>
      <xdr:spPr bwMode="auto">
        <a:xfrm>
          <a:off x="6591793" y="7462842"/>
          <a:ext cx="222209" cy="19261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</a:t>
          </a:r>
        </a:p>
      </xdr:txBody>
    </xdr:sp>
    <xdr:clientData/>
  </xdr:twoCellAnchor>
  <xdr:twoCellAnchor>
    <xdr:from>
      <xdr:col>5</xdr:col>
      <xdr:colOff>282071</xdr:colOff>
      <xdr:row>40</xdr:row>
      <xdr:rowOff>153639</xdr:rowOff>
    </xdr:from>
    <xdr:to>
      <xdr:col>5</xdr:col>
      <xdr:colOff>427405</xdr:colOff>
      <xdr:row>41</xdr:row>
      <xdr:rowOff>109905</xdr:rowOff>
    </xdr:to>
    <xdr:sp macro="" textlink="">
      <xdr:nvSpPr>
        <xdr:cNvPr id="649" name="六角形 648">
          <a:extLst>
            <a:ext uri="{FF2B5EF4-FFF2-40B4-BE49-F238E27FC236}">
              <a16:creationId xmlns="" xmlns:a16="http://schemas.microsoft.com/office/drawing/2014/main" id="{6FECF899-060F-48BA-A2DC-76472555FB30}"/>
            </a:ext>
          </a:extLst>
        </xdr:cNvPr>
        <xdr:cNvSpPr/>
      </xdr:nvSpPr>
      <xdr:spPr bwMode="auto">
        <a:xfrm>
          <a:off x="3311021" y="6979889"/>
          <a:ext cx="145334" cy="127716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152642</xdr:colOff>
      <xdr:row>40</xdr:row>
      <xdr:rowOff>152104</xdr:rowOff>
    </xdr:from>
    <xdr:to>
      <xdr:col>5</xdr:col>
      <xdr:colOff>289007</xdr:colOff>
      <xdr:row>41</xdr:row>
      <xdr:rowOff>109905</xdr:rowOff>
    </xdr:to>
    <xdr:sp macro="" textlink="">
      <xdr:nvSpPr>
        <xdr:cNvPr id="650" name="六角形 649">
          <a:extLst>
            <a:ext uri="{FF2B5EF4-FFF2-40B4-BE49-F238E27FC236}">
              <a16:creationId xmlns="" xmlns:a16="http://schemas.microsoft.com/office/drawing/2014/main" id="{5174342B-1BA0-4CAF-BCA1-9743A05E0D04}"/>
            </a:ext>
          </a:extLst>
        </xdr:cNvPr>
        <xdr:cNvSpPr/>
      </xdr:nvSpPr>
      <xdr:spPr bwMode="auto">
        <a:xfrm>
          <a:off x="3181592" y="6978354"/>
          <a:ext cx="136365" cy="12925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146072</xdr:colOff>
      <xdr:row>45</xdr:row>
      <xdr:rowOff>73523</xdr:rowOff>
    </xdr:from>
    <xdr:to>
      <xdr:col>8</xdr:col>
      <xdr:colOff>148991</xdr:colOff>
      <xdr:row>46</xdr:row>
      <xdr:rowOff>49958</xdr:rowOff>
    </xdr:to>
    <xdr:sp macro="" textlink="">
      <xdr:nvSpPr>
        <xdr:cNvPr id="651" name="Text Box 1620">
          <a:extLst>
            <a:ext uri="{FF2B5EF4-FFF2-40B4-BE49-F238E27FC236}">
              <a16:creationId xmlns="" xmlns:a16="http://schemas.microsoft.com/office/drawing/2014/main" id="{5F185E72-2FCA-4437-964D-D91CC01D4931}"/>
            </a:ext>
          </a:extLst>
        </xdr:cNvPr>
        <xdr:cNvSpPr txBox="1">
          <a:spLocks noChangeArrowheads="1"/>
        </xdr:cNvSpPr>
      </xdr:nvSpPr>
      <xdr:spPr bwMode="auto">
        <a:xfrm>
          <a:off x="5289572" y="7757023"/>
          <a:ext cx="2919" cy="14788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5191</xdr:colOff>
      <xdr:row>41</xdr:row>
      <xdr:rowOff>25000</xdr:rowOff>
    </xdr:from>
    <xdr:to>
      <xdr:col>9</xdr:col>
      <xdr:colOff>162164</xdr:colOff>
      <xdr:row>42</xdr:row>
      <xdr:rowOff>5121</xdr:rowOff>
    </xdr:to>
    <xdr:sp macro="" textlink="">
      <xdr:nvSpPr>
        <xdr:cNvPr id="652" name="六角形 651">
          <a:extLst>
            <a:ext uri="{FF2B5EF4-FFF2-40B4-BE49-F238E27FC236}">
              <a16:creationId xmlns="" xmlns:a16="http://schemas.microsoft.com/office/drawing/2014/main" id="{9F9FADED-8A04-437E-B5A0-9C03B78DD12D}"/>
            </a:ext>
          </a:extLst>
        </xdr:cNvPr>
        <xdr:cNvSpPr/>
      </xdr:nvSpPr>
      <xdr:spPr bwMode="auto">
        <a:xfrm>
          <a:off x="5853541" y="7022700"/>
          <a:ext cx="156973" cy="15157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60156</xdr:colOff>
      <xdr:row>42</xdr:row>
      <xdr:rowOff>145378</xdr:rowOff>
    </xdr:from>
    <xdr:to>
      <xdr:col>6</xdr:col>
      <xdr:colOff>20051</xdr:colOff>
      <xdr:row>43</xdr:row>
      <xdr:rowOff>35720</xdr:rowOff>
    </xdr:to>
    <xdr:sp macro="" textlink="">
      <xdr:nvSpPr>
        <xdr:cNvPr id="653" name="Line 72">
          <a:extLst>
            <a:ext uri="{FF2B5EF4-FFF2-40B4-BE49-F238E27FC236}">
              <a16:creationId xmlns="" xmlns:a16="http://schemas.microsoft.com/office/drawing/2014/main" id="{07DF3C3A-E823-481D-96A6-D16FC0C518F7}"/>
            </a:ext>
          </a:extLst>
        </xdr:cNvPr>
        <xdr:cNvSpPr>
          <a:spLocks noChangeShapeType="1"/>
        </xdr:cNvSpPr>
      </xdr:nvSpPr>
      <xdr:spPr bwMode="auto">
        <a:xfrm flipH="1">
          <a:off x="3089106" y="7314528"/>
          <a:ext cx="664745" cy="61792"/>
        </a:xfrm>
        <a:custGeom>
          <a:avLst/>
          <a:gdLst>
            <a:gd name="connsiteX0" fmla="*/ 0 w 656725"/>
            <a:gd name="connsiteY0" fmla="*/ 0 h 10020"/>
            <a:gd name="connsiteX1" fmla="*/ 656725 w 656725"/>
            <a:gd name="connsiteY1" fmla="*/ 10020 h 10020"/>
            <a:gd name="connsiteX0" fmla="*/ 0 w 731922"/>
            <a:gd name="connsiteY0" fmla="*/ 55281 h 55411"/>
            <a:gd name="connsiteX1" fmla="*/ 731922 w 731922"/>
            <a:gd name="connsiteY1" fmla="*/ 130 h 55411"/>
            <a:gd name="connsiteX0" fmla="*/ 0 w 731922"/>
            <a:gd name="connsiteY0" fmla="*/ 55151 h 70816"/>
            <a:gd name="connsiteX1" fmla="*/ 731922 w 731922"/>
            <a:gd name="connsiteY1" fmla="*/ 0 h 708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731922" h="70816">
              <a:moveTo>
                <a:pt x="0" y="55151"/>
              </a:moveTo>
              <a:cubicBezTo>
                <a:pt x="218908" y="58491"/>
                <a:pt x="678448" y="111963"/>
                <a:pt x="731922" y="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754870</xdr:colOff>
      <xdr:row>40</xdr:row>
      <xdr:rowOff>96779</xdr:rowOff>
    </xdr:from>
    <xdr:to>
      <xdr:col>6</xdr:col>
      <xdr:colOff>311586</xdr:colOff>
      <xdr:row>40</xdr:row>
      <xdr:rowOff>107551</xdr:rowOff>
    </xdr:to>
    <xdr:sp macro="" textlink="">
      <xdr:nvSpPr>
        <xdr:cNvPr id="654" name="Freeform 217">
          <a:extLst>
            <a:ext uri="{FF2B5EF4-FFF2-40B4-BE49-F238E27FC236}">
              <a16:creationId xmlns="" xmlns:a16="http://schemas.microsoft.com/office/drawing/2014/main" id="{D92A7D2C-589C-4AAB-88DB-5BE607D41403}"/>
            </a:ext>
          </a:extLst>
        </xdr:cNvPr>
        <xdr:cNvSpPr>
          <a:spLocks/>
        </xdr:cNvSpPr>
      </xdr:nvSpPr>
      <xdr:spPr bwMode="auto">
        <a:xfrm rot="1588000">
          <a:off x="3733020" y="6923029"/>
          <a:ext cx="312366" cy="1077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075" h="3203">
              <a:moveTo>
                <a:pt x="4075" y="439"/>
              </a:moveTo>
              <a:cubicBezTo>
                <a:pt x="2582" y="2327"/>
                <a:pt x="3984" y="1132"/>
                <a:pt x="2317" y="2265"/>
              </a:cubicBezTo>
              <a:cubicBezTo>
                <a:pt x="1432" y="4531"/>
                <a:pt x="885" y="2265"/>
                <a:pt x="0" y="0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242710</xdr:colOff>
      <xdr:row>45</xdr:row>
      <xdr:rowOff>50427</xdr:rowOff>
    </xdr:from>
    <xdr:to>
      <xdr:col>4</xdr:col>
      <xdr:colOff>705971</xdr:colOff>
      <xdr:row>45</xdr:row>
      <xdr:rowOff>58316</xdr:rowOff>
    </xdr:to>
    <xdr:sp macro="" textlink="">
      <xdr:nvSpPr>
        <xdr:cNvPr id="655" name="Line 120">
          <a:extLst>
            <a:ext uri="{FF2B5EF4-FFF2-40B4-BE49-F238E27FC236}">
              <a16:creationId xmlns="" xmlns:a16="http://schemas.microsoft.com/office/drawing/2014/main" id="{2C72F5C5-1A92-4C46-BC28-26A86EE7D7E6}"/>
            </a:ext>
          </a:extLst>
        </xdr:cNvPr>
        <xdr:cNvSpPr>
          <a:spLocks noChangeShapeType="1"/>
        </xdr:cNvSpPr>
      </xdr:nvSpPr>
      <xdr:spPr bwMode="auto">
        <a:xfrm flipV="1">
          <a:off x="2566810" y="7733927"/>
          <a:ext cx="463261" cy="78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662913</xdr:colOff>
      <xdr:row>44</xdr:row>
      <xdr:rowOff>70060</xdr:rowOff>
    </xdr:from>
    <xdr:to>
      <xdr:col>7</xdr:col>
      <xdr:colOff>3841</xdr:colOff>
      <xdr:row>47</xdr:row>
      <xdr:rowOff>80751</xdr:rowOff>
    </xdr:to>
    <xdr:sp macro="" textlink="">
      <xdr:nvSpPr>
        <xdr:cNvPr id="656" name="Freeform 217">
          <a:extLst>
            <a:ext uri="{FF2B5EF4-FFF2-40B4-BE49-F238E27FC236}">
              <a16:creationId xmlns="" xmlns:a16="http://schemas.microsoft.com/office/drawing/2014/main" id="{BBBA3631-DA53-4D71-B3F3-58E30C78773B}"/>
            </a:ext>
          </a:extLst>
        </xdr:cNvPr>
        <xdr:cNvSpPr>
          <a:spLocks/>
        </xdr:cNvSpPr>
      </xdr:nvSpPr>
      <xdr:spPr bwMode="auto">
        <a:xfrm rot="17332423">
          <a:off x="3452231" y="7116892"/>
          <a:ext cx="525041" cy="1455478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5674 w 5674"/>
            <a:gd name="connsiteY0" fmla="*/ 9706 h 9976"/>
            <a:gd name="connsiteX1" fmla="*/ 3108 w 5674"/>
            <a:gd name="connsiteY1" fmla="*/ 9783 h 9976"/>
            <a:gd name="connsiteX2" fmla="*/ 1615 w 5674"/>
            <a:gd name="connsiteY2" fmla="*/ 4260 h 9976"/>
            <a:gd name="connsiteX3" fmla="*/ 0 w 5674"/>
            <a:gd name="connsiteY3" fmla="*/ 470 h 9976"/>
            <a:gd name="connsiteX0" fmla="*/ 1901 w 5489"/>
            <a:gd name="connsiteY0" fmla="*/ 16409 h 16411"/>
            <a:gd name="connsiteX1" fmla="*/ 5478 w 5489"/>
            <a:gd name="connsiteY1" fmla="*/ 9807 h 16411"/>
            <a:gd name="connsiteX2" fmla="*/ 2846 w 5489"/>
            <a:gd name="connsiteY2" fmla="*/ 4270 h 16411"/>
            <a:gd name="connsiteX3" fmla="*/ 0 w 5489"/>
            <a:gd name="connsiteY3" fmla="*/ 471 h 16411"/>
            <a:gd name="connsiteX0" fmla="*/ 3463 w 10001"/>
            <a:gd name="connsiteY0" fmla="*/ 9999 h 10102"/>
            <a:gd name="connsiteX1" fmla="*/ 9980 w 10001"/>
            <a:gd name="connsiteY1" fmla="*/ 5976 h 10102"/>
            <a:gd name="connsiteX2" fmla="*/ 5185 w 10001"/>
            <a:gd name="connsiteY2" fmla="*/ 2602 h 10102"/>
            <a:gd name="connsiteX3" fmla="*/ 0 w 10001"/>
            <a:gd name="connsiteY3" fmla="*/ 287 h 10102"/>
            <a:gd name="connsiteX0" fmla="*/ 3463 w 7270"/>
            <a:gd name="connsiteY0" fmla="*/ 9999 h 10102"/>
            <a:gd name="connsiteX1" fmla="*/ 7093 w 7270"/>
            <a:gd name="connsiteY1" fmla="*/ 6008 h 10102"/>
            <a:gd name="connsiteX2" fmla="*/ 5185 w 7270"/>
            <a:gd name="connsiteY2" fmla="*/ 2602 h 10102"/>
            <a:gd name="connsiteX3" fmla="*/ 0 w 7270"/>
            <a:gd name="connsiteY3" fmla="*/ 287 h 10102"/>
            <a:gd name="connsiteX0" fmla="*/ 751 w 15031"/>
            <a:gd name="connsiteY0" fmla="*/ 16723 h 16825"/>
            <a:gd name="connsiteX1" fmla="*/ 5745 w 15031"/>
            <a:gd name="connsiteY1" fmla="*/ 12772 h 16825"/>
            <a:gd name="connsiteX2" fmla="*/ 3120 w 15031"/>
            <a:gd name="connsiteY2" fmla="*/ 9401 h 16825"/>
            <a:gd name="connsiteX3" fmla="*/ 14992 w 15031"/>
            <a:gd name="connsiteY3" fmla="*/ 0 h 16825"/>
            <a:gd name="connsiteX0" fmla="*/ 772 w 15056"/>
            <a:gd name="connsiteY0" fmla="*/ 16723 h 16827"/>
            <a:gd name="connsiteX1" fmla="*/ 5766 w 15056"/>
            <a:gd name="connsiteY1" fmla="*/ 12772 h 16827"/>
            <a:gd name="connsiteX2" fmla="*/ 4974 w 15056"/>
            <a:gd name="connsiteY2" fmla="*/ 8920 h 16827"/>
            <a:gd name="connsiteX3" fmla="*/ 15013 w 15056"/>
            <a:gd name="connsiteY3" fmla="*/ 0 h 16827"/>
            <a:gd name="connsiteX0" fmla="*/ 772 w 15056"/>
            <a:gd name="connsiteY0" fmla="*/ 16723 h 16827"/>
            <a:gd name="connsiteX1" fmla="*/ 5766 w 15056"/>
            <a:gd name="connsiteY1" fmla="*/ 12772 h 16827"/>
            <a:gd name="connsiteX2" fmla="*/ 4974 w 15056"/>
            <a:gd name="connsiteY2" fmla="*/ 8920 h 16827"/>
            <a:gd name="connsiteX3" fmla="*/ 15013 w 15056"/>
            <a:gd name="connsiteY3" fmla="*/ 0 h 16827"/>
            <a:gd name="connsiteX0" fmla="*/ 772 w 15085"/>
            <a:gd name="connsiteY0" fmla="*/ 16723 h 16827"/>
            <a:gd name="connsiteX1" fmla="*/ 5766 w 15085"/>
            <a:gd name="connsiteY1" fmla="*/ 12772 h 16827"/>
            <a:gd name="connsiteX2" fmla="*/ 4974 w 15085"/>
            <a:gd name="connsiteY2" fmla="*/ 8920 h 16827"/>
            <a:gd name="connsiteX3" fmla="*/ 15013 w 15085"/>
            <a:gd name="connsiteY3" fmla="*/ 0 h 16827"/>
            <a:gd name="connsiteX0" fmla="*/ 772 w 30702"/>
            <a:gd name="connsiteY0" fmla="*/ 24494 h 24598"/>
            <a:gd name="connsiteX1" fmla="*/ 5766 w 30702"/>
            <a:gd name="connsiteY1" fmla="*/ 20543 h 24598"/>
            <a:gd name="connsiteX2" fmla="*/ 4974 w 30702"/>
            <a:gd name="connsiteY2" fmla="*/ 16691 h 24598"/>
            <a:gd name="connsiteX3" fmla="*/ 30672 w 30702"/>
            <a:gd name="connsiteY3" fmla="*/ 0 h 24598"/>
            <a:gd name="connsiteX0" fmla="*/ 772 w 32607"/>
            <a:gd name="connsiteY0" fmla="*/ 25621 h 25725"/>
            <a:gd name="connsiteX1" fmla="*/ 5766 w 32607"/>
            <a:gd name="connsiteY1" fmla="*/ 21670 h 25725"/>
            <a:gd name="connsiteX2" fmla="*/ 4974 w 32607"/>
            <a:gd name="connsiteY2" fmla="*/ 17818 h 25725"/>
            <a:gd name="connsiteX3" fmla="*/ 32579 w 32607"/>
            <a:gd name="connsiteY3" fmla="*/ 0 h 25725"/>
            <a:gd name="connsiteX0" fmla="*/ 772 w 32579"/>
            <a:gd name="connsiteY0" fmla="*/ 25621 h 25725"/>
            <a:gd name="connsiteX1" fmla="*/ 5766 w 32579"/>
            <a:gd name="connsiteY1" fmla="*/ 21670 h 25725"/>
            <a:gd name="connsiteX2" fmla="*/ 4974 w 32579"/>
            <a:gd name="connsiteY2" fmla="*/ 17818 h 25725"/>
            <a:gd name="connsiteX3" fmla="*/ 32579 w 32579"/>
            <a:gd name="connsiteY3" fmla="*/ 0 h 25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2579" h="25725">
              <a:moveTo>
                <a:pt x="772" y="25621"/>
              </a:moveTo>
              <a:cubicBezTo>
                <a:pt x="-2375" y="26362"/>
                <a:pt x="5066" y="22970"/>
                <a:pt x="5766" y="21670"/>
              </a:cubicBezTo>
              <a:cubicBezTo>
                <a:pt x="6466" y="20370"/>
                <a:pt x="5125" y="18699"/>
                <a:pt x="4974" y="17818"/>
              </a:cubicBezTo>
              <a:cubicBezTo>
                <a:pt x="5623" y="13263"/>
                <a:pt x="25702" y="1124"/>
                <a:pt x="32579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6</xdr:col>
      <xdr:colOff>292187</xdr:colOff>
      <xdr:row>47</xdr:row>
      <xdr:rowOff>56325</xdr:rowOff>
    </xdr:from>
    <xdr:to>
      <xdr:col>6</xdr:col>
      <xdr:colOff>441865</xdr:colOff>
      <xdr:row>48</xdr:row>
      <xdr:rowOff>37302</xdr:rowOff>
    </xdr:to>
    <xdr:sp macro="" textlink="">
      <xdr:nvSpPr>
        <xdr:cNvPr id="657" name="Text Box 1620">
          <a:extLst>
            <a:ext uri="{FF2B5EF4-FFF2-40B4-BE49-F238E27FC236}">
              <a16:creationId xmlns="" xmlns:a16="http://schemas.microsoft.com/office/drawing/2014/main" id="{E729B1FB-BA49-479C-B0FC-ED8110B62F0D}"/>
            </a:ext>
          </a:extLst>
        </xdr:cNvPr>
        <xdr:cNvSpPr txBox="1">
          <a:spLocks noChangeArrowheads="1"/>
        </xdr:cNvSpPr>
      </xdr:nvSpPr>
      <xdr:spPr bwMode="auto">
        <a:xfrm>
          <a:off x="4025987" y="8082725"/>
          <a:ext cx="149678" cy="15242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276788</xdr:colOff>
      <xdr:row>47</xdr:row>
      <xdr:rowOff>73369</xdr:rowOff>
    </xdr:from>
    <xdr:to>
      <xdr:col>6</xdr:col>
      <xdr:colOff>462160</xdr:colOff>
      <xdr:row>48</xdr:row>
      <xdr:rowOff>55536</xdr:rowOff>
    </xdr:to>
    <xdr:grpSp>
      <xdr:nvGrpSpPr>
        <xdr:cNvPr id="658" name="Group 405">
          <a:extLst>
            <a:ext uri="{FF2B5EF4-FFF2-40B4-BE49-F238E27FC236}">
              <a16:creationId xmlns="" xmlns:a16="http://schemas.microsoft.com/office/drawing/2014/main" id="{9F3C961A-A238-4F85-B92D-BBFBD23CC082}"/>
            </a:ext>
          </a:extLst>
        </xdr:cNvPr>
        <xdr:cNvGrpSpPr>
          <a:grpSpLocks/>
        </xdr:cNvGrpSpPr>
      </xdr:nvGrpSpPr>
      <xdr:grpSpPr bwMode="auto">
        <a:xfrm>
          <a:off x="4352127" y="8040351"/>
          <a:ext cx="185372" cy="152256"/>
          <a:chOff x="718" y="97"/>
          <a:chExt cx="23" cy="15"/>
        </a:xfrm>
      </xdr:grpSpPr>
      <xdr:sp macro="" textlink="">
        <xdr:nvSpPr>
          <xdr:cNvPr id="659" name="Freeform 406">
            <a:extLst>
              <a:ext uri="{FF2B5EF4-FFF2-40B4-BE49-F238E27FC236}">
                <a16:creationId xmlns="" xmlns:a16="http://schemas.microsoft.com/office/drawing/2014/main" id="{C1E560A9-9CA3-2445-043F-FF3313E04CA0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60" name="Freeform 407">
            <a:extLst>
              <a:ext uri="{FF2B5EF4-FFF2-40B4-BE49-F238E27FC236}">
                <a16:creationId xmlns="" xmlns:a16="http://schemas.microsoft.com/office/drawing/2014/main" id="{09965400-489A-402B-A95D-DA9214538FA5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5</xdr:col>
      <xdr:colOff>400837</xdr:colOff>
      <xdr:row>46</xdr:row>
      <xdr:rowOff>70618</xdr:rowOff>
    </xdr:from>
    <xdr:to>
      <xdr:col>6</xdr:col>
      <xdr:colOff>51287</xdr:colOff>
      <xdr:row>47</xdr:row>
      <xdr:rowOff>66215</xdr:rowOff>
    </xdr:to>
    <xdr:sp macro="" textlink="">
      <xdr:nvSpPr>
        <xdr:cNvPr id="661" name="Text Box 1620">
          <a:extLst>
            <a:ext uri="{FF2B5EF4-FFF2-40B4-BE49-F238E27FC236}">
              <a16:creationId xmlns="" xmlns:a16="http://schemas.microsoft.com/office/drawing/2014/main" id="{0961B008-6185-45C5-96BB-661C07BE9526}"/>
            </a:ext>
          </a:extLst>
        </xdr:cNvPr>
        <xdr:cNvSpPr txBox="1">
          <a:spLocks noChangeArrowheads="1"/>
        </xdr:cNvSpPr>
      </xdr:nvSpPr>
      <xdr:spPr bwMode="auto">
        <a:xfrm>
          <a:off x="3429787" y="7925568"/>
          <a:ext cx="355300" cy="167047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葛野川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5</xdr:col>
      <xdr:colOff>453065</xdr:colOff>
      <xdr:row>41</xdr:row>
      <xdr:rowOff>15042</xdr:rowOff>
    </xdr:from>
    <xdr:to>
      <xdr:col>6</xdr:col>
      <xdr:colOff>392957</xdr:colOff>
      <xdr:row>48</xdr:row>
      <xdr:rowOff>209287</xdr:rowOff>
    </xdr:to>
    <xdr:sp macro="" textlink="">
      <xdr:nvSpPr>
        <xdr:cNvPr id="662" name="Freeform 527">
          <a:extLst>
            <a:ext uri="{FF2B5EF4-FFF2-40B4-BE49-F238E27FC236}">
              <a16:creationId xmlns="" xmlns:a16="http://schemas.microsoft.com/office/drawing/2014/main" id="{8D74AEC2-A47D-4312-BDA4-23864CFC70D1}"/>
            </a:ext>
          </a:extLst>
        </xdr:cNvPr>
        <xdr:cNvSpPr>
          <a:spLocks/>
        </xdr:cNvSpPr>
      </xdr:nvSpPr>
      <xdr:spPr bwMode="auto">
        <a:xfrm flipH="1">
          <a:off x="3482015" y="7012742"/>
          <a:ext cx="644742" cy="1356295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2555"/>
            <a:gd name="connsiteY0" fmla="*/ 9600 h 9600"/>
            <a:gd name="connsiteX1" fmla="*/ 2555 w 12555"/>
            <a:gd name="connsiteY1" fmla="*/ 0 h 9600"/>
            <a:gd name="connsiteX2" fmla="*/ 12555 w 12555"/>
            <a:gd name="connsiteY2" fmla="*/ 0 h 96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6372"/>
            <a:gd name="connsiteY0" fmla="*/ 16459 h 16459"/>
            <a:gd name="connsiteX1" fmla="*/ 2035 w 6372"/>
            <a:gd name="connsiteY1" fmla="*/ 6459 h 16459"/>
            <a:gd name="connsiteX2" fmla="*/ 6372 w 6372"/>
            <a:gd name="connsiteY2" fmla="*/ 0 h 16459"/>
            <a:gd name="connsiteX0" fmla="*/ 0 w 12143"/>
            <a:gd name="connsiteY0" fmla="*/ 9543 h 9543"/>
            <a:gd name="connsiteX1" fmla="*/ 3194 w 12143"/>
            <a:gd name="connsiteY1" fmla="*/ 3467 h 9543"/>
            <a:gd name="connsiteX2" fmla="*/ 12143 w 12143"/>
            <a:gd name="connsiteY2" fmla="*/ 0 h 9543"/>
            <a:gd name="connsiteX0" fmla="*/ 0 w 8142"/>
            <a:gd name="connsiteY0" fmla="*/ 7892 h 7892"/>
            <a:gd name="connsiteX1" fmla="*/ 772 w 8142"/>
            <a:gd name="connsiteY1" fmla="*/ 3633 h 7892"/>
            <a:gd name="connsiteX2" fmla="*/ 8142 w 8142"/>
            <a:gd name="connsiteY2" fmla="*/ 0 h 7892"/>
            <a:gd name="connsiteX0" fmla="*/ 0 w 10000"/>
            <a:gd name="connsiteY0" fmla="*/ 10000 h 10000"/>
            <a:gd name="connsiteX1" fmla="*/ 948 w 10000"/>
            <a:gd name="connsiteY1" fmla="*/ 4603 h 10000"/>
            <a:gd name="connsiteX2" fmla="*/ 10000 w 10000"/>
            <a:gd name="connsiteY2" fmla="*/ 0 h 10000"/>
            <a:gd name="connsiteX0" fmla="*/ 0 w 9689"/>
            <a:gd name="connsiteY0" fmla="*/ 9833 h 9833"/>
            <a:gd name="connsiteX1" fmla="*/ 637 w 9689"/>
            <a:gd name="connsiteY1" fmla="*/ 4603 h 9833"/>
            <a:gd name="connsiteX2" fmla="*/ 9689 w 9689"/>
            <a:gd name="connsiteY2" fmla="*/ 0 h 9833"/>
            <a:gd name="connsiteX0" fmla="*/ 0 w 10000"/>
            <a:gd name="connsiteY0" fmla="*/ 10000 h 10000"/>
            <a:gd name="connsiteX1" fmla="*/ 657 w 10000"/>
            <a:gd name="connsiteY1" fmla="*/ 4681 h 10000"/>
            <a:gd name="connsiteX2" fmla="*/ 10000 w 10000"/>
            <a:gd name="connsiteY2" fmla="*/ 0 h 10000"/>
            <a:gd name="connsiteX0" fmla="*/ 0 w 14926"/>
            <a:gd name="connsiteY0" fmla="*/ 15828 h 15828"/>
            <a:gd name="connsiteX1" fmla="*/ 657 w 14926"/>
            <a:gd name="connsiteY1" fmla="*/ 10509 h 15828"/>
            <a:gd name="connsiteX2" fmla="*/ 14926 w 14926"/>
            <a:gd name="connsiteY2" fmla="*/ 0 h 15828"/>
            <a:gd name="connsiteX0" fmla="*/ 0 w 14931"/>
            <a:gd name="connsiteY0" fmla="*/ 15828 h 15828"/>
            <a:gd name="connsiteX1" fmla="*/ 657 w 14931"/>
            <a:gd name="connsiteY1" fmla="*/ 10509 h 15828"/>
            <a:gd name="connsiteX2" fmla="*/ 14926 w 14931"/>
            <a:gd name="connsiteY2" fmla="*/ 0 h 15828"/>
            <a:gd name="connsiteX0" fmla="*/ 0 w 15145"/>
            <a:gd name="connsiteY0" fmla="*/ 16677 h 16677"/>
            <a:gd name="connsiteX1" fmla="*/ 657 w 15145"/>
            <a:gd name="connsiteY1" fmla="*/ 11358 h 16677"/>
            <a:gd name="connsiteX2" fmla="*/ 15140 w 15145"/>
            <a:gd name="connsiteY2" fmla="*/ 0 h 16677"/>
            <a:gd name="connsiteX0" fmla="*/ 0 w 15140"/>
            <a:gd name="connsiteY0" fmla="*/ 16677 h 16677"/>
            <a:gd name="connsiteX1" fmla="*/ 657 w 15140"/>
            <a:gd name="connsiteY1" fmla="*/ 11358 h 16677"/>
            <a:gd name="connsiteX2" fmla="*/ 15140 w 15140"/>
            <a:gd name="connsiteY2" fmla="*/ 0 h 16677"/>
            <a:gd name="connsiteX0" fmla="*/ 0 w 15426"/>
            <a:gd name="connsiteY0" fmla="*/ 16677 h 16677"/>
            <a:gd name="connsiteX1" fmla="*/ 657 w 15426"/>
            <a:gd name="connsiteY1" fmla="*/ 11358 h 16677"/>
            <a:gd name="connsiteX2" fmla="*/ 14069 w 15426"/>
            <a:gd name="connsiteY2" fmla="*/ 4810 h 16677"/>
            <a:gd name="connsiteX3" fmla="*/ 15140 w 15426"/>
            <a:gd name="connsiteY3" fmla="*/ 0 h 16677"/>
            <a:gd name="connsiteX0" fmla="*/ 0 w 15207"/>
            <a:gd name="connsiteY0" fmla="*/ 16677 h 16677"/>
            <a:gd name="connsiteX1" fmla="*/ 657 w 15207"/>
            <a:gd name="connsiteY1" fmla="*/ 11358 h 16677"/>
            <a:gd name="connsiteX2" fmla="*/ 13641 w 15207"/>
            <a:gd name="connsiteY2" fmla="*/ 5602 h 16677"/>
            <a:gd name="connsiteX3" fmla="*/ 15140 w 15207"/>
            <a:gd name="connsiteY3" fmla="*/ 0 h 16677"/>
            <a:gd name="connsiteX0" fmla="*/ 0 w 15207"/>
            <a:gd name="connsiteY0" fmla="*/ 16677 h 16677"/>
            <a:gd name="connsiteX1" fmla="*/ 657 w 15207"/>
            <a:gd name="connsiteY1" fmla="*/ 11358 h 16677"/>
            <a:gd name="connsiteX2" fmla="*/ 13641 w 15207"/>
            <a:gd name="connsiteY2" fmla="*/ 5602 h 16677"/>
            <a:gd name="connsiteX3" fmla="*/ 15140 w 15207"/>
            <a:gd name="connsiteY3" fmla="*/ 0 h 16677"/>
            <a:gd name="connsiteX0" fmla="*/ 0 w 15207"/>
            <a:gd name="connsiteY0" fmla="*/ 17186 h 17186"/>
            <a:gd name="connsiteX1" fmla="*/ 657 w 15207"/>
            <a:gd name="connsiteY1" fmla="*/ 11867 h 17186"/>
            <a:gd name="connsiteX2" fmla="*/ 13641 w 15207"/>
            <a:gd name="connsiteY2" fmla="*/ 6111 h 17186"/>
            <a:gd name="connsiteX3" fmla="*/ 15140 w 15207"/>
            <a:gd name="connsiteY3" fmla="*/ 0 h 17186"/>
            <a:gd name="connsiteX0" fmla="*/ 0 w 15207"/>
            <a:gd name="connsiteY0" fmla="*/ 16564 h 16564"/>
            <a:gd name="connsiteX1" fmla="*/ 657 w 15207"/>
            <a:gd name="connsiteY1" fmla="*/ 11867 h 16564"/>
            <a:gd name="connsiteX2" fmla="*/ 13641 w 15207"/>
            <a:gd name="connsiteY2" fmla="*/ 6111 h 16564"/>
            <a:gd name="connsiteX3" fmla="*/ 15140 w 15207"/>
            <a:gd name="connsiteY3" fmla="*/ 0 h 165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207" h="16564">
              <a:moveTo>
                <a:pt x="0" y="16564"/>
              </a:moveTo>
              <a:cubicBezTo>
                <a:pt x="528" y="15554"/>
                <a:pt x="417" y="15115"/>
                <a:pt x="657" y="11867"/>
              </a:cubicBezTo>
              <a:cubicBezTo>
                <a:pt x="2930" y="9795"/>
                <a:pt x="10370" y="7382"/>
                <a:pt x="13641" y="6111"/>
              </a:cubicBezTo>
              <a:cubicBezTo>
                <a:pt x="16055" y="4218"/>
                <a:pt x="14890" y="707"/>
                <a:pt x="1514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294411</xdr:colOff>
      <xdr:row>47</xdr:row>
      <xdr:rowOff>50058</xdr:rowOff>
    </xdr:from>
    <xdr:to>
      <xdr:col>6</xdr:col>
      <xdr:colOff>436039</xdr:colOff>
      <xdr:row>47</xdr:row>
      <xdr:rowOff>173050</xdr:rowOff>
    </xdr:to>
    <xdr:sp macro="" textlink="">
      <xdr:nvSpPr>
        <xdr:cNvPr id="663" name="AutoShape 138">
          <a:extLst>
            <a:ext uri="{FF2B5EF4-FFF2-40B4-BE49-F238E27FC236}">
              <a16:creationId xmlns="" xmlns:a16="http://schemas.microsoft.com/office/drawing/2014/main" id="{8A9D2C80-9C91-446E-88E2-3ACCFE1DA6EB}"/>
            </a:ext>
          </a:extLst>
        </xdr:cNvPr>
        <xdr:cNvSpPr>
          <a:spLocks noChangeArrowheads="1"/>
        </xdr:cNvSpPr>
      </xdr:nvSpPr>
      <xdr:spPr bwMode="auto">
        <a:xfrm>
          <a:off x="4028211" y="8076458"/>
          <a:ext cx="141628" cy="12299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419177</xdr:colOff>
      <xdr:row>46</xdr:row>
      <xdr:rowOff>96328</xdr:rowOff>
    </xdr:from>
    <xdr:ext cx="318247" cy="164846"/>
    <xdr:sp macro="" textlink="">
      <xdr:nvSpPr>
        <xdr:cNvPr id="664" name="Text Box 1664">
          <a:extLst>
            <a:ext uri="{FF2B5EF4-FFF2-40B4-BE49-F238E27FC236}">
              <a16:creationId xmlns="" xmlns:a16="http://schemas.microsoft.com/office/drawing/2014/main" id="{F1593559-7ADF-4446-BC69-6B4ECCEC6E05}"/>
            </a:ext>
          </a:extLst>
        </xdr:cNvPr>
        <xdr:cNvSpPr txBox="1">
          <a:spLocks noChangeArrowheads="1"/>
        </xdr:cNvSpPr>
      </xdr:nvSpPr>
      <xdr:spPr bwMode="auto">
        <a:xfrm>
          <a:off x="4152977" y="7951278"/>
          <a:ext cx="318247" cy="16484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72000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成松橋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365960</xdr:colOff>
      <xdr:row>43</xdr:row>
      <xdr:rowOff>95903</xdr:rowOff>
    </xdr:from>
    <xdr:to>
      <xdr:col>6</xdr:col>
      <xdr:colOff>386013</xdr:colOff>
      <xdr:row>46</xdr:row>
      <xdr:rowOff>110942</xdr:rowOff>
    </xdr:to>
    <xdr:sp macro="" textlink="">
      <xdr:nvSpPr>
        <xdr:cNvPr id="665" name="Line 72">
          <a:extLst>
            <a:ext uri="{FF2B5EF4-FFF2-40B4-BE49-F238E27FC236}">
              <a16:creationId xmlns="" xmlns:a16="http://schemas.microsoft.com/office/drawing/2014/main" id="{02322F1A-0391-4A16-B003-F218E9322C9F}"/>
            </a:ext>
          </a:extLst>
        </xdr:cNvPr>
        <xdr:cNvSpPr>
          <a:spLocks noChangeShapeType="1"/>
        </xdr:cNvSpPr>
      </xdr:nvSpPr>
      <xdr:spPr bwMode="auto">
        <a:xfrm flipH="1">
          <a:off x="4099760" y="7436503"/>
          <a:ext cx="20053" cy="5293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400932</xdr:colOff>
      <xdr:row>46</xdr:row>
      <xdr:rowOff>154376</xdr:rowOff>
    </xdr:from>
    <xdr:to>
      <xdr:col>7</xdr:col>
      <xdr:colOff>2536</xdr:colOff>
      <xdr:row>48</xdr:row>
      <xdr:rowOff>58611</xdr:rowOff>
    </xdr:to>
    <xdr:sp macro="" textlink="">
      <xdr:nvSpPr>
        <xdr:cNvPr id="666" name="Line 72">
          <a:extLst>
            <a:ext uri="{FF2B5EF4-FFF2-40B4-BE49-F238E27FC236}">
              <a16:creationId xmlns="" xmlns:a16="http://schemas.microsoft.com/office/drawing/2014/main" id="{56C3BC49-B3AB-478E-A22A-CF6E354BE2F4}"/>
            </a:ext>
          </a:extLst>
        </xdr:cNvPr>
        <xdr:cNvSpPr>
          <a:spLocks noChangeShapeType="1"/>
        </xdr:cNvSpPr>
      </xdr:nvSpPr>
      <xdr:spPr bwMode="auto">
        <a:xfrm flipH="1" flipV="1">
          <a:off x="4134732" y="8009326"/>
          <a:ext cx="306454" cy="24713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360946</xdr:colOff>
      <xdr:row>46</xdr:row>
      <xdr:rowOff>117952</xdr:rowOff>
    </xdr:from>
    <xdr:to>
      <xdr:col>7</xdr:col>
      <xdr:colOff>5011</xdr:colOff>
      <xdr:row>46</xdr:row>
      <xdr:rowOff>125325</xdr:rowOff>
    </xdr:to>
    <xdr:sp macro="" textlink="">
      <xdr:nvSpPr>
        <xdr:cNvPr id="667" name="Line 72">
          <a:extLst>
            <a:ext uri="{FF2B5EF4-FFF2-40B4-BE49-F238E27FC236}">
              <a16:creationId xmlns="" xmlns:a16="http://schemas.microsoft.com/office/drawing/2014/main" id="{E842EB1A-6667-4C88-B144-CADD518E3CE8}"/>
            </a:ext>
          </a:extLst>
        </xdr:cNvPr>
        <xdr:cNvSpPr>
          <a:spLocks noChangeShapeType="1"/>
        </xdr:cNvSpPr>
      </xdr:nvSpPr>
      <xdr:spPr bwMode="auto">
        <a:xfrm flipH="1" flipV="1">
          <a:off x="4094746" y="7972902"/>
          <a:ext cx="348915" cy="737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40104</xdr:colOff>
      <xdr:row>45</xdr:row>
      <xdr:rowOff>11139</xdr:rowOff>
    </xdr:from>
    <xdr:to>
      <xdr:col>6</xdr:col>
      <xdr:colOff>706853</xdr:colOff>
      <xdr:row>45</xdr:row>
      <xdr:rowOff>22721</xdr:rowOff>
    </xdr:to>
    <xdr:sp macro="" textlink="">
      <xdr:nvSpPr>
        <xdr:cNvPr id="668" name="Line 72">
          <a:extLst>
            <a:ext uri="{FF2B5EF4-FFF2-40B4-BE49-F238E27FC236}">
              <a16:creationId xmlns="" xmlns:a16="http://schemas.microsoft.com/office/drawing/2014/main" id="{04584A31-BBE0-48A0-9B60-D5B07C3EE8F6}"/>
            </a:ext>
          </a:extLst>
        </xdr:cNvPr>
        <xdr:cNvSpPr>
          <a:spLocks noChangeShapeType="1"/>
        </xdr:cNvSpPr>
      </xdr:nvSpPr>
      <xdr:spPr bwMode="auto">
        <a:xfrm flipH="1">
          <a:off x="3773904" y="7694639"/>
          <a:ext cx="666749" cy="1158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312576</xdr:colOff>
      <xdr:row>44</xdr:row>
      <xdr:rowOff>135113</xdr:rowOff>
    </xdr:from>
    <xdr:to>
      <xdr:col>6</xdr:col>
      <xdr:colOff>442633</xdr:colOff>
      <xdr:row>45</xdr:row>
      <xdr:rowOff>72838</xdr:rowOff>
    </xdr:to>
    <xdr:sp macro="" textlink="">
      <xdr:nvSpPr>
        <xdr:cNvPr id="669" name="Oval 1295">
          <a:extLst>
            <a:ext uri="{FF2B5EF4-FFF2-40B4-BE49-F238E27FC236}">
              <a16:creationId xmlns="" xmlns:a16="http://schemas.microsoft.com/office/drawing/2014/main" id="{EB2EE033-4A29-40C1-9306-C07F56532BD4}"/>
            </a:ext>
          </a:extLst>
        </xdr:cNvPr>
        <xdr:cNvSpPr>
          <a:spLocks noChangeArrowheads="1"/>
        </xdr:cNvSpPr>
      </xdr:nvSpPr>
      <xdr:spPr bwMode="auto">
        <a:xfrm>
          <a:off x="4046376" y="7647163"/>
          <a:ext cx="130057" cy="1091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5</xdr:col>
      <xdr:colOff>525363</xdr:colOff>
      <xdr:row>43</xdr:row>
      <xdr:rowOff>45111</xdr:rowOff>
    </xdr:from>
    <xdr:to>
      <xdr:col>5</xdr:col>
      <xdr:colOff>679828</xdr:colOff>
      <xdr:row>44</xdr:row>
      <xdr:rowOff>17539</xdr:rowOff>
    </xdr:to>
    <xdr:sp macro="" textlink="">
      <xdr:nvSpPr>
        <xdr:cNvPr id="670" name="六角形 669">
          <a:extLst>
            <a:ext uri="{FF2B5EF4-FFF2-40B4-BE49-F238E27FC236}">
              <a16:creationId xmlns="" xmlns:a16="http://schemas.microsoft.com/office/drawing/2014/main" id="{ABBCA007-503C-4233-8B63-E8B38103CAD8}"/>
            </a:ext>
          </a:extLst>
        </xdr:cNvPr>
        <xdr:cNvSpPr/>
      </xdr:nvSpPr>
      <xdr:spPr bwMode="auto">
        <a:xfrm>
          <a:off x="3554313" y="7385711"/>
          <a:ext cx="154465" cy="14387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53767</xdr:colOff>
      <xdr:row>45</xdr:row>
      <xdr:rowOff>110292</xdr:rowOff>
    </xdr:from>
    <xdr:to>
      <xdr:col>6</xdr:col>
      <xdr:colOff>290172</xdr:colOff>
      <xdr:row>46</xdr:row>
      <xdr:rowOff>144659</xdr:rowOff>
    </xdr:to>
    <xdr:sp macro="" textlink="">
      <xdr:nvSpPr>
        <xdr:cNvPr id="671" name="六角形 670">
          <a:extLst>
            <a:ext uri="{FF2B5EF4-FFF2-40B4-BE49-F238E27FC236}">
              <a16:creationId xmlns="" xmlns:a16="http://schemas.microsoft.com/office/drawing/2014/main" id="{1FCB2B02-D465-4494-B576-AD66D58B50AF}"/>
            </a:ext>
          </a:extLst>
        </xdr:cNvPr>
        <xdr:cNvSpPr/>
      </xdr:nvSpPr>
      <xdr:spPr bwMode="auto">
        <a:xfrm>
          <a:off x="3787567" y="7793792"/>
          <a:ext cx="236405" cy="20581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503645</xdr:colOff>
      <xdr:row>41</xdr:row>
      <xdr:rowOff>2345</xdr:rowOff>
    </xdr:from>
    <xdr:to>
      <xdr:col>5</xdr:col>
      <xdr:colOff>740050</xdr:colOff>
      <xdr:row>42</xdr:row>
      <xdr:rowOff>26687</xdr:rowOff>
    </xdr:to>
    <xdr:sp macro="" textlink="">
      <xdr:nvSpPr>
        <xdr:cNvPr id="672" name="六角形 671">
          <a:extLst>
            <a:ext uri="{FF2B5EF4-FFF2-40B4-BE49-F238E27FC236}">
              <a16:creationId xmlns="" xmlns:a16="http://schemas.microsoft.com/office/drawing/2014/main" id="{6BFA69C7-386E-456A-98B3-3DE03D925915}"/>
            </a:ext>
          </a:extLst>
        </xdr:cNvPr>
        <xdr:cNvSpPr/>
      </xdr:nvSpPr>
      <xdr:spPr bwMode="auto">
        <a:xfrm>
          <a:off x="3532595" y="7000045"/>
          <a:ext cx="198305" cy="19579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472325</xdr:colOff>
      <xdr:row>42</xdr:row>
      <xdr:rowOff>53771</xdr:rowOff>
    </xdr:from>
    <xdr:ext cx="494425" cy="130582"/>
    <xdr:sp macro="" textlink="">
      <xdr:nvSpPr>
        <xdr:cNvPr id="673" name="Text Box 404">
          <a:extLst>
            <a:ext uri="{FF2B5EF4-FFF2-40B4-BE49-F238E27FC236}">
              <a16:creationId xmlns="" xmlns:a16="http://schemas.microsoft.com/office/drawing/2014/main" id="{0F6AB706-AA27-48CA-842E-9CF58ECD6DA8}"/>
            </a:ext>
          </a:extLst>
        </xdr:cNvPr>
        <xdr:cNvSpPr txBox="1">
          <a:spLocks noChangeArrowheads="1"/>
        </xdr:cNvSpPr>
      </xdr:nvSpPr>
      <xdr:spPr bwMode="auto">
        <a:xfrm>
          <a:off x="3501275" y="7222921"/>
          <a:ext cx="494425" cy="130582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成松北町</a:t>
          </a:r>
          <a:endParaRPr lang="ja-JP" altLang="en-US"/>
        </a:p>
      </xdr:txBody>
    </xdr:sp>
    <xdr:clientData/>
  </xdr:oneCellAnchor>
  <xdr:twoCellAnchor>
    <xdr:from>
      <xdr:col>5</xdr:col>
      <xdr:colOff>380988</xdr:colOff>
      <xdr:row>42</xdr:row>
      <xdr:rowOff>125320</xdr:rowOff>
    </xdr:from>
    <xdr:to>
      <xdr:col>5</xdr:col>
      <xdr:colOff>542775</xdr:colOff>
      <xdr:row>43</xdr:row>
      <xdr:rowOff>106091</xdr:rowOff>
    </xdr:to>
    <xdr:sp macro="" textlink="">
      <xdr:nvSpPr>
        <xdr:cNvPr id="674" name="Oval 1295">
          <a:extLst>
            <a:ext uri="{FF2B5EF4-FFF2-40B4-BE49-F238E27FC236}">
              <a16:creationId xmlns="" xmlns:a16="http://schemas.microsoft.com/office/drawing/2014/main" id="{8DFCB9F7-08C4-42F2-BDFC-580175D11463}"/>
            </a:ext>
          </a:extLst>
        </xdr:cNvPr>
        <xdr:cNvSpPr>
          <a:spLocks noChangeArrowheads="1"/>
        </xdr:cNvSpPr>
      </xdr:nvSpPr>
      <xdr:spPr bwMode="auto">
        <a:xfrm>
          <a:off x="3409938" y="7294470"/>
          <a:ext cx="161787" cy="15222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6</xdr:col>
      <xdr:colOff>530346</xdr:colOff>
      <xdr:row>44</xdr:row>
      <xdr:rowOff>88330</xdr:rowOff>
    </xdr:from>
    <xdr:to>
      <xdr:col>6</xdr:col>
      <xdr:colOff>712507</xdr:colOff>
      <xdr:row>45</xdr:row>
      <xdr:rowOff>65272</xdr:rowOff>
    </xdr:to>
    <xdr:sp macro="" textlink="">
      <xdr:nvSpPr>
        <xdr:cNvPr id="675" name="六角形 674">
          <a:extLst>
            <a:ext uri="{FF2B5EF4-FFF2-40B4-BE49-F238E27FC236}">
              <a16:creationId xmlns="" xmlns:a16="http://schemas.microsoft.com/office/drawing/2014/main" id="{74EA757D-074E-46CC-A943-964E092AECDB}"/>
            </a:ext>
          </a:extLst>
        </xdr:cNvPr>
        <xdr:cNvSpPr/>
      </xdr:nvSpPr>
      <xdr:spPr bwMode="auto">
        <a:xfrm>
          <a:off x="4264146" y="7600380"/>
          <a:ext cx="175811" cy="14839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78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477931</xdr:colOff>
      <xdr:row>44</xdr:row>
      <xdr:rowOff>75195</xdr:rowOff>
    </xdr:from>
    <xdr:to>
      <xdr:col>5</xdr:col>
      <xdr:colOff>651282</xdr:colOff>
      <xdr:row>45</xdr:row>
      <xdr:rowOff>61058</xdr:rowOff>
    </xdr:to>
    <xdr:sp macro="" textlink="">
      <xdr:nvSpPr>
        <xdr:cNvPr id="676" name="六角形 675">
          <a:extLst>
            <a:ext uri="{FF2B5EF4-FFF2-40B4-BE49-F238E27FC236}">
              <a16:creationId xmlns="" xmlns:a16="http://schemas.microsoft.com/office/drawing/2014/main" id="{67916301-752F-4513-AD6D-A6EE2035EB9B}"/>
            </a:ext>
          </a:extLst>
        </xdr:cNvPr>
        <xdr:cNvSpPr/>
      </xdr:nvSpPr>
      <xdr:spPr bwMode="auto">
        <a:xfrm>
          <a:off x="3506881" y="7587245"/>
          <a:ext cx="173351" cy="15731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l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78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18334</xdr:colOff>
      <xdr:row>43</xdr:row>
      <xdr:rowOff>61995</xdr:rowOff>
    </xdr:from>
    <xdr:to>
      <xdr:col>5</xdr:col>
      <xdr:colOff>194956</xdr:colOff>
      <xdr:row>44</xdr:row>
      <xdr:rowOff>25390</xdr:rowOff>
    </xdr:to>
    <xdr:sp macro="" textlink="">
      <xdr:nvSpPr>
        <xdr:cNvPr id="677" name="六角形 676">
          <a:extLst>
            <a:ext uri="{FF2B5EF4-FFF2-40B4-BE49-F238E27FC236}">
              <a16:creationId xmlns="" xmlns:a16="http://schemas.microsoft.com/office/drawing/2014/main" id="{0C4B0D9B-B381-4356-B572-FF40DCDEBFE1}"/>
            </a:ext>
          </a:extLst>
        </xdr:cNvPr>
        <xdr:cNvSpPr/>
      </xdr:nvSpPr>
      <xdr:spPr bwMode="auto">
        <a:xfrm>
          <a:off x="3047284" y="7402595"/>
          <a:ext cx="176622" cy="13484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78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657453</xdr:colOff>
      <xdr:row>44</xdr:row>
      <xdr:rowOff>20263</xdr:rowOff>
    </xdr:from>
    <xdr:ext cx="164276" cy="121059"/>
    <xdr:sp macro="" textlink="">
      <xdr:nvSpPr>
        <xdr:cNvPr id="678" name="Text Box 303">
          <a:extLst>
            <a:ext uri="{FF2B5EF4-FFF2-40B4-BE49-F238E27FC236}">
              <a16:creationId xmlns="" xmlns:a16="http://schemas.microsoft.com/office/drawing/2014/main" id="{9342F91A-25AE-4977-AF3F-843C24907445}"/>
            </a:ext>
          </a:extLst>
        </xdr:cNvPr>
        <xdr:cNvSpPr txBox="1">
          <a:spLocks noChangeArrowheads="1"/>
        </xdr:cNvSpPr>
      </xdr:nvSpPr>
      <xdr:spPr bwMode="auto">
        <a:xfrm>
          <a:off x="3686403" y="7532313"/>
          <a:ext cx="164276" cy="121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JA</a:t>
          </a:r>
        </a:p>
      </xdr:txBody>
    </xdr:sp>
    <xdr:clientData/>
  </xdr:oneCellAnchor>
  <xdr:twoCellAnchor>
    <xdr:from>
      <xdr:col>5</xdr:col>
      <xdr:colOff>36860</xdr:colOff>
      <xdr:row>44</xdr:row>
      <xdr:rowOff>79981</xdr:rowOff>
    </xdr:from>
    <xdr:to>
      <xdr:col>6</xdr:col>
      <xdr:colOff>237771</xdr:colOff>
      <xdr:row>48</xdr:row>
      <xdr:rowOff>105669</xdr:rowOff>
    </xdr:to>
    <xdr:sp macro="" textlink="">
      <xdr:nvSpPr>
        <xdr:cNvPr id="679" name="AutoShape 1653">
          <a:extLst>
            <a:ext uri="{FF2B5EF4-FFF2-40B4-BE49-F238E27FC236}">
              <a16:creationId xmlns="" xmlns:a16="http://schemas.microsoft.com/office/drawing/2014/main" id="{828C5045-3035-4608-8AC0-8A2A8CF6E1E6}"/>
            </a:ext>
          </a:extLst>
        </xdr:cNvPr>
        <xdr:cNvSpPr>
          <a:spLocks/>
        </xdr:cNvSpPr>
      </xdr:nvSpPr>
      <xdr:spPr bwMode="auto">
        <a:xfrm rot="8040284">
          <a:off x="3162947" y="7494894"/>
          <a:ext cx="711488" cy="905761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5</xdr:col>
      <xdr:colOff>125489</xdr:colOff>
      <xdr:row>48</xdr:row>
      <xdr:rowOff>31749</xdr:rowOff>
    </xdr:from>
    <xdr:ext cx="382512" cy="79376"/>
    <xdr:sp macro="" textlink="">
      <xdr:nvSpPr>
        <xdr:cNvPr id="680" name="Text Box 1620">
          <a:extLst>
            <a:ext uri="{FF2B5EF4-FFF2-40B4-BE49-F238E27FC236}">
              <a16:creationId xmlns="" xmlns:a16="http://schemas.microsoft.com/office/drawing/2014/main" id="{1B20DA61-5C43-4EBE-A49D-7CD241D00EA5}"/>
            </a:ext>
          </a:extLst>
        </xdr:cNvPr>
        <xdr:cNvSpPr txBox="1">
          <a:spLocks noChangeArrowheads="1"/>
        </xdr:cNvSpPr>
      </xdr:nvSpPr>
      <xdr:spPr bwMode="auto">
        <a:xfrm>
          <a:off x="3154439" y="8229599"/>
          <a:ext cx="382512" cy="7937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６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oneCellAnchor>
  <xdr:twoCellAnchor>
    <xdr:from>
      <xdr:col>7</xdr:col>
      <xdr:colOff>769509</xdr:colOff>
      <xdr:row>42</xdr:row>
      <xdr:rowOff>158546</xdr:rowOff>
    </xdr:from>
    <xdr:to>
      <xdr:col>8</xdr:col>
      <xdr:colOff>9805</xdr:colOff>
      <xdr:row>48</xdr:row>
      <xdr:rowOff>57241</xdr:rowOff>
    </xdr:to>
    <xdr:sp macro="" textlink="">
      <xdr:nvSpPr>
        <xdr:cNvPr id="681" name="Line 75">
          <a:extLst>
            <a:ext uri="{FF2B5EF4-FFF2-40B4-BE49-F238E27FC236}">
              <a16:creationId xmlns="" xmlns:a16="http://schemas.microsoft.com/office/drawing/2014/main" id="{488C8BE4-4E76-4898-997B-A99FDEAF1F7C}"/>
            </a:ext>
          </a:extLst>
        </xdr:cNvPr>
        <xdr:cNvSpPr>
          <a:spLocks noChangeShapeType="1"/>
        </xdr:cNvSpPr>
      </xdr:nvSpPr>
      <xdr:spPr bwMode="auto">
        <a:xfrm flipV="1">
          <a:off x="5144659" y="7327696"/>
          <a:ext cx="8646" cy="92739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15029</xdr:colOff>
      <xdr:row>46</xdr:row>
      <xdr:rowOff>9263</xdr:rowOff>
    </xdr:from>
    <xdr:to>
      <xdr:col>8</xdr:col>
      <xdr:colOff>556461</xdr:colOff>
      <xdr:row>47</xdr:row>
      <xdr:rowOff>160421</xdr:rowOff>
    </xdr:to>
    <xdr:sp macro="" textlink="">
      <xdr:nvSpPr>
        <xdr:cNvPr id="682" name="Line 76">
          <a:extLst>
            <a:ext uri="{FF2B5EF4-FFF2-40B4-BE49-F238E27FC236}">
              <a16:creationId xmlns="" xmlns:a16="http://schemas.microsoft.com/office/drawing/2014/main" id="{DE61AC78-8AFF-4EB4-A97A-23BDD4F5424D}"/>
            </a:ext>
          </a:extLst>
        </xdr:cNvPr>
        <xdr:cNvSpPr>
          <a:spLocks noChangeShapeType="1"/>
        </xdr:cNvSpPr>
      </xdr:nvSpPr>
      <xdr:spPr bwMode="auto">
        <a:xfrm>
          <a:off x="5158529" y="7864213"/>
          <a:ext cx="541432" cy="32260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484831</xdr:colOff>
      <xdr:row>43</xdr:row>
      <xdr:rowOff>133006</xdr:rowOff>
    </xdr:from>
    <xdr:to>
      <xdr:col>8</xdr:col>
      <xdr:colOff>1049</xdr:colOff>
      <xdr:row>44</xdr:row>
      <xdr:rowOff>154311</xdr:rowOff>
    </xdr:to>
    <xdr:sp macro="" textlink="">
      <xdr:nvSpPr>
        <xdr:cNvPr id="683" name="六角形 682">
          <a:extLst>
            <a:ext uri="{FF2B5EF4-FFF2-40B4-BE49-F238E27FC236}">
              <a16:creationId xmlns="" xmlns:a16="http://schemas.microsoft.com/office/drawing/2014/main" id="{897EF298-B5A8-41F9-AF14-D52FE7ECED2E}"/>
            </a:ext>
          </a:extLst>
        </xdr:cNvPr>
        <xdr:cNvSpPr/>
      </xdr:nvSpPr>
      <xdr:spPr bwMode="auto">
        <a:xfrm>
          <a:off x="4923481" y="7473606"/>
          <a:ext cx="221068" cy="19275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</a:t>
          </a:r>
        </a:p>
      </xdr:txBody>
    </xdr:sp>
    <xdr:clientData/>
  </xdr:twoCellAnchor>
  <xdr:oneCellAnchor>
    <xdr:from>
      <xdr:col>7</xdr:col>
      <xdr:colOff>738769</xdr:colOff>
      <xdr:row>43</xdr:row>
      <xdr:rowOff>141254</xdr:rowOff>
    </xdr:from>
    <xdr:ext cx="429299" cy="294889"/>
    <xdr:sp macro="" textlink="">
      <xdr:nvSpPr>
        <xdr:cNvPr id="684" name="Text Box 1620">
          <a:extLst>
            <a:ext uri="{FF2B5EF4-FFF2-40B4-BE49-F238E27FC236}">
              <a16:creationId xmlns="" xmlns:a16="http://schemas.microsoft.com/office/drawing/2014/main" id="{0869610E-ACE8-45F5-BE18-E7B8FD86CE95}"/>
            </a:ext>
          </a:extLst>
        </xdr:cNvPr>
        <xdr:cNvSpPr txBox="1">
          <a:spLocks noChangeArrowheads="1"/>
        </xdr:cNvSpPr>
      </xdr:nvSpPr>
      <xdr:spPr bwMode="auto">
        <a:xfrm>
          <a:off x="5145669" y="7481854"/>
          <a:ext cx="429299" cy="29488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豊岡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朝来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210546</xdr:colOff>
      <xdr:row>46</xdr:row>
      <xdr:rowOff>0</xdr:rowOff>
    </xdr:from>
    <xdr:to>
      <xdr:col>8</xdr:col>
      <xdr:colOff>463052</xdr:colOff>
      <xdr:row>47</xdr:row>
      <xdr:rowOff>50176</xdr:rowOff>
    </xdr:to>
    <xdr:sp macro="" textlink="">
      <xdr:nvSpPr>
        <xdr:cNvPr id="685" name="六角形 684">
          <a:extLst>
            <a:ext uri="{FF2B5EF4-FFF2-40B4-BE49-F238E27FC236}">
              <a16:creationId xmlns="" xmlns:a16="http://schemas.microsoft.com/office/drawing/2014/main" id="{C68ABF1C-A28F-468F-AAD3-4668D56680B2}"/>
            </a:ext>
          </a:extLst>
        </xdr:cNvPr>
        <xdr:cNvSpPr/>
      </xdr:nvSpPr>
      <xdr:spPr bwMode="auto">
        <a:xfrm>
          <a:off x="5354046" y="7854950"/>
          <a:ext cx="252506" cy="22162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７</a:t>
          </a:r>
        </a:p>
      </xdr:txBody>
    </xdr:sp>
    <xdr:clientData/>
  </xdr:twoCellAnchor>
  <xdr:twoCellAnchor>
    <xdr:from>
      <xdr:col>7</xdr:col>
      <xdr:colOff>443372</xdr:colOff>
      <xdr:row>47</xdr:row>
      <xdr:rowOff>87194</xdr:rowOff>
    </xdr:from>
    <xdr:to>
      <xdr:col>7</xdr:col>
      <xdr:colOff>654377</xdr:colOff>
      <xdr:row>48</xdr:row>
      <xdr:rowOff>102010</xdr:rowOff>
    </xdr:to>
    <xdr:sp macro="" textlink="">
      <xdr:nvSpPr>
        <xdr:cNvPr id="686" name="六角形 685">
          <a:extLst>
            <a:ext uri="{FF2B5EF4-FFF2-40B4-BE49-F238E27FC236}">
              <a16:creationId xmlns="" xmlns:a16="http://schemas.microsoft.com/office/drawing/2014/main" id="{497A124A-90E0-42C1-879A-FACEC37BEC0A}"/>
            </a:ext>
          </a:extLst>
        </xdr:cNvPr>
        <xdr:cNvSpPr/>
      </xdr:nvSpPr>
      <xdr:spPr bwMode="auto">
        <a:xfrm>
          <a:off x="4882022" y="8113594"/>
          <a:ext cx="211005" cy="18626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218817</xdr:colOff>
      <xdr:row>43</xdr:row>
      <xdr:rowOff>145921</xdr:rowOff>
    </xdr:from>
    <xdr:to>
      <xdr:col>7</xdr:col>
      <xdr:colOff>373282</xdr:colOff>
      <xdr:row>44</xdr:row>
      <xdr:rowOff>117174</xdr:rowOff>
    </xdr:to>
    <xdr:sp macro="" textlink="">
      <xdr:nvSpPr>
        <xdr:cNvPr id="687" name="六角形 686">
          <a:extLst>
            <a:ext uri="{FF2B5EF4-FFF2-40B4-BE49-F238E27FC236}">
              <a16:creationId xmlns="" xmlns:a16="http://schemas.microsoft.com/office/drawing/2014/main" id="{F2C17BE5-A3EE-4B4E-8553-42503C72AD01}"/>
            </a:ext>
          </a:extLst>
        </xdr:cNvPr>
        <xdr:cNvSpPr/>
      </xdr:nvSpPr>
      <xdr:spPr bwMode="auto">
        <a:xfrm>
          <a:off x="4657467" y="7486521"/>
          <a:ext cx="154465" cy="142703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241268</xdr:colOff>
      <xdr:row>45</xdr:row>
      <xdr:rowOff>61125</xdr:rowOff>
    </xdr:from>
    <xdr:ext cx="549919" cy="115545"/>
    <xdr:sp macro="" textlink="">
      <xdr:nvSpPr>
        <xdr:cNvPr id="688" name="Text Box 404">
          <a:extLst>
            <a:ext uri="{FF2B5EF4-FFF2-40B4-BE49-F238E27FC236}">
              <a16:creationId xmlns="" xmlns:a16="http://schemas.microsoft.com/office/drawing/2014/main" id="{5FBC594E-5117-43B7-BABC-347F5AD41A27}"/>
            </a:ext>
          </a:extLst>
        </xdr:cNvPr>
        <xdr:cNvSpPr txBox="1">
          <a:spLocks noChangeArrowheads="1"/>
        </xdr:cNvSpPr>
      </xdr:nvSpPr>
      <xdr:spPr bwMode="auto">
        <a:xfrm>
          <a:off x="3270218" y="7744625"/>
          <a:ext cx="549919" cy="115545"/>
        </a:xfrm>
        <a:prstGeom prst="rect">
          <a:avLst/>
        </a:prstGeom>
        <a:solidFill>
          <a:schemeClr val="bg1">
            <a:alpha val="69000"/>
          </a:schemeClr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成松西町</a:t>
          </a:r>
          <a:endParaRPr lang="ja-JP" altLang="en-US"/>
        </a:p>
      </xdr:txBody>
    </xdr:sp>
    <xdr:clientData/>
  </xdr:oneCellAnchor>
  <xdr:twoCellAnchor>
    <xdr:from>
      <xdr:col>5</xdr:col>
      <xdr:colOff>745202</xdr:colOff>
      <xdr:row>44</xdr:row>
      <xdr:rowOff>135357</xdr:rowOff>
    </xdr:from>
    <xdr:to>
      <xdr:col>6</xdr:col>
      <xdr:colOff>93227</xdr:colOff>
      <xdr:row>45</xdr:row>
      <xdr:rowOff>75199</xdr:rowOff>
    </xdr:to>
    <xdr:sp macro="" textlink="">
      <xdr:nvSpPr>
        <xdr:cNvPr id="689" name="Oval 1295">
          <a:extLst>
            <a:ext uri="{FF2B5EF4-FFF2-40B4-BE49-F238E27FC236}">
              <a16:creationId xmlns="" xmlns:a16="http://schemas.microsoft.com/office/drawing/2014/main" id="{64CA0454-B6CD-4CCF-B0D0-37EE1A30DA43}"/>
            </a:ext>
          </a:extLst>
        </xdr:cNvPr>
        <xdr:cNvSpPr>
          <a:spLocks noChangeArrowheads="1"/>
        </xdr:cNvSpPr>
      </xdr:nvSpPr>
      <xdr:spPr bwMode="auto">
        <a:xfrm>
          <a:off x="3736052" y="7647407"/>
          <a:ext cx="90975" cy="11129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6</xdr:col>
      <xdr:colOff>392224</xdr:colOff>
      <xdr:row>45</xdr:row>
      <xdr:rowOff>126064</xdr:rowOff>
    </xdr:from>
    <xdr:ext cx="336157" cy="105059"/>
    <xdr:sp macro="" textlink="">
      <xdr:nvSpPr>
        <xdr:cNvPr id="690" name="Text Box 1664">
          <a:extLst>
            <a:ext uri="{FF2B5EF4-FFF2-40B4-BE49-F238E27FC236}">
              <a16:creationId xmlns="" xmlns:a16="http://schemas.microsoft.com/office/drawing/2014/main" id="{23A339F1-72DA-490D-8425-6BE8CC598E47}"/>
            </a:ext>
          </a:extLst>
        </xdr:cNvPr>
        <xdr:cNvSpPr txBox="1">
          <a:spLocks noChangeArrowheads="1"/>
        </xdr:cNvSpPr>
      </xdr:nvSpPr>
      <xdr:spPr bwMode="auto">
        <a:xfrm>
          <a:off x="4126024" y="7809564"/>
          <a:ext cx="336157" cy="10505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97m</a:t>
          </a:r>
        </a:p>
      </xdr:txBody>
    </xdr:sp>
    <xdr:clientData/>
  </xdr:oneCellAnchor>
  <xdr:twoCellAnchor>
    <xdr:from>
      <xdr:col>7</xdr:col>
      <xdr:colOff>17165</xdr:colOff>
      <xdr:row>41</xdr:row>
      <xdr:rowOff>11471</xdr:rowOff>
    </xdr:from>
    <xdr:to>
      <xdr:col>7</xdr:col>
      <xdr:colOff>171630</xdr:colOff>
      <xdr:row>41</xdr:row>
      <xdr:rowOff>154346</xdr:rowOff>
    </xdr:to>
    <xdr:sp macro="" textlink="">
      <xdr:nvSpPr>
        <xdr:cNvPr id="691" name="六角形 690">
          <a:extLst>
            <a:ext uri="{FF2B5EF4-FFF2-40B4-BE49-F238E27FC236}">
              <a16:creationId xmlns="" xmlns:a16="http://schemas.microsoft.com/office/drawing/2014/main" id="{3860D496-01AB-46D5-AF4C-98C618D9A3D5}"/>
            </a:ext>
          </a:extLst>
        </xdr:cNvPr>
        <xdr:cNvSpPr/>
      </xdr:nvSpPr>
      <xdr:spPr bwMode="auto">
        <a:xfrm>
          <a:off x="4455815" y="7009171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7</xdr:col>
      <xdr:colOff>640295</xdr:colOff>
      <xdr:row>45</xdr:row>
      <xdr:rowOff>95249</xdr:rowOff>
    </xdr:from>
    <xdr:ext cx="167508" cy="167133"/>
    <xdr:pic>
      <xdr:nvPicPr>
        <xdr:cNvPr id="692" name="図 691">
          <a:extLst>
            <a:ext uri="{FF2B5EF4-FFF2-40B4-BE49-F238E27FC236}">
              <a16:creationId xmlns="" xmlns:a16="http://schemas.microsoft.com/office/drawing/2014/main" id="{22800DF7-968B-41EB-BBE0-6A092E78A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078945" y="7778749"/>
          <a:ext cx="167508" cy="167133"/>
        </a:xfrm>
        <a:prstGeom prst="rect">
          <a:avLst/>
        </a:prstGeom>
      </xdr:spPr>
    </xdr:pic>
    <xdr:clientData/>
  </xdr:oneCellAnchor>
  <xdr:oneCellAnchor>
    <xdr:from>
      <xdr:col>7</xdr:col>
      <xdr:colOff>624419</xdr:colOff>
      <xdr:row>46</xdr:row>
      <xdr:rowOff>103654</xdr:rowOff>
    </xdr:from>
    <xdr:ext cx="190765" cy="187521"/>
    <xdr:pic>
      <xdr:nvPicPr>
        <xdr:cNvPr id="693" name="図 692">
          <a:extLst>
            <a:ext uri="{FF2B5EF4-FFF2-40B4-BE49-F238E27FC236}">
              <a16:creationId xmlns="" xmlns:a16="http://schemas.microsoft.com/office/drawing/2014/main" id="{9E154EB7-FC1F-4392-84BB-22D7212A9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5063069" y="7958604"/>
          <a:ext cx="190765" cy="187521"/>
        </a:xfrm>
        <a:prstGeom prst="rect">
          <a:avLst/>
        </a:prstGeom>
      </xdr:spPr>
    </xdr:pic>
    <xdr:clientData/>
  </xdr:oneCellAnchor>
  <xdr:twoCellAnchor>
    <xdr:from>
      <xdr:col>7</xdr:col>
      <xdr:colOff>30037</xdr:colOff>
      <xdr:row>43</xdr:row>
      <xdr:rowOff>150167</xdr:rowOff>
    </xdr:from>
    <xdr:to>
      <xdr:col>7</xdr:col>
      <xdr:colOff>184502</xdr:colOff>
      <xdr:row>44</xdr:row>
      <xdr:rowOff>122595</xdr:rowOff>
    </xdr:to>
    <xdr:sp macro="" textlink="">
      <xdr:nvSpPr>
        <xdr:cNvPr id="694" name="六角形 693">
          <a:extLst>
            <a:ext uri="{FF2B5EF4-FFF2-40B4-BE49-F238E27FC236}">
              <a16:creationId xmlns="" xmlns:a16="http://schemas.microsoft.com/office/drawing/2014/main" id="{4BBC3455-D0F7-4CB2-B3E6-B7F74C60CBA2}"/>
            </a:ext>
          </a:extLst>
        </xdr:cNvPr>
        <xdr:cNvSpPr/>
      </xdr:nvSpPr>
      <xdr:spPr bwMode="auto">
        <a:xfrm>
          <a:off x="4468687" y="7490767"/>
          <a:ext cx="154465" cy="14387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154462</xdr:colOff>
      <xdr:row>44</xdr:row>
      <xdr:rowOff>0</xdr:rowOff>
    </xdr:from>
    <xdr:ext cx="431474" cy="124152"/>
    <xdr:sp macro="" textlink="">
      <xdr:nvSpPr>
        <xdr:cNvPr id="695" name="Text Box 404">
          <a:extLst>
            <a:ext uri="{FF2B5EF4-FFF2-40B4-BE49-F238E27FC236}">
              <a16:creationId xmlns="" xmlns:a16="http://schemas.microsoft.com/office/drawing/2014/main" id="{A937ABC9-832F-4E66-8BD8-36E427FA4611}"/>
            </a:ext>
          </a:extLst>
        </xdr:cNvPr>
        <xdr:cNvSpPr txBox="1">
          <a:spLocks noChangeArrowheads="1"/>
        </xdr:cNvSpPr>
      </xdr:nvSpPr>
      <xdr:spPr bwMode="auto">
        <a:xfrm>
          <a:off x="3888262" y="7512050"/>
          <a:ext cx="431474" cy="124152"/>
        </a:xfrm>
        <a:prstGeom prst="rect">
          <a:avLst/>
        </a:prstGeom>
        <a:solidFill>
          <a:schemeClr val="bg1">
            <a:alpha val="69000"/>
          </a:schemeClr>
        </a:solidFill>
        <a:ln w="9525">
          <a:solidFill>
            <a:srgbClr val="002060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2060"/>
              </a:solidFill>
              <a:latin typeface="ＭＳ Ｐゴシック"/>
              <a:ea typeface="ＭＳ Ｐゴシック"/>
            </a:rPr>
            <a:t>成松東町</a:t>
          </a:r>
          <a:endParaRPr lang="ja-JP" altLang="en-US">
            <a:solidFill>
              <a:srgbClr val="002060"/>
            </a:solidFill>
          </a:endParaRPr>
        </a:p>
      </xdr:txBody>
    </xdr:sp>
    <xdr:clientData/>
  </xdr:oneCellAnchor>
  <xdr:twoCellAnchor>
    <xdr:from>
      <xdr:col>1</xdr:col>
      <xdr:colOff>374906</xdr:colOff>
      <xdr:row>53</xdr:row>
      <xdr:rowOff>86754</xdr:rowOff>
    </xdr:from>
    <xdr:to>
      <xdr:col>1</xdr:col>
      <xdr:colOff>374906</xdr:colOff>
      <xdr:row>55</xdr:row>
      <xdr:rowOff>114570</xdr:rowOff>
    </xdr:to>
    <xdr:sp macro="" textlink="">
      <xdr:nvSpPr>
        <xdr:cNvPr id="697" name="Freeform 527">
          <a:extLst>
            <a:ext uri="{FF2B5EF4-FFF2-40B4-BE49-F238E27FC236}">
              <a16:creationId xmlns="" xmlns:a16="http://schemas.microsoft.com/office/drawing/2014/main" id="{D415E594-9AC7-4441-AA47-19EB9709102D}"/>
            </a:ext>
          </a:extLst>
        </xdr:cNvPr>
        <xdr:cNvSpPr>
          <a:spLocks/>
        </xdr:cNvSpPr>
      </xdr:nvSpPr>
      <xdr:spPr bwMode="auto">
        <a:xfrm>
          <a:off x="586573" y="9236527"/>
          <a:ext cx="0" cy="37417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8340"/>
            <a:gd name="connsiteY0" fmla="*/ 10000 h 10000"/>
            <a:gd name="connsiteX1" fmla="*/ 0 w 8340"/>
            <a:gd name="connsiteY1" fmla="*/ 0 h 10000"/>
            <a:gd name="connsiteX2" fmla="*/ 8340 w 8340"/>
            <a:gd name="connsiteY2" fmla="*/ 5056 h 10000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056 h 10000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056 h 10000"/>
            <a:gd name="connsiteX0" fmla="*/ 0 w 0"/>
            <a:gd name="connsiteY0" fmla="*/ 10000 h 10000"/>
            <a:gd name="connsiteX1" fmla="*/ 0 w 0"/>
            <a:gd name="connsiteY1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h="10000">
              <a:moveTo>
                <a:pt x="0" y="10000"/>
              </a:move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298863</xdr:colOff>
      <xdr:row>54</xdr:row>
      <xdr:rowOff>103031</xdr:rowOff>
    </xdr:from>
    <xdr:to>
      <xdr:col>1</xdr:col>
      <xdr:colOff>444704</xdr:colOff>
      <xdr:row>55</xdr:row>
      <xdr:rowOff>45378</xdr:rowOff>
    </xdr:to>
    <xdr:sp macro="" textlink="">
      <xdr:nvSpPr>
        <xdr:cNvPr id="698" name="AutoShape 93">
          <a:extLst>
            <a:ext uri="{FF2B5EF4-FFF2-40B4-BE49-F238E27FC236}">
              <a16:creationId xmlns="" xmlns:a16="http://schemas.microsoft.com/office/drawing/2014/main" id="{4835D490-0CBD-4B8E-B866-D8F1ED32703D}"/>
            </a:ext>
          </a:extLst>
        </xdr:cNvPr>
        <xdr:cNvSpPr>
          <a:spLocks noChangeArrowheads="1"/>
        </xdr:cNvSpPr>
      </xdr:nvSpPr>
      <xdr:spPr bwMode="auto">
        <a:xfrm>
          <a:off x="508413" y="9329581"/>
          <a:ext cx="145841" cy="11379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384237</xdr:colOff>
      <xdr:row>51</xdr:row>
      <xdr:rowOff>23234</xdr:rowOff>
    </xdr:from>
    <xdr:to>
      <xdr:col>1</xdr:col>
      <xdr:colOff>387713</xdr:colOff>
      <xdr:row>53</xdr:row>
      <xdr:rowOff>80691</xdr:rowOff>
    </xdr:to>
    <xdr:sp macro="" textlink="">
      <xdr:nvSpPr>
        <xdr:cNvPr id="699" name="Line 72">
          <a:extLst>
            <a:ext uri="{FF2B5EF4-FFF2-40B4-BE49-F238E27FC236}">
              <a16:creationId xmlns="" xmlns:a16="http://schemas.microsoft.com/office/drawing/2014/main" id="{5C7C0ED4-2E34-4BA2-A81B-96A3415CEFCE}"/>
            </a:ext>
          </a:extLst>
        </xdr:cNvPr>
        <xdr:cNvSpPr>
          <a:spLocks noChangeShapeType="1"/>
        </xdr:cNvSpPr>
      </xdr:nvSpPr>
      <xdr:spPr bwMode="auto">
        <a:xfrm flipH="1">
          <a:off x="593787" y="8735434"/>
          <a:ext cx="3476" cy="40035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410190</xdr:colOff>
      <xdr:row>51</xdr:row>
      <xdr:rowOff>88573</xdr:rowOff>
    </xdr:from>
    <xdr:ext cx="765322" cy="294889"/>
    <xdr:sp macro="" textlink="">
      <xdr:nvSpPr>
        <xdr:cNvPr id="700" name="Text Box 1620">
          <a:extLst>
            <a:ext uri="{FF2B5EF4-FFF2-40B4-BE49-F238E27FC236}">
              <a16:creationId xmlns="" xmlns:a16="http://schemas.microsoft.com/office/drawing/2014/main" id="{53DE5F2D-A359-42BF-81EC-DCB7BB93E905}"/>
            </a:ext>
          </a:extLst>
        </xdr:cNvPr>
        <xdr:cNvSpPr txBox="1">
          <a:spLocks noChangeArrowheads="1"/>
        </xdr:cNvSpPr>
      </xdr:nvSpPr>
      <xdr:spPr bwMode="auto">
        <a:xfrm>
          <a:off x="619740" y="8800773"/>
          <a:ext cx="765322" cy="29488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→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豊岡 朝来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遠阪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</a:t>
          </a:r>
          <a:r>
            <a:rPr lang="en-US" altLang="ja-JP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有料</a:t>
          </a:r>
          <a:r>
            <a:rPr lang="en-US" altLang="ja-JP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</xdr:txBody>
    </xdr:sp>
    <xdr:clientData/>
  </xdr:oneCellAnchor>
  <xdr:twoCellAnchor>
    <xdr:from>
      <xdr:col>1</xdr:col>
      <xdr:colOff>53809</xdr:colOff>
      <xdr:row>53</xdr:row>
      <xdr:rowOff>80909</xdr:rowOff>
    </xdr:from>
    <xdr:to>
      <xdr:col>1</xdr:col>
      <xdr:colOff>425451</xdr:colOff>
      <xdr:row>53</xdr:row>
      <xdr:rowOff>82913</xdr:rowOff>
    </xdr:to>
    <xdr:sp macro="" textlink="">
      <xdr:nvSpPr>
        <xdr:cNvPr id="701" name="Line 72">
          <a:extLst>
            <a:ext uri="{FF2B5EF4-FFF2-40B4-BE49-F238E27FC236}">
              <a16:creationId xmlns="" xmlns:a16="http://schemas.microsoft.com/office/drawing/2014/main" id="{D697AD5C-C250-4053-9A7C-A2C94B468AD7}"/>
            </a:ext>
          </a:extLst>
        </xdr:cNvPr>
        <xdr:cNvSpPr>
          <a:spLocks noChangeShapeType="1"/>
        </xdr:cNvSpPr>
      </xdr:nvSpPr>
      <xdr:spPr bwMode="auto">
        <a:xfrm flipV="1">
          <a:off x="263359" y="9136009"/>
          <a:ext cx="371642" cy="200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89895</xdr:colOff>
      <xdr:row>55</xdr:row>
      <xdr:rowOff>116971</xdr:rowOff>
    </xdr:from>
    <xdr:to>
      <xdr:col>1</xdr:col>
      <xdr:colOff>298601</xdr:colOff>
      <xdr:row>56</xdr:row>
      <xdr:rowOff>120952</xdr:rowOff>
    </xdr:to>
    <xdr:sp macro="" textlink="">
      <xdr:nvSpPr>
        <xdr:cNvPr id="702" name="六角形 701">
          <a:extLst>
            <a:ext uri="{FF2B5EF4-FFF2-40B4-BE49-F238E27FC236}">
              <a16:creationId xmlns="" xmlns:a16="http://schemas.microsoft.com/office/drawing/2014/main" id="{C9449A3C-FD4D-42D6-9F81-93994FBDD40F}"/>
            </a:ext>
          </a:extLst>
        </xdr:cNvPr>
        <xdr:cNvSpPr/>
      </xdr:nvSpPr>
      <xdr:spPr bwMode="auto">
        <a:xfrm>
          <a:off x="299445" y="9514971"/>
          <a:ext cx="208706" cy="1754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200" b="1">
              <a:solidFill>
                <a:schemeClr val="bg1"/>
              </a:solidFill>
              <a:latin typeface="+mj-ea"/>
              <a:ea typeface="+mj-ea"/>
            </a:rPr>
            <a:t>７</a:t>
          </a:r>
        </a:p>
      </xdr:txBody>
    </xdr:sp>
    <xdr:clientData/>
  </xdr:twoCellAnchor>
  <xdr:twoCellAnchor>
    <xdr:from>
      <xdr:col>1</xdr:col>
      <xdr:colOff>434038</xdr:colOff>
      <xdr:row>53</xdr:row>
      <xdr:rowOff>79155</xdr:rowOff>
    </xdr:from>
    <xdr:to>
      <xdr:col>2</xdr:col>
      <xdr:colOff>702268</xdr:colOff>
      <xdr:row>53</xdr:row>
      <xdr:rowOff>88528</xdr:rowOff>
    </xdr:to>
    <xdr:sp macro="" textlink="">
      <xdr:nvSpPr>
        <xdr:cNvPr id="703" name="Freeform 601">
          <a:extLst>
            <a:ext uri="{FF2B5EF4-FFF2-40B4-BE49-F238E27FC236}">
              <a16:creationId xmlns="" xmlns:a16="http://schemas.microsoft.com/office/drawing/2014/main" id="{5167DD3F-AA77-4533-A7FE-BF0D7CEE1A35}"/>
            </a:ext>
          </a:extLst>
        </xdr:cNvPr>
        <xdr:cNvSpPr>
          <a:spLocks/>
        </xdr:cNvSpPr>
      </xdr:nvSpPr>
      <xdr:spPr bwMode="auto">
        <a:xfrm flipH="1">
          <a:off x="645705" y="9228928"/>
          <a:ext cx="975389" cy="937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6830 w 10000"/>
            <a:gd name="connsiteY0" fmla="*/ 6873 h 6873"/>
            <a:gd name="connsiteX1" fmla="*/ 10000 w 10000"/>
            <a:gd name="connsiteY1" fmla="*/ 0 h 6873"/>
            <a:gd name="connsiteX2" fmla="*/ 0 w 10000"/>
            <a:gd name="connsiteY2" fmla="*/ 285 h 6873"/>
            <a:gd name="connsiteX0" fmla="*/ 6830 w 10000"/>
            <a:gd name="connsiteY0" fmla="*/ 10495 h 10495"/>
            <a:gd name="connsiteX1" fmla="*/ 10000 w 10000"/>
            <a:gd name="connsiteY1" fmla="*/ 495 h 10495"/>
            <a:gd name="connsiteX2" fmla="*/ 0 w 10000"/>
            <a:gd name="connsiteY2" fmla="*/ 0 h 10495"/>
            <a:gd name="connsiteX0" fmla="*/ 6830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642 h 10000"/>
            <a:gd name="connsiteX0" fmla="*/ 6830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642 h 10000"/>
            <a:gd name="connsiteX0" fmla="*/ 6830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642 h 10000"/>
            <a:gd name="connsiteX0" fmla="*/ 6830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642 h 10000"/>
            <a:gd name="connsiteX0" fmla="*/ 7399 w 10000"/>
            <a:gd name="connsiteY0" fmla="*/ 8635 h 8635"/>
            <a:gd name="connsiteX1" fmla="*/ 10000 w 10000"/>
            <a:gd name="connsiteY1" fmla="*/ 0 h 8635"/>
            <a:gd name="connsiteX2" fmla="*/ 0 w 10000"/>
            <a:gd name="connsiteY2" fmla="*/ 642 h 8635"/>
            <a:gd name="connsiteX0" fmla="*/ 7643 w 10244"/>
            <a:gd name="connsiteY0" fmla="*/ 10358 h 10358"/>
            <a:gd name="connsiteX1" fmla="*/ 10244 w 10244"/>
            <a:gd name="connsiteY1" fmla="*/ 358 h 10358"/>
            <a:gd name="connsiteX2" fmla="*/ 0 w 10244"/>
            <a:gd name="connsiteY2" fmla="*/ 47 h 10358"/>
            <a:gd name="connsiteX0" fmla="*/ 7724 w 10325"/>
            <a:gd name="connsiteY0" fmla="*/ 10000 h 10000"/>
            <a:gd name="connsiteX1" fmla="*/ 10325 w 10325"/>
            <a:gd name="connsiteY1" fmla="*/ 0 h 10000"/>
            <a:gd name="connsiteX2" fmla="*/ 0 w 10325"/>
            <a:gd name="connsiteY2" fmla="*/ 479 h 10000"/>
            <a:gd name="connsiteX0" fmla="*/ 8699 w 11300"/>
            <a:gd name="connsiteY0" fmla="*/ 10000 h 10000"/>
            <a:gd name="connsiteX1" fmla="*/ 11300 w 11300"/>
            <a:gd name="connsiteY1" fmla="*/ 0 h 10000"/>
            <a:gd name="connsiteX2" fmla="*/ 0 w 11300"/>
            <a:gd name="connsiteY2" fmla="*/ 479 h 10000"/>
            <a:gd name="connsiteX0" fmla="*/ 8699 w 11300"/>
            <a:gd name="connsiteY0" fmla="*/ 11387 h 11387"/>
            <a:gd name="connsiteX1" fmla="*/ 11300 w 11300"/>
            <a:gd name="connsiteY1" fmla="*/ 1387 h 11387"/>
            <a:gd name="connsiteX2" fmla="*/ 0 w 11300"/>
            <a:gd name="connsiteY2" fmla="*/ 22 h 11387"/>
            <a:gd name="connsiteX0" fmla="*/ 8293 w 10894"/>
            <a:gd name="connsiteY0" fmla="*/ 10000 h 10000"/>
            <a:gd name="connsiteX1" fmla="*/ 10894 w 10894"/>
            <a:gd name="connsiteY1" fmla="*/ 0 h 10000"/>
            <a:gd name="connsiteX2" fmla="*/ 0 w 10894"/>
            <a:gd name="connsiteY2" fmla="*/ 216 h 10000"/>
            <a:gd name="connsiteX0" fmla="*/ 16638 w 19239"/>
            <a:gd name="connsiteY0" fmla="*/ 10000 h 10000"/>
            <a:gd name="connsiteX1" fmla="*/ 19239 w 19239"/>
            <a:gd name="connsiteY1" fmla="*/ 0 h 10000"/>
            <a:gd name="connsiteX2" fmla="*/ 0 w 19239"/>
            <a:gd name="connsiteY2" fmla="*/ 473 h 10000"/>
            <a:gd name="connsiteX0" fmla="*/ 16129 w 19239"/>
            <a:gd name="connsiteY0" fmla="*/ 8690 h 8690"/>
            <a:gd name="connsiteX1" fmla="*/ 19239 w 19239"/>
            <a:gd name="connsiteY1" fmla="*/ 0 h 8690"/>
            <a:gd name="connsiteX2" fmla="*/ 0 w 19239"/>
            <a:gd name="connsiteY2" fmla="*/ 473 h 8690"/>
            <a:gd name="connsiteX0" fmla="*/ 8383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544 h 10000"/>
            <a:gd name="connsiteX0" fmla="*/ 10000 w 10000"/>
            <a:gd name="connsiteY0" fmla="*/ 0 h 544"/>
            <a:gd name="connsiteX1" fmla="*/ 0 w 10000"/>
            <a:gd name="connsiteY1" fmla="*/ 544 h 5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00" h="544">
              <a:moveTo>
                <a:pt x="10000" y="0"/>
              </a:moveTo>
              <a:cubicBezTo>
                <a:pt x="8268" y="285"/>
                <a:pt x="2451" y="260"/>
                <a:pt x="0" y="544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75115</xdr:colOff>
      <xdr:row>51</xdr:row>
      <xdr:rowOff>31009</xdr:rowOff>
    </xdr:from>
    <xdr:ext cx="321760" cy="253205"/>
    <xdr:grpSp>
      <xdr:nvGrpSpPr>
        <xdr:cNvPr id="704" name="Group 6672">
          <a:extLst>
            <a:ext uri="{FF2B5EF4-FFF2-40B4-BE49-F238E27FC236}">
              <a16:creationId xmlns="" xmlns:a16="http://schemas.microsoft.com/office/drawing/2014/main" id="{BB871A8C-9E0D-492A-A821-ACC9FB2125E4}"/>
            </a:ext>
          </a:extLst>
        </xdr:cNvPr>
        <xdr:cNvGrpSpPr>
          <a:grpSpLocks/>
        </xdr:cNvGrpSpPr>
      </xdr:nvGrpSpPr>
      <xdr:grpSpPr bwMode="auto">
        <a:xfrm>
          <a:off x="306436" y="8678348"/>
          <a:ext cx="321760" cy="253205"/>
          <a:chOff x="532" y="110"/>
          <a:chExt cx="46" cy="44"/>
        </a:xfrm>
      </xdr:grpSpPr>
      <xdr:pic>
        <xdr:nvPicPr>
          <xdr:cNvPr id="705" name="Picture 6673" descr="route2">
            <a:extLst>
              <a:ext uri="{FF2B5EF4-FFF2-40B4-BE49-F238E27FC236}">
                <a16:creationId xmlns="" xmlns:a16="http://schemas.microsoft.com/office/drawing/2014/main" id="{916C4BE9-598A-9BD6-4AFD-AA406969B00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06" name="Text Box 6674">
            <a:extLst>
              <a:ext uri="{FF2B5EF4-FFF2-40B4-BE49-F238E27FC236}">
                <a16:creationId xmlns="" xmlns:a16="http://schemas.microsoft.com/office/drawing/2014/main" id="{C05A0964-5C32-3D9D-0038-4F0AB9F3625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427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3</xdr:col>
      <xdr:colOff>524742</xdr:colOff>
      <xdr:row>53</xdr:row>
      <xdr:rowOff>91312</xdr:rowOff>
    </xdr:from>
    <xdr:to>
      <xdr:col>4</xdr:col>
      <xdr:colOff>564847</xdr:colOff>
      <xdr:row>56</xdr:row>
      <xdr:rowOff>67575</xdr:rowOff>
    </xdr:to>
    <xdr:sp macro="" textlink="">
      <xdr:nvSpPr>
        <xdr:cNvPr id="707" name="Freeform 527">
          <a:extLst>
            <a:ext uri="{FF2B5EF4-FFF2-40B4-BE49-F238E27FC236}">
              <a16:creationId xmlns="" xmlns:a16="http://schemas.microsoft.com/office/drawing/2014/main" id="{494E1263-BDB9-43F0-8730-9B0DEB6DF61D}"/>
            </a:ext>
          </a:extLst>
        </xdr:cNvPr>
        <xdr:cNvSpPr>
          <a:spLocks/>
        </xdr:cNvSpPr>
      </xdr:nvSpPr>
      <xdr:spPr bwMode="auto">
        <a:xfrm>
          <a:off x="2143992" y="9146412"/>
          <a:ext cx="744955" cy="49061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371"/>
            <a:gd name="connsiteY0" fmla="*/ 12435 h 12435"/>
            <a:gd name="connsiteX1" fmla="*/ 0 w 9371"/>
            <a:gd name="connsiteY1" fmla="*/ 2435 h 12435"/>
            <a:gd name="connsiteX2" fmla="*/ 9371 w 9371"/>
            <a:gd name="connsiteY2" fmla="*/ 0 h 12435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6355"/>
            <a:gd name="connsiteY0" fmla="*/ 15656 h 15656"/>
            <a:gd name="connsiteX1" fmla="*/ 0 w 6355"/>
            <a:gd name="connsiteY1" fmla="*/ 7614 h 15656"/>
            <a:gd name="connsiteX2" fmla="*/ 6355 w 6355"/>
            <a:gd name="connsiteY2" fmla="*/ 0 h 15656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3230"/>
            <a:gd name="connsiteY0" fmla="*/ 6151 h 6151"/>
            <a:gd name="connsiteX1" fmla="*/ 0 w 13230"/>
            <a:gd name="connsiteY1" fmla="*/ 1014 h 6151"/>
            <a:gd name="connsiteX2" fmla="*/ 13230 w 13230"/>
            <a:gd name="connsiteY2" fmla="*/ 0 h 6151"/>
            <a:gd name="connsiteX0" fmla="*/ 0 w 10000"/>
            <a:gd name="connsiteY0" fmla="*/ 10523 h 10523"/>
            <a:gd name="connsiteX1" fmla="*/ 0 w 10000"/>
            <a:gd name="connsiteY1" fmla="*/ 2172 h 10523"/>
            <a:gd name="connsiteX2" fmla="*/ 10000 w 10000"/>
            <a:gd name="connsiteY2" fmla="*/ 523 h 10523"/>
            <a:gd name="connsiteX0" fmla="*/ 0 w 10000"/>
            <a:gd name="connsiteY0" fmla="*/ 10000 h 10000"/>
            <a:gd name="connsiteX1" fmla="*/ 0 w 10000"/>
            <a:gd name="connsiteY1" fmla="*/ 1649 h 10000"/>
            <a:gd name="connsiteX2" fmla="*/ 1000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10000"/>
              </a:moveTo>
              <a:lnTo>
                <a:pt x="0" y="1649"/>
              </a:lnTo>
              <a:lnTo>
                <a:pt x="1000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451303</xdr:colOff>
      <xdr:row>54</xdr:row>
      <xdr:rowOff>29370</xdr:rowOff>
    </xdr:from>
    <xdr:to>
      <xdr:col>3</xdr:col>
      <xdr:colOff>597143</xdr:colOff>
      <xdr:row>54</xdr:row>
      <xdr:rowOff>152191</xdr:rowOff>
    </xdr:to>
    <xdr:sp macro="" textlink="">
      <xdr:nvSpPr>
        <xdr:cNvPr id="708" name="AutoShape 93">
          <a:extLst>
            <a:ext uri="{FF2B5EF4-FFF2-40B4-BE49-F238E27FC236}">
              <a16:creationId xmlns="" xmlns:a16="http://schemas.microsoft.com/office/drawing/2014/main" id="{08092CCF-6B3C-4811-AD3C-901619BB51EC}"/>
            </a:ext>
          </a:extLst>
        </xdr:cNvPr>
        <xdr:cNvSpPr>
          <a:spLocks noChangeArrowheads="1"/>
        </xdr:cNvSpPr>
      </xdr:nvSpPr>
      <xdr:spPr bwMode="auto">
        <a:xfrm>
          <a:off x="2070553" y="9255920"/>
          <a:ext cx="145840" cy="12282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462835</xdr:colOff>
      <xdr:row>51</xdr:row>
      <xdr:rowOff>80209</xdr:rowOff>
    </xdr:from>
    <xdr:to>
      <xdr:col>3</xdr:col>
      <xdr:colOff>526623</xdr:colOff>
      <xdr:row>54</xdr:row>
      <xdr:rowOff>9719</xdr:rowOff>
    </xdr:to>
    <xdr:sp macro="" textlink="">
      <xdr:nvSpPr>
        <xdr:cNvPr id="709" name="Line 72">
          <a:extLst>
            <a:ext uri="{FF2B5EF4-FFF2-40B4-BE49-F238E27FC236}">
              <a16:creationId xmlns="" xmlns:a16="http://schemas.microsoft.com/office/drawing/2014/main" id="{A6B87388-E2C2-49BD-83D7-DC62C78ABD8B}"/>
            </a:ext>
          </a:extLst>
        </xdr:cNvPr>
        <xdr:cNvSpPr>
          <a:spLocks noChangeShapeType="1"/>
        </xdr:cNvSpPr>
      </xdr:nvSpPr>
      <xdr:spPr bwMode="auto">
        <a:xfrm>
          <a:off x="2082085" y="8792409"/>
          <a:ext cx="63788" cy="4438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213054</xdr:colOff>
      <xdr:row>54</xdr:row>
      <xdr:rowOff>158750</xdr:rowOff>
    </xdr:from>
    <xdr:ext cx="304800" cy="306184"/>
    <xdr:grpSp>
      <xdr:nvGrpSpPr>
        <xdr:cNvPr id="710" name="Group 6672">
          <a:extLst>
            <a:ext uri="{FF2B5EF4-FFF2-40B4-BE49-F238E27FC236}">
              <a16:creationId xmlns="" xmlns:a16="http://schemas.microsoft.com/office/drawing/2014/main" id="{42184961-572D-438F-A5AF-49031F841FE0}"/>
            </a:ext>
          </a:extLst>
        </xdr:cNvPr>
        <xdr:cNvGrpSpPr>
          <a:grpSpLocks/>
        </xdr:cNvGrpSpPr>
      </xdr:nvGrpSpPr>
      <xdr:grpSpPr bwMode="auto">
        <a:xfrm>
          <a:off x="1981983" y="9316357"/>
          <a:ext cx="304800" cy="306184"/>
          <a:chOff x="532" y="110"/>
          <a:chExt cx="46" cy="44"/>
        </a:xfrm>
      </xdr:grpSpPr>
      <xdr:pic>
        <xdr:nvPicPr>
          <xdr:cNvPr id="711" name="Picture 6673" descr="route2">
            <a:extLst>
              <a:ext uri="{FF2B5EF4-FFF2-40B4-BE49-F238E27FC236}">
                <a16:creationId xmlns="" xmlns:a16="http://schemas.microsoft.com/office/drawing/2014/main" id="{AD4B9B66-DA46-EC3A-8D72-7A5B8CB5462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12" name="Text Box 6674">
            <a:extLst>
              <a:ext uri="{FF2B5EF4-FFF2-40B4-BE49-F238E27FC236}">
                <a16:creationId xmlns="" xmlns:a16="http://schemas.microsoft.com/office/drawing/2014/main" id="{809464B1-7B6E-BCE6-0E0A-9CA408A3B1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427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3</xdr:col>
      <xdr:colOff>477236</xdr:colOff>
      <xdr:row>51</xdr:row>
      <xdr:rowOff>73196</xdr:rowOff>
    </xdr:from>
    <xdr:ext cx="328141" cy="303404"/>
    <xdr:grpSp>
      <xdr:nvGrpSpPr>
        <xdr:cNvPr id="713" name="Group 6672">
          <a:extLst>
            <a:ext uri="{FF2B5EF4-FFF2-40B4-BE49-F238E27FC236}">
              <a16:creationId xmlns="" xmlns:a16="http://schemas.microsoft.com/office/drawing/2014/main" id="{E5C3BA7F-D260-4C29-8097-4CF06E40D90C}"/>
            </a:ext>
          </a:extLst>
        </xdr:cNvPr>
        <xdr:cNvGrpSpPr>
          <a:grpSpLocks/>
        </xdr:cNvGrpSpPr>
      </xdr:nvGrpSpPr>
      <xdr:grpSpPr bwMode="auto">
        <a:xfrm>
          <a:off x="2246165" y="8720535"/>
          <a:ext cx="328141" cy="303404"/>
          <a:chOff x="532" y="110"/>
          <a:chExt cx="46" cy="44"/>
        </a:xfrm>
      </xdr:grpSpPr>
      <xdr:pic>
        <xdr:nvPicPr>
          <xdr:cNvPr id="714" name="Picture 6673" descr="route2">
            <a:extLst>
              <a:ext uri="{FF2B5EF4-FFF2-40B4-BE49-F238E27FC236}">
                <a16:creationId xmlns="" xmlns:a16="http://schemas.microsoft.com/office/drawing/2014/main" id="{BA7E755F-6F9B-40B6-D605-B712E6E7A05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15" name="Text Box 6674">
            <a:extLst>
              <a:ext uri="{FF2B5EF4-FFF2-40B4-BE49-F238E27FC236}">
                <a16:creationId xmlns="" xmlns:a16="http://schemas.microsoft.com/office/drawing/2014/main" id="{9F7CAAE9-A3D9-19C8-8B8C-D0E1EFC3C32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427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4</xdr:col>
      <xdr:colOff>110816</xdr:colOff>
      <xdr:row>52</xdr:row>
      <xdr:rowOff>58797</xdr:rowOff>
    </xdr:from>
    <xdr:ext cx="341916" cy="309439"/>
    <xdr:grpSp>
      <xdr:nvGrpSpPr>
        <xdr:cNvPr id="716" name="Group 6672">
          <a:extLst>
            <a:ext uri="{FF2B5EF4-FFF2-40B4-BE49-F238E27FC236}">
              <a16:creationId xmlns="" xmlns:a16="http://schemas.microsoft.com/office/drawing/2014/main" id="{79385507-5AE4-440D-8D8D-6F580A5FCA59}"/>
            </a:ext>
          </a:extLst>
        </xdr:cNvPr>
        <xdr:cNvGrpSpPr>
          <a:grpSpLocks/>
        </xdr:cNvGrpSpPr>
      </xdr:nvGrpSpPr>
      <xdr:grpSpPr bwMode="auto">
        <a:xfrm>
          <a:off x="2648548" y="8876226"/>
          <a:ext cx="341916" cy="309439"/>
          <a:chOff x="532" y="110"/>
          <a:chExt cx="47" cy="44"/>
        </a:xfrm>
      </xdr:grpSpPr>
      <xdr:pic>
        <xdr:nvPicPr>
          <xdr:cNvPr id="717" name="Picture 6673" descr="route2">
            <a:extLst>
              <a:ext uri="{FF2B5EF4-FFF2-40B4-BE49-F238E27FC236}">
                <a16:creationId xmlns="" xmlns:a16="http://schemas.microsoft.com/office/drawing/2014/main" id="{1C5F2BCA-46C2-70B5-F5CF-800A2AB74FF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18" name="Text Box 6674">
            <a:extLst>
              <a:ext uri="{FF2B5EF4-FFF2-40B4-BE49-F238E27FC236}">
                <a16:creationId xmlns="" xmlns:a16="http://schemas.microsoft.com/office/drawing/2014/main" id="{3972B6B3-D769-BD0F-020B-6A2D3AA053E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5" y="112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429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3</xdr:col>
      <xdr:colOff>358476</xdr:colOff>
      <xdr:row>49</xdr:row>
      <xdr:rowOff>15686</xdr:rowOff>
    </xdr:from>
    <xdr:ext cx="558747" cy="423129"/>
    <xdr:sp macro="" textlink="">
      <xdr:nvSpPr>
        <xdr:cNvPr id="719" name="Text Box 1620">
          <a:extLst>
            <a:ext uri="{FF2B5EF4-FFF2-40B4-BE49-F238E27FC236}">
              <a16:creationId xmlns="" xmlns:a16="http://schemas.microsoft.com/office/drawing/2014/main" id="{E90B3968-A8B2-4F5D-8A7C-60FFC4E00C6F}"/>
            </a:ext>
          </a:extLst>
        </xdr:cNvPr>
        <xdr:cNvSpPr txBox="1">
          <a:spLocks noChangeArrowheads="1"/>
        </xdr:cNvSpPr>
      </xdr:nvSpPr>
      <xdr:spPr bwMode="auto">
        <a:xfrm>
          <a:off x="1977726" y="8384986"/>
          <a:ext cx="558747" cy="42312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豊岡 朝来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遠阪ﾄﾝﾈﾙ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514250</xdr:colOff>
      <xdr:row>54</xdr:row>
      <xdr:rowOff>13208</xdr:rowOff>
    </xdr:from>
    <xdr:ext cx="887331" cy="421654"/>
    <xdr:sp macro="" textlink="">
      <xdr:nvSpPr>
        <xdr:cNvPr id="720" name="Text Box 1620">
          <a:extLst>
            <a:ext uri="{FF2B5EF4-FFF2-40B4-BE49-F238E27FC236}">
              <a16:creationId xmlns="" xmlns:a16="http://schemas.microsoft.com/office/drawing/2014/main" id="{6B49A67C-03AC-43E4-A855-95343BBD4484}"/>
            </a:ext>
          </a:extLst>
        </xdr:cNvPr>
        <xdr:cNvSpPr txBox="1">
          <a:spLocks noChangeArrowheads="1"/>
        </xdr:cNvSpPr>
      </xdr:nvSpPr>
      <xdr:spPr bwMode="auto">
        <a:xfrm>
          <a:off x="2133500" y="9239758"/>
          <a:ext cx="887331" cy="42165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福知山→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幅員矮小３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大型車通行困難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5433</xdr:colOff>
      <xdr:row>49</xdr:row>
      <xdr:rowOff>12101</xdr:rowOff>
    </xdr:from>
    <xdr:to>
      <xdr:col>3</xdr:col>
      <xdr:colOff>167569</xdr:colOff>
      <xdr:row>49</xdr:row>
      <xdr:rowOff>155810</xdr:rowOff>
    </xdr:to>
    <xdr:sp macro="" textlink="">
      <xdr:nvSpPr>
        <xdr:cNvPr id="721" name="六角形 720">
          <a:extLst>
            <a:ext uri="{FF2B5EF4-FFF2-40B4-BE49-F238E27FC236}">
              <a16:creationId xmlns="" xmlns:a16="http://schemas.microsoft.com/office/drawing/2014/main" id="{ED6C211F-A615-4114-ADD1-615B1377C22C}"/>
            </a:ext>
          </a:extLst>
        </xdr:cNvPr>
        <xdr:cNvSpPr/>
      </xdr:nvSpPr>
      <xdr:spPr bwMode="auto">
        <a:xfrm>
          <a:off x="1624683" y="8381401"/>
          <a:ext cx="162136" cy="14370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38</a:t>
          </a:r>
        </a:p>
      </xdr:txBody>
    </xdr:sp>
    <xdr:clientData/>
  </xdr:twoCellAnchor>
  <xdr:twoCellAnchor>
    <xdr:from>
      <xdr:col>1</xdr:col>
      <xdr:colOff>299053</xdr:colOff>
      <xdr:row>52</xdr:row>
      <xdr:rowOff>163334</xdr:rowOff>
    </xdr:from>
    <xdr:to>
      <xdr:col>1</xdr:col>
      <xdr:colOff>479301</xdr:colOff>
      <xdr:row>54</xdr:row>
      <xdr:rowOff>8247</xdr:rowOff>
    </xdr:to>
    <xdr:sp macro="" textlink="">
      <xdr:nvSpPr>
        <xdr:cNvPr id="722" name="Oval 1295">
          <a:extLst>
            <a:ext uri="{FF2B5EF4-FFF2-40B4-BE49-F238E27FC236}">
              <a16:creationId xmlns="" xmlns:a16="http://schemas.microsoft.com/office/drawing/2014/main" id="{879086A4-D429-44B9-ACBD-53DED416B826}"/>
            </a:ext>
          </a:extLst>
        </xdr:cNvPr>
        <xdr:cNvSpPr>
          <a:spLocks noChangeArrowheads="1"/>
        </xdr:cNvSpPr>
      </xdr:nvSpPr>
      <xdr:spPr bwMode="auto">
        <a:xfrm>
          <a:off x="508603" y="9046984"/>
          <a:ext cx="180248" cy="18781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</xdr:col>
      <xdr:colOff>9545</xdr:colOff>
      <xdr:row>49</xdr:row>
      <xdr:rowOff>8091</xdr:rowOff>
    </xdr:from>
    <xdr:to>
      <xdr:col>1</xdr:col>
      <xdr:colOff>197735</xdr:colOff>
      <xdr:row>49</xdr:row>
      <xdr:rowOff>153266</xdr:rowOff>
    </xdr:to>
    <xdr:sp macro="" textlink="">
      <xdr:nvSpPr>
        <xdr:cNvPr id="723" name="六角形 722">
          <a:extLst>
            <a:ext uri="{FF2B5EF4-FFF2-40B4-BE49-F238E27FC236}">
              <a16:creationId xmlns="" xmlns:a16="http://schemas.microsoft.com/office/drawing/2014/main" id="{FC250440-5A1C-4BE5-8E3E-A753D33D262F}"/>
            </a:ext>
          </a:extLst>
        </xdr:cNvPr>
        <xdr:cNvSpPr/>
      </xdr:nvSpPr>
      <xdr:spPr bwMode="auto">
        <a:xfrm>
          <a:off x="219095" y="8377391"/>
          <a:ext cx="188190" cy="1451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</xdr:col>
      <xdr:colOff>275417</xdr:colOff>
      <xdr:row>53</xdr:row>
      <xdr:rowOff>9872</xdr:rowOff>
    </xdr:from>
    <xdr:ext cx="379823" cy="243494"/>
    <xdr:grpSp>
      <xdr:nvGrpSpPr>
        <xdr:cNvPr id="724" name="Group 6672">
          <a:extLst>
            <a:ext uri="{FF2B5EF4-FFF2-40B4-BE49-F238E27FC236}">
              <a16:creationId xmlns="" xmlns:a16="http://schemas.microsoft.com/office/drawing/2014/main" id="{B3D31110-EF6A-4E90-B545-A645BB1FCC03}"/>
            </a:ext>
          </a:extLst>
        </xdr:cNvPr>
        <xdr:cNvGrpSpPr>
          <a:grpSpLocks/>
        </xdr:cNvGrpSpPr>
      </xdr:nvGrpSpPr>
      <xdr:grpSpPr bwMode="auto">
        <a:xfrm>
          <a:off x="1275542" y="8997390"/>
          <a:ext cx="379823" cy="243494"/>
          <a:chOff x="524" y="110"/>
          <a:chExt cx="63" cy="44"/>
        </a:xfrm>
      </xdr:grpSpPr>
      <xdr:pic>
        <xdr:nvPicPr>
          <xdr:cNvPr id="725" name="Picture 6673" descr="route2">
            <a:extLst>
              <a:ext uri="{FF2B5EF4-FFF2-40B4-BE49-F238E27FC236}">
                <a16:creationId xmlns="" xmlns:a16="http://schemas.microsoft.com/office/drawing/2014/main" id="{2A97DAF4-76CA-8886-0C17-085EA9B0294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26" name="Text Box 6674">
            <a:extLst>
              <a:ext uri="{FF2B5EF4-FFF2-40B4-BE49-F238E27FC236}">
                <a16:creationId xmlns="" xmlns:a16="http://schemas.microsoft.com/office/drawing/2014/main" id="{79BBF5AE-8AAE-4EE0-DE17-66629D4252E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24" y="111"/>
            <a:ext cx="63" cy="37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427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7</xdr:col>
      <xdr:colOff>691815</xdr:colOff>
      <xdr:row>51</xdr:row>
      <xdr:rowOff>90220</xdr:rowOff>
    </xdr:from>
    <xdr:to>
      <xdr:col>8</xdr:col>
      <xdr:colOff>774</xdr:colOff>
      <xdr:row>56</xdr:row>
      <xdr:rowOff>135367</xdr:rowOff>
    </xdr:to>
    <xdr:sp macro="" textlink="">
      <xdr:nvSpPr>
        <xdr:cNvPr id="727" name="Line 120">
          <a:extLst>
            <a:ext uri="{FF2B5EF4-FFF2-40B4-BE49-F238E27FC236}">
              <a16:creationId xmlns="" xmlns:a16="http://schemas.microsoft.com/office/drawing/2014/main" id="{479A10F4-A0FF-46A7-BD14-85BDA3EC507A}"/>
            </a:ext>
          </a:extLst>
        </xdr:cNvPr>
        <xdr:cNvSpPr>
          <a:spLocks noChangeShapeType="1"/>
        </xdr:cNvSpPr>
      </xdr:nvSpPr>
      <xdr:spPr bwMode="auto">
        <a:xfrm>
          <a:off x="5130465" y="8802420"/>
          <a:ext cx="13809" cy="90239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95940 w 96018"/>
            <a:gd name="connsiteY0" fmla="*/ 0 h 10056"/>
            <a:gd name="connsiteX1" fmla="*/ 80 w 96018"/>
            <a:gd name="connsiteY1" fmla="*/ 10056 h 10056"/>
            <a:gd name="connsiteX0" fmla="*/ 95860 w 127400"/>
            <a:gd name="connsiteY0" fmla="*/ 0 h 10056"/>
            <a:gd name="connsiteX1" fmla="*/ 0 w 127400"/>
            <a:gd name="connsiteY1" fmla="*/ 10056 h 10056"/>
            <a:gd name="connsiteX0" fmla="*/ 95860 w 100329"/>
            <a:gd name="connsiteY0" fmla="*/ 0 h 10056"/>
            <a:gd name="connsiteX1" fmla="*/ 0 w 100329"/>
            <a:gd name="connsiteY1" fmla="*/ 10056 h 10056"/>
            <a:gd name="connsiteX0" fmla="*/ 65614 w 81076"/>
            <a:gd name="connsiteY0" fmla="*/ 0 h 10224"/>
            <a:gd name="connsiteX1" fmla="*/ 0 w 81076"/>
            <a:gd name="connsiteY1" fmla="*/ 10224 h 102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1076" h="10224">
              <a:moveTo>
                <a:pt x="65614" y="0"/>
              </a:moveTo>
              <a:cubicBezTo>
                <a:pt x="68947" y="3333"/>
                <a:pt x="125208" y="5662"/>
                <a:pt x="0" y="10224"/>
              </a:cubicBezTo>
            </a:path>
          </a:pathLst>
        </a:custGeom>
        <a:noFill/>
        <a:ln w="25400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312571</xdr:colOff>
      <xdr:row>49</xdr:row>
      <xdr:rowOff>110391</xdr:rowOff>
    </xdr:from>
    <xdr:to>
      <xdr:col>6</xdr:col>
      <xdr:colOff>57591</xdr:colOff>
      <xdr:row>56</xdr:row>
      <xdr:rowOff>132451</xdr:rowOff>
    </xdr:to>
    <xdr:sp macro="" textlink="">
      <xdr:nvSpPr>
        <xdr:cNvPr id="728" name="Freeform 527">
          <a:extLst>
            <a:ext uri="{FF2B5EF4-FFF2-40B4-BE49-F238E27FC236}">
              <a16:creationId xmlns="" xmlns:a16="http://schemas.microsoft.com/office/drawing/2014/main" id="{3185926C-1139-46CD-9B49-482F2B44C66A}"/>
            </a:ext>
          </a:extLst>
        </xdr:cNvPr>
        <xdr:cNvSpPr>
          <a:spLocks/>
        </xdr:cNvSpPr>
      </xdr:nvSpPr>
      <xdr:spPr bwMode="auto">
        <a:xfrm flipH="1">
          <a:off x="3341521" y="8479691"/>
          <a:ext cx="449870" cy="1222210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286"/>
            <a:gd name="connsiteY0" fmla="*/ 25213 h 25213"/>
            <a:gd name="connsiteX1" fmla="*/ 0 w 9286"/>
            <a:gd name="connsiteY1" fmla="*/ 15213 h 25213"/>
            <a:gd name="connsiteX2" fmla="*/ 9286 w 9286"/>
            <a:gd name="connsiteY2" fmla="*/ 0 h 25213"/>
            <a:gd name="connsiteX0" fmla="*/ 0 w 9487"/>
            <a:gd name="connsiteY0" fmla="*/ 10531 h 10531"/>
            <a:gd name="connsiteX1" fmla="*/ 0 w 9487"/>
            <a:gd name="connsiteY1" fmla="*/ 6565 h 10531"/>
            <a:gd name="connsiteX2" fmla="*/ 9487 w 9487"/>
            <a:gd name="connsiteY2" fmla="*/ 0 h 10531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496 w 10000"/>
            <a:gd name="connsiteY2" fmla="*/ 515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496 w 10000"/>
            <a:gd name="connsiteY2" fmla="*/ 515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496 w 10000"/>
            <a:gd name="connsiteY2" fmla="*/ 515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946 w 10000"/>
            <a:gd name="connsiteY2" fmla="*/ 497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946 w 10000"/>
            <a:gd name="connsiteY2" fmla="*/ 497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946 w 10000"/>
            <a:gd name="connsiteY2" fmla="*/ 497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5946 w 10000"/>
            <a:gd name="connsiteY2" fmla="*/ 4973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6151 w 10000"/>
            <a:gd name="connsiteY2" fmla="*/ 7276 h 10000"/>
            <a:gd name="connsiteX3" fmla="*/ 5946 w 10000"/>
            <a:gd name="connsiteY3" fmla="*/ 4973 h 10000"/>
            <a:gd name="connsiteX4" fmla="*/ 10000 w 10000"/>
            <a:gd name="connsiteY4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6151 w 10000"/>
            <a:gd name="connsiteY2" fmla="*/ 7276 h 10000"/>
            <a:gd name="connsiteX3" fmla="*/ 5946 w 10000"/>
            <a:gd name="connsiteY3" fmla="*/ 4973 h 10000"/>
            <a:gd name="connsiteX4" fmla="*/ 10000 w 10000"/>
            <a:gd name="connsiteY4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6567 w 10000"/>
            <a:gd name="connsiteY2" fmla="*/ 8207 h 10000"/>
            <a:gd name="connsiteX3" fmla="*/ 5946 w 10000"/>
            <a:gd name="connsiteY3" fmla="*/ 4973 h 10000"/>
            <a:gd name="connsiteX4" fmla="*/ 10000 w 10000"/>
            <a:gd name="connsiteY4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8023 w 10000"/>
            <a:gd name="connsiteY2" fmla="*/ 8292 h 10000"/>
            <a:gd name="connsiteX3" fmla="*/ 5946 w 10000"/>
            <a:gd name="connsiteY3" fmla="*/ 4973 h 10000"/>
            <a:gd name="connsiteX4" fmla="*/ 10000 w 10000"/>
            <a:gd name="connsiteY4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8023 w 10000"/>
            <a:gd name="connsiteY2" fmla="*/ 8292 h 10000"/>
            <a:gd name="connsiteX3" fmla="*/ 7090 w 10000"/>
            <a:gd name="connsiteY3" fmla="*/ 4761 h 10000"/>
            <a:gd name="connsiteX4" fmla="*/ 10000 w 10000"/>
            <a:gd name="connsiteY4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8023 w 10000"/>
            <a:gd name="connsiteY2" fmla="*/ 8292 h 10000"/>
            <a:gd name="connsiteX3" fmla="*/ 7090 w 10000"/>
            <a:gd name="connsiteY3" fmla="*/ 4761 h 10000"/>
            <a:gd name="connsiteX4" fmla="*/ 10000 w 10000"/>
            <a:gd name="connsiteY4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8023 w 10000"/>
            <a:gd name="connsiteY2" fmla="*/ 8292 h 10000"/>
            <a:gd name="connsiteX3" fmla="*/ 7090 w 10000"/>
            <a:gd name="connsiteY3" fmla="*/ 4761 h 10000"/>
            <a:gd name="connsiteX4" fmla="*/ 10000 w 10000"/>
            <a:gd name="connsiteY4" fmla="*/ 0 h 10000"/>
            <a:gd name="connsiteX0" fmla="*/ 0 w 10000"/>
            <a:gd name="connsiteY0" fmla="*/ 10000 h 10000"/>
            <a:gd name="connsiteX1" fmla="*/ 0 w 10000"/>
            <a:gd name="connsiteY1" fmla="*/ 6234 h 10000"/>
            <a:gd name="connsiteX2" fmla="*/ 8023 w 10000"/>
            <a:gd name="connsiteY2" fmla="*/ 8292 h 10000"/>
            <a:gd name="connsiteX3" fmla="*/ 7090 w 10000"/>
            <a:gd name="connsiteY3" fmla="*/ 4761 h 10000"/>
            <a:gd name="connsiteX4" fmla="*/ 10000 w 10000"/>
            <a:gd name="connsiteY4" fmla="*/ 0 h 10000"/>
            <a:gd name="connsiteX0" fmla="*/ 0 w 10242"/>
            <a:gd name="connsiteY0" fmla="*/ 10000 h 10000"/>
            <a:gd name="connsiteX1" fmla="*/ 0 w 10242"/>
            <a:gd name="connsiteY1" fmla="*/ 6234 h 10000"/>
            <a:gd name="connsiteX2" fmla="*/ 10103 w 10242"/>
            <a:gd name="connsiteY2" fmla="*/ 8292 h 10000"/>
            <a:gd name="connsiteX3" fmla="*/ 7090 w 10242"/>
            <a:gd name="connsiteY3" fmla="*/ 4761 h 10000"/>
            <a:gd name="connsiteX4" fmla="*/ 10000 w 10242"/>
            <a:gd name="connsiteY4" fmla="*/ 0 h 10000"/>
            <a:gd name="connsiteX0" fmla="*/ 0 w 10242"/>
            <a:gd name="connsiteY0" fmla="*/ 10000 h 10000"/>
            <a:gd name="connsiteX1" fmla="*/ 0 w 10242"/>
            <a:gd name="connsiteY1" fmla="*/ 6234 h 10000"/>
            <a:gd name="connsiteX2" fmla="*/ 10103 w 10242"/>
            <a:gd name="connsiteY2" fmla="*/ 8292 h 10000"/>
            <a:gd name="connsiteX3" fmla="*/ 7090 w 10242"/>
            <a:gd name="connsiteY3" fmla="*/ 4761 h 10000"/>
            <a:gd name="connsiteX4" fmla="*/ 10000 w 10242"/>
            <a:gd name="connsiteY4" fmla="*/ 0 h 10000"/>
            <a:gd name="connsiteX0" fmla="*/ 0 w 10242"/>
            <a:gd name="connsiteY0" fmla="*/ 10000 h 10000"/>
            <a:gd name="connsiteX1" fmla="*/ 0 w 10242"/>
            <a:gd name="connsiteY1" fmla="*/ 6234 h 10000"/>
            <a:gd name="connsiteX2" fmla="*/ 10103 w 10242"/>
            <a:gd name="connsiteY2" fmla="*/ 8292 h 10000"/>
            <a:gd name="connsiteX3" fmla="*/ 7090 w 10242"/>
            <a:gd name="connsiteY3" fmla="*/ 4761 h 10000"/>
            <a:gd name="connsiteX4" fmla="*/ 10000 w 10242"/>
            <a:gd name="connsiteY4" fmla="*/ 0 h 10000"/>
            <a:gd name="connsiteX0" fmla="*/ 0 w 10369"/>
            <a:gd name="connsiteY0" fmla="*/ 10000 h 10000"/>
            <a:gd name="connsiteX1" fmla="*/ 0 w 10369"/>
            <a:gd name="connsiteY1" fmla="*/ 6234 h 10000"/>
            <a:gd name="connsiteX2" fmla="*/ 10103 w 10369"/>
            <a:gd name="connsiteY2" fmla="*/ 8292 h 10000"/>
            <a:gd name="connsiteX3" fmla="*/ 7090 w 10369"/>
            <a:gd name="connsiteY3" fmla="*/ 4761 h 10000"/>
            <a:gd name="connsiteX4" fmla="*/ 10000 w 10369"/>
            <a:gd name="connsiteY4" fmla="*/ 0 h 10000"/>
            <a:gd name="connsiteX0" fmla="*/ 0 w 10594"/>
            <a:gd name="connsiteY0" fmla="*/ 10000 h 10000"/>
            <a:gd name="connsiteX1" fmla="*/ 0 w 10594"/>
            <a:gd name="connsiteY1" fmla="*/ 6234 h 10000"/>
            <a:gd name="connsiteX2" fmla="*/ 10103 w 10594"/>
            <a:gd name="connsiteY2" fmla="*/ 8292 h 10000"/>
            <a:gd name="connsiteX3" fmla="*/ 7090 w 10594"/>
            <a:gd name="connsiteY3" fmla="*/ 4761 h 10000"/>
            <a:gd name="connsiteX4" fmla="*/ 10000 w 10594"/>
            <a:gd name="connsiteY4" fmla="*/ 0 h 10000"/>
            <a:gd name="connsiteX0" fmla="*/ 0 w 10916"/>
            <a:gd name="connsiteY0" fmla="*/ 10000 h 10000"/>
            <a:gd name="connsiteX1" fmla="*/ 0 w 10916"/>
            <a:gd name="connsiteY1" fmla="*/ 6234 h 10000"/>
            <a:gd name="connsiteX2" fmla="*/ 10103 w 10916"/>
            <a:gd name="connsiteY2" fmla="*/ 8292 h 10000"/>
            <a:gd name="connsiteX3" fmla="*/ 7090 w 10916"/>
            <a:gd name="connsiteY3" fmla="*/ 4761 h 10000"/>
            <a:gd name="connsiteX4" fmla="*/ 10000 w 10916"/>
            <a:gd name="connsiteY4" fmla="*/ 0 h 10000"/>
            <a:gd name="connsiteX0" fmla="*/ 0 w 10318"/>
            <a:gd name="connsiteY0" fmla="*/ 10000 h 10000"/>
            <a:gd name="connsiteX1" fmla="*/ 0 w 10318"/>
            <a:gd name="connsiteY1" fmla="*/ 6234 h 10000"/>
            <a:gd name="connsiteX2" fmla="*/ 10103 w 10318"/>
            <a:gd name="connsiteY2" fmla="*/ 8292 h 10000"/>
            <a:gd name="connsiteX3" fmla="*/ 7090 w 10318"/>
            <a:gd name="connsiteY3" fmla="*/ 4761 h 10000"/>
            <a:gd name="connsiteX4" fmla="*/ 10000 w 10318"/>
            <a:gd name="connsiteY4" fmla="*/ 0 h 10000"/>
            <a:gd name="connsiteX0" fmla="*/ 0 w 10708"/>
            <a:gd name="connsiteY0" fmla="*/ 10000 h 10000"/>
            <a:gd name="connsiteX1" fmla="*/ 0 w 10708"/>
            <a:gd name="connsiteY1" fmla="*/ 6234 h 10000"/>
            <a:gd name="connsiteX2" fmla="*/ 10103 w 10708"/>
            <a:gd name="connsiteY2" fmla="*/ 8292 h 10000"/>
            <a:gd name="connsiteX3" fmla="*/ 9063 w 10708"/>
            <a:gd name="connsiteY3" fmla="*/ 6260 h 10000"/>
            <a:gd name="connsiteX4" fmla="*/ 7090 w 10708"/>
            <a:gd name="connsiteY4" fmla="*/ 4761 h 10000"/>
            <a:gd name="connsiteX5" fmla="*/ 10000 w 10708"/>
            <a:gd name="connsiteY5" fmla="*/ 0 h 10000"/>
            <a:gd name="connsiteX0" fmla="*/ 0 w 10708"/>
            <a:gd name="connsiteY0" fmla="*/ 10000 h 10000"/>
            <a:gd name="connsiteX1" fmla="*/ 0 w 10708"/>
            <a:gd name="connsiteY1" fmla="*/ 6234 h 10000"/>
            <a:gd name="connsiteX2" fmla="*/ 10103 w 10708"/>
            <a:gd name="connsiteY2" fmla="*/ 8292 h 10000"/>
            <a:gd name="connsiteX3" fmla="*/ 9063 w 10708"/>
            <a:gd name="connsiteY3" fmla="*/ 6260 h 10000"/>
            <a:gd name="connsiteX4" fmla="*/ 7090 w 10708"/>
            <a:gd name="connsiteY4" fmla="*/ 4761 h 10000"/>
            <a:gd name="connsiteX5" fmla="*/ 10000 w 10708"/>
            <a:gd name="connsiteY5" fmla="*/ 0 h 10000"/>
            <a:gd name="connsiteX0" fmla="*/ 0 w 10622"/>
            <a:gd name="connsiteY0" fmla="*/ 10000 h 10000"/>
            <a:gd name="connsiteX1" fmla="*/ 0 w 10622"/>
            <a:gd name="connsiteY1" fmla="*/ 6234 h 10000"/>
            <a:gd name="connsiteX2" fmla="*/ 10103 w 10622"/>
            <a:gd name="connsiteY2" fmla="*/ 8292 h 10000"/>
            <a:gd name="connsiteX3" fmla="*/ 9063 w 10622"/>
            <a:gd name="connsiteY3" fmla="*/ 6260 h 10000"/>
            <a:gd name="connsiteX4" fmla="*/ 7090 w 10622"/>
            <a:gd name="connsiteY4" fmla="*/ 4761 h 10000"/>
            <a:gd name="connsiteX5" fmla="*/ 10000 w 10622"/>
            <a:gd name="connsiteY5" fmla="*/ 0 h 10000"/>
            <a:gd name="connsiteX0" fmla="*/ 0 w 11282"/>
            <a:gd name="connsiteY0" fmla="*/ 10000 h 10000"/>
            <a:gd name="connsiteX1" fmla="*/ 0 w 11282"/>
            <a:gd name="connsiteY1" fmla="*/ 6234 h 10000"/>
            <a:gd name="connsiteX2" fmla="*/ 10103 w 11282"/>
            <a:gd name="connsiteY2" fmla="*/ 8292 h 10000"/>
            <a:gd name="connsiteX3" fmla="*/ 9063 w 11282"/>
            <a:gd name="connsiteY3" fmla="*/ 6260 h 10000"/>
            <a:gd name="connsiteX4" fmla="*/ 7090 w 11282"/>
            <a:gd name="connsiteY4" fmla="*/ 4761 h 10000"/>
            <a:gd name="connsiteX5" fmla="*/ 10000 w 11282"/>
            <a:gd name="connsiteY5" fmla="*/ 0 h 10000"/>
            <a:gd name="connsiteX0" fmla="*/ 0 w 11103"/>
            <a:gd name="connsiteY0" fmla="*/ 10000 h 10000"/>
            <a:gd name="connsiteX1" fmla="*/ 0 w 11103"/>
            <a:gd name="connsiteY1" fmla="*/ 6234 h 10000"/>
            <a:gd name="connsiteX2" fmla="*/ 10103 w 11103"/>
            <a:gd name="connsiteY2" fmla="*/ 8292 h 10000"/>
            <a:gd name="connsiteX3" fmla="*/ 9063 w 11103"/>
            <a:gd name="connsiteY3" fmla="*/ 6260 h 10000"/>
            <a:gd name="connsiteX4" fmla="*/ 7090 w 11103"/>
            <a:gd name="connsiteY4" fmla="*/ 4761 h 10000"/>
            <a:gd name="connsiteX5" fmla="*/ 10000 w 11103"/>
            <a:gd name="connsiteY5" fmla="*/ 0 h 10000"/>
            <a:gd name="connsiteX0" fmla="*/ 0 w 10794"/>
            <a:gd name="connsiteY0" fmla="*/ 10000 h 10000"/>
            <a:gd name="connsiteX1" fmla="*/ 0 w 10794"/>
            <a:gd name="connsiteY1" fmla="*/ 6234 h 10000"/>
            <a:gd name="connsiteX2" fmla="*/ 10103 w 10794"/>
            <a:gd name="connsiteY2" fmla="*/ 8292 h 10000"/>
            <a:gd name="connsiteX3" fmla="*/ 9063 w 10794"/>
            <a:gd name="connsiteY3" fmla="*/ 6260 h 10000"/>
            <a:gd name="connsiteX4" fmla="*/ 7090 w 10794"/>
            <a:gd name="connsiteY4" fmla="*/ 4761 h 10000"/>
            <a:gd name="connsiteX5" fmla="*/ 10000 w 10794"/>
            <a:gd name="connsiteY5" fmla="*/ 0 h 10000"/>
            <a:gd name="connsiteX0" fmla="*/ 0 w 10665"/>
            <a:gd name="connsiteY0" fmla="*/ 10000 h 10000"/>
            <a:gd name="connsiteX1" fmla="*/ 0 w 10665"/>
            <a:gd name="connsiteY1" fmla="*/ 6234 h 10000"/>
            <a:gd name="connsiteX2" fmla="*/ 10103 w 10665"/>
            <a:gd name="connsiteY2" fmla="*/ 8292 h 10000"/>
            <a:gd name="connsiteX3" fmla="*/ 9063 w 10665"/>
            <a:gd name="connsiteY3" fmla="*/ 6260 h 10000"/>
            <a:gd name="connsiteX4" fmla="*/ 7090 w 10665"/>
            <a:gd name="connsiteY4" fmla="*/ 4761 h 10000"/>
            <a:gd name="connsiteX5" fmla="*/ 10000 w 10665"/>
            <a:gd name="connsiteY5" fmla="*/ 0 h 10000"/>
            <a:gd name="connsiteX0" fmla="*/ 0 w 10591"/>
            <a:gd name="connsiteY0" fmla="*/ 10000 h 10000"/>
            <a:gd name="connsiteX1" fmla="*/ 0 w 10591"/>
            <a:gd name="connsiteY1" fmla="*/ 6234 h 10000"/>
            <a:gd name="connsiteX2" fmla="*/ 10103 w 10591"/>
            <a:gd name="connsiteY2" fmla="*/ 8292 h 10000"/>
            <a:gd name="connsiteX3" fmla="*/ 8439 w 10591"/>
            <a:gd name="connsiteY3" fmla="*/ 5752 h 10000"/>
            <a:gd name="connsiteX4" fmla="*/ 7090 w 10591"/>
            <a:gd name="connsiteY4" fmla="*/ 4761 h 10000"/>
            <a:gd name="connsiteX5" fmla="*/ 10000 w 10591"/>
            <a:gd name="connsiteY5" fmla="*/ 0 h 10000"/>
            <a:gd name="connsiteX0" fmla="*/ 0 w 10591"/>
            <a:gd name="connsiteY0" fmla="*/ 10000 h 10000"/>
            <a:gd name="connsiteX1" fmla="*/ 0 w 10591"/>
            <a:gd name="connsiteY1" fmla="*/ 6234 h 10000"/>
            <a:gd name="connsiteX2" fmla="*/ 10103 w 10591"/>
            <a:gd name="connsiteY2" fmla="*/ 8292 h 10000"/>
            <a:gd name="connsiteX3" fmla="*/ 8439 w 10591"/>
            <a:gd name="connsiteY3" fmla="*/ 5752 h 10000"/>
            <a:gd name="connsiteX4" fmla="*/ 7090 w 10591"/>
            <a:gd name="connsiteY4" fmla="*/ 4253 h 10000"/>
            <a:gd name="connsiteX5" fmla="*/ 10000 w 10591"/>
            <a:gd name="connsiteY5" fmla="*/ 0 h 10000"/>
            <a:gd name="connsiteX0" fmla="*/ 0 w 10591"/>
            <a:gd name="connsiteY0" fmla="*/ 10000 h 10000"/>
            <a:gd name="connsiteX1" fmla="*/ 0 w 10591"/>
            <a:gd name="connsiteY1" fmla="*/ 6234 h 10000"/>
            <a:gd name="connsiteX2" fmla="*/ 10103 w 10591"/>
            <a:gd name="connsiteY2" fmla="*/ 8292 h 10000"/>
            <a:gd name="connsiteX3" fmla="*/ 8439 w 10591"/>
            <a:gd name="connsiteY3" fmla="*/ 5752 h 10000"/>
            <a:gd name="connsiteX4" fmla="*/ 7090 w 10591"/>
            <a:gd name="connsiteY4" fmla="*/ 3957 h 10000"/>
            <a:gd name="connsiteX5" fmla="*/ 10000 w 10591"/>
            <a:gd name="connsiteY5" fmla="*/ 0 h 10000"/>
            <a:gd name="connsiteX0" fmla="*/ 0 w 10591"/>
            <a:gd name="connsiteY0" fmla="*/ 9408 h 9408"/>
            <a:gd name="connsiteX1" fmla="*/ 0 w 10591"/>
            <a:gd name="connsiteY1" fmla="*/ 6234 h 9408"/>
            <a:gd name="connsiteX2" fmla="*/ 10103 w 10591"/>
            <a:gd name="connsiteY2" fmla="*/ 8292 h 9408"/>
            <a:gd name="connsiteX3" fmla="*/ 8439 w 10591"/>
            <a:gd name="connsiteY3" fmla="*/ 5752 h 9408"/>
            <a:gd name="connsiteX4" fmla="*/ 7090 w 10591"/>
            <a:gd name="connsiteY4" fmla="*/ 3957 h 9408"/>
            <a:gd name="connsiteX5" fmla="*/ 10000 w 10591"/>
            <a:gd name="connsiteY5" fmla="*/ 0 h 9408"/>
            <a:gd name="connsiteX0" fmla="*/ 0 w 10130"/>
            <a:gd name="connsiteY0" fmla="*/ 11169 h 11169"/>
            <a:gd name="connsiteX1" fmla="*/ 0 w 10130"/>
            <a:gd name="connsiteY1" fmla="*/ 7795 h 11169"/>
            <a:gd name="connsiteX2" fmla="*/ 9539 w 10130"/>
            <a:gd name="connsiteY2" fmla="*/ 9983 h 11169"/>
            <a:gd name="connsiteX3" fmla="*/ 7968 w 10130"/>
            <a:gd name="connsiteY3" fmla="*/ 7283 h 11169"/>
            <a:gd name="connsiteX4" fmla="*/ 6694 w 10130"/>
            <a:gd name="connsiteY4" fmla="*/ 5375 h 11169"/>
            <a:gd name="connsiteX5" fmla="*/ 10130 w 10130"/>
            <a:gd name="connsiteY5" fmla="*/ 0 h 111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130" h="11169">
              <a:moveTo>
                <a:pt x="0" y="11169"/>
              </a:moveTo>
              <a:lnTo>
                <a:pt x="0" y="7795"/>
              </a:lnTo>
              <a:cubicBezTo>
                <a:pt x="4208" y="6953"/>
                <a:pt x="7131" y="10476"/>
                <a:pt x="9539" y="9983"/>
              </a:cubicBezTo>
              <a:cubicBezTo>
                <a:pt x="11194" y="9162"/>
                <a:pt x="7853" y="8537"/>
                <a:pt x="7968" y="7283"/>
              </a:cubicBezTo>
              <a:cubicBezTo>
                <a:pt x="7494" y="6658"/>
                <a:pt x="8053" y="6109"/>
                <a:pt x="6694" y="5375"/>
              </a:cubicBezTo>
              <a:cubicBezTo>
                <a:pt x="-2685" y="4442"/>
                <a:pt x="9053" y="894"/>
                <a:pt x="1013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49852</xdr:colOff>
      <xdr:row>50</xdr:row>
      <xdr:rowOff>160807</xdr:rowOff>
    </xdr:from>
    <xdr:to>
      <xdr:col>6</xdr:col>
      <xdr:colOff>168836</xdr:colOff>
      <xdr:row>54</xdr:row>
      <xdr:rowOff>91847</xdr:rowOff>
    </xdr:to>
    <xdr:sp macro="" textlink="">
      <xdr:nvSpPr>
        <xdr:cNvPr id="729" name="Line 120">
          <a:extLst>
            <a:ext uri="{FF2B5EF4-FFF2-40B4-BE49-F238E27FC236}">
              <a16:creationId xmlns="" xmlns:a16="http://schemas.microsoft.com/office/drawing/2014/main" id="{932DA6F4-DC84-48B2-ACE0-44EFDD3B03C1}"/>
            </a:ext>
          </a:extLst>
        </xdr:cNvPr>
        <xdr:cNvSpPr>
          <a:spLocks noChangeShapeType="1"/>
        </xdr:cNvSpPr>
      </xdr:nvSpPr>
      <xdr:spPr bwMode="auto">
        <a:xfrm flipV="1">
          <a:off x="3783652" y="8701557"/>
          <a:ext cx="118984" cy="616840"/>
        </a:xfrm>
        <a:custGeom>
          <a:avLst/>
          <a:gdLst>
            <a:gd name="connsiteX0" fmla="*/ 0 w 118984"/>
            <a:gd name="connsiteY0" fmla="*/ 0 h 630523"/>
            <a:gd name="connsiteX1" fmla="*/ 118984 w 118984"/>
            <a:gd name="connsiteY1" fmla="*/ 630523 h 630523"/>
            <a:gd name="connsiteX0" fmla="*/ 0 w 118984"/>
            <a:gd name="connsiteY0" fmla="*/ 0 h 630523"/>
            <a:gd name="connsiteX1" fmla="*/ 118984 w 118984"/>
            <a:gd name="connsiteY1" fmla="*/ 630523 h 6305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8984" h="630523">
              <a:moveTo>
                <a:pt x="0" y="0"/>
              </a:moveTo>
              <a:cubicBezTo>
                <a:pt x="39661" y="210174"/>
                <a:pt x="-888" y="515599"/>
                <a:pt x="118984" y="63052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581239</xdr:colOff>
      <xdr:row>52</xdr:row>
      <xdr:rowOff>7212</xdr:rowOff>
    </xdr:from>
    <xdr:ext cx="382950" cy="45719"/>
    <xdr:sp macro="" textlink="">
      <xdr:nvSpPr>
        <xdr:cNvPr id="730" name="Text Box 303">
          <a:extLst>
            <a:ext uri="{FF2B5EF4-FFF2-40B4-BE49-F238E27FC236}">
              <a16:creationId xmlns="" xmlns:a16="http://schemas.microsoft.com/office/drawing/2014/main" id="{C0195BBB-FA8B-4EA7-B5B4-327796377469}"/>
            </a:ext>
          </a:extLst>
        </xdr:cNvPr>
        <xdr:cNvSpPr txBox="1">
          <a:spLocks noChangeArrowheads="1"/>
        </xdr:cNvSpPr>
      </xdr:nvSpPr>
      <xdr:spPr bwMode="auto">
        <a:xfrm>
          <a:off x="3610189" y="8890862"/>
          <a:ext cx="382950" cy="4571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</xdr:txBody>
    </xdr:sp>
    <xdr:clientData/>
  </xdr:oneCellAnchor>
  <xdr:twoCellAnchor>
    <xdr:from>
      <xdr:col>5</xdr:col>
      <xdr:colOff>5013</xdr:colOff>
      <xdr:row>49</xdr:row>
      <xdr:rowOff>20052</xdr:rowOff>
    </xdr:from>
    <xdr:to>
      <xdr:col>5</xdr:col>
      <xdr:colOff>159478</xdr:colOff>
      <xdr:row>49</xdr:row>
      <xdr:rowOff>162927</xdr:rowOff>
    </xdr:to>
    <xdr:sp macro="" textlink="">
      <xdr:nvSpPr>
        <xdr:cNvPr id="731" name="六角形 730">
          <a:extLst>
            <a:ext uri="{FF2B5EF4-FFF2-40B4-BE49-F238E27FC236}">
              <a16:creationId xmlns="" xmlns:a16="http://schemas.microsoft.com/office/drawing/2014/main" id="{F64183B1-4E4A-4CEE-9EEB-D8EFCFAEDF06}"/>
            </a:ext>
          </a:extLst>
        </xdr:cNvPr>
        <xdr:cNvSpPr/>
      </xdr:nvSpPr>
      <xdr:spPr bwMode="auto">
        <a:xfrm>
          <a:off x="3033963" y="8389352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8656</xdr:colOff>
      <xdr:row>52</xdr:row>
      <xdr:rowOff>11556</xdr:rowOff>
    </xdr:from>
    <xdr:to>
      <xdr:col>6</xdr:col>
      <xdr:colOff>424750</xdr:colOff>
      <xdr:row>52</xdr:row>
      <xdr:rowOff>45190</xdr:rowOff>
    </xdr:to>
    <xdr:sp macro="" textlink="">
      <xdr:nvSpPr>
        <xdr:cNvPr id="732" name="Line 72">
          <a:extLst>
            <a:ext uri="{FF2B5EF4-FFF2-40B4-BE49-F238E27FC236}">
              <a16:creationId xmlns="" xmlns:a16="http://schemas.microsoft.com/office/drawing/2014/main" id="{751D7C52-4B0C-4522-A849-815F8BE646A2}"/>
            </a:ext>
          </a:extLst>
        </xdr:cNvPr>
        <xdr:cNvSpPr>
          <a:spLocks noChangeShapeType="1"/>
        </xdr:cNvSpPr>
      </xdr:nvSpPr>
      <xdr:spPr bwMode="auto">
        <a:xfrm flipH="1">
          <a:off x="3037606" y="8895206"/>
          <a:ext cx="1120944" cy="33634"/>
        </a:xfrm>
        <a:custGeom>
          <a:avLst/>
          <a:gdLst>
            <a:gd name="connsiteX0" fmla="*/ 0 w 1188121"/>
            <a:gd name="connsiteY0" fmla="*/ 0 h 15041"/>
            <a:gd name="connsiteX1" fmla="*/ 1188121 w 1188121"/>
            <a:gd name="connsiteY1" fmla="*/ 15041 h 15041"/>
            <a:gd name="connsiteX0" fmla="*/ 0 w 1188121"/>
            <a:gd name="connsiteY0" fmla="*/ 13254 h 28295"/>
            <a:gd name="connsiteX1" fmla="*/ 1188121 w 1188121"/>
            <a:gd name="connsiteY1" fmla="*/ 28295 h 28295"/>
            <a:gd name="connsiteX0" fmla="*/ 0 w 1188121"/>
            <a:gd name="connsiteY0" fmla="*/ 18593 h 33634"/>
            <a:gd name="connsiteX1" fmla="*/ 1188121 w 1188121"/>
            <a:gd name="connsiteY1" fmla="*/ 33634 h 336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88121" h="33634">
              <a:moveTo>
                <a:pt x="0" y="18593"/>
              </a:moveTo>
              <a:cubicBezTo>
                <a:pt x="601579" y="-16498"/>
                <a:pt x="721896" y="3554"/>
                <a:pt x="1188121" y="33634"/>
              </a:cubicBezTo>
            </a:path>
          </a:pathLst>
        </a:custGeom>
        <a:noFill/>
        <a:ln w="9525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4797</xdr:colOff>
      <xdr:row>52</xdr:row>
      <xdr:rowOff>60227</xdr:rowOff>
    </xdr:from>
    <xdr:to>
      <xdr:col>6</xdr:col>
      <xdr:colOff>420891</xdr:colOff>
      <xdr:row>52</xdr:row>
      <xdr:rowOff>93861</xdr:rowOff>
    </xdr:to>
    <xdr:sp macro="" textlink="">
      <xdr:nvSpPr>
        <xdr:cNvPr id="733" name="Line 72">
          <a:extLst>
            <a:ext uri="{FF2B5EF4-FFF2-40B4-BE49-F238E27FC236}">
              <a16:creationId xmlns="" xmlns:a16="http://schemas.microsoft.com/office/drawing/2014/main" id="{6F2AF976-63E8-4554-94D6-E706239ED8EB}"/>
            </a:ext>
          </a:extLst>
        </xdr:cNvPr>
        <xdr:cNvSpPr>
          <a:spLocks noChangeShapeType="1"/>
        </xdr:cNvSpPr>
      </xdr:nvSpPr>
      <xdr:spPr bwMode="auto">
        <a:xfrm flipH="1">
          <a:off x="3033747" y="8943877"/>
          <a:ext cx="1120944" cy="33634"/>
        </a:xfrm>
        <a:custGeom>
          <a:avLst/>
          <a:gdLst>
            <a:gd name="connsiteX0" fmla="*/ 0 w 1188121"/>
            <a:gd name="connsiteY0" fmla="*/ 0 h 15041"/>
            <a:gd name="connsiteX1" fmla="*/ 1188121 w 1188121"/>
            <a:gd name="connsiteY1" fmla="*/ 15041 h 15041"/>
            <a:gd name="connsiteX0" fmla="*/ 0 w 1188121"/>
            <a:gd name="connsiteY0" fmla="*/ 13254 h 28295"/>
            <a:gd name="connsiteX1" fmla="*/ 1188121 w 1188121"/>
            <a:gd name="connsiteY1" fmla="*/ 28295 h 28295"/>
            <a:gd name="connsiteX0" fmla="*/ 0 w 1188121"/>
            <a:gd name="connsiteY0" fmla="*/ 18593 h 33634"/>
            <a:gd name="connsiteX1" fmla="*/ 1188121 w 1188121"/>
            <a:gd name="connsiteY1" fmla="*/ 33634 h 336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88121" h="33634">
              <a:moveTo>
                <a:pt x="0" y="18593"/>
              </a:moveTo>
              <a:cubicBezTo>
                <a:pt x="601579" y="-16498"/>
                <a:pt x="721896" y="3554"/>
                <a:pt x="1188121" y="33634"/>
              </a:cubicBezTo>
            </a:path>
          </a:pathLst>
        </a:custGeom>
        <a:noFill/>
        <a:ln w="9525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105542</xdr:colOff>
      <xdr:row>51</xdr:row>
      <xdr:rowOff>79374</xdr:rowOff>
    </xdr:from>
    <xdr:ext cx="858300" cy="69058"/>
    <xdr:sp macro="" textlink="">
      <xdr:nvSpPr>
        <xdr:cNvPr id="734" name="Text Box 1664">
          <a:extLst>
            <a:ext uri="{FF2B5EF4-FFF2-40B4-BE49-F238E27FC236}">
              <a16:creationId xmlns="" xmlns:a16="http://schemas.microsoft.com/office/drawing/2014/main" id="{31F85A7C-C123-44EC-BFA2-BDB0B528EF93}"/>
            </a:ext>
          </a:extLst>
        </xdr:cNvPr>
        <xdr:cNvSpPr txBox="1">
          <a:spLocks noChangeArrowheads="1"/>
        </xdr:cNvSpPr>
      </xdr:nvSpPr>
      <xdr:spPr bwMode="auto">
        <a:xfrm>
          <a:off x="3134492" y="8791574"/>
          <a:ext cx="858300" cy="69058"/>
        </a:xfrm>
        <a:prstGeom prst="rect">
          <a:avLst/>
        </a:prstGeom>
        <a:solidFill>
          <a:schemeClr val="bg1">
            <a:alpha val="6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北近畿豊岡自動車道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6</xdr:col>
      <xdr:colOff>78801</xdr:colOff>
      <xdr:row>54</xdr:row>
      <xdr:rowOff>149144</xdr:rowOff>
    </xdr:from>
    <xdr:ext cx="311426" cy="308311"/>
    <xdr:grpSp>
      <xdr:nvGrpSpPr>
        <xdr:cNvPr id="735" name="Group 6672">
          <a:extLst>
            <a:ext uri="{FF2B5EF4-FFF2-40B4-BE49-F238E27FC236}">
              <a16:creationId xmlns="" xmlns:a16="http://schemas.microsoft.com/office/drawing/2014/main" id="{05F854DA-C6FE-4E28-9008-562DE883F8A8}"/>
            </a:ext>
          </a:extLst>
        </xdr:cNvPr>
        <xdr:cNvGrpSpPr>
          <a:grpSpLocks/>
        </xdr:cNvGrpSpPr>
      </xdr:nvGrpSpPr>
      <xdr:grpSpPr bwMode="auto">
        <a:xfrm>
          <a:off x="4154140" y="9306751"/>
          <a:ext cx="311426" cy="308311"/>
          <a:chOff x="532" y="110"/>
          <a:chExt cx="47" cy="44"/>
        </a:xfrm>
      </xdr:grpSpPr>
      <xdr:pic>
        <xdr:nvPicPr>
          <xdr:cNvPr id="736" name="Picture 6673" descr="route2">
            <a:extLst>
              <a:ext uri="{FF2B5EF4-FFF2-40B4-BE49-F238E27FC236}">
                <a16:creationId xmlns="" xmlns:a16="http://schemas.microsoft.com/office/drawing/2014/main" id="{D5AF7B10-7015-3AA1-2F3B-6AE701D8514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37" name="Text Box 6674">
            <a:extLst>
              <a:ext uri="{FF2B5EF4-FFF2-40B4-BE49-F238E27FC236}">
                <a16:creationId xmlns="" xmlns:a16="http://schemas.microsoft.com/office/drawing/2014/main" id="{4B7D25E1-E9B3-2C9C-D83F-0AA71FD15D0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5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429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5</xdr:col>
      <xdr:colOff>521351</xdr:colOff>
      <xdr:row>49</xdr:row>
      <xdr:rowOff>90241</xdr:rowOff>
    </xdr:from>
    <xdr:ext cx="301188" cy="303521"/>
    <xdr:grpSp>
      <xdr:nvGrpSpPr>
        <xdr:cNvPr id="738" name="Group 6672">
          <a:extLst>
            <a:ext uri="{FF2B5EF4-FFF2-40B4-BE49-F238E27FC236}">
              <a16:creationId xmlns="" xmlns:a16="http://schemas.microsoft.com/office/drawing/2014/main" id="{B42EB063-2D04-4329-9D49-34701C758A09}"/>
            </a:ext>
          </a:extLst>
        </xdr:cNvPr>
        <xdr:cNvGrpSpPr>
          <a:grpSpLocks/>
        </xdr:cNvGrpSpPr>
      </xdr:nvGrpSpPr>
      <xdr:grpSpPr bwMode="auto">
        <a:xfrm>
          <a:off x="3827887" y="8397402"/>
          <a:ext cx="301188" cy="303521"/>
          <a:chOff x="532" y="110"/>
          <a:chExt cx="46" cy="44"/>
        </a:xfrm>
      </xdr:grpSpPr>
      <xdr:pic>
        <xdr:nvPicPr>
          <xdr:cNvPr id="739" name="Picture 6673" descr="route2">
            <a:extLst>
              <a:ext uri="{FF2B5EF4-FFF2-40B4-BE49-F238E27FC236}">
                <a16:creationId xmlns="" xmlns:a16="http://schemas.microsoft.com/office/drawing/2014/main" id="{A1701DFF-0071-674B-D135-4AD174BAE55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40" name="Text Box 6674">
            <a:extLst>
              <a:ext uri="{FF2B5EF4-FFF2-40B4-BE49-F238E27FC236}">
                <a16:creationId xmlns="" xmlns:a16="http://schemas.microsoft.com/office/drawing/2014/main" id="{7A802401-05FF-571C-0BA9-82EE25AB76B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429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5</xdr:col>
      <xdr:colOff>506098</xdr:colOff>
      <xdr:row>55</xdr:row>
      <xdr:rowOff>51407</xdr:rowOff>
    </xdr:from>
    <xdr:ext cx="233654" cy="227819"/>
    <xdr:sp macro="" textlink="">
      <xdr:nvSpPr>
        <xdr:cNvPr id="741" name="Text Box 303">
          <a:extLst>
            <a:ext uri="{FF2B5EF4-FFF2-40B4-BE49-F238E27FC236}">
              <a16:creationId xmlns="" xmlns:a16="http://schemas.microsoft.com/office/drawing/2014/main" id="{5F3C9CD3-5E68-4F57-A53D-610845618B4C}"/>
            </a:ext>
          </a:extLst>
        </xdr:cNvPr>
        <xdr:cNvSpPr txBox="1">
          <a:spLocks noChangeArrowheads="1"/>
        </xdr:cNvSpPr>
      </xdr:nvSpPr>
      <xdr:spPr bwMode="auto">
        <a:xfrm>
          <a:off x="3535048" y="9449407"/>
          <a:ext cx="233654" cy="227819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公民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館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</xdr:txBody>
    </xdr:sp>
    <xdr:clientData/>
  </xdr:oneCellAnchor>
  <xdr:oneCellAnchor>
    <xdr:from>
      <xdr:col>6</xdr:col>
      <xdr:colOff>58795</xdr:colOff>
      <xdr:row>54</xdr:row>
      <xdr:rowOff>30890</xdr:rowOff>
    </xdr:from>
    <xdr:ext cx="640880" cy="110225"/>
    <xdr:sp macro="" textlink="">
      <xdr:nvSpPr>
        <xdr:cNvPr id="742" name="Text Box 303">
          <a:extLst>
            <a:ext uri="{FF2B5EF4-FFF2-40B4-BE49-F238E27FC236}">
              <a16:creationId xmlns="" xmlns:a16="http://schemas.microsoft.com/office/drawing/2014/main" id="{246B0E8D-AD62-4B71-AC17-233DCB11B665}"/>
            </a:ext>
          </a:extLst>
        </xdr:cNvPr>
        <xdr:cNvSpPr txBox="1">
          <a:spLocks noChangeArrowheads="1"/>
        </xdr:cNvSpPr>
      </xdr:nvSpPr>
      <xdr:spPr bwMode="auto">
        <a:xfrm>
          <a:off x="3792595" y="9257440"/>
          <a:ext cx="640880" cy="110225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  <a:cs typeface="Ebrima" pitchFamily="2" charset="0"/>
            </a:rPr>
            <a:t>←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福知山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17㎞</a:t>
          </a:r>
        </a:p>
      </xdr:txBody>
    </xdr:sp>
    <xdr:clientData/>
  </xdr:oneCellAnchor>
  <xdr:oneCellAnchor>
    <xdr:from>
      <xdr:col>7</xdr:col>
      <xdr:colOff>362277</xdr:colOff>
      <xdr:row>53</xdr:row>
      <xdr:rowOff>39363</xdr:rowOff>
    </xdr:from>
    <xdr:ext cx="907382" cy="121059"/>
    <xdr:sp macro="" textlink="">
      <xdr:nvSpPr>
        <xdr:cNvPr id="743" name="Text Box 303">
          <a:extLst>
            <a:ext uri="{FF2B5EF4-FFF2-40B4-BE49-F238E27FC236}">
              <a16:creationId xmlns="" xmlns:a16="http://schemas.microsoft.com/office/drawing/2014/main" id="{F1A8B030-43DE-4B0A-8226-108703D2791F}"/>
            </a:ext>
          </a:extLst>
        </xdr:cNvPr>
        <xdr:cNvSpPr txBox="1">
          <a:spLocks noChangeArrowheads="1"/>
        </xdr:cNvSpPr>
      </xdr:nvSpPr>
      <xdr:spPr bwMode="auto">
        <a:xfrm>
          <a:off x="4800927" y="9094463"/>
          <a:ext cx="907382" cy="121059"/>
        </a:xfrm>
        <a:prstGeom prst="rect">
          <a:avLst/>
        </a:prstGeom>
        <a:solidFill>
          <a:schemeClr val="bg1">
            <a:alpha val="58000"/>
          </a:schemeClr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榎峠　標高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267m</a:t>
          </a:r>
        </a:p>
      </xdr:txBody>
    </xdr:sp>
    <xdr:clientData/>
  </xdr:oneCellAnchor>
  <xdr:oneCellAnchor>
    <xdr:from>
      <xdr:col>7</xdr:col>
      <xdr:colOff>50130</xdr:colOff>
      <xdr:row>54</xdr:row>
      <xdr:rowOff>75200</xdr:rowOff>
    </xdr:from>
    <xdr:ext cx="425450" cy="165173"/>
    <xdr:sp macro="" textlink="">
      <xdr:nvSpPr>
        <xdr:cNvPr id="744" name="Text Box 1620">
          <a:extLst>
            <a:ext uri="{FF2B5EF4-FFF2-40B4-BE49-F238E27FC236}">
              <a16:creationId xmlns="" xmlns:a16="http://schemas.microsoft.com/office/drawing/2014/main" id="{0CC38BD4-7AA1-4507-BC06-5ED6BB87C459}"/>
            </a:ext>
          </a:extLst>
        </xdr:cNvPr>
        <xdr:cNvSpPr txBox="1">
          <a:spLocks noChangeArrowheads="1"/>
        </xdr:cNvSpPr>
      </xdr:nvSpPr>
      <xdr:spPr bwMode="auto">
        <a:xfrm>
          <a:off x="4488780" y="9301750"/>
          <a:ext cx="425450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兵庫県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65169</xdr:colOff>
      <xdr:row>51</xdr:row>
      <xdr:rowOff>160433</xdr:rowOff>
    </xdr:from>
    <xdr:ext cx="425450" cy="165173"/>
    <xdr:sp macro="" textlink="">
      <xdr:nvSpPr>
        <xdr:cNvPr id="745" name="Text Box 1620">
          <a:extLst>
            <a:ext uri="{FF2B5EF4-FFF2-40B4-BE49-F238E27FC236}">
              <a16:creationId xmlns="" xmlns:a16="http://schemas.microsoft.com/office/drawing/2014/main" id="{7CF231BE-8412-43BF-9AF8-496B0560BADC}"/>
            </a:ext>
          </a:extLst>
        </xdr:cNvPr>
        <xdr:cNvSpPr txBox="1">
          <a:spLocks noChangeArrowheads="1"/>
        </xdr:cNvSpPr>
      </xdr:nvSpPr>
      <xdr:spPr bwMode="auto">
        <a:xfrm>
          <a:off x="4503819" y="8872633"/>
          <a:ext cx="425450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京都府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484040</xdr:colOff>
      <xdr:row>51</xdr:row>
      <xdr:rowOff>162080</xdr:rowOff>
    </xdr:from>
    <xdr:to>
      <xdr:col>10</xdr:col>
      <xdr:colOff>376550</xdr:colOff>
      <xdr:row>56</xdr:row>
      <xdr:rowOff>46201</xdr:rowOff>
    </xdr:to>
    <xdr:sp macro="" textlink="">
      <xdr:nvSpPr>
        <xdr:cNvPr id="746" name="Freeform 527">
          <a:extLst>
            <a:ext uri="{FF2B5EF4-FFF2-40B4-BE49-F238E27FC236}">
              <a16:creationId xmlns="" xmlns:a16="http://schemas.microsoft.com/office/drawing/2014/main" id="{EFEA604D-93F2-42A8-B9C9-1F9994504609}"/>
            </a:ext>
          </a:extLst>
        </xdr:cNvPr>
        <xdr:cNvSpPr>
          <a:spLocks/>
        </xdr:cNvSpPr>
      </xdr:nvSpPr>
      <xdr:spPr bwMode="auto">
        <a:xfrm>
          <a:off x="6332390" y="8874280"/>
          <a:ext cx="597360" cy="74137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371"/>
            <a:gd name="connsiteY0" fmla="*/ 12435 h 12435"/>
            <a:gd name="connsiteX1" fmla="*/ 0 w 9371"/>
            <a:gd name="connsiteY1" fmla="*/ 2435 h 12435"/>
            <a:gd name="connsiteX2" fmla="*/ 9371 w 9371"/>
            <a:gd name="connsiteY2" fmla="*/ 0 h 12435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6355"/>
            <a:gd name="connsiteY0" fmla="*/ 15656 h 15656"/>
            <a:gd name="connsiteX1" fmla="*/ 0 w 6355"/>
            <a:gd name="connsiteY1" fmla="*/ 7614 h 15656"/>
            <a:gd name="connsiteX2" fmla="*/ 6355 w 6355"/>
            <a:gd name="connsiteY2" fmla="*/ 0 h 15656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2907"/>
            <a:gd name="connsiteY0" fmla="*/ 7272 h 7272"/>
            <a:gd name="connsiteX1" fmla="*/ 0 w 12907"/>
            <a:gd name="connsiteY1" fmla="*/ 2135 h 7272"/>
            <a:gd name="connsiteX2" fmla="*/ 12907 w 12907"/>
            <a:gd name="connsiteY2" fmla="*/ 0 h 7272"/>
            <a:gd name="connsiteX0" fmla="*/ 0 w 10000"/>
            <a:gd name="connsiteY0" fmla="*/ 10000 h 10000"/>
            <a:gd name="connsiteX1" fmla="*/ 0 w 10000"/>
            <a:gd name="connsiteY1" fmla="*/ 293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2936 h 10000"/>
            <a:gd name="connsiteX2" fmla="*/ 1000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10000"/>
              </a:moveTo>
              <a:lnTo>
                <a:pt x="0" y="2936"/>
              </a:lnTo>
              <a:cubicBezTo>
                <a:pt x="5911" y="1565"/>
                <a:pt x="3435" y="2843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26412</xdr:colOff>
      <xdr:row>53</xdr:row>
      <xdr:rowOff>26060</xdr:rowOff>
    </xdr:from>
    <xdr:to>
      <xdr:col>9</xdr:col>
      <xdr:colOff>486907</xdr:colOff>
      <xdr:row>53</xdr:row>
      <xdr:rowOff>50835</xdr:rowOff>
    </xdr:to>
    <xdr:sp macro="" textlink="">
      <xdr:nvSpPr>
        <xdr:cNvPr id="747" name="Line 72">
          <a:extLst>
            <a:ext uri="{FF2B5EF4-FFF2-40B4-BE49-F238E27FC236}">
              <a16:creationId xmlns="" xmlns:a16="http://schemas.microsoft.com/office/drawing/2014/main" id="{6A05A38E-62FF-45AB-AAAB-29094F79C0A9}"/>
            </a:ext>
          </a:extLst>
        </xdr:cNvPr>
        <xdr:cNvSpPr>
          <a:spLocks noChangeShapeType="1"/>
        </xdr:cNvSpPr>
      </xdr:nvSpPr>
      <xdr:spPr bwMode="auto">
        <a:xfrm flipV="1">
          <a:off x="5874762" y="9081160"/>
          <a:ext cx="460495" cy="24775"/>
        </a:xfrm>
        <a:custGeom>
          <a:avLst/>
          <a:gdLst>
            <a:gd name="connsiteX0" fmla="*/ 0 w 473864"/>
            <a:gd name="connsiteY0" fmla="*/ 0 h 69424"/>
            <a:gd name="connsiteX1" fmla="*/ 473864 w 473864"/>
            <a:gd name="connsiteY1" fmla="*/ 69424 h 69424"/>
            <a:gd name="connsiteX0" fmla="*/ 0 w 523995"/>
            <a:gd name="connsiteY0" fmla="*/ 0 h 19293"/>
            <a:gd name="connsiteX1" fmla="*/ 523995 w 523995"/>
            <a:gd name="connsiteY1" fmla="*/ 19293 h 19293"/>
            <a:gd name="connsiteX0" fmla="*/ 0 w 523995"/>
            <a:gd name="connsiteY0" fmla="*/ 5482 h 24775"/>
            <a:gd name="connsiteX1" fmla="*/ 523995 w 523995"/>
            <a:gd name="connsiteY1" fmla="*/ 24775 h 247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23995" h="24775">
              <a:moveTo>
                <a:pt x="0" y="5482"/>
              </a:moveTo>
              <a:cubicBezTo>
                <a:pt x="147929" y="-6469"/>
                <a:pt x="366040" y="1634"/>
                <a:pt x="523995" y="2477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17959</xdr:colOff>
      <xdr:row>55</xdr:row>
      <xdr:rowOff>83319</xdr:rowOff>
    </xdr:from>
    <xdr:ext cx="439608" cy="227819"/>
    <xdr:sp macro="" textlink="">
      <xdr:nvSpPr>
        <xdr:cNvPr id="748" name="Text Box 303">
          <a:extLst>
            <a:ext uri="{FF2B5EF4-FFF2-40B4-BE49-F238E27FC236}">
              <a16:creationId xmlns="" xmlns:a16="http://schemas.microsoft.com/office/drawing/2014/main" id="{FE85485E-B828-47A2-8EAF-D0AD4EFC8F8C}"/>
            </a:ext>
          </a:extLst>
        </xdr:cNvPr>
        <xdr:cNvSpPr txBox="1">
          <a:spLocks noChangeArrowheads="1"/>
        </xdr:cNvSpPr>
      </xdr:nvSpPr>
      <xdr:spPr bwMode="auto">
        <a:xfrm>
          <a:off x="5866309" y="9481319"/>
          <a:ext cx="439608" cy="227819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消防車庫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詰所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</xdr:txBody>
    </xdr:sp>
    <xdr:clientData/>
  </xdr:oneCellAnchor>
  <xdr:oneCellAnchor>
    <xdr:from>
      <xdr:col>9</xdr:col>
      <xdr:colOff>494387</xdr:colOff>
      <xdr:row>55</xdr:row>
      <xdr:rowOff>5292</xdr:rowOff>
    </xdr:from>
    <xdr:ext cx="348378" cy="304307"/>
    <xdr:grpSp>
      <xdr:nvGrpSpPr>
        <xdr:cNvPr id="749" name="Group 6672">
          <a:extLst>
            <a:ext uri="{FF2B5EF4-FFF2-40B4-BE49-F238E27FC236}">
              <a16:creationId xmlns="" xmlns:a16="http://schemas.microsoft.com/office/drawing/2014/main" id="{9C36D4A2-F6D0-4269-8229-1AF870CD3819}"/>
            </a:ext>
          </a:extLst>
        </xdr:cNvPr>
        <xdr:cNvGrpSpPr>
          <a:grpSpLocks/>
        </xdr:cNvGrpSpPr>
      </xdr:nvGrpSpPr>
      <xdr:grpSpPr bwMode="auto">
        <a:xfrm>
          <a:off x="6876137" y="9332988"/>
          <a:ext cx="348378" cy="304307"/>
          <a:chOff x="532" y="110"/>
          <a:chExt cx="46" cy="44"/>
        </a:xfrm>
      </xdr:grpSpPr>
      <xdr:pic>
        <xdr:nvPicPr>
          <xdr:cNvPr id="750" name="Picture 6673" descr="route2">
            <a:extLst>
              <a:ext uri="{FF2B5EF4-FFF2-40B4-BE49-F238E27FC236}">
                <a16:creationId xmlns="" xmlns:a16="http://schemas.microsoft.com/office/drawing/2014/main" id="{F42A1EA3-CDD5-AC4A-D854-051C7040D50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51" name="Text Box 6674">
            <a:extLst>
              <a:ext uri="{FF2B5EF4-FFF2-40B4-BE49-F238E27FC236}">
                <a16:creationId xmlns="" xmlns:a16="http://schemas.microsoft.com/office/drawing/2014/main" id="{0ABA49AA-1945-756D-624B-F29AA342EA3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429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9</xdr:col>
      <xdr:colOff>83539</xdr:colOff>
      <xdr:row>52</xdr:row>
      <xdr:rowOff>149202</xdr:rowOff>
    </xdr:from>
    <xdr:to>
      <xdr:col>9</xdr:col>
      <xdr:colOff>294900</xdr:colOff>
      <xdr:row>54</xdr:row>
      <xdr:rowOff>9505</xdr:rowOff>
    </xdr:to>
    <xdr:sp macro="" textlink="">
      <xdr:nvSpPr>
        <xdr:cNvPr id="752" name="六角形 751">
          <a:extLst>
            <a:ext uri="{FF2B5EF4-FFF2-40B4-BE49-F238E27FC236}">
              <a16:creationId xmlns="" xmlns:a16="http://schemas.microsoft.com/office/drawing/2014/main" id="{7895765B-DA4E-43FD-A896-4AEA9BB98040}"/>
            </a:ext>
          </a:extLst>
        </xdr:cNvPr>
        <xdr:cNvSpPr/>
      </xdr:nvSpPr>
      <xdr:spPr bwMode="auto">
        <a:xfrm>
          <a:off x="5931889" y="9032852"/>
          <a:ext cx="211361" cy="20320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526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507235</xdr:colOff>
      <xdr:row>53</xdr:row>
      <xdr:rowOff>107578</xdr:rowOff>
    </xdr:from>
    <xdr:ext cx="668270" cy="272447"/>
    <xdr:sp macro="" textlink="">
      <xdr:nvSpPr>
        <xdr:cNvPr id="753" name="Text Box 1664">
          <a:extLst>
            <a:ext uri="{FF2B5EF4-FFF2-40B4-BE49-F238E27FC236}">
              <a16:creationId xmlns="" xmlns:a16="http://schemas.microsoft.com/office/drawing/2014/main" id="{748ED213-73BA-4423-8681-D518453EE3A2}"/>
            </a:ext>
          </a:extLst>
        </xdr:cNvPr>
        <xdr:cNvSpPr txBox="1">
          <a:spLocks noChangeArrowheads="1"/>
        </xdr:cNvSpPr>
      </xdr:nvSpPr>
      <xdr:spPr bwMode="auto">
        <a:xfrm>
          <a:off x="6355585" y="9162678"/>
          <a:ext cx="668270" cy="27244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5.5㎞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先に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ｾﾌﾞﾝｲﾚﾌﾞﾝ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0</xdr:colOff>
      <xdr:row>49</xdr:row>
      <xdr:rowOff>15039</xdr:rowOff>
    </xdr:from>
    <xdr:to>
      <xdr:col>7</xdr:col>
      <xdr:colOff>154465</xdr:colOff>
      <xdr:row>49</xdr:row>
      <xdr:rowOff>157914</xdr:rowOff>
    </xdr:to>
    <xdr:sp macro="" textlink="">
      <xdr:nvSpPr>
        <xdr:cNvPr id="754" name="六角形 753">
          <a:extLst>
            <a:ext uri="{FF2B5EF4-FFF2-40B4-BE49-F238E27FC236}">
              <a16:creationId xmlns="" xmlns:a16="http://schemas.microsoft.com/office/drawing/2014/main" id="{E6D949AE-1679-4EBB-B15B-CF2763C0BF85}"/>
            </a:ext>
          </a:extLst>
        </xdr:cNvPr>
        <xdr:cNvSpPr/>
      </xdr:nvSpPr>
      <xdr:spPr bwMode="auto">
        <a:xfrm>
          <a:off x="4438650" y="8384339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0</xdr:colOff>
      <xdr:row>49</xdr:row>
      <xdr:rowOff>15039</xdr:rowOff>
    </xdr:from>
    <xdr:to>
      <xdr:col>9</xdr:col>
      <xdr:colOff>154465</xdr:colOff>
      <xdr:row>49</xdr:row>
      <xdr:rowOff>157914</xdr:rowOff>
    </xdr:to>
    <xdr:sp macro="" textlink="">
      <xdr:nvSpPr>
        <xdr:cNvPr id="755" name="六角形 754">
          <a:extLst>
            <a:ext uri="{FF2B5EF4-FFF2-40B4-BE49-F238E27FC236}">
              <a16:creationId xmlns="" xmlns:a16="http://schemas.microsoft.com/office/drawing/2014/main" id="{4FC70754-7F3E-4733-BFF2-213201CACB0F}"/>
            </a:ext>
          </a:extLst>
        </xdr:cNvPr>
        <xdr:cNvSpPr/>
      </xdr:nvSpPr>
      <xdr:spPr bwMode="auto">
        <a:xfrm>
          <a:off x="5848350" y="8384339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682193</xdr:colOff>
      <xdr:row>54</xdr:row>
      <xdr:rowOff>111710</xdr:rowOff>
    </xdr:from>
    <xdr:to>
      <xdr:col>6</xdr:col>
      <xdr:colOff>131235</xdr:colOff>
      <xdr:row>55</xdr:row>
      <xdr:rowOff>57527</xdr:rowOff>
    </xdr:to>
    <xdr:sp macro="" textlink="">
      <xdr:nvSpPr>
        <xdr:cNvPr id="756" name="AutoShape 70">
          <a:extLst>
            <a:ext uri="{FF2B5EF4-FFF2-40B4-BE49-F238E27FC236}">
              <a16:creationId xmlns="" xmlns:a16="http://schemas.microsoft.com/office/drawing/2014/main" id="{66CB486C-4026-4C80-99EE-404F3DF521DC}"/>
            </a:ext>
          </a:extLst>
        </xdr:cNvPr>
        <xdr:cNvSpPr>
          <a:spLocks noChangeArrowheads="1"/>
        </xdr:cNvSpPr>
      </xdr:nvSpPr>
      <xdr:spPr bwMode="auto">
        <a:xfrm>
          <a:off x="3711143" y="9338260"/>
          <a:ext cx="153892" cy="11726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8</xdr:col>
      <xdr:colOff>20554</xdr:colOff>
      <xdr:row>51</xdr:row>
      <xdr:rowOff>53777</xdr:rowOff>
    </xdr:from>
    <xdr:ext cx="300918" cy="307021"/>
    <xdr:grpSp>
      <xdr:nvGrpSpPr>
        <xdr:cNvPr id="757" name="Group 6672">
          <a:extLst>
            <a:ext uri="{FF2B5EF4-FFF2-40B4-BE49-F238E27FC236}">
              <a16:creationId xmlns="" xmlns:a16="http://schemas.microsoft.com/office/drawing/2014/main" id="{BF75BBC9-DC28-47F6-8E30-79D06326D72A}"/>
            </a:ext>
          </a:extLst>
        </xdr:cNvPr>
        <xdr:cNvGrpSpPr>
          <a:grpSpLocks/>
        </xdr:cNvGrpSpPr>
      </xdr:nvGrpSpPr>
      <xdr:grpSpPr bwMode="auto">
        <a:xfrm>
          <a:off x="5633500" y="8701116"/>
          <a:ext cx="300918" cy="307021"/>
          <a:chOff x="532" y="110"/>
          <a:chExt cx="46" cy="44"/>
        </a:xfrm>
      </xdr:grpSpPr>
      <xdr:pic>
        <xdr:nvPicPr>
          <xdr:cNvPr id="758" name="Picture 6673" descr="route2">
            <a:extLst>
              <a:ext uri="{FF2B5EF4-FFF2-40B4-BE49-F238E27FC236}">
                <a16:creationId xmlns="" xmlns:a16="http://schemas.microsoft.com/office/drawing/2014/main" id="{2877E6F4-9036-72F6-03AA-BED84344D54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59" name="Text Box 6674">
            <a:extLst>
              <a:ext uri="{FF2B5EF4-FFF2-40B4-BE49-F238E27FC236}">
                <a16:creationId xmlns="" xmlns:a16="http://schemas.microsoft.com/office/drawing/2014/main" id="{DF0EAE79-782C-94CE-04A4-83B72C9DC22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429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5</xdr:col>
      <xdr:colOff>229828</xdr:colOff>
      <xdr:row>56</xdr:row>
      <xdr:rowOff>9351</xdr:rowOff>
    </xdr:from>
    <xdr:to>
      <xdr:col>5</xdr:col>
      <xdr:colOff>309043</xdr:colOff>
      <xdr:row>56</xdr:row>
      <xdr:rowOff>144901</xdr:rowOff>
    </xdr:to>
    <xdr:sp macro="" textlink="">
      <xdr:nvSpPr>
        <xdr:cNvPr id="760" name="Line 72">
          <a:extLst>
            <a:ext uri="{FF2B5EF4-FFF2-40B4-BE49-F238E27FC236}">
              <a16:creationId xmlns="" xmlns:a16="http://schemas.microsoft.com/office/drawing/2014/main" id="{5008499B-AC1B-4511-8BCA-264B7A70D2E2}"/>
            </a:ext>
          </a:extLst>
        </xdr:cNvPr>
        <xdr:cNvSpPr>
          <a:spLocks noChangeShapeType="1"/>
        </xdr:cNvSpPr>
      </xdr:nvSpPr>
      <xdr:spPr bwMode="auto">
        <a:xfrm flipH="1">
          <a:off x="3258778" y="9578801"/>
          <a:ext cx="79215" cy="135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r>
            <a:rPr lang="ja-JP" altLang="en-US"/>
            <a:t>　　　　　　　　　　　　</a:t>
          </a:r>
        </a:p>
      </xdr:txBody>
    </xdr:sp>
    <xdr:clientData/>
  </xdr:twoCellAnchor>
  <xdr:twoCellAnchor>
    <xdr:from>
      <xdr:col>5</xdr:col>
      <xdr:colOff>420297</xdr:colOff>
      <xdr:row>52</xdr:row>
      <xdr:rowOff>127181</xdr:rowOff>
    </xdr:from>
    <xdr:to>
      <xdr:col>5</xdr:col>
      <xdr:colOff>668775</xdr:colOff>
      <xdr:row>56</xdr:row>
      <xdr:rowOff>144657</xdr:rowOff>
    </xdr:to>
    <xdr:sp macro="" textlink="">
      <xdr:nvSpPr>
        <xdr:cNvPr id="761" name="Line 72">
          <a:extLst>
            <a:ext uri="{FF2B5EF4-FFF2-40B4-BE49-F238E27FC236}">
              <a16:creationId xmlns="" xmlns:a16="http://schemas.microsoft.com/office/drawing/2014/main" id="{857D5006-4F6C-4FE3-B92B-CD9B2EAC5004}"/>
            </a:ext>
          </a:extLst>
        </xdr:cNvPr>
        <xdr:cNvSpPr>
          <a:spLocks noChangeShapeType="1"/>
        </xdr:cNvSpPr>
      </xdr:nvSpPr>
      <xdr:spPr bwMode="auto">
        <a:xfrm flipH="1">
          <a:off x="3449247" y="9010831"/>
          <a:ext cx="248478" cy="70327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610981</xdr:colOff>
      <xdr:row>54</xdr:row>
      <xdr:rowOff>27195</xdr:rowOff>
    </xdr:from>
    <xdr:ext cx="190763" cy="150152"/>
    <xdr:pic>
      <xdr:nvPicPr>
        <xdr:cNvPr id="762" name="図 761">
          <a:extLst>
            <a:ext uri="{FF2B5EF4-FFF2-40B4-BE49-F238E27FC236}">
              <a16:creationId xmlns="" xmlns:a16="http://schemas.microsoft.com/office/drawing/2014/main" id="{0924D7B3-AD3E-42EB-8AA9-8861FA9DB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5049631" y="9253745"/>
          <a:ext cx="190763" cy="150152"/>
        </a:xfrm>
        <a:prstGeom prst="rect">
          <a:avLst/>
        </a:prstGeom>
      </xdr:spPr>
    </xdr:pic>
    <xdr:clientData/>
  </xdr:oneCellAnchor>
  <xdr:oneCellAnchor>
    <xdr:from>
      <xdr:col>9</xdr:col>
      <xdr:colOff>406161</xdr:colOff>
      <xdr:row>53</xdr:row>
      <xdr:rowOff>55935</xdr:rowOff>
    </xdr:from>
    <xdr:ext cx="160125" cy="146478"/>
    <xdr:pic>
      <xdr:nvPicPr>
        <xdr:cNvPr id="763" name="図 762">
          <a:extLst>
            <a:ext uri="{FF2B5EF4-FFF2-40B4-BE49-F238E27FC236}">
              <a16:creationId xmlns="" xmlns:a16="http://schemas.microsoft.com/office/drawing/2014/main" id="{2BBD87BD-B390-43B8-B81D-A9C04FC46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6254511" y="9111035"/>
          <a:ext cx="160125" cy="146478"/>
        </a:xfrm>
        <a:prstGeom prst="rect">
          <a:avLst/>
        </a:prstGeom>
      </xdr:spPr>
    </xdr:pic>
    <xdr:clientData/>
  </xdr:oneCellAnchor>
  <xdr:oneCellAnchor>
    <xdr:from>
      <xdr:col>9</xdr:col>
      <xdr:colOff>697596</xdr:colOff>
      <xdr:row>52</xdr:row>
      <xdr:rowOff>27211</xdr:rowOff>
    </xdr:from>
    <xdr:ext cx="334763" cy="277849"/>
    <xdr:grpSp>
      <xdr:nvGrpSpPr>
        <xdr:cNvPr id="764" name="Group 6672">
          <a:extLst>
            <a:ext uri="{FF2B5EF4-FFF2-40B4-BE49-F238E27FC236}">
              <a16:creationId xmlns="" xmlns:a16="http://schemas.microsoft.com/office/drawing/2014/main" id="{4E4C319D-0D80-46E4-BEF6-1455D7C915E6}"/>
            </a:ext>
          </a:extLst>
        </xdr:cNvPr>
        <xdr:cNvGrpSpPr>
          <a:grpSpLocks/>
        </xdr:cNvGrpSpPr>
      </xdr:nvGrpSpPr>
      <xdr:grpSpPr bwMode="auto">
        <a:xfrm>
          <a:off x="7079346" y="8844640"/>
          <a:ext cx="334763" cy="277849"/>
          <a:chOff x="532" y="110"/>
          <a:chExt cx="46" cy="44"/>
        </a:xfrm>
      </xdr:grpSpPr>
      <xdr:pic>
        <xdr:nvPicPr>
          <xdr:cNvPr id="765" name="Picture 6673" descr="route2">
            <a:extLst>
              <a:ext uri="{FF2B5EF4-FFF2-40B4-BE49-F238E27FC236}">
                <a16:creationId xmlns="" xmlns:a16="http://schemas.microsoft.com/office/drawing/2014/main" id="{4860BCED-80A7-9898-3B95-5CAC7DACAFE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66" name="Text Box 6674">
            <a:extLst>
              <a:ext uri="{FF2B5EF4-FFF2-40B4-BE49-F238E27FC236}">
                <a16:creationId xmlns="" xmlns:a16="http://schemas.microsoft.com/office/drawing/2014/main" id="{2B71F534-0F3D-8941-89E9-B4F0BD15B14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429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9</xdr:col>
      <xdr:colOff>385850</xdr:colOff>
      <xdr:row>54</xdr:row>
      <xdr:rowOff>9180</xdr:rowOff>
    </xdr:from>
    <xdr:to>
      <xdr:col>9</xdr:col>
      <xdr:colOff>594881</xdr:colOff>
      <xdr:row>55</xdr:row>
      <xdr:rowOff>17334</xdr:rowOff>
    </xdr:to>
    <xdr:grpSp>
      <xdr:nvGrpSpPr>
        <xdr:cNvPr id="767" name="Group 405">
          <a:extLst>
            <a:ext uri="{FF2B5EF4-FFF2-40B4-BE49-F238E27FC236}">
              <a16:creationId xmlns="" xmlns:a16="http://schemas.microsoft.com/office/drawing/2014/main" id="{39194C00-C811-4179-BFFA-9FD915C7E2C1}"/>
            </a:ext>
          </a:extLst>
        </xdr:cNvPr>
        <xdr:cNvGrpSpPr>
          <a:grpSpLocks/>
        </xdr:cNvGrpSpPr>
      </xdr:nvGrpSpPr>
      <xdr:grpSpPr bwMode="auto">
        <a:xfrm rot="26645">
          <a:off x="6767600" y="9166787"/>
          <a:ext cx="209031" cy="178243"/>
          <a:chOff x="718" y="97"/>
          <a:chExt cx="23" cy="15"/>
        </a:xfrm>
      </xdr:grpSpPr>
      <xdr:sp macro="" textlink="">
        <xdr:nvSpPr>
          <xdr:cNvPr id="768" name="Freeform 407">
            <a:extLst>
              <a:ext uri="{FF2B5EF4-FFF2-40B4-BE49-F238E27FC236}">
                <a16:creationId xmlns="" xmlns:a16="http://schemas.microsoft.com/office/drawing/2014/main" id="{4658EA45-600C-25FB-FBCB-1E093D5A3324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769" name="Freeform 406">
            <a:extLst>
              <a:ext uri="{FF2B5EF4-FFF2-40B4-BE49-F238E27FC236}">
                <a16:creationId xmlns="" xmlns:a16="http://schemas.microsoft.com/office/drawing/2014/main" id="{D18B42DE-8FD1-E7E5-FC75-BB0926565378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9</xdr:col>
      <xdr:colOff>18145</xdr:colOff>
      <xdr:row>51</xdr:row>
      <xdr:rowOff>167764</xdr:rowOff>
    </xdr:from>
    <xdr:ext cx="281213" cy="127001"/>
    <xdr:sp macro="" textlink="">
      <xdr:nvSpPr>
        <xdr:cNvPr id="770" name="Text Box 1620">
          <a:extLst>
            <a:ext uri="{FF2B5EF4-FFF2-40B4-BE49-F238E27FC236}">
              <a16:creationId xmlns="" xmlns:a16="http://schemas.microsoft.com/office/drawing/2014/main" id="{54909A86-4937-4087-93FE-CB390EEE2F9F}"/>
            </a:ext>
          </a:extLst>
        </xdr:cNvPr>
        <xdr:cNvSpPr txBox="1">
          <a:spLocks noChangeArrowheads="1"/>
        </xdr:cNvSpPr>
      </xdr:nvSpPr>
      <xdr:spPr bwMode="auto">
        <a:xfrm>
          <a:off x="5866495" y="8879964"/>
          <a:ext cx="281213" cy="12700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7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 rtl="0">
            <a:lnSpc>
              <a:spcPts val="7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夜久野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384671</xdr:colOff>
      <xdr:row>51</xdr:row>
      <xdr:rowOff>95246</xdr:rowOff>
    </xdr:from>
    <xdr:ext cx="558760" cy="264582"/>
    <xdr:sp macro="" textlink="">
      <xdr:nvSpPr>
        <xdr:cNvPr id="771" name="Text Box 1620">
          <a:extLst>
            <a:ext uri="{FF2B5EF4-FFF2-40B4-BE49-F238E27FC236}">
              <a16:creationId xmlns="" xmlns:a16="http://schemas.microsoft.com/office/drawing/2014/main" id="{A0769A90-BF15-4A82-8432-5FE2184F11A9}"/>
            </a:ext>
          </a:extLst>
        </xdr:cNvPr>
        <xdr:cNvSpPr txBox="1">
          <a:spLocks noChangeArrowheads="1"/>
        </xdr:cNvSpPr>
      </xdr:nvSpPr>
      <xdr:spPr bwMode="auto">
        <a:xfrm>
          <a:off x="6233021" y="8807446"/>
          <a:ext cx="558760" cy="26458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福知山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→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  <a:cs typeface="+mn-cs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t>市街</a:t>
          </a:r>
          <a:endParaRPr lang="en-US" altLang="ja-JP" sz="900" b="1" i="0" u="none" strike="noStrike" baseline="0">
            <a:solidFill>
              <a:srgbClr val="000000"/>
            </a:solidFill>
            <a:latin typeface="HG創英角ｺﾞｼｯｸUB" pitchFamily="49" charset="-128"/>
            <a:ea typeface="HG創英角ｺﾞｼｯｸUB" pitchFamily="49" charset="-128"/>
          </a:endParaRPr>
        </a:p>
      </xdr:txBody>
    </xdr:sp>
    <xdr:clientData/>
  </xdr:oneCellAnchor>
  <xdr:twoCellAnchor editAs="oneCell">
    <xdr:from>
      <xdr:col>3</xdr:col>
      <xdr:colOff>128477</xdr:colOff>
      <xdr:row>59</xdr:row>
      <xdr:rowOff>29322</xdr:rowOff>
    </xdr:from>
    <xdr:to>
      <xdr:col>3</xdr:col>
      <xdr:colOff>360514</xdr:colOff>
      <xdr:row>63</xdr:row>
      <xdr:rowOff>4254</xdr:rowOff>
    </xdr:to>
    <xdr:pic>
      <xdr:nvPicPr>
        <xdr:cNvPr id="772" name="図 771">
          <a:extLst>
            <a:ext uri="{FF2B5EF4-FFF2-40B4-BE49-F238E27FC236}">
              <a16:creationId xmlns="" xmlns:a16="http://schemas.microsoft.com/office/drawing/2014/main" id="{0E3EAAC6-0DB9-4447-A78A-409901904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18694068">
          <a:off x="1533380" y="10327469"/>
          <a:ext cx="660732" cy="232037"/>
        </a:xfrm>
        <a:prstGeom prst="rect">
          <a:avLst/>
        </a:prstGeom>
      </xdr:spPr>
    </xdr:pic>
    <xdr:clientData/>
  </xdr:twoCellAnchor>
  <xdr:twoCellAnchor>
    <xdr:from>
      <xdr:col>3</xdr:col>
      <xdr:colOff>152706</xdr:colOff>
      <xdr:row>58</xdr:row>
      <xdr:rowOff>160095</xdr:rowOff>
    </xdr:from>
    <xdr:to>
      <xdr:col>4</xdr:col>
      <xdr:colOff>199908</xdr:colOff>
      <xdr:row>64</xdr:row>
      <xdr:rowOff>161689</xdr:rowOff>
    </xdr:to>
    <xdr:sp macro="" textlink="">
      <xdr:nvSpPr>
        <xdr:cNvPr id="773" name="Freeform 527">
          <a:extLst>
            <a:ext uri="{FF2B5EF4-FFF2-40B4-BE49-F238E27FC236}">
              <a16:creationId xmlns="" xmlns:a16="http://schemas.microsoft.com/office/drawing/2014/main" id="{5729DB50-8F31-4E76-A6B2-5179EF797D08}"/>
            </a:ext>
          </a:extLst>
        </xdr:cNvPr>
        <xdr:cNvSpPr>
          <a:spLocks/>
        </xdr:cNvSpPr>
      </xdr:nvSpPr>
      <xdr:spPr bwMode="auto">
        <a:xfrm>
          <a:off x="1771956" y="10072445"/>
          <a:ext cx="752052" cy="1030294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371"/>
            <a:gd name="connsiteY0" fmla="*/ 12435 h 12435"/>
            <a:gd name="connsiteX1" fmla="*/ 0 w 9371"/>
            <a:gd name="connsiteY1" fmla="*/ 2435 h 12435"/>
            <a:gd name="connsiteX2" fmla="*/ 9371 w 9371"/>
            <a:gd name="connsiteY2" fmla="*/ 0 h 12435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6355"/>
            <a:gd name="connsiteY0" fmla="*/ 15656 h 15656"/>
            <a:gd name="connsiteX1" fmla="*/ 0 w 6355"/>
            <a:gd name="connsiteY1" fmla="*/ 7614 h 15656"/>
            <a:gd name="connsiteX2" fmla="*/ 6355 w 6355"/>
            <a:gd name="connsiteY2" fmla="*/ 0 h 15656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2907"/>
            <a:gd name="connsiteY0" fmla="*/ 7272 h 7272"/>
            <a:gd name="connsiteX1" fmla="*/ 0 w 12907"/>
            <a:gd name="connsiteY1" fmla="*/ 2135 h 7272"/>
            <a:gd name="connsiteX2" fmla="*/ 12907 w 12907"/>
            <a:gd name="connsiteY2" fmla="*/ 0 h 7272"/>
            <a:gd name="connsiteX0" fmla="*/ 0 w 10000"/>
            <a:gd name="connsiteY0" fmla="*/ 10000 h 10000"/>
            <a:gd name="connsiteX1" fmla="*/ 0 w 10000"/>
            <a:gd name="connsiteY1" fmla="*/ 293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2936 h 10000"/>
            <a:gd name="connsiteX2" fmla="*/ 10000 w 10000"/>
            <a:gd name="connsiteY2" fmla="*/ 0 h 10000"/>
            <a:gd name="connsiteX0" fmla="*/ 4921 w 10000"/>
            <a:gd name="connsiteY0" fmla="*/ 10134 h 10134"/>
            <a:gd name="connsiteX1" fmla="*/ 0 w 10000"/>
            <a:gd name="connsiteY1" fmla="*/ 2936 h 10134"/>
            <a:gd name="connsiteX2" fmla="*/ 10000 w 10000"/>
            <a:gd name="connsiteY2" fmla="*/ 0 h 10134"/>
            <a:gd name="connsiteX0" fmla="*/ 4963 w 10042"/>
            <a:gd name="connsiteY0" fmla="*/ 10134 h 10134"/>
            <a:gd name="connsiteX1" fmla="*/ 42 w 10042"/>
            <a:gd name="connsiteY1" fmla="*/ 2936 h 10134"/>
            <a:gd name="connsiteX2" fmla="*/ 10042 w 10042"/>
            <a:gd name="connsiteY2" fmla="*/ 0 h 10134"/>
            <a:gd name="connsiteX0" fmla="*/ 5249 w 5249"/>
            <a:gd name="connsiteY0" fmla="*/ 14422 h 14422"/>
            <a:gd name="connsiteX1" fmla="*/ 328 w 5249"/>
            <a:gd name="connsiteY1" fmla="*/ 7224 h 14422"/>
            <a:gd name="connsiteX2" fmla="*/ 2237 w 5249"/>
            <a:gd name="connsiteY2" fmla="*/ 0 h 14422"/>
            <a:gd name="connsiteX0" fmla="*/ 11559 w 11559"/>
            <a:gd name="connsiteY0" fmla="*/ 10000 h 10000"/>
            <a:gd name="connsiteX1" fmla="*/ 2184 w 11559"/>
            <a:gd name="connsiteY1" fmla="*/ 5009 h 10000"/>
            <a:gd name="connsiteX2" fmla="*/ 5821 w 11559"/>
            <a:gd name="connsiteY2" fmla="*/ 0 h 10000"/>
            <a:gd name="connsiteX0" fmla="*/ 10279 w 10279"/>
            <a:gd name="connsiteY0" fmla="*/ 10046 h 10046"/>
            <a:gd name="connsiteX1" fmla="*/ 904 w 10279"/>
            <a:gd name="connsiteY1" fmla="*/ 5055 h 10046"/>
            <a:gd name="connsiteX2" fmla="*/ 6448 w 10279"/>
            <a:gd name="connsiteY2" fmla="*/ 0 h 10046"/>
            <a:gd name="connsiteX0" fmla="*/ 14561 w 14561"/>
            <a:gd name="connsiteY0" fmla="*/ 10603 h 10603"/>
            <a:gd name="connsiteX1" fmla="*/ 5186 w 14561"/>
            <a:gd name="connsiteY1" fmla="*/ 5612 h 10603"/>
            <a:gd name="connsiteX2" fmla="*/ 4851 w 14561"/>
            <a:gd name="connsiteY2" fmla="*/ 0 h 10603"/>
            <a:gd name="connsiteX0" fmla="*/ 9710 w 9710"/>
            <a:gd name="connsiteY0" fmla="*/ 10603 h 10603"/>
            <a:gd name="connsiteX1" fmla="*/ 335 w 9710"/>
            <a:gd name="connsiteY1" fmla="*/ 5612 h 10603"/>
            <a:gd name="connsiteX2" fmla="*/ 0 w 9710"/>
            <a:gd name="connsiteY2" fmla="*/ 0 h 10603"/>
            <a:gd name="connsiteX0" fmla="*/ 12127 w 12127"/>
            <a:gd name="connsiteY0" fmla="*/ 10131 h 10131"/>
            <a:gd name="connsiteX1" fmla="*/ 2472 w 12127"/>
            <a:gd name="connsiteY1" fmla="*/ 5424 h 10131"/>
            <a:gd name="connsiteX2" fmla="*/ 0 w 12127"/>
            <a:gd name="connsiteY2" fmla="*/ 0 h 10131"/>
            <a:gd name="connsiteX0" fmla="*/ 12127 w 12127"/>
            <a:gd name="connsiteY0" fmla="*/ 10131 h 10131"/>
            <a:gd name="connsiteX1" fmla="*/ 2472 w 12127"/>
            <a:gd name="connsiteY1" fmla="*/ 5424 h 10131"/>
            <a:gd name="connsiteX2" fmla="*/ 0 w 12127"/>
            <a:gd name="connsiteY2" fmla="*/ 0 h 10131"/>
            <a:gd name="connsiteX0" fmla="*/ 5635 w 5635"/>
            <a:gd name="connsiteY0" fmla="*/ 10087 h 10087"/>
            <a:gd name="connsiteX1" fmla="*/ 3508 w 5635"/>
            <a:gd name="connsiteY1" fmla="*/ 5424 h 10087"/>
            <a:gd name="connsiteX2" fmla="*/ 1036 w 5635"/>
            <a:gd name="connsiteY2" fmla="*/ 0 h 10087"/>
            <a:gd name="connsiteX0" fmla="*/ 8161 w 8161"/>
            <a:gd name="connsiteY0" fmla="*/ 10000 h 10000"/>
            <a:gd name="connsiteX1" fmla="*/ 4386 w 8161"/>
            <a:gd name="connsiteY1" fmla="*/ 5377 h 10000"/>
            <a:gd name="connsiteX2" fmla="*/ 0 w 8161"/>
            <a:gd name="connsiteY2" fmla="*/ 0 h 10000"/>
            <a:gd name="connsiteX0" fmla="*/ 2527 w 7046"/>
            <a:gd name="connsiteY0" fmla="*/ 10043 h 10043"/>
            <a:gd name="connsiteX1" fmla="*/ 5374 w 7046"/>
            <a:gd name="connsiteY1" fmla="*/ 5377 h 10043"/>
            <a:gd name="connsiteX2" fmla="*/ 0 w 7046"/>
            <a:gd name="connsiteY2" fmla="*/ 0 h 10043"/>
            <a:gd name="connsiteX0" fmla="*/ 3586 w 10000"/>
            <a:gd name="connsiteY0" fmla="*/ 10000 h 10000"/>
            <a:gd name="connsiteX1" fmla="*/ 7627 w 10000"/>
            <a:gd name="connsiteY1" fmla="*/ 5354 h 10000"/>
            <a:gd name="connsiteX2" fmla="*/ 0 w 10000"/>
            <a:gd name="connsiteY2" fmla="*/ 0 h 10000"/>
            <a:gd name="connsiteX0" fmla="*/ 3586 w 10000"/>
            <a:gd name="connsiteY0" fmla="*/ 10000 h 10000"/>
            <a:gd name="connsiteX1" fmla="*/ 7627 w 10000"/>
            <a:gd name="connsiteY1" fmla="*/ 6392 h 10000"/>
            <a:gd name="connsiteX2" fmla="*/ 0 w 10000"/>
            <a:gd name="connsiteY2" fmla="*/ 0 h 10000"/>
            <a:gd name="connsiteX0" fmla="*/ 3586 w 7816"/>
            <a:gd name="connsiteY0" fmla="*/ 10000 h 10000"/>
            <a:gd name="connsiteX1" fmla="*/ 7627 w 7816"/>
            <a:gd name="connsiteY1" fmla="*/ 6392 h 10000"/>
            <a:gd name="connsiteX2" fmla="*/ 0 w 7816"/>
            <a:gd name="connsiteY2" fmla="*/ 0 h 10000"/>
            <a:gd name="connsiteX0" fmla="*/ 4588 w 10595"/>
            <a:gd name="connsiteY0" fmla="*/ 10000 h 10000"/>
            <a:gd name="connsiteX1" fmla="*/ 9792 w 10595"/>
            <a:gd name="connsiteY1" fmla="*/ 7092 h 10000"/>
            <a:gd name="connsiteX2" fmla="*/ 9758 w 10595"/>
            <a:gd name="connsiteY2" fmla="*/ 6392 h 10000"/>
            <a:gd name="connsiteX3" fmla="*/ 0 w 10595"/>
            <a:gd name="connsiteY3" fmla="*/ 0 h 10000"/>
            <a:gd name="connsiteX0" fmla="*/ 19031 w 24261"/>
            <a:gd name="connsiteY0" fmla="*/ 10000 h 10000"/>
            <a:gd name="connsiteX1" fmla="*/ 24235 w 24261"/>
            <a:gd name="connsiteY1" fmla="*/ 7092 h 10000"/>
            <a:gd name="connsiteX2" fmla="*/ 3523 w 24261"/>
            <a:gd name="connsiteY2" fmla="*/ 5787 h 10000"/>
            <a:gd name="connsiteX3" fmla="*/ 14443 w 24261"/>
            <a:gd name="connsiteY3" fmla="*/ 0 h 10000"/>
            <a:gd name="connsiteX0" fmla="*/ 19625 w 24854"/>
            <a:gd name="connsiteY0" fmla="*/ 10000 h 10000"/>
            <a:gd name="connsiteX1" fmla="*/ 24829 w 24854"/>
            <a:gd name="connsiteY1" fmla="*/ 7092 h 10000"/>
            <a:gd name="connsiteX2" fmla="*/ 3471 w 24854"/>
            <a:gd name="connsiteY2" fmla="*/ 4792 h 10000"/>
            <a:gd name="connsiteX3" fmla="*/ 15037 w 24854"/>
            <a:gd name="connsiteY3" fmla="*/ 0 h 10000"/>
            <a:gd name="connsiteX0" fmla="*/ 67267 w 72496"/>
            <a:gd name="connsiteY0" fmla="*/ 8659 h 8659"/>
            <a:gd name="connsiteX1" fmla="*/ 72471 w 72496"/>
            <a:gd name="connsiteY1" fmla="*/ 5751 h 8659"/>
            <a:gd name="connsiteX2" fmla="*/ 51113 w 72496"/>
            <a:gd name="connsiteY2" fmla="*/ 3451 h 8659"/>
            <a:gd name="connsiteX3" fmla="*/ 0 w 72496"/>
            <a:gd name="connsiteY3" fmla="*/ 0 h 8659"/>
            <a:gd name="connsiteX0" fmla="*/ 9546 w 10000"/>
            <a:gd name="connsiteY0" fmla="*/ 10050 h 10050"/>
            <a:gd name="connsiteX1" fmla="*/ 9997 w 10000"/>
            <a:gd name="connsiteY1" fmla="*/ 6642 h 10050"/>
            <a:gd name="connsiteX2" fmla="*/ 7050 w 10000"/>
            <a:gd name="connsiteY2" fmla="*/ 3985 h 10050"/>
            <a:gd name="connsiteX3" fmla="*/ 0 w 10000"/>
            <a:gd name="connsiteY3" fmla="*/ 0 h 10050"/>
            <a:gd name="connsiteX0" fmla="*/ 9546 w 10000"/>
            <a:gd name="connsiteY0" fmla="*/ 10050 h 10050"/>
            <a:gd name="connsiteX1" fmla="*/ 9997 w 10000"/>
            <a:gd name="connsiteY1" fmla="*/ 6642 h 10050"/>
            <a:gd name="connsiteX2" fmla="*/ 7050 w 10000"/>
            <a:gd name="connsiteY2" fmla="*/ 3985 h 10050"/>
            <a:gd name="connsiteX3" fmla="*/ 0 w 10000"/>
            <a:gd name="connsiteY3" fmla="*/ 0 h 10050"/>
            <a:gd name="connsiteX0" fmla="*/ 9903 w 10000"/>
            <a:gd name="connsiteY0" fmla="*/ 10050 h 10050"/>
            <a:gd name="connsiteX1" fmla="*/ 9997 w 10000"/>
            <a:gd name="connsiteY1" fmla="*/ 6642 h 10050"/>
            <a:gd name="connsiteX2" fmla="*/ 7050 w 10000"/>
            <a:gd name="connsiteY2" fmla="*/ 3985 h 10050"/>
            <a:gd name="connsiteX3" fmla="*/ 0 w 10000"/>
            <a:gd name="connsiteY3" fmla="*/ 0 h 10050"/>
            <a:gd name="connsiteX0" fmla="*/ 9903 w 10000"/>
            <a:gd name="connsiteY0" fmla="*/ 10050 h 10050"/>
            <a:gd name="connsiteX1" fmla="*/ 9997 w 10000"/>
            <a:gd name="connsiteY1" fmla="*/ 6642 h 10050"/>
            <a:gd name="connsiteX2" fmla="*/ 7050 w 10000"/>
            <a:gd name="connsiteY2" fmla="*/ 3985 h 10050"/>
            <a:gd name="connsiteX3" fmla="*/ 0 w 10000"/>
            <a:gd name="connsiteY3" fmla="*/ 0 h 10050"/>
            <a:gd name="connsiteX0" fmla="*/ 9903 w 10003"/>
            <a:gd name="connsiteY0" fmla="*/ 10050 h 10050"/>
            <a:gd name="connsiteX1" fmla="*/ 9997 w 10003"/>
            <a:gd name="connsiteY1" fmla="*/ 6642 h 10050"/>
            <a:gd name="connsiteX2" fmla="*/ 8298 w 10003"/>
            <a:gd name="connsiteY2" fmla="*/ 3685 h 10050"/>
            <a:gd name="connsiteX3" fmla="*/ 0 w 10003"/>
            <a:gd name="connsiteY3" fmla="*/ 0 h 10050"/>
            <a:gd name="connsiteX0" fmla="*/ 9903 w 9997"/>
            <a:gd name="connsiteY0" fmla="*/ 10050 h 10050"/>
            <a:gd name="connsiteX1" fmla="*/ 9997 w 9997"/>
            <a:gd name="connsiteY1" fmla="*/ 6642 h 10050"/>
            <a:gd name="connsiteX2" fmla="*/ 8298 w 9997"/>
            <a:gd name="connsiteY2" fmla="*/ 3685 h 10050"/>
            <a:gd name="connsiteX3" fmla="*/ 0 w 9997"/>
            <a:gd name="connsiteY3" fmla="*/ 0 h 10050"/>
            <a:gd name="connsiteX0" fmla="*/ 9906 w 10000"/>
            <a:gd name="connsiteY0" fmla="*/ 10000 h 10000"/>
            <a:gd name="connsiteX1" fmla="*/ 10000 w 10000"/>
            <a:gd name="connsiteY1" fmla="*/ 6609 h 10000"/>
            <a:gd name="connsiteX2" fmla="*/ 8300 w 10000"/>
            <a:gd name="connsiteY2" fmla="*/ 3667 h 10000"/>
            <a:gd name="connsiteX3" fmla="*/ 0 w 10000"/>
            <a:gd name="connsiteY3" fmla="*/ 0 h 10000"/>
            <a:gd name="connsiteX0" fmla="*/ 9906 w 10000"/>
            <a:gd name="connsiteY0" fmla="*/ 10000 h 10000"/>
            <a:gd name="connsiteX1" fmla="*/ 10000 w 10000"/>
            <a:gd name="connsiteY1" fmla="*/ 6609 h 10000"/>
            <a:gd name="connsiteX2" fmla="*/ 7587 w 10000"/>
            <a:gd name="connsiteY2" fmla="*/ 3071 h 10000"/>
            <a:gd name="connsiteX3" fmla="*/ 0 w 10000"/>
            <a:gd name="connsiteY3" fmla="*/ 0 h 10000"/>
            <a:gd name="connsiteX0" fmla="*/ 9906 w 10000"/>
            <a:gd name="connsiteY0" fmla="*/ 10000 h 10000"/>
            <a:gd name="connsiteX1" fmla="*/ 10000 w 10000"/>
            <a:gd name="connsiteY1" fmla="*/ 6609 h 10000"/>
            <a:gd name="connsiteX2" fmla="*/ 7587 w 10000"/>
            <a:gd name="connsiteY2" fmla="*/ 3071 h 10000"/>
            <a:gd name="connsiteX3" fmla="*/ 0 w 10000"/>
            <a:gd name="connsiteY3" fmla="*/ 0 h 10000"/>
            <a:gd name="connsiteX0" fmla="*/ 9906 w 10000"/>
            <a:gd name="connsiteY0" fmla="*/ 10000 h 10000"/>
            <a:gd name="connsiteX1" fmla="*/ 10000 w 10000"/>
            <a:gd name="connsiteY1" fmla="*/ 6609 h 10000"/>
            <a:gd name="connsiteX2" fmla="*/ 7587 w 10000"/>
            <a:gd name="connsiteY2" fmla="*/ 3071 h 10000"/>
            <a:gd name="connsiteX3" fmla="*/ 0 w 10000"/>
            <a:gd name="connsiteY3" fmla="*/ 0 h 10000"/>
            <a:gd name="connsiteX0" fmla="*/ 9906 w 10000"/>
            <a:gd name="connsiteY0" fmla="*/ 10000 h 10000"/>
            <a:gd name="connsiteX1" fmla="*/ 10000 w 10000"/>
            <a:gd name="connsiteY1" fmla="*/ 6609 h 10000"/>
            <a:gd name="connsiteX2" fmla="*/ 7587 w 10000"/>
            <a:gd name="connsiteY2" fmla="*/ 3071 h 10000"/>
            <a:gd name="connsiteX3" fmla="*/ 4561 w 10000"/>
            <a:gd name="connsiteY3" fmla="*/ 2733 h 10000"/>
            <a:gd name="connsiteX4" fmla="*/ 0 w 10000"/>
            <a:gd name="connsiteY4" fmla="*/ 0 h 10000"/>
            <a:gd name="connsiteX0" fmla="*/ 9906 w 10000"/>
            <a:gd name="connsiteY0" fmla="*/ 10000 h 10000"/>
            <a:gd name="connsiteX1" fmla="*/ 10000 w 10000"/>
            <a:gd name="connsiteY1" fmla="*/ 6609 h 10000"/>
            <a:gd name="connsiteX2" fmla="*/ 7587 w 10000"/>
            <a:gd name="connsiteY2" fmla="*/ 3071 h 10000"/>
            <a:gd name="connsiteX3" fmla="*/ 4561 w 10000"/>
            <a:gd name="connsiteY3" fmla="*/ 2485 h 10000"/>
            <a:gd name="connsiteX4" fmla="*/ 0 w 10000"/>
            <a:gd name="connsiteY4" fmla="*/ 0 h 10000"/>
            <a:gd name="connsiteX0" fmla="*/ 9906 w 10000"/>
            <a:gd name="connsiteY0" fmla="*/ 10000 h 10000"/>
            <a:gd name="connsiteX1" fmla="*/ 10000 w 10000"/>
            <a:gd name="connsiteY1" fmla="*/ 6609 h 10000"/>
            <a:gd name="connsiteX2" fmla="*/ 7587 w 10000"/>
            <a:gd name="connsiteY2" fmla="*/ 3071 h 10000"/>
            <a:gd name="connsiteX3" fmla="*/ 5274 w 10000"/>
            <a:gd name="connsiteY3" fmla="*/ 2733 h 10000"/>
            <a:gd name="connsiteX4" fmla="*/ 0 w 10000"/>
            <a:gd name="connsiteY4" fmla="*/ 0 h 10000"/>
            <a:gd name="connsiteX0" fmla="*/ 9906 w 10000"/>
            <a:gd name="connsiteY0" fmla="*/ 10000 h 10000"/>
            <a:gd name="connsiteX1" fmla="*/ 10000 w 10000"/>
            <a:gd name="connsiteY1" fmla="*/ 6609 h 10000"/>
            <a:gd name="connsiteX2" fmla="*/ 7587 w 10000"/>
            <a:gd name="connsiteY2" fmla="*/ 3071 h 10000"/>
            <a:gd name="connsiteX3" fmla="*/ 5274 w 10000"/>
            <a:gd name="connsiteY3" fmla="*/ 2733 h 10000"/>
            <a:gd name="connsiteX4" fmla="*/ 0 w 10000"/>
            <a:gd name="connsiteY4" fmla="*/ 0 h 10000"/>
            <a:gd name="connsiteX0" fmla="*/ 7320 w 7414"/>
            <a:gd name="connsiteY0" fmla="*/ 11789 h 11789"/>
            <a:gd name="connsiteX1" fmla="*/ 7414 w 7414"/>
            <a:gd name="connsiteY1" fmla="*/ 8398 h 11789"/>
            <a:gd name="connsiteX2" fmla="*/ 5001 w 7414"/>
            <a:gd name="connsiteY2" fmla="*/ 4860 h 11789"/>
            <a:gd name="connsiteX3" fmla="*/ 2688 w 7414"/>
            <a:gd name="connsiteY3" fmla="*/ 4522 h 11789"/>
            <a:gd name="connsiteX4" fmla="*/ 0 w 7414"/>
            <a:gd name="connsiteY4" fmla="*/ 0 h 11789"/>
            <a:gd name="connsiteX0" fmla="*/ 9873 w 10000"/>
            <a:gd name="connsiteY0" fmla="*/ 10000 h 10000"/>
            <a:gd name="connsiteX1" fmla="*/ 10000 w 10000"/>
            <a:gd name="connsiteY1" fmla="*/ 7124 h 10000"/>
            <a:gd name="connsiteX2" fmla="*/ 6745 w 10000"/>
            <a:gd name="connsiteY2" fmla="*/ 4122 h 10000"/>
            <a:gd name="connsiteX3" fmla="*/ 4468 w 10000"/>
            <a:gd name="connsiteY3" fmla="*/ 4005 h 10000"/>
            <a:gd name="connsiteX4" fmla="*/ 0 w 10000"/>
            <a:gd name="connsiteY4" fmla="*/ 0 h 10000"/>
            <a:gd name="connsiteX0" fmla="*/ 9873 w 10000"/>
            <a:gd name="connsiteY0" fmla="*/ 10000 h 10000"/>
            <a:gd name="connsiteX1" fmla="*/ 10000 w 10000"/>
            <a:gd name="connsiteY1" fmla="*/ 7124 h 10000"/>
            <a:gd name="connsiteX2" fmla="*/ 6745 w 10000"/>
            <a:gd name="connsiteY2" fmla="*/ 4122 h 10000"/>
            <a:gd name="connsiteX3" fmla="*/ 4468 w 10000"/>
            <a:gd name="connsiteY3" fmla="*/ 4005 h 10000"/>
            <a:gd name="connsiteX4" fmla="*/ 0 w 10000"/>
            <a:gd name="connsiteY4" fmla="*/ 0 h 10000"/>
            <a:gd name="connsiteX0" fmla="*/ 10595 w 10722"/>
            <a:gd name="connsiteY0" fmla="*/ 10042 h 10042"/>
            <a:gd name="connsiteX1" fmla="*/ 10722 w 10722"/>
            <a:gd name="connsiteY1" fmla="*/ 7166 h 10042"/>
            <a:gd name="connsiteX2" fmla="*/ 7467 w 10722"/>
            <a:gd name="connsiteY2" fmla="*/ 4164 h 10042"/>
            <a:gd name="connsiteX3" fmla="*/ 5190 w 10722"/>
            <a:gd name="connsiteY3" fmla="*/ 4047 h 10042"/>
            <a:gd name="connsiteX4" fmla="*/ 0 w 10722"/>
            <a:gd name="connsiteY4" fmla="*/ 0 h 10042"/>
            <a:gd name="connsiteX0" fmla="*/ 10595 w 10722"/>
            <a:gd name="connsiteY0" fmla="*/ 10042 h 10042"/>
            <a:gd name="connsiteX1" fmla="*/ 10722 w 10722"/>
            <a:gd name="connsiteY1" fmla="*/ 7166 h 10042"/>
            <a:gd name="connsiteX2" fmla="*/ 7467 w 10722"/>
            <a:gd name="connsiteY2" fmla="*/ 4164 h 10042"/>
            <a:gd name="connsiteX3" fmla="*/ 5190 w 10722"/>
            <a:gd name="connsiteY3" fmla="*/ 4047 h 10042"/>
            <a:gd name="connsiteX4" fmla="*/ 1822 w 10722"/>
            <a:gd name="connsiteY4" fmla="*/ 1348 h 10042"/>
            <a:gd name="connsiteX5" fmla="*/ 0 w 10722"/>
            <a:gd name="connsiteY5" fmla="*/ 0 h 10042"/>
            <a:gd name="connsiteX0" fmla="*/ 10595 w 10722"/>
            <a:gd name="connsiteY0" fmla="*/ 10042 h 10042"/>
            <a:gd name="connsiteX1" fmla="*/ 10722 w 10722"/>
            <a:gd name="connsiteY1" fmla="*/ 7166 h 10042"/>
            <a:gd name="connsiteX2" fmla="*/ 7467 w 10722"/>
            <a:gd name="connsiteY2" fmla="*/ 4164 h 10042"/>
            <a:gd name="connsiteX3" fmla="*/ 5190 w 10722"/>
            <a:gd name="connsiteY3" fmla="*/ 4047 h 10042"/>
            <a:gd name="connsiteX4" fmla="*/ 1822 w 10722"/>
            <a:gd name="connsiteY4" fmla="*/ 1348 h 10042"/>
            <a:gd name="connsiteX5" fmla="*/ 0 w 10722"/>
            <a:gd name="connsiteY5" fmla="*/ 0 h 10042"/>
            <a:gd name="connsiteX0" fmla="*/ 8899 w 9026"/>
            <a:gd name="connsiteY0" fmla="*/ 10927 h 10927"/>
            <a:gd name="connsiteX1" fmla="*/ 9026 w 9026"/>
            <a:gd name="connsiteY1" fmla="*/ 8051 h 10927"/>
            <a:gd name="connsiteX2" fmla="*/ 5771 w 9026"/>
            <a:gd name="connsiteY2" fmla="*/ 5049 h 10927"/>
            <a:gd name="connsiteX3" fmla="*/ 3494 w 9026"/>
            <a:gd name="connsiteY3" fmla="*/ 4932 h 10927"/>
            <a:gd name="connsiteX4" fmla="*/ 126 w 9026"/>
            <a:gd name="connsiteY4" fmla="*/ 2233 h 10927"/>
            <a:gd name="connsiteX5" fmla="*/ 2874 w 9026"/>
            <a:gd name="connsiteY5" fmla="*/ 0 h 10927"/>
            <a:gd name="connsiteX0" fmla="*/ 11544 w 11685"/>
            <a:gd name="connsiteY0" fmla="*/ 10000 h 10000"/>
            <a:gd name="connsiteX1" fmla="*/ 11685 w 11685"/>
            <a:gd name="connsiteY1" fmla="*/ 7368 h 10000"/>
            <a:gd name="connsiteX2" fmla="*/ 8079 w 11685"/>
            <a:gd name="connsiteY2" fmla="*/ 4621 h 10000"/>
            <a:gd name="connsiteX3" fmla="*/ 5556 w 11685"/>
            <a:gd name="connsiteY3" fmla="*/ 4514 h 10000"/>
            <a:gd name="connsiteX4" fmla="*/ 1825 w 11685"/>
            <a:gd name="connsiteY4" fmla="*/ 2044 h 10000"/>
            <a:gd name="connsiteX5" fmla="*/ 93 w 11685"/>
            <a:gd name="connsiteY5" fmla="*/ 1041 h 10000"/>
            <a:gd name="connsiteX6" fmla="*/ 4869 w 11685"/>
            <a:gd name="connsiteY6" fmla="*/ 0 h 10000"/>
            <a:gd name="connsiteX0" fmla="*/ 11544 w 11685"/>
            <a:gd name="connsiteY0" fmla="*/ 10579 h 10579"/>
            <a:gd name="connsiteX1" fmla="*/ 11685 w 11685"/>
            <a:gd name="connsiteY1" fmla="*/ 7947 h 10579"/>
            <a:gd name="connsiteX2" fmla="*/ 8079 w 11685"/>
            <a:gd name="connsiteY2" fmla="*/ 5200 h 10579"/>
            <a:gd name="connsiteX3" fmla="*/ 5556 w 11685"/>
            <a:gd name="connsiteY3" fmla="*/ 5093 h 10579"/>
            <a:gd name="connsiteX4" fmla="*/ 1825 w 11685"/>
            <a:gd name="connsiteY4" fmla="*/ 2623 h 10579"/>
            <a:gd name="connsiteX5" fmla="*/ 93 w 11685"/>
            <a:gd name="connsiteY5" fmla="*/ 1620 h 10579"/>
            <a:gd name="connsiteX6" fmla="*/ 5668 w 11685"/>
            <a:gd name="connsiteY6" fmla="*/ 0 h 10579"/>
            <a:gd name="connsiteX0" fmla="*/ 11544 w 11685"/>
            <a:gd name="connsiteY0" fmla="*/ 10810 h 10810"/>
            <a:gd name="connsiteX1" fmla="*/ 11685 w 11685"/>
            <a:gd name="connsiteY1" fmla="*/ 8178 h 10810"/>
            <a:gd name="connsiteX2" fmla="*/ 8079 w 11685"/>
            <a:gd name="connsiteY2" fmla="*/ 5431 h 10810"/>
            <a:gd name="connsiteX3" fmla="*/ 5556 w 11685"/>
            <a:gd name="connsiteY3" fmla="*/ 5324 h 10810"/>
            <a:gd name="connsiteX4" fmla="*/ 1825 w 11685"/>
            <a:gd name="connsiteY4" fmla="*/ 2854 h 10810"/>
            <a:gd name="connsiteX5" fmla="*/ 93 w 11685"/>
            <a:gd name="connsiteY5" fmla="*/ 1851 h 10810"/>
            <a:gd name="connsiteX6" fmla="*/ 7400 w 11685"/>
            <a:gd name="connsiteY6" fmla="*/ 0 h 10810"/>
            <a:gd name="connsiteX0" fmla="*/ 11544 w 11685"/>
            <a:gd name="connsiteY0" fmla="*/ 10771 h 10771"/>
            <a:gd name="connsiteX1" fmla="*/ 11685 w 11685"/>
            <a:gd name="connsiteY1" fmla="*/ 8139 h 10771"/>
            <a:gd name="connsiteX2" fmla="*/ 8079 w 11685"/>
            <a:gd name="connsiteY2" fmla="*/ 5392 h 10771"/>
            <a:gd name="connsiteX3" fmla="*/ 5556 w 11685"/>
            <a:gd name="connsiteY3" fmla="*/ 5285 h 10771"/>
            <a:gd name="connsiteX4" fmla="*/ 1825 w 11685"/>
            <a:gd name="connsiteY4" fmla="*/ 2815 h 10771"/>
            <a:gd name="connsiteX5" fmla="*/ 93 w 11685"/>
            <a:gd name="connsiteY5" fmla="*/ 1812 h 10771"/>
            <a:gd name="connsiteX6" fmla="*/ 6068 w 11685"/>
            <a:gd name="connsiteY6" fmla="*/ 0 h 10771"/>
            <a:gd name="connsiteX0" fmla="*/ 11544 w 11685"/>
            <a:gd name="connsiteY0" fmla="*/ 11195 h 11195"/>
            <a:gd name="connsiteX1" fmla="*/ 11685 w 11685"/>
            <a:gd name="connsiteY1" fmla="*/ 8563 h 11195"/>
            <a:gd name="connsiteX2" fmla="*/ 8079 w 11685"/>
            <a:gd name="connsiteY2" fmla="*/ 5816 h 11195"/>
            <a:gd name="connsiteX3" fmla="*/ 5556 w 11685"/>
            <a:gd name="connsiteY3" fmla="*/ 5709 h 11195"/>
            <a:gd name="connsiteX4" fmla="*/ 1825 w 11685"/>
            <a:gd name="connsiteY4" fmla="*/ 3239 h 11195"/>
            <a:gd name="connsiteX5" fmla="*/ 93 w 11685"/>
            <a:gd name="connsiteY5" fmla="*/ 2236 h 11195"/>
            <a:gd name="connsiteX6" fmla="*/ 7001 w 11685"/>
            <a:gd name="connsiteY6" fmla="*/ 0 h 11195"/>
            <a:gd name="connsiteX0" fmla="*/ 11810 w 11810"/>
            <a:gd name="connsiteY0" fmla="*/ 10346 h 10346"/>
            <a:gd name="connsiteX1" fmla="*/ 11685 w 11810"/>
            <a:gd name="connsiteY1" fmla="*/ 8563 h 10346"/>
            <a:gd name="connsiteX2" fmla="*/ 8079 w 11810"/>
            <a:gd name="connsiteY2" fmla="*/ 5816 h 10346"/>
            <a:gd name="connsiteX3" fmla="*/ 5556 w 11810"/>
            <a:gd name="connsiteY3" fmla="*/ 5709 h 10346"/>
            <a:gd name="connsiteX4" fmla="*/ 1825 w 11810"/>
            <a:gd name="connsiteY4" fmla="*/ 3239 h 10346"/>
            <a:gd name="connsiteX5" fmla="*/ 93 w 11810"/>
            <a:gd name="connsiteY5" fmla="*/ 2236 h 10346"/>
            <a:gd name="connsiteX6" fmla="*/ 7001 w 11810"/>
            <a:gd name="connsiteY6" fmla="*/ 0 h 10346"/>
            <a:gd name="connsiteX0" fmla="*/ 12449 w 12449"/>
            <a:gd name="connsiteY0" fmla="*/ 10346 h 10346"/>
            <a:gd name="connsiteX1" fmla="*/ 12324 w 12449"/>
            <a:gd name="connsiteY1" fmla="*/ 8563 h 10346"/>
            <a:gd name="connsiteX2" fmla="*/ 8718 w 12449"/>
            <a:gd name="connsiteY2" fmla="*/ 5816 h 10346"/>
            <a:gd name="connsiteX3" fmla="*/ 6195 w 12449"/>
            <a:gd name="connsiteY3" fmla="*/ 5709 h 10346"/>
            <a:gd name="connsiteX4" fmla="*/ 2464 w 12449"/>
            <a:gd name="connsiteY4" fmla="*/ 3239 h 10346"/>
            <a:gd name="connsiteX5" fmla="*/ 71 w 12449"/>
            <a:gd name="connsiteY5" fmla="*/ 2485 h 10346"/>
            <a:gd name="connsiteX6" fmla="*/ 7640 w 12449"/>
            <a:gd name="connsiteY6" fmla="*/ 0 h 10346"/>
            <a:gd name="connsiteX0" fmla="*/ 12378 w 12378"/>
            <a:gd name="connsiteY0" fmla="*/ 10346 h 10346"/>
            <a:gd name="connsiteX1" fmla="*/ 12253 w 12378"/>
            <a:gd name="connsiteY1" fmla="*/ 8563 h 10346"/>
            <a:gd name="connsiteX2" fmla="*/ 8647 w 12378"/>
            <a:gd name="connsiteY2" fmla="*/ 5816 h 10346"/>
            <a:gd name="connsiteX3" fmla="*/ 6124 w 12378"/>
            <a:gd name="connsiteY3" fmla="*/ 5709 h 10346"/>
            <a:gd name="connsiteX4" fmla="*/ 2393 w 12378"/>
            <a:gd name="connsiteY4" fmla="*/ 3239 h 10346"/>
            <a:gd name="connsiteX5" fmla="*/ 0 w 12378"/>
            <a:gd name="connsiteY5" fmla="*/ 2485 h 10346"/>
            <a:gd name="connsiteX6" fmla="*/ 7569 w 12378"/>
            <a:gd name="connsiteY6" fmla="*/ 0 h 10346"/>
            <a:gd name="connsiteX0" fmla="*/ 12378 w 12378"/>
            <a:gd name="connsiteY0" fmla="*/ 10346 h 10346"/>
            <a:gd name="connsiteX1" fmla="*/ 12253 w 12378"/>
            <a:gd name="connsiteY1" fmla="*/ 8563 h 10346"/>
            <a:gd name="connsiteX2" fmla="*/ 8647 w 12378"/>
            <a:gd name="connsiteY2" fmla="*/ 5816 h 10346"/>
            <a:gd name="connsiteX3" fmla="*/ 6124 w 12378"/>
            <a:gd name="connsiteY3" fmla="*/ 5709 h 10346"/>
            <a:gd name="connsiteX4" fmla="*/ 2393 w 12378"/>
            <a:gd name="connsiteY4" fmla="*/ 3239 h 10346"/>
            <a:gd name="connsiteX5" fmla="*/ 0 w 12378"/>
            <a:gd name="connsiteY5" fmla="*/ 2390 h 10346"/>
            <a:gd name="connsiteX6" fmla="*/ 7569 w 12378"/>
            <a:gd name="connsiteY6" fmla="*/ 0 h 10346"/>
            <a:gd name="connsiteX0" fmla="*/ 12378 w 12378"/>
            <a:gd name="connsiteY0" fmla="*/ 10346 h 10346"/>
            <a:gd name="connsiteX1" fmla="*/ 12253 w 12378"/>
            <a:gd name="connsiteY1" fmla="*/ 8563 h 10346"/>
            <a:gd name="connsiteX2" fmla="*/ 8647 w 12378"/>
            <a:gd name="connsiteY2" fmla="*/ 5816 h 10346"/>
            <a:gd name="connsiteX3" fmla="*/ 6124 w 12378"/>
            <a:gd name="connsiteY3" fmla="*/ 5709 h 10346"/>
            <a:gd name="connsiteX4" fmla="*/ 2393 w 12378"/>
            <a:gd name="connsiteY4" fmla="*/ 3239 h 10346"/>
            <a:gd name="connsiteX5" fmla="*/ 0 w 12378"/>
            <a:gd name="connsiteY5" fmla="*/ 2390 h 10346"/>
            <a:gd name="connsiteX6" fmla="*/ 7569 w 12378"/>
            <a:gd name="connsiteY6" fmla="*/ 0 h 10346"/>
            <a:gd name="connsiteX0" fmla="*/ 12378 w 12378"/>
            <a:gd name="connsiteY0" fmla="*/ 10346 h 10346"/>
            <a:gd name="connsiteX1" fmla="*/ 12253 w 12378"/>
            <a:gd name="connsiteY1" fmla="*/ 8563 h 10346"/>
            <a:gd name="connsiteX2" fmla="*/ 8647 w 12378"/>
            <a:gd name="connsiteY2" fmla="*/ 5816 h 10346"/>
            <a:gd name="connsiteX3" fmla="*/ 6124 w 12378"/>
            <a:gd name="connsiteY3" fmla="*/ 5709 h 10346"/>
            <a:gd name="connsiteX4" fmla="*/ 2393 w 12378"/>
            <a:gd name="connsiteY4" fmla="*/ 3239 h 10346"/>
            <a:gd name="connsiteX5" fmla="*/ 0 w 12378"/>
            <a:gd name="connsiteY5" fmla="*/ 2390 h 10346"/>
            <a:gd name="connsiteX6" fmla="*/ 7569 w 12378"/>
            <a:gd name="connsiteY6" fmla="*/ 0 h 10346"/>
            <a:gd name="connsiteX0" fmla="*/ 12378 w 12378"/>
            <a:gd name="connsiteY0" fmla="*/ 10346 h 10346"/>
            <a:gd name="connsiteX1" fmla="*/ 12253 w 12378"/>
            <a:gd name="connsiteY1" fmla="*/ 8563 h 10346"/>
            <a:gd name="connsiteX2" fmla="*/ 8647 w 12378"/>
            <a:gd name="connsiteY2" fmla="*/ 5816 h 10346"/>
            <a:gd name="connsiteX3" fmla="*/ 5808 w 12378"/>
            <a:gd name="connsiteY3" fmla="*/ 5617 h 10346"/>
            <a:gd name="connsiteX4" fmla="*/ 2393 w 12378"/>
            <a:gd name="connsiteY4" fmla="*/ 3239 h 10346"/>
            <a:gd name="connsiteX5" fmla="*/ 0 w 12378"/>
            <a:gd name="connsiteY5" fmla="*/ 2390 h 10346"/>
            <a:gd name="connsiteX6" fmla="*/ 7569 w 12378"/>
            <a:gd name="connsiteY6" fmla="*/ 0 h 10346"/>
            <a:gd name="connsiteX0" fmla="*/ 12378 w 12378"/>
            <a:gd name="connsiteY0" fmla="*/ 10346 h 10346"/>
            <a:gd name="connsiteX1" fmla="*/ 12253 w 12378"/>
            <a:gd name="connsiteY1" fmla="*/ 8563 h 10346"/>
            <a:gd name="connsiteX2" fmla="*/ 8173 w 12378"/>
            <a:gd name="connsiteY2" fmla="*/ 5793 h 10346"/>
            <a:gd name="connsiteX3" fmla="*/ 5808 w 12378"/>
            <a:gd name="connsiteY3" fmla="*/ 5617 h 10346"/>
            <a:gd name="connsiteX4" fmla="*/ 2393 w 12378"/>
            <a:gd name="connsiteY4" fmla="*/ 3239 h 10346"/>
            <a:gd name="connsiteX5" fmla="*/ 0 w 12378"/>
            <a:gd name="connsiteY5" fmla="*/ 2390 h 10346"/>
            <a:gd name="connsiteX6" fmla="*/ 7569 w 12378"/>
            <a:gd name="connsiteY6" fmla="*/ 0 h 10346"/>
            <a:gd name="connsiteX0" fmla="*/ 12378 w 12378"/>
            <a:gd name="connsiteY0" fmla="*/ 10346 h 10346"/>
            <a:gd name="connsiteX1" fmla="*/ 12253 w 12378"/>
            <a:gd name="connsiteY1" fmla="*/ 8563 h 10346"/>
            <a:gd name="connsiteX2" fmla="*/ 8173 w 12378"/>
            <a:gd name="connsiteY2" fmla="*/ 5793 h 10346"/>
            <a:gd name="connsiteX3" fmla="*/ 5571 w 12378"/>
            <a:gd name="connsiteY3" fmla="*/ 5410 h 10346"/>
            <a:gd name="connsiteX4" fmla="*/ 2393 w 12378"/>
            <a:gd name="connsiteY4" fmla="*/ 3239 h 10346"/>
            <a:gd name="connsiteX5" fmla="*/ 0 w 12378"/>
            <a:gd name="connsiteY5" fmla="*/ 2390 h 10346"/>
            <a:gd name="connsiteX6" fmla="*/ 7569 w 12378"/>
            <a:gd name="connsiteY6" fmla="*/ 0 h 10346"/>
            <a:gd name="connsiteX0" fmla="*/ 12378 w 12378"/>
            <a:gd name="connsiteY0" fmla="*/ 10346 h 10346"/>
            <a:gd name="connsiteX1" fmla="*/ 12253 w 12378"/>
            <a:gd name="connsiteY1" fmla="*/ 8563 h 10346"/>
            <a:gd name="connsiteX2" fmla="*/ 8015 w 12378"/>
            <a:gd name="connsiteY2" fmla="*/ 5701 h 10346"/>
            <a:gd name="connsiteX3" fmla="*/ 5571 w 12378"/>
            <a:gd name="connsiteY3" fmla="*/ 5410 h 10346"/>
            <a:gd name="connsiteX4" fmla="*/ 2393 w 12378"/>
            <a:gd name="connsiteY4" fmla="*/ 3239 h 10346"/>
            <a:gd name="connsiteX5" fmla="*/ 0 w 12378"/>
            <a:gd name="connsiteY5" fmla="*/ 2390 h 10346"/>
            <a:gd name="connsiteX6" fmla="*/ 7569 w 12378"/>
            <a:gd name="connsiteY6" fmla="*/ 0 h 10346"/>
            <a:gd name="connsiteX0" fmla="*/ 20262 w 20262"/>
            <a:gd name="connsiteY0" fmla="*/ 8014 h 8014"/>
            <a:gd name="connsiteX1" fmla="*/ 20137 w 20262"/>
            <a:gd name="connsiteY1" fmla="*/ 6231 h 8014"/>
            <a:gd name="connsiteX2" fmla="*/ 15899 w 20262"/>
            <a:gd name="connsiteY2" fmla="*/ 3369 h 8014"/>
            <a:gd name="connsiteX3" fmla="*/ 13455 w 20262"/>
            <a:gd name="connsiteY3" fmla="*/ 3078 h 8014"/>
            <a:gd name="connsiteX4" fmla="*/ 10277 w 20262"/>
            <a:gd name="connsiteY4" fmla="*/ 907 h 8014"/>
            <a:gd name="connsiteX5" fmla="*/ 7884 w 20262"/>
            <a:gd name="connsiteY5" fmla="*/ 58 h 8014"/>
            <a:gd name="connsiteX6" fmla="*/ 14 w 20262"/>
            <a:gd name="connsiteY6" fmla="*/ 2645 h 80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0262" h="8014">
              <a:moveTo>
                <a:pt x="20262" y="8014"/>
              </a:moveTo>
              <a:cubicBezTo>
                <a:pt x="19708" y="6997"/>
                <a:pt x="19959" y="6767"/>
                <a:pt x="20137" y="6231"/>
              </a:cubicBezTo>
              <a:cubicBezTo>
                <a:pt x="19647" y="5039"/>
                <a:pt x="16571" y="4494"/>
                <a:pt x="15899" y="3369"/>
              </a:cubicBezTo>
              <a:cubicBezTo>
                <a:pt x="13656" y="3343"/>
                <a:pt x="15610" y="3205"/>
                <a:pt x="13455" y="3078"/>
              </a:cubicBezTo>
              <a:cubicBezTo>
                <a:pt x="12412" y="2668"/>
                <a:pt x="10702" y="1910"/>
                <a:pt x="10277" y="907"/>
              </a:cubicBezTo>
              <a:cubicBezTo>
                <a:pt x="9722" y="360"/>
                <a:pt x="8885" y="358"/>
                <a:pt x="7884" y="58"/>
              </a:cubicBezTo>
              <a:cubicBezTo>
                <a:pt x="9396" y="-474"/>
                <a:pt x="-427" y="2851"/>
                <a:pt x="14" y="2645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516339</xdr:colOff>
      <xdr:row>60</xdr:row>
      <xdr:rowOff>60156</xdr:rowOff>
    </xdr:from>
    <xdr:ext cx="111365" cy="94775"/>
    <xdr:sp macro="" textlink="">
      <xdr:nvSpPr>
        <xdr:cNvPr id="774" name="Text Box 1664">
          <a:extLst>
            <a:ext uri="{FF2B5EF4-FFF2-40B4-BE49-F238E27FC236}">
              <a16:creationId xmlns="" xmlns:a16="http://schemas.microsoft.com/office/drawing/2014/main" id="{9D3D1DE6-0ED7-4D76-A660-E17E68CFFA19}"/>
            </a:ext>
          </a:extLst>
        </xdr:cNvPr>
        <xdr:cNvSpPr txBox="1">
          <a:spLocks noChangeArrowheads="1"/>
        </xdr:cNvSpPr>
      </xdr:nvSpPr>
      <xdr:spPr bwMode="auto">
        <a:xfrm rot="3000000">
          <a:off x="2143884" y="10307111"/>
          <a:ext cx="94775" cy="111365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628040</xdr:colOff>
      <xdr:row>58</xdr:row>
      <xdr:rowOff>35205</xdr:rowOff>
    </xdr:from>
    <xdr:to>
      <xdr:col>2</xdr:col>
      <xdr:colOff>227505</xdr:colOff>
      <xdr:row>64</xdr:row>
      <xdr:rowOff>141698</xdr:rowOff>
    </xdr:to>
    <xdr:sp macro="" textlink="">
      <xdr:nvSpPr>
        <xdr:cNvPr id="775" name="Freeform 527">
          <a:extLst>
            <a:ext uri="{FF2B5EF4-FFF2-40B4-BE49-F238E27FC236}">
              <a16:creationId xmlns="" xmlns:a16="http://schemas.microsoft.com/office/drawing/2014/main" id="{55D0DF68-8F43-4CDD-AAAD-9D7C3C55358E}"/>
            </a:ext>
          </a:extLst>
        </xdr:cNvPr>
        <xdr:cNvSpPr>
          <a:spLocks/>
        </xdr:cNvSpPr>
      </xdr:nvSpPr>
      <xdr:spPr bwMode="auto">
        <a:xfrm>
          <a:off x="837590" y="9947555"/>
          <a:ext cx="304315" cy="113519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371"/>
            <a:gd name="connsiteY0" fmla="*/ 12435 h 12435"/>
            <a:gd name="connsiteX1" fmla="*/ 0 w 9371"/>
            <a:gd name="connsiteY1" fmla="*/ 2435 h 12435"/>
            <a:gd name="connsiteX2" fmla="*/ 9371 w 9371"/>
            <a:gd name="connsiteY2" fmla="*/ 0 h 12435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958 h 10000"/>
            <a:gd name="connsiteX2" fmla="*/ 10000 w 10000"/>
            <a:gd name="connsiteY2" fmla="*/ 0 h 10000"/>
            <a:gd name="connsiteX0" fmla="*/ 0 w 6355"/>
            <a:gd name="connsiteY0" fmla="*/ 15656 h 15656"/>
            <a:gd name="connsiteX1" fmla="*/ 0 w 6355"/>
            <a:gd name="connsiteY1" fmla="*/ 7614 h 15656"/>
            <a:gd name="connsiteX2" fmla="*/ 6355 w 6355"/>
            <a:gd name="connsiteY2" fmla="*/ 0 h 15656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863 h 10000"/>
            <a:gd name="connsiteX2" fmla="*/ 10000 w 10000"/>
            <a:gd name="connsiteY2" fmla="*/ 0 h 10000"/>
            <a:gd name="connsiteX0" fmla="*/ 0 w 12907"/>
            <a:gd name="connsiteY0" fmla="*/ 7272 h 7272"/>
            <a:gd name="connsiteX1" fmla="*/ 0 w 12907"/>
            <a:gd name="connsiteY1" fmla="*/ 2135 h 7272"/>
            <a:gd name="connsiteX2" fmla="*/ 12907 w 12907"/>
            <a:gd name="connsiteY2" fmla="*/ 0 h 7272"/>
            <a:gd name="connsiteX0" fmla="*/ 0 w 10000"/>
            <a:gd name="connsiteY0" fmla="*/ 10000 h 10000"/>
            <a:gd name="connsiteX1" fmla="*/ 0 w 10000"/>
            <a:gd name="connsiteY1" fmla="*/ 293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2936 h 10000"/>
            <a:gd name="connsiteX2" fmla="*/ 10000 w 10000"/>
            <a:gd name="connsiteY2" fmla="*/ 0 h 10000"/>
            <a:gd name="connsiteX0" fmla="*/ 4921 w 10000"/>
            <a:gd name="connsiteY0" fmla="*/ 10134 h 10134"/>
            <a:gd name="connsiteX1" fmla="*/ 0 w 10000"/>
            <a:gd name="connsiteY1" fmla="*/ 2936 h 10134"/>
            <a:gd name="connsiteX2" fmla="*/ 10000 w 10000"/>
            <a:gd name="connsiteY2" fmla="*/ 0 h 10134"/>
            <a:gd name="connsiteX0" fmla="*/ 4963 w 10042"/>
            <a:gd name="connsiteY0" fmla="*/ 10134 h 10134"/>
            <a:gd name="connsiteX1" fmla="*/ 42 w 10042"/>
            <a:gd name="connsiteY1" fmla="*/ 2936 h 10134"/>
            <a:gd name="connsiteX2" fmla="*/ 10042 w 10042"/>
            <a:gd name="connsiteY2" fmla="*/ 0 h 10134"/>
            <a:gd name="connsiteX0" fmla="*/ 5249 w 5249"/>
            <a:gd name="connsiteY0" fmla="*/ 14422 h 14422"/>
            <a:gd name="connsiteX1" fmla="*/ 328 w 5249"/>
            <a:gd name="connsiteY1" fmla="*/ 7224 h 14422"/>
            <a:gd name="connsiteX2" fmla="*/ 2237 w 5249"/>
            <a:gd name="connsiteY2" fmla="*/ 0 h 14422"/>
            <a:gd name="connsiteX0" fmla="*/ 11559 w 11559"/>
            <a:gd name="connsiteY0" fmla="*/ 10000 h 10000"/>
            <a:gd name="connsiteX1" fmla="*/ 2184 w 11559"/>
            <a:gd name="connsiteY1" fmla="*/ 5009 h 10000"/>
            <a:gd name="connsiteX2" fmla="*/ 5821 w 11559"/>
            <a:gd name="connsiteY2" fmla="*/ 0 h 10000"/>
            <a:gd name="connsiteX0" fmla="*/ 10279 w 10279"/>
            <a:gd name="connsiteY0" fmla="*/ 10046 h 10046"/>
            <a:gd name="connsiteX1" fmla="*/ 904 w 10279"/>
            <a:gd name="connsiteY1" fmla="*/ 5055 h 10046"/>
            <a:gd name="connsiteX2" fmla="*/ 6448 w 10279"/>
            <a:gd name="connsiteY2" fmla="*/ 0 h 10046"/>
            <a:gd name="connsiteX0" fmla="*/ 14561 w 14561"/>
            <a:gd name="connsiteY0" fmla="*/ 10603 h 10603"/>
            <a:gd name="connsiteX1" fmla="*/ 5186 w 14561"/>
            <a:gd name="connsiteY1" fmla="*/ 5612 h 10603"/>
            <a:gd name="connsiteX2" fmla="*/ 4851 w 14561"/>
            <a:gd name="connsiteY2" fmla="*/ 0 h 10603"/>
            <a:gd name="connsiteX0" fmla="*/ 9710 w 9710"/>
            <a:gd name="connsiteY0" fmla="*/ 10603 h 10603"/>
            <a:gd name="connsiteX1" fmla="*/ 335 w 9710"/>
            <a:gd name="connsiteY1" fmla="*/ 5612 h 10603"/>
            <a:gd name="connsiteX2" fmla="*/ 0 w 9710"/>
            <a:gd name="connsiteY2" fmla="*/ 0 h 10603"/>
            <a:gd name="connsiteX0" fmla="*/ 12127 w 12127"/>
            <a:gd name="connsiteY0" fmla="*/ 10131 h 10131"/>
            <a:gd name="connsiteX1" fmla="*/ 2472 w 12127"/>
            <a:gd name="connsiteY1" fmla="*/ 5424 h 10131"/>
            <a:gd name="connsiteX2" fmla="*/ 0 w 12127"/>
            <a:gd name="connsiteY2" fmla="*/ 0 h 10131"/>
            <a:gd name="connsiteX0" fmla="*/ 12127 w 12127"/>
            <a:gd name="connsiteY0" fmla="*/ 10131 h 10131"/>
            <a:gd name="connsiteX1" fmla="*/ 2472 w 12127"/>
            <a:gd name="connsiteY1" fmla="*/ 5424 h 10131"/>
            <a:gd name="connsiteX2" fmla="*/ 0 w 12127"/>
            <a:gd name="connsiteY2" fmla="*/ 0 h 101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127" h="10131">
              <a:moveTo>
                <a:pt x="12127" y="10131"/>
              </a:moveTo>
              <a:cubicBezTo>
                <a:pt x="836" y="10081"/>
                <a:pt x="2472" y="6964"/>
                <a:pt x="2472" y="5424"/>
              </a:cubicBezTo>
              <a:cubicBezTo>
                <a:pt x="4414" y="2906"/>
                <a:pt x="2339" y="1508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215559</xdr:colOff>
      <xdr:row>62</xdr:row>
      <xdr:rowOff>85983</xdr:rowOff>
    </xdr:from>
    <xdr:to>
      <xdr:col>1</xdr:col>
      <xdr:colOff>739554</xdr:colOff>
      <xdr:row>62</xdr:row>
      <xdr:rowOff>110758</xdr:rowOff>
    </xdr:to>
    <xdr:sp macro="" textlink="">
      <xdr:nvSpPr>
        <xdr:cNvPr id="776" name="Line 72">
          <a:extLst>
            <a:ext uri="{FF2B5EF4-FFF2-40B4-BE49-F238E27FC236}">
              <a16:creationId xmlns="" xmlns:a16="http://schemas.microsoft.com/office/drawing/2014/main" id="{15FB980A-FE69-47EF-875E-0292CD333438}"/>
            </a:ext>
          </a:extLst>
        </xdr:cNvPr>
        <xdr:cNvSpPr>
          <a:spLocks noChangeShapeType="1"/>
        </xdr:cNvSpPr>
      </xdr:nvSpPr>
      <xdr:spPr bwMode="auto">
        <a:xfrm rot="19818357" flipV="1">
          <a:off x="425109" y="10684133"/>
          <a:ext cx="492245" cy="24775"/>
        </a:xfrm>
        <a:custGeom>
          <a:avLst/>
          <a:gdLst>
            <a:gd name="connsiteX0" fmla="*/ 0 w 473864"/>
            <a:gd name="connsiteY0" fmla="*/ 0 h 69424"/>
            <a:gd name="connsiteX1" fmla="*/ 473864 w 473864"/>
            <a:gd name="connsiteY1" fmla="*/ 69424 h 69424"/>
            <a:gd name="connsiteX0" fmla="*/ 0 w 523995"/>
            <a:gd name="connsiteY0" fmla="*/ 0 h 19293"/>
            <a:gd name="connsiteX1" fmla="*/ 523995 w 523995"/>
            <a:gd name="connsiteY1" fmla="*/ 19293 h 19293"/>
            <a:gd name="connsiteX0" fmla="*/ 0 w 523995"/>
            <a:gd name="connsiteY0" fmla="*/ 5482 h 24775"/>
            <a:gd name="connsiteX1" fmla="*/ 523995 w 523995"/>
            <a:gd name="connsiteY1" fmla="*/ 24775 h 247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23995" h="24775">
              <a:moveTo>
                <a:pt x="0" y="5482"/>
              </a:moveTo>
              <a:cubicBezTo>
                <a:pt x="147929" y="-6469"/>
                <a:pt x="366040" y="1634"/>
                <a:pt x="523995" y="2477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99420</xdr:colOff>
      <xdr:row>62</xdr:row>
      <xdr:rowOff>145583</xdr:rowOff>
    </xdr:from>
    <xdr:to>
      <xdr:col>2</xdr:col>
      <xdr:colOff>404220</xdr:colOff>
      <xdr:row>64</xdr:row>
      <xdr:rowOff>115214</xdr:rowOff>
    </xdr:to>
    <xdr:grpSp>
      <xdr:nvGrpSpPr>
        <xdr:cNvPr id="777" name="Group 6672">
          <a:extLst>
            <a:ext uri="{FF2B5EF4-FFF2-40B4-BE49-F238E27FC236}">
              <a16:creationId xmlns="" xmlns:a16="http://schemas.microsoft.com/office/drawing/2014/main" id="{2D8E68E3-265B-4D2D-98A7-EB0CE56DC66B}"/>
            </a:ext>
          </a:extLst>
        </xdr:cNvPr>
        <xdr:cNvGrpSpPr>
          <a:grpSpLocks/>
        </xdr:cNvGrpSpPr>
      </xdr:nvGrpSpPr>
      <xdr:grpSpPr bwMode="auto">
        <a:xfrm>
          <a:off x="1099545" y="10663904"/>
          <a:ext cx="304800" cy="309810"/>
          <a:chOff x="532" y="110"/>
          <a:chExt cx="46" cy="44"/>
        </a:xfrm>
      </xdr:grpSpPr>
      <xdr:pic>
        <xdr:nvPicPr>
          <xdr:cNvPr id="778" name="Picture 6673" descr="route2">
            <a:extLst>
              <a:ext uri="{FF2B5EF4-FFF2-40B4-BE49-F238E27FC236}">
                <a16:creationId xmlns="" xmlns:a16="http://schemas.microsoft.com/office/drawing/2014/main" id="{7C614AD1-DDC9-29AB-347B-DD2F67FB7E0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79" name="Text Box 6674">
            <a:extLst>
              <a:ext uri="{FF2B5EF4-FFF2-40B4-BE49-F238E27FC236}">
                <a16:creationId xmlns="" xmlns:a16="http://schemas.microsoft.com/office/drawing/2014/main" id="{D83B30FC-8E47-0B63-F336-EFBF545632B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429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</xdr:col>
      <xdr:colOff>426122</xdr:colOff>
      <xdr:row>59</xdr:row>
      <xdr:rowOff>83760</xdr:rowOff>
    </xdr:from>
    <xdr:to>
      <xdr:col>2</xdr:col>
      <xdr:colOff>3459</xdr:colOff>
      <xdr:row>61</xdr:row>
      <xdr:rowOff>9084</xdr:rowOff>
    </xdr:to>
    <xdr:grpSp>
      <xdr:nvGrpSpPr>
        <xdr:cNvPr id="780" name="Group 6672">
          <a:extLst>
            <a:ext uri="{FF2B5EF4-FFF2-40B4-BE49-F238E27FC236}">
              <a16:creationId xmlns="" xmlns:a16="http://schemas.microsoft.com/office/drawing/2014/main" id="{44A120EA-967A-4BE8-8348-E759C7587BA4}"/>
            </a:ext>
          </a:extLst>
        </xdr:cNvPr>
        <xdr:cNvGrpSpPr>
          <a:grpSpLocks/>
        </xdr:cNvGrpSpPr>
      </xdr:nvGrpSpPr>
      <xdr:grpSpPr bwMode="auto">
        <a:xfrm>
          <a:off x="657443" y="10091814"/>
          <a:ext cx="346141" cy="265502"/>
          <a:chOff x="532" y="110"/>
          <a:chExt cx="46" cy="44"/>
        </a:xfrm>
      </xdr:grpSpPr>
      <xdr:pic>
        <xdr:nvPicPr>
          <xdr:cNvPr id="781" name="Picture 6673" descr="route2">
            <a:extLst>
              <a:ext uri="{FF2B5EF4-FFF2-40B4-BE49-F238E27FC236}">
                <a16:creationId xmlns="" xmlns:a16="http://schemas.microsoft.com/office/drawing/2014/main" id="{20282D74-0DF1-7C6B-D415-D8EA84DC3F9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82" name="Text Box 6674">
            <a:extLst>
              <a:ext uri="{FF2B5EF4-FFF2-40B4-BE49-F238E27FC236}">
                <a16:creationId xmlns="" xmlns:a16="http://schemas.microsoft.com/office/drawing/2014/main" id="{E298C0E6-290B-D5BB-1EA6-D41C0789763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９</a:t>
            </a:r>
          </a:p>
        </xdr:txBody>
      </xdr:sp>
    </xdr:grpSp>
    <xdr:clientData/>
  </xdr:twoCellAnchor>
  <xdr:twoCellAnchor editAs="oneCell">
    <xdr:from>
      <xdr:col>1</xdr:col>
      <xdr:colOff>155406</xdr:colOff>
      <xdr:row>61</xdr:row>
      <xdr:rowOff>124577</xdr:rowOff>
    </xdr:from>
    <xdr:to>
      <xdr:col>1</xdr:col>
      <xdr:colOff>468896</xdr:colOff>
      <xdr:row>63</xdr:row>
      <xdr:rowOff>58195</xdr:rowOff>
    </xdr:to>
    <xdr:grpSp>
      <xdr:nvGrpSpPr>
        <xdr:cNvPr id="783" name="Group 6672">
          <a:extLst>
            <a:ext uri="{FF2B5EF4-FFF2-40B4-BE49-F238E27FC236}">
              <a16:creationId xmlns="" xmlns:a16="http://schemas.microsoft.com/office/drawing/2014/main" id="{EA63FD68-5275-4FED-B2D7-6F17F9E9EE5F}"/>
            </a:ext>
          </a:extLst>
        </xdr:cNvPr>
        <xdr:cNvGrpSpPr>
          <a:grpSpLocks/>
        </xdr:cNvGrpSpPr>
      </xdr:nvGrpSpPr>
      <xdr:grpSpPr bwMode="auto">
        <a:xfrm>
          <a:off x="386727" y="10472809"/>
          <a:ext cx="313490" cy="273797"/>
          <a:chOff x="532" y="110"/>
          <a:chExt cx="46" cy="44"/>
        </a:xfrm>
      </xdr:grpSpPr>
      <xdr:pic>
        <xdr:nvPicPr>
          <xdr:cNvPr id="784" name="Picture 6673" descr="route2">
            <a:extLst>
              <a:ext uri="{FF2B5EF4-FFF2-40B4-BE49-F238E27FC236}">
                <a16:creationId xmlns="" xmlns:a16="http://schemas.microsoft.com/office/drawing/2014/main" id="{A9624241-FDB9-CE2F-9552-F222D071E0C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85" name="Text Box 6674">
            <a:extLst>
              <a:ext uri="{FF2B5EF4-FFF2-40B4-BE49-F238E27FC236}">
                <a16:creationId xmlns="" xmlns:a16="http://schemas.microsoft.com/office/drawing/2014/main" id="{730413D4-4B7B-4631-3692-1D98BA428EE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0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９</a:t>
            </a:r>
          </a:p>
        </xdr:txBody>
      </xdr:sp>
    </xdr:grpSp>
    <xdr:clientData/>
  </xdr:twoCellAnchor>
  <xdr:oneCellAnchor>
    <xdr:from>
      <xdr:col>2</xdr:col>
      <xdr:colOff>22613</xdr:colOff>
      <xdr:row>57</xdr:row>
      <xdr:rowOff>147238</xdr:rowOff>
    </xdr:from>
    <xdr:ext cx="142875" cy="806375"/>
    <xdr:sp macro="" textlink="">
      <xdr:nvSpPr>
        <xdr:cNvPr id="786" name="Text Box 1620">
          <a:extLst>
            <a:ext uri="{FF2B5EF4-FFF2-40B4-BE49-F238E27FC236}">
              <a16:creationId xmlns="" xmlns:a16="http://schemas.microsoft.com/office/drawing/2014/main" id="{9EF38B02-442E-4801-809C-0421E7D6DDD3}"/>
            </a:ext>
          </a:extLst>
        </xdr:cNvPr>
        <xdr:cNvSpPr txBox="1">
          <a:spLocks noChangeArrowheads="1"/>
        </xdr:cNvSpPr>
      </xdr:nvSpPr>
      <xdr:spPr bwMode="auto">
        <a:xfrm>
          <a:off x="941439" y="9989738"/>
          <a:ext cx="142875" cy="80637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福知山市街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104566</xdr:colOff>
      <xdr:row>63</xdr:row>
      <xdr:rowOff>155469</xdr:rowOff>
    </xdr:from>
    <xdr:to>
      <xdr:col>4</xdr:col>
      <xdr:colOff>250406</xdr:colOff>
      <xdr:row>64</xdr:row>
      <xdr:rowOff>107842</xdr:rowOff>
    </xdr:to>
    <xdr:sp macro="" textlink="">
      <xdr:nvSpPr>
        <xdr:cNvPr id="787" name="AutoShape 93">
          <a:extLst>
            <a:ext uri="{FF2B5EF4-FFF2-40B4-BE49-F238E27FC236}">
              <a16:creationId xmlns="" xmlns:a16="http://schemas.microsoft.com/office/drawing/2014/main" id="{BF7545DB-A1D7-4377-B35F-66A00A4F5B11}"/>
            </a:ext>
          </a:extLst>
        </xdr:cNvPr>
        <xdr:cNvSpPr>
          <a:spLocks noChangeArrowheads="1"/>
        </xdr:cNvSpPr>
      </xdr:nvSpPr>
      <xdr:spPr bwMode="auto">
        <a:xfrm>
          <a:off x="2428666" y="10925069"/>
          <a:ext cx="145840" cy="12382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296258</xdr:colOff>
      <xdr:row>60</xdr:row>
      <xdr:rowOff>18016</xdr:rowOff>
    </xdr:from>
    <xdr:to>
      <xdr:col>4</xdr:col>
      <xdr:colOff>323101</xdr:colOff>
      <xdr:row>63</xdr:row>
      <xdr:rowOff>130584</xdr:rowOff>
    </xdr:to>
    <xdr:sp macro="" textlink="">
      <xdr:nvSpPr>
        <xdr:cNvPr id="788" name="Line 72">
          <a:extLst>
            <a:ext uri="{FF2B5EF4-FFF2-40B4-BE49-F238E27FC236}">
              <a16:creationId xmlns="" xmlns:a16="http://schemas.microsoft.com/office/drawing/2014/main" id="{C8E17A00-9052-434A-8443-EB7605AC3325}"/>
            </a:ext>
          </a:extLst>
        </xdr:cNvPr>
        <xdr:cNvSpPr>
          <a:spLocks noChangeShapeType="1"/>
        </xdr:cNvSpPr>
      </xdr:nvSpPr>
      <xdr:spPr bwMode="auto">
        <a:xfrm rot="6561446" flipV="1">
          <a:off x="2320321" y="10573303"/>
          <a:ext cx="626918" cy="26843"/>
        </a:xfrm>
        <a:custGeom>
          <a:avLst/>
          <a:gdLst>
            <a:gd name="connsiteX0" fmla="*/ 0 w 473864"/>
            <a:gd name="connsiteY0" fmla="*/ 0 h 69424"/>
            <a:gd name="connsiteX1" fmla="*/ 473864 w 473864"/>
            <a:gd name="connsiteY1" fmla="*/ 69424 h 69424"/>
            <a:gd name="connsiteX0" fmla="*/ 0 w 523995"/>
            <a:gd name="connsiteY0" fmla="*/ 0 h 19293"/>
            <a:gd name="connsiteX1" fmla="*/ 523995 w 523995"/>
            <a:gd name="connsiteY1" fmla="*/ 19293 h 19293"/>
            <a:gd name="connsiteX0" fmla="*/ 0 w 523995"/>
            <a:gd name="connsiteY0" fmla="*/ 5482 h 24775"/>
            <a:gd name="connsiteX1" fmla="*/ 523995 w 523995"/>
            <a:gd name="connsiteY1" fmla="*/ 24775 h 24775"/>
            <a:gd name="connsiteX0" fmla="*/ 0 w 609641"/>
            <a:gd name="connsiteY0" fmla="*/ 5917 h 23418"/>
            <a:gd name="connsiteX1" fmla="*/ 609641 w 609641"/>
            <a:gd name="connsiteY1" fmla="*/ 23418 h 23418"/>
            <a:gd name="connsiteX0" fmla="*/ 0 w 701679"/>
            <a:gd name="connsiteY0" fmla="*/ 7379 h 20020"/>
            <a:gd name="connsiteX1" fmla="*/ 701679 w 701679"/>
            <a:gd name="connsiteY1" fmla="*/ 20020 h 20020"/>
            <a:gd name="connsiteX0" fmla="*/ 0 w 854052"/>
            <a:gd name="connsiteY0" fmla="*/ 12060 h 14471"/>
            <a:gd name="connsiteX1" fmla="*/ 854052 w 854052"/>
            <a:gd name="connsiteY1" fmla="*/ 14471 h 14471"/>
            <a:gd name="connsiteX0" fmla="*/ 0 w 854052"/>
            <a:gd name="connsiteY0" fmla="*/ 19659 h 22070"/>
            <a:gd name="connsiteX1" fmla="*/ 854052 w 854052"/>
            <a:gd name="connsiteY1" fmla="*/ 22070 h 22070"/>
            <a:gd name="connsiteX0" fmla="*/ 0 w 659193"/>
            <a:gd name="connsiteY0" fmla="*/ 13408 h 26456"/>
            <a:gd name="connsiteX1" fmla="*/ 659193 w 659193"/>
            <a:gd name="connsiteY1" fmla="*/ 26456 h 26456"/>
            <a:gd name="connsiteX0" fmla="*/ 0 w 645999"/>
            <a:gd name="connsiteY0" fmla="*/ 26843 h 26843"/>
            <a:gd name="connsiteX1" fmla="*/ 645999 w 645999"/>
            <a:gd name="connsiteY1" fmla="*/ 18890 h 268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45999" h="26843">
              <a:moveTo>
                <a:pt x="0" y="26843"/>
              </a:moveTo>
              <a:cubicBezTo>
                <a:pt x="147929" y="14892"/>
                <a:pt x="255265" y="-22268"/>
                <a:pt x="645999" y="1889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27067</xdr:colOff>
      <xdr:row>59</xdr:row>
      <xdr:rowOff>180470</xdr:rowOff>
    </xdr:from>
    <xdr:to>
      <xdr:col>4</xdr:col>
      <xdr:colOff>265696</xdr:colOff>
      <xdr:row>61</xdr:row>
      <xdr:rowOff>102233</xdr:rowOff>
    </xdr:to>
    <xdr:sp macro="" textlink="">
      <xdr:nvSpPr>
        <xdr:cNvPr id="789" name="Line 72">
          <a:extLst>
            <a:ext uri="{FF2B5EF4-FFF2-40B4-BE49-F238E27FC236}">
              <a16:creationId xmlns="" xmlns:a16="http://schemas.microsoft.com/office/drawing/2014/main" id="{D6B7DA7B-5907-452C-96C4-93A222573409}"/>
            </a:ext>
          </a:extLst>
        </xdr:cNvPr>
        <xdr:cNvSpPr>
          <a:spLocks noChangeShapeType="1"/>
        </xdr:cNvSpPr>
      </xdr:nvSpPr>
      <xdr:spPr bwMode="auto">
        <a:xfrm flipH="1">
          <a:off x="2351167" y="10257920"/>
          <a:ext cx="238629" cy="27101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385484</xdr:colOff>
      <xdr:row>61</xdr:row>
      <xdr:rowOff>58759</xdr:rowOff>
    </xdr:from>
    <xdr:to>
      <xdr:col>3</xdr:col>
      <xdr:colOff>624113</xdr:colOff>
      <xdr:row>63</xdr:row>
      <xdr:rowOff>576</xdr:rowOff>
    </xdr:to>
    <xdr:sp macro="" textlink="">
      <xdr:nvSpPr>
        <xdr:cNvPr id="790" name="Line 72">
          <a:extLst>
            <a:ext uri="{FF2B5EF4-FFF2-40B4-BE49-F238E27FC236}">
              <a16:creationId xmlns="" xmlns:a16="http://schemas.microsoft.com/office/drawing/2014/main" id="{B162C56E-7843-4657-BE7F-98D65D999F2D}"/>
            </a:ext>
          </a:extLst>
        </xdr:cNvPr>
        <xdr:cNvSpPr>
          <a:spLocks noChangeShapeType="1"/>
        </xdr:cNvSpPr>
      </xdr:nvSpPr>
      <xdr:spPr bwMode="auto">
        <a:xfrm flipH="1">
          <a:off x="2004734" y="10485459"/>
          <a:ext cx="238629" cy="28471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453843</xdr:colOff>
      <xdr:row>57</xdr:row>
      <xdr:rowOff>106676</xdr:rowOff>
    </xdr:from>
    <xdr:to>
      <xdr:col>3</xdr:col>
      <xdr:colOff>503326</xdr:colOff>
      <xdr:row>64</xdr:row>
      <xdr:rowOff>163375</xdr:rowOff>
    </xdr:to>
    <xdr:grpSp>
      <xdr:nvGrpSpPr>
        <xdr:cNvPr id="791" name="グループ化 790">
          <a:extLst>
            <a:ext uri="{FF2B5EF4-FFF2-40B4-BE49-F238E27FC236}">
              <a16:creationId xmlns="" xmlns:a16="http://schemas.microsoft.com/office/drawing/2014/main" id="{7DCBA457-CAD9-4121-B6F2-85E2297A47FF}"/>
            </a:ext>
          </a:extLst>
        </xdr:cNvPr>
        <xdr:cNvGrpSpPr/>
      </xdr:nvGrpSpPr>
      <xdr:grpSpPr>
        <a:xfrm rot="2400000">
          <a:off x="2222772" y="9774551"/>
          <a:ext cx="49483" cy="1247324"/>
          <a:chOff x="1512360" y="838933"/>
          <a:chExt cx="49597" cy="1269827"/>
        </a:xfrm>
      </xdr:grpSpPr>
      <xdr:sp macro="" textlink="">
        <xdr:nvSpPr>
          <xdr:cNvPr id="792" name="Line 76">
            <a:extLst>
              <a:ext uri="{FF2B5EF4-FFF2-40B4-BE49-F238E27FC236}">
                <a16:creationId xmlns="" xmlns:a16="http://schemas.microsoft.com/office/drawing/2014/main" id="{52B17775-F739-E1FA-8864-025ABE1B968F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" name="Line 76">
            <a:extLst>
              <a:ext uri="{FF2B5EF4-FFF2-40B4-BE49-F238E27FC236}">
                <a16:creationId xmlns="" xmlns:a16="http://schemas.microsoft.com/office/drawing/2014/main" id="{38C9EE1E-2DFB-C753-E187-153E5C02932A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4" name="Line 76">
            <a:extLst>
              <a:ext uri="{FF2B5EF4-FFF2-40B4-BE49-F238E27FC236}">
                <a16:creationId xmlns="" xmlns:a16="http://schemas.microsoft.com/office/drawing/2014/main" id="{65AE1A52-C789-B884-58D4-F055325A60FA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444075</xdr:colOff>
      <xdr:row>57</xdr:row>
      <xdr:rowOff>65177</xdr:rowOff>
    </xdr:from>
    <xdr:to>
      <xdr:col>3</xdr:col>
      <xdr:colOff>682704</xdr:colOff>
      <xdr:row>58</xdr:row>
      <xdr:rowOff>158224</xdr:rowOff>
    </xdr:to>
    <xdr:sp macro="" textlink="">
      <xdr:nvSpPr>
        <xdr:cNvPr id="795" name="Line 72">
          <a:extLst>
            <a:ext uri="{FF2B5EF4-FFF2-40B4-BE49-F238E27FC236}">
              <a16:creationId xmlns="" xmlns:a16="http://schemas.microsoft.com/office/drawing/2014/main" id="{39D5289E-4AE0-42D4-8886-11BBDDF81DA6}"/>
            </a:ext>
          </a:extLst>
        </xdr:cNvPr>
        <xdr:cNvSpPr>
          <a:spLocks noChangeShapeType="1"/>
        </xdr:cNvSpPr>
      </xdr:nvSpPr>
      <xdr:spPr bwMode="auto">
        <a:xfrm flipH="1">
          <a:off x="2063325" y="9806077"/>
          <a:ext cx="238629" cy="26449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220580</xdr:colOff>
      <xdr:row>57</xdr:row>
      <xdr:rowOff>145382</xdr:rowOff>
    </xdr:from>
    <xdr:to>
      <xdr:col>3</xdr:col>
      <xdr:colOff>451184</xdr:colOff>
      <xdr:row>59</xdr:row>
      <xdr:rowOff>20054</xdr:rowOff>
    </xdr:to>
    <xdr:sp macro="" textlink="">
      <xdr:nvSpPr>
        <xdr:cNvPr id="796" name="Line 72">
          <a:extLst>
            <a:ext uri="{FF2B5EF4-FFF2-40B4-BE49-F238E27FC236}">
              <a16:creationId xmlns="" xmlns:a16="http://schemas.microsoft.com/office/drawing/2014/main" id="{027E27E2-31B9-42D2-BC6C-08E801BB1B07}"/>
            </a:ext>
          </a:extLst>
        </xdr:cNvPr>
        <xdr:cNvSpPr>
          <a:spLocks noChangeShapeType="1"/>
        </xdr:cNvSpPr>
      </xdr:nvSpPr>
      <xdr:spPr bwMode="auto">
        <a:xfrm>
          <a:off x="1839830" y="9886282"/>
          <a:ext cx="230604" cy="2175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581531</xdr:colOff>
      <xdr:row>59</xdr:row>
      <xdr:rowOff>168787</xdr:rowOff>
    </xdr:from>
    <xdr:ext cx="586540" cy="186974"/>
    <xdr:sp macro="" textlink="">
      <xdr:nvSpPr>
        <xdr:cNvPr id="797" name="Text Box 1664">
          <a:extLst>
            <a:ext uri="{FF2B5EF4-FFF2-40B4-BE49-F238E27FC236}">
              <a16:creationId xmlns="" xmlns:a16="http://schemas.microsoft.com/office/drawing/2014/main" id="{6C8454CC-7B19-4B29-84AA-9FED650BD137}"/>
            </a:ext>
          </a:extLst>
        </xdr:cNvPr>
        <xdr:cNvSpPr txBox="1">
          <a:spLocks noChangeArrowheads="1"/>
        </xdr:cNvSpPr>
      </xdr:nvSpPr>
      <xdr:spPr bwMode="auto">
        <a:xfrm>
          <a:off x="2200781" y="10252587"/>
          <a:ext cx="586540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玉屋酒店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4</xdr:col>
      <xdr:colOff>1839</xdr:colOff>
      <xdr:row>60</xdr:row>
      <xdr:rowOff>137473</xdr:rowOff>
    </xdr:from>
    <xdr:ext cx="72491" cy="89974"/>
    <xdr:sp macro="" textlink="">
      <xdr:nvSpPr>
        <xdr:cNvPr id="798" name="Text Box 1664">
          <a:extLst>
            <a:ext uri="{FF2B5EF4-FFF2-40B4-BE49-F238E27FC236}">
              <a16:creationId xmlns="" xmlns:a16="http://schemas.microsoft.com/office/drawing/2014/main" id="{B5B7BF1E-25CC-453D-B131-F140291071C1}"/>
            </a:ext>
          </a:extLst>
        </xdr:cNvPr>
        <xdr:cNvSpPr txBox="1">
          <a:spLocks noChangeArrowheads="1"/>
        </xdr:cNvSpPr>
      </xdr:nvSpPr>
      <xdr:spPr bwMode="auto">
        <a:xfrm rot="2535926">
          <a:off x="2325939" y="10392723"/>
          <a:ext cx="72491" cy="89974"/>
        </a:xfrm>
        <a:prstGeom prst="rect">
          <a:avLst/>
        </a:prstGeom>
        <a:solidFill>
          <a:srgbClr val="FFFF00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4</xdr:col>
      <xdr:colOff>228415</xdr:colOff>
      <xdr:row>62</xdr:row>
      <xdr:rowOff>138010</xdr:rowOff>
    </xdr:from>
    <xdr:ext cx="405303" cy="223651"/>
    <xdr:sp macro="" textlink="">
      <xdr:nvSpPr>
        <xdr:cNvPr id="799" name="Text Box 303">
          <a:extLst>
            <a:ext uri="{FF2B5EF4-FFF2-40B4-BE49-F238E27FC236}">
              <a16:creationId xmlns="" xmlns:a16="http://schemas.microsoft.com/office/drawing/2014/main" id="{DCBEC53A-0990-40C2-814E-9666902F239A}"/>
            </a:ext>
          </a:extLst>
        </xdr:cNvPr>
        <xdr:cNvSpPr txBox="1">
          <a:spLocks noChangeArrowheads="1"/>
        </xdr:cNvSpPr>
      </xdr:nvSpPr>
      <xdr:spPr bwMode="auto">
        <a:xfrm>
          <a:off x="2552515" y="10736160"/>
          <a:ext cx="405303" cy="223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ﾊﾛｰｽﾞ</a:t>
          </a:r>
          <a:endParaRPr lang="en-US" altLang="ja-JP" sz="10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あだち</a:t>
          </a:r>
          <a:endParaRPr lang="en-US" altLang="ja-JP" sz="10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oneCellAnchor>
    <xdr:from>
      <xdr:col>4</xdr:col>
      <xdr:colOff>145681</xdr:colOff>
      <xdr:row>62</xdr:row>
      <xdr:rowOff>84541</xdr:rowOff>
    </xdr:from>
    <xdr:ext cx="101027" cy="110288"/>
    <xdr:sp macro="" textlink="">
      <xdr:nvSpPr>
        <xdr:cNvPr id="800" name="Text Box 303">
          <a:extLst>
            <a:ext uri="{FF2B5EF4-FFF2-40B4-BE49-F238E27FC236}">
              <a16:creationId xmlns="" xmlns:a16="http://schemas.microsoft.com/office/drawing/2014/main" id="{ED86E832-7177-4D94-9FA3-0156D17FAD01}"/>
            </a:ext>
          </a:extLst>
        </xdr:cNvPr>
        <xdr:cNvSpPr txBox="1">
          <a:spLocks noChangeArrowheads="1"/>
        </xdr:cNvSpPr>
      </xdr:nvSpPr>
      <xdr:spPr bwMode="auto">
        <a:xfrm flipH="1">
          <a:off x="2469781" y="10682691"/>
          <a:ext cx="101027" cy="110288"/>
        </a:xfrm>
        <a:prstGeom prst="rect">
          <a:avLst/>
        </a:prstGeom>
        <a:solidFill>
          <a:srgbClr val="FFFF00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endParaRPr lang="en-US" altLang="ja-JP" sz="10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oneCellAnchor>
    <xdr:from>
      <xdr:col>4</xdr:col>
      <xdr:colOff>16486</xdr:colOff>
      <xdr:row>57</xdr:row>
      <xdr:rowOff>12501</xdr:rowOff>
    </xdr:from>
    <xdr:ext cx="523517" cy="96894"/>
    <xdr:sp macro="" textlink="">
      <xdr:nvSpPr>
        <xdr:cNvPr id="801" name="Text Box 1664">
          <a:extLst>
            <a:ext uri="{FF2B5EF4-FFF2-40B4-BE49-F238E27FC236}">
              <a16:creationId xmlns="" xmlns:a16="http://schemas.microsoft.com/office/drawing/2014/main" id="{A71809F6-40BC-4101-BBD2-9E8753DB1BE6}"/>
            </a:ext>
          </a:extLst>
        </xdr:cNvPr>
        <xdr:cNvSpPr txBox="1">
          <a:spLocks noChangeArrowheads="1"/>
        </xdr:cNvSpPr>
      </xdr:nvSpPr>
      <xdr:spPr bwMode="auto">
        <a:xfrm>
          <a:off x="2334236" y="9809644"/>
          <a:ext cx="523517" cy="9689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0" tIns="0" rIns="0" bIns="0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↗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福知山駅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4</xdr:col>
      <xdr:colOff>275537</xdr:colOff>
      <xdr:row>61</xdr:row>
      <xdr:rowOff>20103</xdr:rowOff>
    </xdr:from>
    <xdr:to>
      <xdr:col>4</xdr:col>
      <xdr:colOff>585842</xdr:colOff>
      <xdr:row>62</xdr:row>
      <xdr:rowOff>87367</xdr:rowOff>
    </xdr:to>
    <xdr:grpSp>
      <xdr:nvGrpSpPr>
        <xdr:cNvPr id="802" name="Group 6672">
          <a:extLst>
            <a:ext uri="{FF2B5EF4-FFF2-40B4-BE49-F238E27FC236}">
              <a16:creationId xmlns="" xmlns:a16="http://schemas.microsoft.com/office/drawing/2014/main" id="{44E4D14E-2B05-4334-B28A-237E60F77B83}"/>
            </a:ext>
          </a:extLst>
        </xdr:cNvPr>
        <xdr:cNvGrpSpPr>
          <a:grpSpLocks/>
        </xdr:cNvGrpSpPr>
      </xdr:nvGrpSpPr>
      <xdr:grpSpPr bwMode="auto">
        <a:xfrm>
          <a:off x="2813269" y="10368335"/>
          <a:ext cx="310305" cy="237353"/>
          <a:chOff x="532" y="110"/>
          <a:chExt cx="46" cy="44"/>
        </a:xfrm>
      </xdr:grpSpPr>
      <xdr:pic>
        <xdr:nvPicPr>
          <xdr:cNvPr id="803" name="Picture 6673" descr="route2">
            <a:extLst>
              <a:ext uri="{FF2B5EF4-FFF2-40B4-BE49-F238E27FC236}">
                <a16:creationId xmlns="" xmlns:a16="http://schemas.microsoft.com/office/drawing/2014/main" id="{5D1A0FC4-A385-4BD8-A6EC-A9841E9A2D7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04" name="Text Box 6674">
            <a:extLst>
              <a:ext uri="{FF2B5EF4-FFF2-40B4-BE49-F238E27FC236}">
                <a16:creationId xmlns="" xmlns:a16="http://schemas.microsoft.com/office/drawing/2014/main" id="{F80185FC-9F5E-0483-58FD-661B79163B3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0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９</a:t>
            </a:r>
          </a:p>
        </xdr:txBody>
      </xdr:sp>
    </xdr:grpSp>
    <xdr:clientData/>
  </xdr:twoCellAnchor>
  <xdr:twoCellAnchor>
    <xdr:from>
      <xdr:col>3</xdr:col>
      <xdr:colOff>474480</xdr:colOff>
      <xdr:row>61</xdr:row>
      <xdr:rowOff>154623</xdr:rowOff>
    </xdr:from>
    <xdr:to>
      <xdr:col>4</xdr:col>
      <xdr:colOff>148496</xdr:colOff>
      <xdr:row>64</xdr:row>
      <xdr:rowOff>54604</xdr:rowOff>
    </xdr:to>
    <xdr:sp macro="" textlink="">
      <xdr:nvSpPr>
        <xdr:cNvPr id="805" name="AutoShape 1653">
          <a:extLst>
            <a:ext uri="{FF2B5EF4-FFF2-40B4-BE49-F238E27FC236}">
              <a16:creationId xmlns="" xmlns:a16="http://schemas.microsoft.com/office/drawing/2014/main" id="{C732D257-5DCA-4E13-BD3D-1B6ECFD15E06}"/>
            </a:ext>
          </a:extLst>
        </xdr:cNvPr>
        <xdr:cNvSpPr>
          <a:spLocks/>
        </xdr:cNvSpPr>
      </xdr:nvSpPr>
      <xdr:spPr bwMode="auto">
        <a:xfrm rot="9191194">
          <a:off x="2093730" y="10581323"/>
          <a:ext cx="378866" cy="414331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3</xdr:col>
      <xdr:colOff>300789</xdr:colOff>
      <xdr:row>63</xdr:row>
      <xdr:rowOff>65319</xdr:rowOff>
    </xdr:from>
    <xdr:ext cx="395844" cy="193515"/>
    <xdr:sp macro="" textlink="">
      <xdr:nvSpPr>
        <xdr:cNvPr id="806" name="Text Box 1563">
          <a:extLst>
            <a:ext uri="{FF2B5EF4-FFF2-40B4-BE49-F238E27FC236}">
              <a16:creationId xmlns="" xmlns:a16="http://schemas.microsoft.com/office/drawing/2014/main" id="{A567FF3F-3781-491D-9051-0B95F7B12AA9}"/>
            </a:ext>
          </a:extLst>
        </xdr:cNvPr>
        <xdr:cNvSpPr txBox="1">
          <a:spLocks noChangeArrowheads="1"/>
        </xdr:cNvSpPr>
      </xdr:nvSpPr>
      <xdr:spPr bwMode="auto">
        <a:xfrm>
          <a:off x="1920039" y="10834919"/>
          <a:ext cx="395844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</xdr:col>
      <xdr:colOff>0</xdr:colOff>
      <xdr:row>57</xdr:row>
      <xdr:rowOff>15039</xdr:rowOff>
    </xdr:from>
    <xdr:to>
      <xdr:col>1</xdr:col>
      <xdr:colOff>154465</xdr:colOff>
      <xdr:row>57</xdr:row>
      <xdr:rowOff>157914</xdr:rowOff>
    </xdr:to>
    <xdr:sp macro="" textlink="">
      <xdr:nvSpPr>
        <xdr:cNvPr id="807" name="六角形 806">
          <a:extLst>
            <a:ext uri="{FF2B5EF4-FFF2-40B4-BE49-F238E27FC236}">
              <a16:creationId xmlns="" xmlns:a16="http://schemas.microsoft.com/office/drawing/2014/main" id="{6A1FB201-8006-4F0F-93D8-988F2FD86FD0}"/>
            </a:ext>
          </a:extLst>
        </xdr:cNvPr>
        <xdr:cNvSpPr/>
      </xdr:nvSpPr>
      <xdr:spPr bwMode="auto">
        <a:xfrm>
          <a:off x="209550" y="9755939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57744</xdr:colOff>
      <xdr:row>61</xdr:row>
      <xdr:rowOff>32490</xdr:rowOff>
    </xdr:from>
    <xdr:to>
      <xdr:col>4</xdr:col>
      <xdr:colOff>212209</xdr:colOff>
      <xdr:row>62</xdr:row>
      <xdr:rowOff>4918</xdr:rowOff>
    </xdr:to>
    <xdr:sp macro="" textlink="">
      <xdr:nvSpPr>
        <xdr:cNvPr id="808" name="六角形 807">
          <a:extLst>
            <a:ext uri="{FF2B5EF4-FFF2-40B4-BE49-F238E27FC236}">
              <a16:creationId xmlns="" xmlns:a16="http://schemas.microsoft.com/office/drawing/2014/main" id="{F271667F-3C78-4891-8F0F-B548E59FEC66}"/>
            </a:ext>
          </a:extLst>
        </xdr:cNvPr>
        <xdr:cNvSpPr/>
      </xdr:nvSpPr>
      <xdr:spPr bwMode="auto">
        <a:xfrm>
          <a:off x="2381844" y="10459190"/>
          <a:ext cx="154465" cy="14387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3</xdr:col>
      <xdr:colOff>144761</xdr:colOff>
      <xdr:row>61</xdr:row>
      <xdr:rowOff>123592</xdr:rowOff>
    </xdr:from>
    <xdr:to>
      <xdr:col>3</xdr:col>
      <xdr:colOff>413008</xdr:colOff>
      <xdr:row>65</xdr:row>
      <xdr:rowOff>83105</xdr:rowOff>
    </xdr:to>
    <xdr:pic>
      <xdr:nvPicPr>
        <xdr:cNvPr id="809" name="図 808">
          <a:extLst>
            <a:ext uri="{FF2B5EF4-FFF2-40B4-BE49-F238E27FC236}">
              <a16:creationId xmlns="" xmlns:a16="http://schemas.microsoft.com/office/drawing/2014/main" id="{6CF7D4F9-7309-462E-B82E-0EC62620C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18600000">
          <a:off x="1569128" y="10800510"/>
          <a:ext cx="648942" cy="268247"/>
        </a:xfrm>
        <a:prstGeom prst="rect">
          <a:avLst/>
        </a:prstGeom>
      </xdr:spPr>
    </xdr:pic>
    <xdr:clientData/>
  </xdr:twoCellAnchor>
  <xdr:oneCellAnchor>
    <xdr:from>
      <xdr:col>3</xdr:col>
      <xdr:colOff>539787</xdr:colOff>
      <xdr:row>62</xdr:row>
      <xdr:rowOff>84491</xdr:rowOff>
    </xdr:from>
    <xdr:ext cx="337495" cy="186974"/>
    <xdr:sp macro="" textlink="">
      <xdr:nvSpPr>
        <xdr:cNvPr id="810" name="Text Box 1664">
          <a:extLst>
            <a:ext uri="{FF2B5EF4-FFF2-40B4-BE49-F238E27FC236}">
              <a16:creationId xmlns="" xmlns:a16="http://schemas.microsoft.com/office/drawing/2014/main" id="{AEDCA59A-CEB0-4F9B-A424-F07D36E9544C}"/>
            </a:ext>
          </a:extLst>
        </xdr:cNvPr>
        <xdr:cNvSpPr txBox="1">
          <a:spLocks noChangeArrowheads="1"/>
        </xdr:cNvSpPr>
      </xdr:nvSpPr>
      <xdr:spPr bwMode="auto">
        <a:xfrm>
          <a:off x="2159037" y="10682641"/>
          <a:ext cx="337495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</xdr:col>
      <xdr:colOff>621126</xdr:colOff>
      <xdr:row>61</xdr:row>
      <xdr:rowOff>42333</xdr:rowOff>
    </xdr:from>
    <xdr:to>
      <xdr:col>2</xdr:col>
      <xdr:colOff>81941</xdr:colOff>
      <xdr:row>62</xdr:row>
      <xdr:rowOff>37606</xdr:rowOff>
    </xdr:to>
    <xdr:pic>
      <xdr:nvPicPr>
        <xdr:cNvPr id="811" name="図 810">
          <a:extLst>
            <a:ext uri="{FF2B5EF4-FFF2-40B4-BE49-F238E27FC236}">
              <a16:creationId xmlns="" xmlns:a16="http://schemas.microsoft.com/office/drawing/2014/main" id="{9D554BAE-1CF1-4E42-BCA7-603BBB78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30676" y="10469033"/>
          <a:ext cx="165665" cy="166722"/>
        </a:xfrm>
        <a:prstGeom prst="rect">
          <a:avLst/>
        </a:prstGeom>
      </xdr:spPr>
    </xdr:pic>
    <xdr:clientData/>
  </xdr:twoCellAnchor>
  <xdr:twoCellAnchor editAs="oneCell">
    <xdr:from>
      <xdr:col>1</xdr:col>
      <xdr:colOff>605251</xdr:colOff>
      <xdr:row>62</xdr:row>
      <xdr:rowOff>37041</xdr:rowOff>
    </xdr:from>
    <xdr:to>
      <xdr:col>2</xdr:col>
      <xdr:colOff>89323</xdr:colOff>
      <xdr:row>63</xdr:row>
      <xdr:rowOff>55571</xdr:rowOff>
    </xdr:to>
    <xdr:pic>
      <xdr:nvPicPr>
        <xdr:cNvPr id="812" name="図 811">
          <a:extLst>
            <a:ext uri="{FF2B5EF4-FFF2-40B4-BE49-F238E27FC236}">
              <a16:creationId xmlns="" xmlns:a16="http://schemas.microsoft.com/office/drawing/2014/main" id="{9F2EBDB7-6D80-43DC-8D65-CDAFAA299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814801" y="10635191"/>
          <a:ext cx="188922" cy="189980"/>
        </a:xfrm>
        <a:prstGeom prst="rect">
          <a:avLst/>
        </a:prstGeom>
      </xdr:spPr>
    </xdr:pic>
    <xdr:clientData/>
  </xdr:twoCellAnchor>
  <xdr:oneCellAnchor>
    <xdr:from>
      <xdr:col>4</xdr:col>
      <xdr:colOff>129563</xdr:colOff>
      <xdr:row>58</xdr:row>
      <xdr:rowOff>154381</xdr:rowOff>
    </xdr:from>
    <xdr:ext cx="265219" cy="237116"/>
    <xdr:sp macro="" textlink="">
      <xdr:nvSpPr>
        <xdr:cNvPr id="813" name="Text Box 1563">
          <a:extLst>
            <a:ext uri="{FF2B5EF4-FFF2-40B4-BE49-F238E27FC236}">
              <a16:creationId xmlns="" xmlns:a16="http://schemas.microsoft.com/office/drawing/2014/main" id="{971E675C-A33A-4C08-8AB5-60B88663139D}"/>
            </a:ext>
          </a:extLst>
        </xdr:cNvPr>
        <xdr:cNvSpPr txBox="1">
          <a:spLocks noChangeArrowheads="1"/>
        </xdr:cNvSpPr>
      </xdr:nvSpPr>
      <xdr:spPr bwMode="auto">
        <a:xfrm>
          <a:off x="2453663" y="10066731"/>
          <a:ext cx="265219" cy="237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  <a:endParaRPr lang="en-US" altLang="ja-JP" sz="105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3</xdr:col>
      <xdr:colOff>568269</xdr:colOff>
      <xdr:row>58</xdr:row>
      <xdr:rowOff>52714</xdr:rowOff>
    </xdr:from>
    <xdr:to>
      <xdr:col>4</xdr:col>
      <xdr:colOff>164989</xdr:colOff>
      <xdr:row>61</xdr:row>
      <xdr:rowOff>44713</xdr:rowOff>
    </xdr:to>
    <xdr:sp macro="" textlink="">
      <xdr:nvSpPr>
        <xdr:cNvPr id="814" name="AutoShape 1653">
          <a:extLst>
            <a:ext uri="{FF2B5EF4-FFF2-40B4-BE49-F238E27FC236}">
              <a16:creationId xmlns="" xmlns:a16="http://schemas.microsoft.com/office/drawing/2014/main" id="{18CCE4D3-0A1F-4D9F-8929-7D24C46727BD}"/>
            </a:ext>
          </a:extLst>
        </xdr:cNvPr>
        <xdr:cNvSpPr>
          <a:spLocks/>
        </xdr:cNvSpPr>
      </xdr:nvSpPr>
      <xdr:spPr bwMode="auto">
        <a:xfrm rot="8994400" flipH="1">
          <a:off x="2187519" y="9965064"/>
          <a:ext cx="301570" cy="506349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0</xdr:colOff>
      <xdr:row>57</xdr:row>
      <xdr:rowOff>6267</xdr:rowOff>
    </xdr:from>
    <xdr:to>
      <xdr:col>3</xdr:col>
      <xdr:colOff>154465</xdr:colOff>
      <xdr:row>57</xdr:row>
      <xdr:rowOff>149142</xdr:rowOff>
    </xdr:to>
    <xdr:sp macro="" textlink="">
      <xdr:nvSpPr>
        <xdr:cNvPr id="815" name="六角形 814">
          <a:extLst>
            <a:ext uri="{FF2B5EF4-FFF2-40B4-BE49-F238E27FC236}">
              <a16:creationId xmlns="" xmlns:a16="http://schemas.microsoft.com/office/drawing/2014/main" id="{D7CE256D-159B-4F8A-B679-1CBA0F40E338}"/>
            </a:ext>
          </a:extLst>
        </xdr:cNvPr>
        <xdr:cNvSpPr/>
      </xdr:nvSpPr>
      <xdr:spPr bwMode="auto">
        <a:xfrm>
          <a:off x="1619250" y="9747167"/>
          <a:ext cx="154465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384947</xdr:colOff>
      <xdr:row>59</xdr:row>
      <xdr:rowOff>36347</xdr:rowOff>
    </xdr:from>
    <xdr:to>
      <xdr:col>3</xdr:col>
      <xdr:colOff>539412</xdr:colOff>
      <xdr:row>59</xdr:row>
      <xdr:rowOff>170032</xdr:rowOff>
    </xdr:to>
    <xdr:sp macro="" textlink="">
      <xdr:nvSpPr>
        <xdr:cNvPr id="816" name="六角形 815">
          <a:extLst>
            <a:ext uri="{FF2B5EF4-FFF2-40B4-BE49-F238E27FC236}">
              <a16:creationId xmlns="" xmlns:a16="http://schemas.microsoft.com/office/drawing/2014/main" id="{1DEA9355-F888-456B-B9FE-A336AD7B6AF9}"/>
            </a:ext>
          </a:extLst>
        </xdr:cNvPr>
        <xdr:cNvSpPr/>
      </xdr:nvSpPr>
      <xdr:spPr bwMode="auto">
        <a:xfrm>
          <a:off x="2004197" y="10120147"/>
          <a:ext cx="154465" cy="13368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3</xdr:col>
      <xdr:colOff>538242</xdr:colOff>
      <xdr:row>57</xdr:row>
      <xdr:rowOff>15525</xdr:rowOff>
    </xdr:from>
    <xdr:to>
      <xdr:col>4</xdr:col>
      <xdr:colOff>139407</xdr:colOff>
      <xdr:row>59</xdr:row>
      <xdr:rowOff>150921</xdr:rowOff>
    </xdr:to>
    <xdr:pic>
      <xdr:nvPicPr>
        <xdr:cNvPr id="817" name="図 816">
          <a:extLst>
            <a:ext uri="{FF2B5EF4-FFF2-40B4-BE49-F238E27FC236}">
              <a16:creationId xmlns="" xmlns:a16="http://schemas.microsoft.com/office/drawing/2014/main" id="{3E85FC31-49A4-4F4B-90C1-0759D1DC5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2591766">
          <a:off x="2152956" y="9812668"/>
          <a:ext cx="304201" cy="480110"/>
        </a:xfrm>
        <a:prstGeom prst="rect">
          <a:avLst/>
        </a:prstGeom>
      </xdr:spPr>
    </xdr:pic>
    <xdr:clientData/>
  </xdr:twoCellAnchor>
  <xdr:twoCellAnchor editAs="oneCell">
    <xdr:from>
      <xdr:col>3</xdr:col>
      <xdr:colOff>62875</xdr:colOff>
      <xdr:row>58</xdr:row>
      <xdr:rowOff>24855</xdr:rowOff>
    </xdr:from>
    <xdr:to>
      <xdr:col>3</xdr:col>
      <xdr:colOff>337219</xdr:colOff>
      <xdr:row>62</xdr:row>
      <xdr:rowOff>1453</xdr:rowOff>
    </xdr:to>
    <xdr:pic>
      <xdr:nvPicPr>
        <xdr:cNvPr id="818" name="図 817">
          <a:extLst>
            <a:ext uri="{FF2B5EF4-FFF2-40B4-BE49-F238E27FC236}">
              <a16:creationId xmlns="" xmlns:a16="http://schemas.microsoft.com/office/drawing/2014/main" id="{C4E75350-C27E-4A33-B91E-7BB8A6D03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18845805">
          <a:off x="1488098" y="10131232"/>
          <a:ext cx="662398" cy="274344"/>
        </a:xfrm>
        <a:prstGeom prst="rect">
          <a:avLst/>
        </a:prstGeom>
      </xdr:spPr>
    </xdr:pic>
    <xdr:clientData/>
  </xdr:twoCellAnchor>
  <xdr:oneCellAnchor>
    <xdr:from>
      <xdr:col>4</xdr:col>
      <xdr:colOff>723900</xdr:colOff>
      <xdr:row>57</xdr:row>
      <xdr:rowOff>0</xdr:rowOff>
    </xdr:from>
    <xdr:ext cx="72697" cy="210228"/>
    <xdr:sp macro="" textlink="">
      <xdr:nvSpPr>
        <xdr:cNvPr id="819" name="Text Box 1650">
          <a:extLst>
            <a:ext uri="{FF2B5EF4-FFF2-40B4-BE49-F238E27FC236}">
              <a16:creationId xmlns="" xmlns:a16="http://schemas.microsoft.com/office/drawing/2014/main" id="{B32F3381-1199-4F84-B61D-8956E968D864}"/>
            </a:ext>
          </a:extLst>
        </xdr:cNvPr>
        <xdr:cNvSpPr txBox="1">
          <a:spLocks noChangeArrowheads="1"/>
        </xdr:cNvSpPr>
      </xdr:nvSpPr>
      <xdr:spPr bwMode="auto">
        <a:xfrm>
          <a:off x="3028950" y="9740900"/>
          <a:ext cx="72697" cy="21022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6</xdr:col>
      <xdr:colOff>723900</xdr:colOff>
      <xdr:row>57</xdr:row>
      <xdr:rowOff>0</xdr:rowOff>
    </xdr:from>
    <xdr:ext cx="72697" cy="210228"/>
    <xdr:sp macro="" textlink="">
      <xdr:nvSpPr>
        <xdr:cNvPr id="820" name="Text Box 1650">
          <a:extLst>
            <a:ext uri="{FF2B5EF4-FFF2-40B4-BE49-F238E27FC236}">
              <a16:creationId xmlns="" xmlns:a16="http://schemas.microsoft.com/office/drawing/2014/main" id="{0B3136AA-AE14-45BF-BDFB-5A07F3FB1A4A}"/>
            </a:ext>
          </a:extLst>
        </xdr:cNvPr>
        <xdr:cNvSpPr txBox="1">
          <a:spLocks noChangeArrowheads="1"/>
        </xdr:cNvSpPr>
      </xdr:nvSpPr>
      <xdr:spPr bwMode="auto">
        <a:xfrm>
          <a:off x="4438650" y="9740900"/>
          <a:ext cx="72697" cy="21022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twoCellAnchor>
    <xdr:from>
      <xdr:col>5</xdr:col>
      <xdr:colOff>0</xdr:colOff>
      <xdr:row>57</xdr:row>
      <xdr:rowOff>9073</xdr:rowOff>
    </xdr:from>
    <xdr:to>
      <xdr:col>5</xdr:col>
      <xdr:colOff>204107</xdr:colOff>
      <xdr:row>57</xdr:row>
      <xdr:rowOff>158751</xdr:rowOff>
    </xdr:to>
    <xdr:sp macro="" textlink="">
      <xdr:nvSpPr>
        <xdr:cNvPr id="821" name="六角形 820">
          <a:extLst>
            <a:ext uri="{FF2B5EF4-FFF2-40B4-BE49-F238E27FC236}">
              <a16:creationId xmlns="" xmlns:a16="http://schemas.microsoft.com/office/drawing/2014/main" id="{C4485E9B-826E-4434-BDDF-DEA20139488C}"/>
            </a:ext>
          </a:extLst>
        </xdr:cNvPr>
        <xdr:cNvSpPr/>
      </xdr:nvSpPr>
      <xdr:spPr bwMode="auto">
        <a:xfrm>
          <a:off x="3028950" y="9749973"/>
          <a:ext cx="204107" cy="14967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</xdr:colOff>
      <xdr:row>57</xdr:row>
      <xdr:rowOff>0</xdr:rowOff>
    </xdr:from>
    <xdr:to>
      <xdr:col>7</xdr:col>
      <xdr:colOff>185965</xdr:colOff>
      <xdr:row>58</xdr:row>
      <xdr:rowOff>0</xdr:rowOff>
    </xdr:to>
    <xdr:sp macro="" textlink="">
      <xdr:nvSpPr>
        <xdr:cNvPr id="822" name="六角形 821">
          <a:extLst>
            <a:ext uri="{FF2B5EF4-FFF2-40B4-BE49-F238E27FC236}">
              <a16:creationId xmlns="" xmlns:a16="http://schemas.microsoft.com/office/drawing/2014/main" id="{551F3C12-46EE-43E8-9A12-1902C45056D0}"/>
            </a:ext>
          </a:extLst>
        </xdr:cNvPr>
        <xdr:cNvSpPr/>
      </xdr:nvSpPr>
      <xdr:spPr bwMode="auto">
        <a:xfrm>
          <a:off x="4426858" y="9797143"/>
          <a:ext cx="185964" cy="17235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584206</xdr:colOff>
      <xdr:row>57</xdr:row>
      <xdr:rowOff>149679</xdr:rowOff>
    </xdr:from>
    <xdr:to>
      <xdr:col>6</xdr:col>
      <xdr:colOff>49892</xdr:colOff>
      <xdr:row>62</xdr:row>
      <xdr:rowOff>6452</xdr:rowOff>
    </xdr:to>
    <xdr:sp macro="" textlink="">
      <xdr:nvSpPr>
        <xdr:cNvPr id="823" name="Line 76">
          <a:extLst>
            <a:ext uri="{FF2B5EF4-FFF2-40B4-BE49-F238E27FC236}">
              <a16:creationId xmlns="" xmlns:a16="http://schemas.microsoft.com/office/drawing/2014/main" id="{3295129E-0958-49F2-84A9-0AE4FEFF4AED}"/>
            </a:ext>
          </a:extLst>
        </xdr:cNvPr>
        <xdr:cNvSpPr>
          <a:spLocks noChangeShapeType="1"/>
        </xdr:cNvSpPr>
      </xdr:nvSpPr>
      <xdr:spPr bwMode="auto">
        <a:xfrm flipH="1">
          <a:off x="3613156" y="9890579"/>
          <a:ext cx="170536" cy="71402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593726</xdr:colOff>
      <xdr:row>59</xdr:row>
      <xdr:rowOff>10845</xdr:rowOff>
    </xdr:from>
    <xdr:to>
      <xdr:col>7</xdr:col>
      <xdr:colOff>668641</xdr:colOff>
      <xdr:row>64</xdr:row>
      <xdr:rowOff>55992</xdr:rowOff>
    </xdr:to>
    <xdr:sp macro="" textlink="">
      <xdr:nvSpPr>
        <xdr:cNvPr id="824" name="Line 120">
          <a:extLst>
            <a:ext uri="{FF2B5EF4-FFF2-40B4-BE49-F238E27FC236}">
              <a16:creationId xmlns="" xmlns:a16="http://schemas.microsoft.com/office/drawing/2014/main" id="{855272A4-F04C-4614-B1BA-44D86DDC3E57}"/>
            </a:ext>
          </a:extLst>
        </xdr:cNvPr>
        <xdr:cNvSpPr>
          <a:spLocks noChangeShapeType="1"/>
        </xdr:cNvSpPr>
      </xdr:nvSpPr>
      <xdr:spPr bwMode="auto">
        <a:xfrm>
          <a:off x="5032376" y="10094645"/>
          <a:ext cx="74915" cy="90239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95940 w 96018"/>
            <a:gd name="connsiteY0" fmla="*/ 0 h 10056"/>
            <a:gd name="connsiteX1" fmla="*/ 80 w 96018"/>
            <a:gd name="connsiteY1" fmla="*/ 10056 h 10056"/>
            <a:gd name="connsiteX0" fmla="*/ 95860 w 127400"/>
            <a:gd name="connsiteY0" fmla="*/ 0 h 10056"/>
            <a:gd name="connsiteX1" fmla="*/ 0 w 127400"/>
            <a:gd name="connsiteY1" fmla="*/ 10056 h 10056"/>
            <a:gd name="connsiteX0" fmla="*/ 95860 w 100329"/>
            <a:gd name="connsiteY0" fmla="*/ 0 h 10056"/>
            <a:gd name="connsiteX1" fmla="*/ 0 w 100329"/>
            <a:gd name="connsiteY1" fmla="*/ 10056 h 10056"/>
            <a:gd name="connsiteX0" fmla="*/ 65614 w 81076"/>
            <a:gd name="connsiteY0" fmla="*/ 0 h 10224"/>
            <a:gd name="connsiteX1" fmla="*/ 0 w 81076"/>
            <a:gd name="connsiteY1" fmla="*/ 10224 h 10224"/>
            <a:gd name="connsiteX0" fmla="*/ 110545 w 110545"/>
            <a:gd name="connsiteY0" fmla="*/ 0 h 10224"/>
            <a:gd name="connsiteX1" fmla="*/ 44931 w 110545"/>
            <a:gd name="connsiteY1" fmla="*/ 10224 h 10224"/>
            <a:gd name="connsiteX0" fmla="*/ 179966 w 179966"/>
            <a:gd name="connsiteY0" fmla="*/ 0 h 10224"/>
            <a:gd name="connsiteX1" fmla="*/ 40632 w 179966"/>
            <a:gd name="connsiteY1" fmla="*/ 4386 h 10224"/>
            <a:gd name="connsiteX2" fmla="*/ 114352 w 179966"/>
            <a:gd name="connsiteY2" fmla="*/ 10224 h 10224"/>
            <a:gd name="connsiteX0" fmla="*/ 139334 w 146400"/>
            <a:gd name="connsiteY0" fmla="*/ 0 h 10224"/>
            <a:gd name="connsiteX1" fmla="*/ 0 w 146400"/>
            <a:gd name="connsiteY1" fmla="*/ 4386 h 10224"/>
            <a:gd name="connsiteX2" fmla="*/ 73720 w 146400"/>
            <a:gd name="connsiteY2" fmla="*/ 10224 h 10224"/>
            <a:gd name="connsiteX0" fmla="*/ 211166 w 211166"/>
            <a:gd name="connsiteY0" fmla="*/ 0 h 10224"/>
            <a:gd name="connsiteX1" fmla="*/ 0 w 211166"/>
            <a:gd name="connsiteY1" fmla="*/ 4386 h 10224"/>
            <a:gd name="connsiteX2" fmla="*/ 73720 w 211166"/>
            <a:gd name="connsiteY2" fmla="*/ 10224 h 10224"/>
            <a:gd name="connsiteX0" fmla="*/ 211166 w 211166"/>
            <a:gd name="connsiteY0" fmla="*/ 0 h 10224"/>
            <a:gd name="connsiteX1" fmla="*/ 0 w 211166"/>
            <a:gd name="connsiteY1" fmla="*/ 4386 h 10224"/>
            <a:gd name="connsiteX2" fmla="*/ 109637 w 211166"/>
            <a:gd name="connsiteY2" fmla="*/ 10224 h 10224"/>
            <a:gd name="connsiteX0" fmla="*/ 211166 w 211166"/>
            <a:gd name="connsiteY0" fmla="*/ 0 h 10224"/>
            <a:gd name="connsiteX1" fmla="*/ 0 w 211166"/>
            <a:gd name="connsiteY1" fmla="*/ 4386 h 10224"/>
            <a:gd name="connsiteX2" fmla="*/ 109637 w 211166"/>
            <a:gd name="connsiteY2" fmla="*/ 10224 h 10224"/>
            <a:gd name="connsiteX0" fmla="*/ 211166 w 211166"/>
            <a:gd name="connsiteY0" fmla="*/ 0 h 10224"/>
            <a:gd name="connsiteX1" fmla="*/ 0 w 211166"/>
            <a:gd name="connsiteY1" fmla="*/ 4386 h 10224"/>
            <a:gd name="connsiteX2" fmla="*/ 109637 w 211166"/>
            <a:gd name="connsiteY2" fmla="*/ 10224 h 10224"/>
            <a:gd name="connsiteX0" fmla="*/ 211166 w 211166"/>
            <a:gd name="connsiteY0" fmla="*/ 0 h 10224"/>
            <a:gd name="connsiteX1" fmla="*/ 0 w 211166"/>
            <a:gd name="connsiteY1" fmla="*/ 4386 h 10224"/>
            <a:gd name="connsiteX2" fmla="*/ 109637 w 211166"/>
            <a:gd name="connsiteY2" fmla="*/ 10224 h 102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11166" h="10224">
              <a:moveTo>
                <a:pt x="211166" y="0"/>
              </a:moveTo>
              <a:lnTo>
                <a:pt x="0" y="4386"/>
              </a:lnTo>
              <a:cubicBezTo>
                <a:pt x="178584" y="5453"/>
                <a:pt x="163012" y="5927"/>
                <a:pt x="109637" y="10224"/>
              </a:cubicBezTo>
            </a:path>
          </a:pathLst>
        </a:custGeom>
        <a:noFill/>
        <a:ln w="25400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556129</xdr:colOff>
      <xdr:row>62</xdr:row>
      <xdr:rowOff>74850</xdr:rowOff>
    </xdr:from>
    <xdr:to>
      <xdr:col>8</xdr:col>
      <xdr:colOff>19050</xdr:colOff>
      <xdr:row>63</xdr:row>
      <xdr:rowOff>38100</xdr:rowOff>
    </xdr:to>
    <xdr:sp macro="" textlink="">
      <xdr:nvSpPr>
        <xdr:cNvPr id="825" name="AutoShape 70">
          <a:extLst>
            <a:ext uri="{FF2B5EF4-FFF2-40B4-BE49-F238E27FC236}">
              <a16:creationId xmlns="" xmlns:a16="http://schemas.microsoft.com/office/drawing/2014/main" id="{5B5525AE-D798-4354-A0F1-3FFC97BDEF56}"/>
            </a:ext>
          </a:extLst>
        </xdr:cNvPr>
        <xdr:cNvSpPr>
          <a:spLocks noChangeArrowheads="1"/>
        </xdr:cNvSpPr>
      </xdr:nvSpPr>
      <xdr:spPr bwMode="auto">
        <a:xfrm>
          <a:off x="4994779" y="10673000"/>
          <a:ext cx="167771" cy="1347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295261</xdr:colOff>
      <xdr:row>59</xdr:row>
      <xdr:rowOff>75969</xdr:rowOff>
    </xdr:from>
    <xdr:to>
      <xdr:col>7</xdr:col>
      <xdr:colOff>625929</xdr:colOff>
      <xdr:row>61</xdr:row>
      <xdr:rowOff>27212</xdr:rowOff>
    </xdr:to>
    <xdr:grpSp>
      <xdr:nvGrpSpPr>
        <xdr:cNvPr id="826" name="Group 6672">
          <a:extLst>
            <a:ext uri="{FF2B5EF4-FFF2-40B4-BE49-F238E27FC236}">
              <a16:creationId xmlns="" xmlns:a16="http://schemas.microsoft.com/office/drawing/2014/main" id="{3164A325-7C02-4850-8890-97D9F702AD85}"/>
            </a:ext>
          </a:extLst>
        </xdr:cNvPr>
        <xdr:cNvGrpSpPr>
          <a:grpSpLocks/>
        </xdr:cNvGrpSpPr>
      </xdr:nvGrpSpPr>
      <xdr:grpSpPr bwMode="auto">
        <a:xfrm>
          <a:off x="5139404" y="10084023"/>
          <a:ext cx="330668" cy="291421"/>
          <a:chOff x="532" y="110"/>
          <a:chExt cx="46" cy="44"/>
        </a:xfrm>
      </xdr:grpSpPr>
      <xdr:pic>
        <xdr:nvPicPr>
          <xdr:cNvPr id="827" name="Picture 6673" descr="route2">
            <a:extLst>
              <a:ext uri="{FF2B5EF4-FFF2-40B4-BE49-F238E27FC236}">
                <a16:creationId xmlns="" xmlns:a16="http://schemas.microsoft.com/office/drawing/2014/main" id="{D1609A12-A7AF-40EB-16E9-BEFF8FA7B51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28" name="Text Box 6674">
            <a:extLst>
              <a:ext uri="{FF2B5EF4-FFF2-40B4-BE49-F238E27FC236}">
                <a16:creationId xmlns="" xmlns:a16="http://schemas.microsoft.com/office/drawing/2014/main" id="{78DE7AB0-B03E-D635-FB33-1DB3A5AB71F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7</xdr:col>
      <xdr:colOff>411163</xdr:colOff>
      <xdr:row>61</xdr:row>
      <xdr:rowOff>87307</xdr:rowOff>
    </xdr:from>
    <xdr:to>
      <xdr:col>7</xdr:col>
      <xdr:colOff>583230</xdr:colOff>
      <xdr:row>63</xdr:row>
      <xdr:rowOff>111125</xdr:rowOff>
    </xdr:to>
    <xdr:sp macro="" textlink="">
      <xdr:nvSpPr>
        <xdr:cNvPr id="829" name="Line 4803">
          <a:extLst>
            <a:ext uri="{FF2B5EF4-FFF2-40B4-BE49-F238E27FC236}">
              <a16:creationId xmlns="" xmlns:a16="http://schemas.microsoft.com/office/drawing/2014/main" id="{C517EA0D-52C5-4BD6-AFCA-62FBC11C5B80}"/>
            </a:ext>
          </a:extLst>
        </xdr:cNvPr>
        <xdr:cNvSpPr>
          <a:spLocks noChangeShapeType="1"/>
        </xdr:cNvSpPr>
      </xdr:nvSpPr>
      <xdr:spPr bwMode="auto">
        <a:xfrm flipH="1">
          <a:off x="4849813" y="10514007"/>
          <a:ext cx="172067" cy="36671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</xdr:col>
      <xdr:colOff>522806</xdr:colOff>
      <xdr:row>60</xdr:row>
      <xdr:rowOff>147792</xdr:rowOff>
    </xdr:from>
    <xdr:to>
      <xdr:col>7</xdr:col>
      <xdr:colOff>661019</xdr:colOff>
      <xdr:row>61</xdr:row>
      <xdr:rowOff>129248</xdr:rowOff>
    </xdr:to>
    <xdr:sp macro="" textlink="">
      <xdr:nvSpPr>
        <xdr:cNvPr id="830" name="Oval 820">
          <a:extLst>
            <a:ext uri="{FF2B5EF4-FFF2-40B4-BE49-F238E27FC236}">
              <a16:creationId xmlns="" xmlns:a16="http://schemas.microsoft.com/office/drawing/2014/main" id="{95F4EC5E-75FB-40D7-B937-C20CCB6BC4B7}"/>
            </a:ext>
          </a:extLst>
        </xdr:cNvPr>
        <xdr:cNvSpPr>
          <a:spLocks noChangeArrowheads="1"/>
        </xdr:cNvSpPr>
      </xdr:nvSpPr>
      <xdr:spPr bwMode="auto">
        <a:xfrm rot="10800000">
          <a:off x="4961456" y="10403042"/>
          <a:ext cx="138213" cy="15290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5</xdr:col>
      <xdr:colOff>347021</xdr:colOff>
      <xdr:row>61</xdr:row>
      <xdr:rowOff>157491</xdr:rowOff>
    </xdr:from>
    <xdr:ext cx="167019" cy="503500"/>
    <xdr:sp macro="" textlink="">
      <xdr:nvSpPr>
        <xdr:cNvPr id="831" name="Text Box 1620">
          <a:extLst>
            <a:ext uri="{FF2B5EF4-FFF2-40B4-BE49-F238E27FC236}">
              <a16:creationId xmlns="" xmlns:a16="http://schemas.microsoft.com/office/drawing/2014/main" id="{0EDCBEB7-F4D4-4292-8CA8-5DCD1556000C}"/>
            </a:ext>
          </a:extLst>
        </xdr:cNvPr>
        <xdr:cNvSpPr txBox="1">
          <a:spLocks noChangeArrowheads="1"/>
        </xdr:cNvSpPr>
      </xdr:nvSpPr>
      <xdr:spPr bwMode="auto">
        <a:xfrm>
          <a:off x="3375971" y="10584191"/>
          <a:ext cx="167019" cy="503500"/>
        </a:xfrm>
        <a:prstGeom prst="rect">
          <a:avLst/>
        </a:prstGeom>
        <a:solidFill>
          <a:schemeClr val="bg1">
            <a:alpha val="65000"/>
          </a:schemeClr>
        </a:solidFill>
        <a:ln>
          <a:noFill/>
        </a:ln>
      </xdr:spPr>
      <xdr:txBody>
        <a:bodyPr vertOverflow="overflow" horzOverflow="overflow" vert="eaVert" wrap="none" lIns="27432" tIns="0" rIns="27432" bIns="0" anchor="ctr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花水木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通り</a:t>
          </a:r>
          <a:endParaRPr lang="en-US" altLang="ja-JP" sz="900" b="1" i="0" u="none" strike="noStrike" baseline="0">
            <a:solidFill>
              <a:srgbClr val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5</xdr:col>
      <xdr:colOff>61044</xdr:colOff>
      <xdr:row>59</xdr:row>
      <xdr:rowOff>170868</xdr:rowOff>
    </xdr:from>
    <xdr:to>
      <xdr:col>5</xdr:col>
      <xdr:colOff>627908</xdr:colOff>
      <xdr:row>64</xdr:row>
      <xdr:rowOff>130552</xdr:rowOff>
    </xdr:to>
    <xdr:sp macro="" textlink="">
      <xdr:nvSpPr>
        <xdr:cNvPr id="832" name="Line 75">
          <a:extLst>
            <a:ext uri="{FF2B5EF4-FFF2-40B4-BE49-F238E27FC236}">
              <a16:creationId xmlns="" xmlns:a16="http://schemas.microsoft.com/office/drawing/2014/main" id="{75C106DD-6C05-45BF-A0CB-CD53716D0BCF}"/>
            </a:ext>
          </a:extLst>
        </xdr:cNvPr>
        <xdr:cNvSpPr>
          <a:spLocks noChangeShapeType="1"/>
        </xdr:cNvSpPr>
      </xdr:nvSpPr>
      <xdr:spPr bwMode="auto">
        <a:xfrm flipV="1">
          <a:off x="3089994" y="10254668"/>
          <a:ext cx="566864" cy="81693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542485"/>
            <a:gd name="connsiteY0" fmla="*/ 0 h 8535"/>
            <a:gd name="connsiteX1" fmla="*/ 542485 w 542485"/>
            <a:gd name="connsiteY1" fmla="*/ 8535 h 8535"/>
            <a:gd name="connsiteX0" fmla="*/ 288 w 10288"/>
            <a:gd name="connsiteY0" fmla="*/ 0 h 10000"/>
            <a:gd name="connsiteX1" fmla="*/ 10288 w 10288"/>
            <a:gd name="connsiteY1" fmla="*/ 10000 h 10000"/>
            <a:gd name="connsiteX0" fmla="*/ 761 w 10761"/>
            <a:gd name="connsiteY0" fmla="*/ 0 h 10000"/>
            <a:gd name="connsiteX1" fmla="*/ 1080 w 10761"/>
            <a:gd name="connsiteY1" fmla="*/ 9631 h 10000"/>
            <a:gd name="connsiteX2" fmla="*/ 10761 w 10761"/>
            <a:gd name="connsiteY2" fmla="*/ 10000 h 10000"/>
            <a:gd name="connsiteX0" fmla="*/ 761 w 10761"/>
            <a:gd name="connsiteY0" fmla="*/ 0 h 10000"/>
            <a:gd name="connsiteX1" fmla="*/ 1080 w 10761"/>
            <a:gd name="connsiteY1" fmla="*/ 9631 h 10000"/>
            <a:gd name="connsiteX2" fmla="*/ 10761 w 10761"/>
            <a:gd name="connsiteY2" fmla="*/ 10000 h 10000"/>
            <a:gd name="connsiteX0" fmla="*/ 3930 w 13930"/>
            <a:gd name="connsiteY0" fmla="*/ 0 h 10000"/>
            <a:gd name="connsiteX1" fmla="*/ 4249 w 13930"/>
            <a:gd name="connsiteY1" fmla="*/ 9631 h 10000"/>
            <a:gd name="connsiteX2" fmla="*/ 13930 w 13930"/>
            <a:gd name="connsiteY2" fmla="*/ 10000 h 10000"/>
            <a:gd name="connsiteX0" fmla="*/ 3930 w 13930"/>
            <a:gd name="connsiteY0" fmla="*/ 0 h 10000"/>
            <a:gd name="connsiteX1" fmla="*/ 4249 w 13930"/>
            <a:gd name="connsiteY1" fmla="*/ 9631 h 10000"/>
            <a:gd name="connsiteX2" fmla="*/ 13930 w 13930"/>
            <a:gd name="connsiteY2" fmla="*/ 10000 h 10000"/>
            <a:gd name="connsiteX0" fmla="*/ 234 w 10234"/>
            <a:gd name="connsiteY0" fmla="*/ 0 h 10000"/>
            <a:gd name="connsiteX1" fmla="*/ 553 w 10234"/>
            <a:gd name="connsiteY1" fmla="*/ 9631 h 10000"/>
            <a:gd name="connsiteX2" fmla="*/ 10234 w 10234"/>
            <a:gd name="connsiteY2" fmla="*/ 10000 h 10000"/>
            <a:gd name="connsiteX0" fmla="*/ 234 w 11514"/>
            <a:gd name="connsiteY0" fmla="*/ 0 h 9705"/>
            <a:gd name="connsiteX1" fmla="*/ 553 w 11514"/>
            <a:gd name="connsiteY1" fmla="*/ 9631 h 9705"/>
            <a:gd name="connsiteX2" fmla="*/ 11514 w 11514"/>
            <a:gd name="connsiteY2" fmla="*/ 9688 h 9705"/>
            <a:gd name="connsiteX0" fmla="*/ 203 w 10000"/>
            <a:gd name="connsiteY0" fmla="*/ 0 h 10000"/>
            <a:gd name="connsiteX1" fmla="*/ 480 w 10000"/>
            <a:gd name="connsiteY1" fmla="*/ 9924 h 10000"/>
            <a:gd name="connsiteX2" fmla="*/ 10000 w 10000"/>
            <a:gd name="connsiteY2" fmla="*/ 9982 h 10000"/>
            <a:gd name="connsiteX0" fmla="*/ 203 w 480"/>
            <a:gd name="connsiteY0" fmla="*/ 0 h 9924"/>
            <a:gd name="connsiteX1" fmla="*/ 480 w 480"/>
            <a:gd name="connsiteY1" fmla="*/ 9924 h 9924"/>
            <a:gd name="connsiteX0" fmla="*/ 0 w 19515"/>
            <a:gd name="connsiteY0" fmla="*/ 0 h 14393"/>
            <a:gd name="connsiteX1" fmla="*/ 19515 w 19515"/>
            <a:gd name="connsiteY1" fmla="*/ 14393 h 14393"/>
            <a:gd name="connsiteX0" fmla="*/ 43248 w 43505"/>
            <a:gd name="connsiteY0" fmla="*/ 0 h 14778"/>
            <a:gd name="connsiteX1" fmla="*/ 4349 w 43505"/>
            <a:gd name="connsiteY1" fmla="*/ 14778 h 14778"/>
            <a:gd name="connsiteX0" fmla="*/ 59383 w 59383"/>
            <a:gd name="connsiteY0" fmla="*/ 0 h 14778"/>
            <a:gd name="connsiteX1" fmla="*/ 20484 w 59383"/>
            <a:gd name="connsiteY1" fmla="*/ 14778 h 14778"/>
            <a:gd name="connsiteX0" fmla="*/ 315088 w 315088"/>
            <a:gd name="connsiteY0" fmla="*/ 0 h 11310"/>
            <a:gd name="connsiteX1" fmla="*/ 1296 w 315088"/>
            <a:gd name="connsiteY1" fmla="*/ 11310 h 11310"/>
            <a:gd name="connsiteX0" fmla="*/ 313792 w 313792"/>
            <a:gd name="connsiteY0" fmla="*/ 0 h 11310"/>
            <a:gd name="connsiteX1" fmla="*/ 0 w 313792"/>
            <a:gd name="connsiteY1" fmla="*/ 11310 h 11310"/>
            <a:gd name="connsiteX0" fmla="*/ 313792 w 313792"/>
            <a:gd name="connsiteY0" fmla="*/ 0 h 11310"/>
            <a:gd name="connsiteX1" fmla="*/ 248883 w 313792"/>
            <a:gd name="connsiteY1" fmla="*/ 7070 h 11310"/>
            <a:gd name="connsiteX2" fmla="*/ 0 w 313792"/>
            <a:gd name="connsiteY2" fmla="*/ 11310 h 11310"/>
            <a:gd name="connsiteX0" fmla="*/ 313792 w 313792"/>
            <a:gd name="connsiteY0" fmla="*/ 0 h 11310"/>
            <a:gd name="connsiteX1" fmla="*/ 156107 w 313792"/>
            <a:gd name="connsiteY1" fmla="*/ 4989 h 11310"/>
            <a:gd name="connsiteX2" fmla="*/ 248883 w 313792"/>
            <a:gd name="connsiteY2" fmla="*/ 7070 h 11310"/>
            <a:gd name="connsiteX3" fmla="*/ 0 w 313792"/>
            <a:gd name="connsiteY3" fmla="*/ 11310 h 11310"/>
            <a:gd name="connsiteX0" fmla="*/ 313792 w 313792"/>
            <a:gd name="connsiteY0" fmla="*/ 0 h 11310"/>
            <a:gd name="connsiteX1" fmla="*/ 248883 w 313792"/>
            <a:gd name="connsiteY1" fmla="*/ 7070 h 11310"/>
            <a:gd name="connsiteX2" fmla="*/ 0 w 313792"/>
            <a:gd name="connsiteY2" fmla="*/ 11310 h 11310"/>
            <a:gd name="connsiteX0" fmla="*/ 313792 w 313792"/>
            <a:gd name="connsiteY0" fmla="*/ 0 h 11310"/>
            <a:gd name="connsiteX1" fmla="*/ 248883 w 313792"/>
            <a:gd name="connsiteY1" fmla="*/ 7070 h 11310"/>
            <a:gd name="connsiteX2" fmla="*/ 0 w 313792"/>
            <a:gd name="connsiteY2" fmla="*/ 11310 h 11310"/>
            <a:gd name="connsiteX0" fmla="*/ 313792 w 313792"/>
            <a:gd name="connsiteY0" fmla="*/ 0 h 11310"/>
            <a:gd name="connsiteX1" fmla="*/ 248883 w 313792"/>
            <a:gd name="connsiteY1" fmla="*/ 7070 h 11310"/>
            <a:gd name="connsiteX2" fmla="*/ 0 w 313792"/>
            <a:gd name="connsiteY2" fmla="*/ 11310 h 11310"/>
            <a:gd name="connsiteX0" fmla="*/ 344717 w 344717"/>
            <a:gd name="connsiteY0" fmla="*/ 0 h 10616"/>
            <a:gd name="connsiteX1" fmla="*/ 279808 w 344717"/>
            <a:gd name="connsiteY1" fmla="*/ 7070 h 10616"/>
            <a:gd name="connsiteX2" fmla="*/ 0 w 344717"/>
            <a:gd name="connsiteY2" fmla="*/ 10616 h 10616"/>
            <a:gd name="connsiteX0" fmla="*/ 316408 w 316408"/>
            <a:gd name="connsiteY0" fmla="*/ 0 h 9188"/>
            <a:gd name="connsiteX1" fmla="*/ 279808 w 316408"/>
            <a:gd name="connsiteY1" fmla="*/ 5642 h 9188"/>
            <a:gd name="connsiteX2" fmla="*/ 0 w 316408"/>
            <a:gd name="connsiteY2" fmla="*/ 9188 h 91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16408" h="9188">
              <a:moveTo>
                <a:pt x="316408" y="0"/>
              </a:moveTo>
              <a:cubicBezTo>
                <a:pt x="302885" y="1473"/>
                <a:pt x="280565" y="751"/>
                <a:pt x="279808" y="5642"/>
              </a:cubicBezTo>
              <a:lnTo>
                <a:pt x="0" y="9188"/>
              </a:ln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617631</xdr:colOff>
      <xdr:row>62</xdr:row>
      <xdr:rowOff>11638</xdr:rowOff>
    </xdr:from>
    <xdr:to>
      <xdr:col>6</xdr:col>
      <xdr:colOff>439844</xdr:colOff>
      <xdr:row>63</xdr:row>
      <xdr:rowOff>106888</xdr:rowOff>
    </xdr:to>
    <xdr:sp macro="" textlink="">
      <xdr:nvSpPr>
        <xdr:cNvPr id="833" name="Line 76">
          <a:extLst>
            <a:ext uri="{FF2B5EF4-FFF2-40B4-BE49-F238E27FC236}">
              <a16:creationId xmlns="" xmlns:a16="http://schemas.microsoft.com/office/drawing/2014/main" id="{7CF5B59A-B59B-4757-8C9C-194838D53C8B}"/>
            </a:ext>
          </a:extLst>
        </xdr:cNvPr>
        <xdr:cNvSpPr>
          <a:spLocks noChangeShapeType="1"/>
        </xdr:cNvSpPr>
      </xdr:nvSpPr>
      <xdr:spPr bwMode="auto">
        <a:xfrm>
          <a:off x="3646581" y="10609788"/>
          <a:ext cx="527063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505278</xdr:colOff>
      <xdr:row>61</xdr:row>
      <xdr:rowOff>85966</xdr:rowOff>
    </xdr:from>
    <xdr:to>
      <xdr:col>5</xdr:col>
      <xdr:colOff>643336</xdr:colOff>
      <xdr:row>62</xdr:row>
      <xdr:rowOff>68572</xdr:rowOff>
    </xdr:to>
    <xdr:sp macro="" textlink="">
      <xdr:nvSpPr>
        <xdr:cNvPr id="834" name="Oval 77">
          <a:extLst>
            <a:ext uri="{FF2B5EF4-FFF2-40B4-BE49-F238E27FC236}">
              <a16:creationId xmlns="" xmlns:a16="http://schemas.microsoft.com/office/drawing/2014/main" id="{820AC533-DD8A-400C-BAF2-9095C17C16DF}"/>
            </a:ext>
          </a:extLst>
        </xdr:cNvPr>
        <xdr:cNvSpPr>
          <a:spLocks noChangeArrowheads="1"/>
        </xdr:cNvSpPr>
      </xdr:nvSpPr>
      <xdr:spPr bwMode="auto">
        <a:xfrm>
          <a:off x="3534228" y="10512666"/>
          <a:ext cx="138058" cy="15405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5</xdr:col>
      <xdr:colOff>475355</xdr:colOff>
      <xdr:row>62</xdr:row>
      <xdr:rowOff>151347</xdr:rowOff>
    </xdr:from>
    <xdr:to>
      <xdr:col>5</xdr:col>
      <xdr:colOff>644198</xdr:colOff>
      <xdr:row>63</xdr:row>
      <xdr:rowOff>99714</xdr:rowOff>
    </xdr:to>
    <xdr:sp macro="" textlink="">
      <xdr:nvSpPr>
        <xdr:cNvPr id="835" name="AutoShape 138">
          <a:extLst>
            <a:ext uri="{FF2B5EF4-FFF2-40B4-BE49-F238E27FC236}">
              <a16:creationId xmlns="" xmlns:a16="http://schemas.microsoft.com/office/drawing/2014/main" id="{1D4E9DB1-2237-4385-B778-D150E5940A02}"/>
            </a:ext>
          </a:extLst>
        </xdr:cNvPr>
        <xdr:cNvSpPr>
          <a:spLocks noChangeArrowheads="1"/>
        </xdr:cNvSpPr>
      </xdr:nvSpPr>
      <xdr:spPr bwMode="auto">
        <a:xfrm>
          <a:off x="3504305" y="10749497"/>
          <a:ext cx="168843" cy="11981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501594</xdr:colOff>
      <xdr:row>59</xdr:row>
      <xdr:rowOff>143526</xdr:rowOff>
    </xdr:from>
    <xdr:to>
      <xdr:col>6</xdr:col>
      <xdr:colOff>56519</xdr:colOff>
      <xdr:row>61</xdr:row>
      <xdr:rowOff>96779</xdr:rowOff>
    </xdr:to>
    <xdr:grpSp>
      <xdr:nvGrpSpPr>
        <xdr:cNvPr id="836" name="Group 405">
          <a:extLst>
            <a:ext uri="{FF2B5EF4-FFF2-40B4-BE49-F238E27FC236}">
              <a16:creationId xmlns="" xmlns:a16="http://schemas.microsoft.com/office/drawing/2014/main" id="{7BDD5681-C133-41BC-8DD1-3E2D947FBE6C}"/>
            </a:ext>
          </a:extLst>
        </xdr:cNvPr>
        <xdr:cNvGrpSpPr>
          <a:grpSpLocks/>
        </xdr:cNvGrpSpPr>
      </xdr:nvGrpSpPr>
      <xdr:grpSpPr bwMode="auto">
        <a:xfrm rot="790814">
          <a:off x="3808130" y="10151580"/>
          <a:ext cx="323728" cy="293431"/>
          <a:chOff x="718" y="97"/>
          <a:chExt cx="23" cy="15"/>
        </a:xfrm>
      </xdr:grpSpPr>
      <xdr:sp macro="" textlink="">
        <xdr:nvSpPr>
          <xdr:cNvPr id="837" name="Freeform 406">
            <a:extLst>
              <a:ext uri="{FF2B5EF4-FFF2-40B4-BE49-F238E27FC236}">
                <a16:creationId xmlns="" xmlns:a16="http://schemas.microsoft.com/office/drawing/2014/main" id="{0D895FD1-2EA1-095B-0A52-04D80736C21B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838" name="Freeform 407">
            <a:extLst>
              <a:ext uri="{FF2B5EF4-FFF2-40B4-BE49-F238E27FC236}">
                <a16:creationId xmlns="" xmlns:a16="http://schemas.microsoft.com/office/drawing/2014/main" id="{97FCE05E-E487-EBFA-2E41-44CED6431D66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617642</xdr:colOff>
      <xdr:row>62</xdr:row>
      <xdr:rowOff>152308</xdr:rowOff>
    </xdr:from>
    <xdr:ext cx="394596" cy="224514"/>
    <xdr:sp macro="" textlink="">
      <xdr:nvSpPr>
        <xdr:cNvPr id="839" name="Text Box 303">
          <a:extLst>
            <a:ext uri="{FF2B5EF4-FFF2-40B4-BE49-F238E27FC236}">
              <a16:creationId xmlns="" xmlns:a16="http://schemas.microsoft.com/office/drawing/2014/main" id="{D4184E15-CA3F-46D5-A493-838C883F31C7}"/>
            </a:ext>
          </a:extLst>
        </xdr:cNvPr>
        <xdr:cNvSpPr txBox="1">
          <a:spLocks noChangeArrowheads="1"/>
        </xdr:cNvSpPr>
      </xdr:nvSpPr>
      <xdr:spPr bwMode="auto">
        <a:xfrm>
          <a:off x="3646592" y="10750458"/>
          <a:ext cx="394596" cy="2245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ｵﾘｯｸｽ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ﾚﾝﾀｶｰ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5</xdr:col>
      <xdr:colOff>125322</xdr:colOff>
      <xdr:row>60</xdr:row>
      <xdr:rowOff>31938</xdr:rowOff>
    </xdr:from>
    <xdr:to>
      <xdr:col>5</xdr:col>
      <xdr:colOff>533844</xdr:colOff>
      <xdr:row>60</xdr:row>
      <xdr:rowOff>60331</xdr:rowOff>
    </xdr:to>
    <xdr:sp macro="" textlink="">
      <xdr:nvSpPr>
        <xdr:cNvPr id="840" name="Freeform 1147">
          <a:extLst>
            <a:ext uri="{FF2B5EF4-FFF2-40B4-BE49-F238E27FC236}">
              <a16:creationId xmlns="" xmlns:a16="http://schemas.microsoft.com/office/drawing/2014/main" id="{5BC3AE05-071D-4DB9-A257-3A9865CA767C}"/>
            </a:ext>
          </a:extLst>
        </xdr:cNvPr>
        <xdr:cNvSpPr>
          <a:spLocks/>
        </xdr:cNvSpPr>
      </xdr:nvSpPr>
      <xdr:spPr bwMode="auto">
        <a:xfrm rot="7336608">
          <a:off x="3344336" y="10097124"/>
          <a:ext cx="28393" cy="408522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8360 w 8360"/>
            <a:gd name="connsiteY0" fmla="*/ 4924 h 6928"/>
            <a:gd name="connsiteX1" fmla="*/ 7340 w 8360"/>
            <a:gd name="connsiteY1" fmla="*/ 6274 h 6928"/>
            <a:gd name="connsiteX2" fmla="*/ 6685 w 8360"/>
            <a:gd name="connsiteY2" fmla="*/ 6274 h 6928"/>
            <a:gd name="connsiteX3" fmla="*/ 5665 w 8360"/>
            <a:gd name="connsiteY3" fmla="*/ 4962 h 6928"/>
            <a:gd name="connsiteX4" fmla="*/ 4936 w 8360"/>
            <a:gd name="connsiteY4" fmla="*/ 6928 h 6928"/>
            <a:gd name="connsiteX5" fmla="*/ 3553 w 8360"/>
            <a:gd name="connsiteY5" fmla="*/ 4962 h 6928"/>
            <a:gd name="connsiteX6" fmla="*/ 1806 w 8360"/>
            <a:gd name="connsiteY6" fmla="*/ 1681 h 6928"/>
            <a:gd name="connsiteX7" fmla="*/ 0 w 8360"/>
            <a:gd name="connsiteY7" fmla="*/ 0 h 6928"/>
            <a:gd name="connsiteX0" fmla="*/ 10000 w 10000"/>
            <a:gd name="connsiteY0" fmla="*/ 7107 h 10000"/>
            <a:gd name="connsiteX1" fmla="*/ 8780 w 10000"/>
            <a:gd name="connsiteY1" fmla="*/ 9056 h 10000"/>
            <a:gd name="connsiteX2" fmla="*/ 7996 w 10000"/>
            <a:gd name="connsiteY2" fmla="*/ 9056 h 10000"/>
            <a:gd name="connsiteX3" fmla="*/ 6776 w 10000"/>
            <a:gd name="connsiteY3" fmla="*/ 7162 h 10000"/>
            <a:gd name="connsiteX4" fmla="*/ 5904 w 10000"/>
            <a:gd name="connsiteY4" fmla="*/ 10000 h 10000"/>
            <a:gd name="connsiteX5" fmla="*/ 4250 w 10000"/>
            <a:gd name="connsiteY5" fmla="*/ 7162 h 10000"/>
            <a:gd name="connsiteX6" fmla="*/ 2160 w 10000"/>
            <a:gd name="connsiteY6" fmla="*/ 2426 h 10000"/>
            <a:gd name="connsiteX7" fmla="*/ 0 w 10000"/>
            <a:gd name="connsiteY7" fmla="*/ 0 h 10000"/>
            <a:gd name="connsiteX0" fmla="*/ 10000 w 10000"/>
            <a:gd name="connsiteY0" fmla="*/ 7107 h 10000"/>
            <a:gd name="connsiteX1" fmla="*/ 8780 w 10000"/>
            <a:gd name="connsiteY1" fmla="*/ 9056 h 10000"/>
            <a:gd name="connsiteX2" fmla="*/ 6776 w 10000"/>
            <a:gd name="connsiteY2" fmla="*/ 7162 h 10000"/>
            <a:gd name="connsiteX3" fmla="*/ 5904 w 10000"/>
            <a:gd name="connsiteY3" fmla="*/ 10000 h 10000"/>
            <a:gd name="connsiteX4" fmla="*/ 4250 w 10000"/>
            <a:gd name="connsiteY4" fmla="*/ 7162 h 10000"/>
            <a:gd name="connsiteX5" fmla="*/ 2160 w 10000"/>
            <a:gd name="connsiteY5" fmla="*/ 2426 h 10000"/>
            <a:gd name="connsiteX6" fmla="*/ 0 w 10000"/>
            <a:gd name="connsiteY6" fmla="*/ 0 h 10000"/>
            <a:gd name="connsiteX0" fmla="*/ 8780 w 8780"/>
            <a:gd name="connsiteY0" fmla="*/ 9056 h 10000"/>
            <a:gd name="connsiteX1" fmla="*/ 6776 w 8780"/>
            <a:gd name="connsiteY1" fmla="*/ 7162 h 10000"/>
            <a:gd name="connsiteX2" fmla="*/ 5904 w 8780"/>
            <a:gd name="connsiteY2" fmla="*/ 10000 h 10000"/>
            <a:gd name="connsiteX3" fmla="*/ 4250 w 8780"/>
            <a:gd name="connsiteY3" fmla="*/ 7162 h 10000"/>
            <a:gd name="connsiteX4" fmla="*/ 2160 w 8780"/>
            <a:gd name="connsiteY4" fmla="*/ 2426 h 10000"/>
            <a:gd name="connsiteX5" fmla="*/ 0 w 8780"/>
            <a:gd name="connsiteY5" fmla="*/ 0 h 10000"/>
            <a:gd name="connsiteX0" fmla="*/ 10000 w 10000"/>
            <a:gd name="connsiteY0" fmla="*/ 9056 h 10001"/>
            <a:gd name="connsiteX1" fmla="*/ 7718 w 10000"/>
            <a:gd name="connsiteY1" fmla="*/ 7162 h 10001"/>
            <a:gd name="connsiteX2" fmla="*/ 7526 w 10000"/>
            <a:gd name="connsiteY2" fmla="*/ 7510 h 10001"/>
            <a:gd name="connsiteX3" fmla="*/ 6724 w 10000"/>
            <a:gd name="connsiteY3" fmla="*/ 10000 h 10001"/>
            <a:gd name="connsiteX4" fmla="*/ 4841 w 10000"/>
            <a:gd name="connsiteY4" fmla="*/ 7162 h 10001"/>
            <a:gd name="connsiteX5" fmla="*/ 2460 w 10000"/>
            <a:gd name="connsiteY5" fmla="*/ 2426 h 10001"/>
            <a:gd name="connsiteX6" fmla="*/ 0 w 10000"/>
            <a:gd name="connsiteY6" fmla="*/ 0 h 10001"/>
            <a:gd name="connsiteX0" fmla="*/ 10000 w 10000"/>
            <a:gd name="connsiteY0" fmla="*/ 9056 h 10001"/>
            <a:gd name="connsiteX1" fmla="*/ 7718 w 10000"/>
            <a:gd name="connsiteY1" fmla="*/ 7162 h 10001"/>
            <a:gd name="connsiteX2" fmla="*/ 7526 w 10000"/>
            <a:gd name="connsiteY2" fmla="*/ 7510 h 10001"/>
            <a:gd name="connsiteX3" fmla="*/ 6724 w 10000"/>
            <a:gd name="connsiteY3" fmla="*/ 10000 h 10001"/>
            <a:gd name="connsiteX4" fmla="*/ 4841 w 10000"/>
            <a:gd name="connsiteY4" fmla="*/ 7162 h 10001"/>
            <a:gd name="connsiteX5" fmla="*/ 2460 w 10000"/>
            <a:gd name="connsiteY5" fmla="*/ 2426 h 10001"/>
            <a:gd name="connsiteX6" fmla="*/ 0 w 10000"/>
            <a:gd name="connsiteY6" fmla="*/ 0 h 10001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58"/>
            <a:gd name="connsiteX1" fmla="*/ 6724 w 10000"/>
            <a:gd name="connsiteY1" fmla="*/ 10000 h 10058"/>
            <a:gd name="connsiteX2" fmla="*/ 4841 w 10000"/>
            <a:gd name="connsiteY2" fmla="*/ 7162 h 10058"/>
            <a:gd name="connsiteX3" fmla="*/ 2460 w 10000"/>
            <a:gd name="connsiteY3" fmla="*/ 2426 h 10058"/>
            <a:gd name="connsiteX4" fmla="*/ 0 w 10000"/>
            <a:gd name="connsiteY4" fmla="*/ 0 h 10058"/>
            <a:gd name="connsiteX0" fmla="*/ 6724 w 6724"/>
            <a:gd name="connsiteY0" fmla="*/ 10000 h 10000"/>
            <a:gd name="connsiteX1" fmla="*/ 4841 w 6724"/>
            <a:gd name="connsiteY1" fmla="*/ 7162 h 10000"/>
            <a:gd name="connsiteX2" fmla="*/ 2460 w 6724"/>
            <a:gd name="connsiteY2" fmla="*/ 2426 h 10000"/>
            <a:gd name="connsiteX3" fmla="*/ 0 w 6724"/>
            <a:gd name="connsiteY3" fmla="*/ 0 h 10000"/>
            <a:gd name="connsiteX0" fmla="*/ 10000 w 10000"/>
            <a:gd name="connsiteY0" fmla="*/ 10000 h 10000"/>
            <a:gd name="connsiteX1" fmla="*/ 7200 w 10000"/>
            <a:gd name="connsiteY1" fmla="*/ 7162 h 10000"/>
            <a:gd name="connsiteX2" fmla="*/ 3659 w 10000"/>
            <a:gd name="connsiteY2" fmla="*/ 2426 h 10000"/>
            <a:gd name="connsiteX3" fmla="*/ 0 w 10000"/>
            <a:gd name="connsiteY3" fmla="*/ 0 h 10000"/>
            <a:gd name="connsiteX0" fmla="*/ 6341 w 6341"/>
            <a:gd name="connsiteY0" fmla="*/ 7574 h 7574"/>
            <a:gd name="connsiteX1" fmla="*/ 3541 w 6341"/>
            <a:gd name="connsiteY1" fmla="*/ 4736 h 7574"/>
            <a:gd name="connsiteX2" fmla="*/ 0 w 6341"/>
            <a:gd name="connsiteY2" fmla="*/ 0 h 7574"/>
            <a:gd name="connsiteX0" fmla="*/ 4452 w 5703"/>
            <a:gd name="connsiteY0" fmla="*/ 7657 h 7657"/>
            <a:gd name="connsiteX1" fmla="*/ 5584 w 5703"/>
            <a:gd name="connsiteY1" fmla="*/ 6253 h 7657"/>
            <a:gd name="connsiteX2" fmla="*/ 0 w 5703"/>
            <a:gd name="connsiteY2" fmla="*/ 0 h 7657"/>
            <a:gd name="connsiteX0" fmla="*/ 7806 w 7806"/>
            <a:gd name="connsiteY0" fmla="*/ 10000 h 10000"/>
            <a:gd name="connsiteX1" fmla="*/ 7445 w 7806"/>
            <a:gd name="connsiteY1" fmla="*/ 6628 h 10000"/>
            <a:gd name="connsiteX2" fmla="*/ 0 w 7806"/>
            <a:gd name="connsiteY2" fmla="*/ 0 h 10000"/>
            <a:gd name="connsiteX0" fmla="*/ 3794 w 9570"/>
            <a:gd name="connsiteY0" fmla="*/ 10265 h 10265"/>
            <a:gd name="connsiteX1" fmla="*/ 9538 w 9570"/>
            <a:gd name="connsiteY1" fmla="*/ 6628 h 10265"/>
            <a:gd name="connsiteX2" fmla="*/ 0 w 9570"/>
            <a:gd name="connsiteY2" fmla="*/ 0 h 10265"/>
            <a:gd name="connsiteX0" fmla="*/ 3964 w 4892"/>
            <a:gd name="connsiteY0" fmla="*/ 10000 h 10000"/>
            <a:gd name="connsiteX1" fmla="*/ 4820 w 4892"/>
            <a:gd name="connsiteY1" fmla="*/ 6506 h 10000"/>
            <a:gd name="connsiteX2" fmla="*/ 0 w 4892"/>
            <a:gd name="connsiteY2" fmla="*/ 0 h 10000"/>
            <a:gd name="connsiteX0" fmla="*/ 8103 w 9792"/>
            <a:gd name="connsiteY0" fmla="*/ 10000 h 10000"/>
            <a:gd name="connsiteX1" fmla="*/ 9641 w 9792"/>
            <a:gd name="connsiteY1" fmla="*/ 4437 h 10000"/>
            <a:gd name="connsiteX2" fmla="*/ 0 w 9792"/>
            <a:gd name="connsiteY2" fmla="*/ 0 h 10000"/>
            <a:gd name="connsiteX0" fmla="*/ 9563 w 10076"/>
            <a:gd name="connsiteY0" fmla="*/ 7629 h 7629"/>
            <a:gd name="connsiteX1" fmla="*/ 9846 w 10076"/>
            <a:gd name="connsiteY1" fmla="*/ 4437 h 7629"/>
            <a:gd name="connsiteX2" fmla="*/ 0 w 10076"/>
            <a:gd name="connsiteY2" fmla="*/ 0 h 76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76" h="7629">
              <a:moveTo>
                <a:pt x="9563" y="7629"/>
              </a:moveTo>
              <a:cubicBezTo>
                <a:pt x="4063" y="7629"/>
                <a:pt x="11440" y="5708"/>
                <a:pt x="9846" y="4437"/>
              </a:cubicBezTo>
              <a:cubicBezTo>
                <a:pt x="8252" y="3166"/>
                <a:pt x="9273" y="2004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277977</xdr:colOff>
      <xdr:row>59</xdr:row>
      <xdr:rowOff>124174</xdr:rowOff>
    </xdr:from>
    <xdr:to>
      <xdr:col>5</xdr:col>
      <xdr:colOff>553869</xdr:colOff>
      <xdr:row>59</xdr:row>
      <xdr:rowOff>139965</xdr:rowOff>
    </xdr:to>
    <xdr:sp macro="" textlink="">
      <xdr:nvSpPr>
        <xdr:cNvPr id="841" name="Freeform 1147">
          <a:extLst>
            <a:ext uri="{FF2B5EF4-FFF2-40B4-BE49-F238E27FC236}">
              <a16:creationId xmlns="" xmlns:a16="http://schemas.microsoft.com/office/drawing/2014/main" id="{80DE661E-E2E0-48AF-BE64-FD8E8424C6D3}"/>
            </a:ext>
          </a:extLst>
        </xdr:cNvPr>
        <xdr:cNvSpPr>
          <a:spLocks/>
        </xdr:cNvSpPr>
      </xdr:nvSpPr>
      <xdr:spPr bwMode="auto">
        <a:xfrm rot="7336608">
          <a:off x="3436977" y="10077924"/>
          <a:ext cx="15791" cy="275892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8360 w 8360"/>
            <a:gd name="connsiteY0" fmla="*/ 4924 h 6928"/>
            <a:gd name="connsiteX1" fmla="*/ 7340 w 8360"/>
            <a:gd name="connsiteY1" fmla="*/ 6274 h 6928"/>
            <a:gd name="connsiteX2" fmla="*/ 6685 w 8360"/>
            <a:gd name="connsiteY2" fmla="*/ 6274 h 6928"/>
            <a:gd name="connsiteX3" fmla="*/ 5665 w 8360"/>
            <a:gd name="connsiteY3" fmla="*/ 4962 h 6928"/>
            <a:gd name="connsiteX4" fmla="*/ 4936 w 8360"/>
            <a:gd name="connsiteY4" fmla="*/ 6928 h 6928"/>
            <a:gd name="connsiteX5" fmla="*/ 3553 w 8360"/>
            <a:gd name="connsiteY5" fmla="*/ 4962 h 6928"/>
            <a:gd name="connsiteX6" fmla="*/ 1806 w 8360"/>
            <a:gd name="connsiteY6" fmla="*/ 1681 h 6928"/>
            <a:gd name="connsiteX7" fmla="*/ 0 w 8360"/>
            <a:gd name="connsiteY7" fmla="*/ 0 h 6928"/>
            <a:gd name="connsiteX0" fmla="*/ 10000 w 10000"/>
            <a:gd name="connsiteY0" fmla="*/ 7107 h 10000"/>
            <a:gd name="connsiteX1" fmla="*/ 8780 w 10000"/>
            <a:gd name="connsiteY1" fmla="*/ 9056 h 10000"/>
            <a:gd name="connsiteX2" fmla="*/ 7996 w 10000"/>
            <a:gd name="connsiteY2" fmla="*/ 9056 h 10000"/>
            <a:gd name="connsiteX3" fmla="*/ 6776 w 10000"/>
            <a:gd name="connsiteY3" fmla="*/ 7162 h 10000"/>
            <a:gd name="connsiteX4" fmla="*/ 5904 w 10000"/>
            <a:gd name="connsiteY4" fmla="*/ 10000 h 10000"/>
            <a:gd name="connsiteX5" fmla="*/ 4250 w 10000"/>
            <a:gd name="connsiteY5" fmla="*/ 7162 h 10000"/>
            <a:gd name="connsiteX6" fmla="*/ 2160 w 10000"/>
            <a:gd name="connsiteY6" fmla="*/ 2426 h 10000"/>
            <a:gd name="connsiteX7" fmla="*/ 0 w 10000"/>
            <a:gd name="connsiteY7" fmla="*/ 0 h 10000"/>
            <a:gd name="connsiteX0" fmla="*/ 10000 w 10000"/>
            <a:gd name="connsiteY0" fmla="*/ 7107 h 10000"/>
            <a:gd name="connsiteX1" fmla="*/ 8780 w 10000"/>
            <a:gd name="connsiteY1" fmla="*/ 9056 h 10000"/>
            <a:gd name="connsiteX2" fmla="*/ 6776 w 10000"/>
            <a:gd name="connsiteY2" fmla="*/ 7162 h 10000"/>
            <a:gd name="connsiteX3" fmla="*/ 5904 w 10000"/>
            <a:gd name="connsiteY3" fmla="*/ 10000 h 10000"/>
            <a:gd name="connsiteX4" fmla="*/ 4250 w 10000"/>
            <a:gd name="connsiteY4" fmla="*/ 7162 h 10000"/>
            <a:gd name="connsiteX5" fmla="*/ 2160 w 10000"/>
            <a:gd name="connsiteY5" fmla="*/ 2426 h 10000"/>
            <a:gd name="connsiteX6" fmla="*/ 0 w 10000"/>
            <a:gd name="connsiteY6" fmla="*/ 0 h 10000"/>
            <a:gd name="connsiteX0" fmla="*/ 8780 w 8780"/>
            <a:gd name="connsiteY0" fmla="*/ 9056 h 10000"/>
            <a:gd name="connsiteX1" fmla="*/ 6776 w 8780"/>
            <a:gd name="connsiteY1" fmla="*/ 7162 h 10000"/>
            <a:gd name="connsiteX2" fmla="*/ 5904 w 8780"/>
            <a:gd name="connsiteY2" fmla="*/ 10000 h 10000"/>
            <a:gd name="connsiteX3" fmla="*/ 4250 w 8780"/>
            <a:gd name="connsiteY3" fmla="*/ 7162 h 10000"/>
            <a:gd name="connsiteX4" fmla="*/ 2160 w 8780"/>
            <a:gd name="connsiteY4" fmla="*/ 2426 h 10000"/>
            <a:gd name="connsiteX5" fmla="*/ 0 w 8780"/>
            <a:gd name="connsiteY5" fmla="*/ 0 h 10000"/>
            <a:gd name="connsiteX0" fmla="*/ 10000 w 10000"/>
            <a:gd name="connsiteY0" fmla="*/ 9056 h 10001"/>
            <a:gd name="connsiteX1" fmla="*/ 7718 w 10000"/>
            <a:gd name="connsiteY1" fmla="*/ 7162 h 10001"/>
            <a:gd name="connsiteX2" fmla="*/ 7526 w 10000"/>
            <a:gd name="connsiteY2" fmla="*/ 7510 h 10001"/>
            <a:gd name="connsiteX3" fmla="*/ 6724 w 10000"/>
            <a:gd name="connsiteY3" fmla="*/ 10000 h 10001"/>
            <a:gd name="connsiteX4" fmla="*/ 4841 w 10000"/>
            <a:gd name="connsiteY4" fmla="*/ 7162 h 10001"/>
            <a:gd name="connsiteX5" fmla="*/ 2460 w 10000"/>
            <a:gd name="connsiteY5" fmla="*/ 2426 h 10001"/>
            <a:gd name="connsiteX6" fmla="*/ 0 w 10000"/>
            <a:gd name="connsiteY6" fmla="*/ 0 h 10001"/>
            <a:gd name="connsiteX0" fmla="*/ 10000 w 10000"/>
            <a:gd name="connsiteY0" fmla="*/ 9056 h 10001"/>
            <a:gd name="connsiteX1" fmla="*/ 7718 w 10000"/>
            <a:gd name="connsiteY1" fmla="*/ 7162 h 10001"/>
            <a:gd name="connsiteX2" fmla="*/ 7526 w 10000"/>
            <a:gd name="connsiteY2" fmla="*/ 7510 h 10001"/>
            <a:gd name="connsiteX3" fmla="*/ 6724 w 10000"/>
            <a:gd name="connsiteY3" fmla="*/ 10000 h 10001"/>
            <a:gd name="connsiteX4" fmla="*/ 4841 w 10000"/>
            <a:gd name="connsiteY4" fmla="*/ 7162 h 10001"/>
            <a:gd name="connsiteX5" fmla="*/ 2460 w 10000"/>
            <a:gd name="connsiteY5" fmla="*/ 2426 h 10001"/>
            <a:gd name="connsiteX6" fmla="*/ 0 w 10000"/>
            <a:gd name="connsiteY6" fmla="*/ 0 h 10001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58"/>
            <a:gd name="connsiteX1" fmla="*/ 6724 w 10000"/>
            <a:gd name="connsiteY1" fmla="*/ 10000 h 10058"/>
            <a:gd name="connsiteX2" fmla="*/ 4841 w 10000"/>
            <a:gd name="connsiteY2" fmla="*/ 7162 h 10058"/>
            <a:gd name="connsiteX3" fmla="*/ 2460 w 10000"/>
            <a:gd name="connsiteY3" fmla="*/ 2426 h 10058"/>
            <a:gd name="connsiteX4" fmla="*/ 0 w 10000"/>
            <a:gd name="connsiteY4" fmla="*/ 0 h 10058"/>
            <a:gd name="connsiteX0" fmla="*/ 6724 w 6724"/>
            <a:gd name="connsiteY0" fmla="*/ 10000 h 10000"/>
            <a:gd name="connsiteX1" fmla="*/ 4841 w 6724"/>
            <a:gd name="connsiteY1" fmla="*/ 7162 h 10000"/>
            <a:gd name="connsiteX2" fmla="*/ 2460 w 6724"/>
            <a:gd name="connsiteY2" fmla="*/ 2426 h 10000"/>
            <a:gd name="connsiteX3" fmla="*/ 0 w 6724"/>
            <a:gd name="connsiteY3" fmla="*/ 0 h 10000"/>
            <a:gd name="connsiteX0" fmla="*/ 10000 w 10000"/>
            <a:gd name="connsiteY0" fmla="*/ 10000 h 10000"/>
            <a:gd name="connsiteX1" fmla="*/ 7200 w 10000"/>
            <a:gd name="connsiteY1" fmla="*/ 7162 h 10000"/>
            <a:gd name="connsiteX2" fmla="*/ 3659 w 10000"/>
            <a:gd name="connsiteY2" fmla="*/ 2426 h 10000"/>
            <a:gd name="connsiteX3" fmla="*/ 0 w 10000"/>
            <a:gd name="connsiteY3" fmla="*/ 0 h 10000"/>
            <a:gd name="connsiteX0" fmla="*/ 6341 w 6341"/>
            <a:gd name="connsiteY0" fmla="*/ 7574 h 7574"/>
            <a:gd name="connsiteX1" fmla="*/ 3541 w 6341"/>
            <a:gd name="connsiteY1" fmla="*/ 4736 h 7574"/>
            <a:gd name="connsiteX2" fmla="*/ 0 w 6341"/>
            <a:gd name="connsiteY2" fmla="*/ 0 h 7574"/>
            <a:gd name="connsiteX0" fmla="*/ 4452 w 5703"/>
            <a:gd name="connsiteY0" fmla="*/ 7657 h 7657"/>
            <a:gd name="connsiteX1" fmla="*/ 5584 w 5703"/>
            <a:gd name="connsiteY1" fmla="*/ 6253 h 7657"/>
            <a:gd name="connsiteX2" fmla="*/ 0 w 5703"/>
            <a:gd name="connsiteY2" fmla="*/ 0 h 7657"/>
            <a:gd name="connsiteX0" fmla="*/ 7806 w 7806"/>
            <a:gd name="connsiteY0" fmla="*/ 10000 h 10000"/>
            <a:gd name="connsiteX1" fmla="*/ 7445 w 7806"/>
            <a:gd name="connsiteY1" fmla="*/ 6628 h 10000"/>
            <a:gd name="connsiteX2" fmla="*/ 0 w 7806"/>
            <a:gd name="connsiteY2" fmla="*/ 0 h 10000"/>
            <a:gd name="connsiteX0" fmla="*/ 3794 w 9570"/>
            <a:gd name="connsiteY0" fmla="*/ 10265 h 10265"/>
            <a:gd name="connsiteX1" fmla="*/ 9538 w 9570"/>
            <a:gd name="connsiteY1" fmla="*/ 6628 h 10265"/>
            <a:gd name="connsiteX2" fmla="*/ 0 w 9570"/>
            <a:gd name="connsiteY2" fmla="*/ 0 h 10265"/>
            <a:gd name="connsiteX0" fmla="*/ 3964 w 4892"/>
            <a:gd name="connsiteY0" fmla="*/ 10000 h 10000"/>
            <a:gd name="connsiteX1" fmla="*/ 4820 w 4892"/>
            <a:gd name="connsiteY1" fmla="*/ 6506 h 10000"/>
            <a:gd name="connsiteX2" fmla="*/ 0 w 4892"/>
            <a:gd name="connsiteY2" fmla="*/ 0 h 10000"/>
            <a:gd name="connsiteX0" fmla="*/ 8103 w 8103"/>
            <a:gd name="connsiteY0" fmla="*/ 10000 h 10000"/>
            <a:gd name="connsiteX1" fmla="*/ 4486 w 8103"/>
            <a:gd name="connsiteY1" fmla="*/ 3032 h 10000"/>
            <a:gd name="connsiteX2" fmla="*/ 0 w 8103"/>
            <a:gd name="connsiteY2" fmla="*/ 0 h 10000"/>
            <a:gd name="connsiteX0" fmla="*/ 20514 w 20514"/>
            <a:gd name="connsiteY0" fmla="*/ 5082 h 5082"/>
            <a:gd name="connsiteX1" fmla="*/ 5536 w 20514"/>
            <a:gd name="connsiteY1" fmla="*/ 3032 h 5082"/>
            <a:gd name="connsiteX2" fmla="*/ 0 w 20514"/>
            <a:gd name="connsiteY2" fmla="*/ 0 h 5082"/>
            <a:gd name="connsiteX0" fmla="*/ 1583 w 3301"/>
            <a:gd name="connsiteY0" fmla="*/ 10806 h 10806"/>
            <a:gd name="connsiteX1" fmla="*/ 2699 w 3301"/>
            <a:gd name="connsiteY1" fmla="*/ 5966 h 10806"/>
            <a:gd name="connsiteX2" fmla="*/ 0 w 3301"/>
            <a:gd name="connsiteY2" fmla="*/ 0 h 108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301" h="10806">
              <a:moveTo>
                <a:pt x="1583" y="10806"/>
              </a:moveTo>
              <a:cubicBezTo>
                <a:pt x="-1657" y="10806"/>
                <a:pt x="2963" y="7767"/>
                <a:pt x="2699" y="5966"/>
              </a:cubicBezTo>
              <a:cubicBezTo>
                <a:pt x="2435" y="4165"/>
                <a:pt x="5463" y="3943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696836</xdr:colOff>
      <xdr:row>62</xdr:row>
      <xdr:rowOff>821</xdr:rowOff>
    </xdr:from>
    <xdr:to>
      <xdr:col>6</xdr:col>
      <xdr:colOff>451999</xdr:colOff>
      <xdr:row>62</xdr:row>
      <xdr:rowOff>17820</xdr:rowOff>
    </xdr:to>
    <xdr:sp macro="" textlink="">
      <xdr:nvSpPr>
        <xdr:cNvPr id="842" name="Freeform 1147">
          <a:extLst>
            <a:ext uri="{FF2B5EF4-FFF2-40B4-BE49-F238E27FC236}">
              <a16:creationId xmlns="" xmlns:a16="http://schemas.microsoft.com/office/drawing/2014/main" id="{82817ABF-D04A-4A53-A651-3707D9646E52}"/>
            </a:ext>
          </a:extLst>
        </xdr:cNvPr>
        <xdr:cNvSpPr>
          <a:spLocks/>
        </xdr:cNvSpPr>
      </xdr:nvSpPr>
      <xdr:spPr bwMode="auto">
        <a:xfrm rot="7336608">
          <a:off x="3947293" y="10377464"/>
          <a:ext cx="16999" cy="460013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8360 w 8360"/>
            <a:gd name="connsiteY0" fmla="*/ 4924 h 6928"/>
            <a:gd name="connsiteX1" fmla="*/ 7340 w 8360"/>
            <a:gd name="connsiteY1" fmla="*/ 6274 h 6928"/>
            <a:gd name="connsiteX2" fmla="*/ 6685 w 8360"/>
            <a:gd name="connsiteY2" fmla="*/ 6274 h 6928"/>
            <a:gd name="connsiteX3" fmla="*/ 5665 w 8360"/>
            <a:gd name="connsiteY3" fmla="*/ 4962 h 6928"/>
            <a:gd name="connsiteX4" fmla="*/ 4936 w 8360"/>
            <a:gd name="connsiteY4" fmla="*/ 6928 h 6928"/>
            <a:gd name="connsiteX5" fmla="*/ 3553 w 8360"/>
            <a:gd name="connsiteY5" fmla="*/ 4962 h 6928"/>
            <a:gd name="connsiteX6" fmla="*/ 1806 w 8360"/>
            <a:gd name="connsiteY6" fmla="*/ 1681 h 6928"/>
            <a:gd name="connsiteX7" fmla="*/ 0 w 8360"/>
            <a:gd name="connsiteY7" fmla="*/ 0 h 6928"/>
            <a:gd name="connsiteX0" fmla="*/ 10000 w 10000"/>
            <a:gd name="connsiteY0" fmla="*/ 7107 h 10000"/>
            <a:gd name="connsiteX1" fmla="*/ 8780 w 10000"/>
            <a:gd name="connsiteY1" fmla="*/ 9056 h 10000"/>
            <a:gd name="connsiteX2" fmla="*/ 7996 w 10000"/>
            <a:gd name="connsiteY2" fmla="*/ 9056 h 10000"/>
            <a:gd name="connsiteX3" fmla="*/ 6776 w 10000"/>
            <a:gd name="connsiteY3" fmla="*/ 7162 h 10000"/>
            <a:gd name="connsiteX4" fmla="*/ 5904 w 10000"/>
            <a:gd name="connsiteY4" fmla="*/ 10000 h 10000"/>
            <a:gd name="connsiteX5" fmla="*/ 4250 w 10000"/>
            <a:gd name="connsiteY5" fmla="*/ 7162 h 10000"/>
            <a:gd name="connsiteX6" fmla="*/ 2160 w 10000"/>
            <a:gd name="connsiteY6" fmla="*/ 2426 h 10000"/>
            <a:gd name="connsiteX7" fmla="*/ 0 w 10000"/>
            <a:gd name="connsiteY7" fmla="*/ 0 h 10000"/>
            <a:gd name="connsiteX0" fmla="*/ 10000 w 10000"/>
            <a:gd name="connsiteY0" fmla="*/ 7107 h 10000"/>
            <a:gd name="connsiteX1" fmla="*/ 8780 w 10000"/>
            <a:gd name="connsiteY1" fmla="*/ 9056 h 10000"/>
            <a:gd name="connsiteX2" fmla="*/ 6776 w 10000"/>
            <a:gd name="connsiteY2" fmla="*/ 7162 h 10000"/>
            <a:gd name="connsiteX3" fmla="*/ 5904 w 10000"/>
            <a:gd name="connsiteY3" fmla="*/ 10000 h 10000"/>
            <a:gd name="connsiteX4" fmla="*/ 4250 w 10000"/>
            <a:gd name="connsiteY4" fmla="*/ 7162 h 10000"/>
            <a:gd name="connsiteX5" fmla="*/ 2160 w 10000"/>
            <a:gd name="connsiteY5" fmla="*/ 2426 h 10000"/>
            <a:gd name="connsiteX6" fmla="*/ 0 w 10000"/>
            <a:gd name="connsiteY6" fmla="*/ 0 h 10000"/>
            <a:gd name="connsiteX0" fmla="*/ 8780 w 8780"/>
            <a:gd name="connsiteY0" fmla="*/ 9056 h 10000"/>
            <a:gd name="connsiteX1" fmla="*/ 6776 w 8780"/>
            <a:gd name="connsiteY1" fmla="*/ 7162 h 10000"/>
            <a:gd name="connsiteX2" fmla="*/ 5904 w 8780"/>
            <a:gd name="connsiteY2" fmla="*/ 10000 h 10000"/>
            <a:gd name="connsiteX3" fmla="*/ 4250 w 8780"/>
            <a:gd name="connsiteY3" fmla="*/ 7162 h 10000"/>
            <a:gd name="connsiteX4" fmla="*/ 2160 w 8780"/>
            <a:gd name="connsiteY4" fmla="*/ 2426 h 10000"/>
            <a:gd name="connsiteX5" fmla="*/ 0 w 8780"/>
            <a:gd name="connsiteY5" fmla="*/ 0 h 10000"/>
            <a:gd name="connsiteX0" fmla="*/ 10000 w 10000"/>
            <a:gd name="connsiteY0" fmla="*/ 9056 h 10001"/>
            <a:gd name="connsiteX1" fmla="*/ 7718 w 10000"/>
            <a:gd name="connsiteY1" fmla="*/ 7162 h 10001"/>
            <a:gd name="connsiteX2" fmla="*/ 7526 w 10000"/>
            <a:gd name="connsiteY2" fmla="*/ 7510 h 10001"/>
            <a:gd name="connsiteX3" fmla="*/ 6724 w 10000"/>
            <a:gd name="connsiteY3" fmla="*/ 10000 h 10001"/>
            <a:gd name="connsiteX4" fmla="*/ 4841 w 10000"/>
            <a:gd name="connsiteY4" fmla="*/ 7162 h 10001"/>
            <a:gd name="connsiteX5" fmla="*/ 2460 w 10000"/>
            <a:gd name="connsiteY5" fmla="*/ 2426 h 10001"/>
            <a:gd name="connsiteX6" fmla="*/ 0 w 10000"/>
            <a:gd name="connsiteY6" fmla="*/ 0 h 10001"/>
            <a:gd name="connsiteX0" fmla="*/ 10000 w 10000"/>
            <a:gd name="connsiteY0" fmla="*/ 9056 h 10001"/>
            <a:gd name="connsiteX1" fmla="*/ 7718 w 10000"/>
            <a:gd name="connsiteY1" fmla="*/ 7162 h 10001"/>
            <a:gd name="connsiteX2" fmla="*/ 7526 w 10000"/>
            <a:gd name="connsiteY2" fmla="*/ 7510 h 10001"/>
            <a:gd name="connsiteX3" fmla="*/ 6724 w 10000"/>
            <a:gd name="connsiteY3" fmla="*/ 10000 h 10001"/>
            <a:gd name="connsiteX4" fmla="*/ 4841 w 10000"/>
            <a:gd name="connsiteY4" fmla="*/ 7162 h 10001"/>
            <a:gd name="connsiteX5" fmla="*/ 2460 w 10000"/>
            <a:gd name="connsiteY5" fmla="*/ 2426 h 10001"/>
            <a:gd name="connsiteX6" fmla="*/ 0 w 10000"/>
            <a:gd name="connsiteY6" fmla="*/ 0 h 10001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58"/>
            <a:gd name="connsiteX1" fmla="*/ 6724 w 10000"/>
            <a:gd name="connsiteY1" fmla="*/ 10000 h 10058"/>
            <a:gd name="connsiteX2" fmla="*/ 4841 w 10000"/>
            <a:gd name="connsiteY2" fmla="*/ 7162 h 10058"/>
            <a:gd name="connsiteX3" fmla="*/ 2460 w 10000"/>
            <a:gd name="connsiteY3" fmla="*/ 2426 h 10058"/>
            <a:gd name="connsiteX4" fmla="*/ 0 w 10000"/>
            <a:gd name="connsiteY4" fmla="*/ 0 h 10058"/>
            <a:gd name="connsiteX0" fmla="*/ 6724 w 6724"/>
            <a:gd name="connsiteY0" fmla="*/ 10000 h 10000"/>
            <a:gd name="connsiteX1" fmla="*/ 4841 w 6724"/>
            <a:gd name="connsiteY1" fmla="*/ 7162 h 10000"/>
            <a:gd name="connsiteX2" fmla="*/ 2460 w 6724"/>
            <a:gd name="connsiteY2" fmla="*/ 2426 h 10000"/>
            <a:gd name="connsiteX3" fmla="*/ 0 w 6724"/>
            <a:gd name="connsiteY3" fmla="*/ 0 h 10000"/>
            <a:gd name="connsiteX0" fmla="*/ 10000 w 10000"/>
            <a:gd name="connsiteY0" fmla="*/ 10000 h 10000"/>
            <a:gd name="connsiteX1" fmla="*/ 7200 w 10000"/>
            <a:gd name="connsiteY1" fmla="*/ 7162 h 10000"/>
            <a:gd name="connsiteX2" fmla="*/ 3659 w 10000"/>
            <a:gd name="connsiteY2" fmla="*/ 2426 h 10000"/>
            <a:gd name="connsiteX3" fmla="*/ 0 w 10000"/>
            <a:gd name="connsiteY3" fmla="*/ 0 h 10000"/>
            <a:gd name="connsiteX0" fmla="*/ 6341 w 6341"/>
            <a:gd name="connsiteY0" fmla="*/ 7574 h 7574"/>
            <a:gd name="connsiteX1" fmla="*/ 3541 w 6341"/>
            <a:gd name="connsiteY1" fmla="*/ 4736 h 7574"/>
            <a:gd name="connsiteX2" fmla="*/ 0 w 6341"/>
            <a:gd name="connsiteY2" fmla="*/ 0 h 7574"/>
            <a:gd name="connsiteX0" fmla="*/ 4452 w 5703"/>
            <a:gd name="connsiteY0" fmla="*/ 7657 h 7657"/>
            <a:gd name="connsiteX1" fmla="*/ 5584 w 5703"/>
            <a:gd name="connsiteY1" fmla="*/ 6253 h 7657"/>
            <a:gd name="connsiteX2" fmla="*/ 0 w 5703"/>
            <a:gd name="connsiteY2" fmla="*/ 0 h 7657"/>
            <a:gd name="connsiteX0" fmla="*/ 7806 w 7806"/>
            <a:gd name="connsiteY0" fmla="*/ 10000 h 10000"/>
            <a:gd name="connsiteX1" fmla="*/ 7445 w 7806"/>
            <a:gd name="connsiteY1" fmla="*/ 6628 h 10000"/>
            <a:gd name="connsiteX2" fmla="*/ 0 w 7806"/>
            <a:gd name="connsiteY2" fmla="*/ 0 h 10000"/>
            <a:gd name="connsiteX0" fmla="*/ 3794 w 9570"/>
            <a:gd name="connsiteY0" fmla="*/ 10265 h 10265"/>
            <a:gd name="connsiteX1" fmla="*/ 9538 w 9570"/>
            <a:gd name="connsiteY1" fmla="*/ 6628 h 10265"/>
            <a:gd name="connsiteX2" fmla="*/ 0 w 9570"/>
            <a:gd name="connsiteY2" fmla="*/ 0 h 10265"/>
            <a:gd name="connsiteX0" fmla="*/ 3964 w 4892"/>
            <a:gd name="connsiteY0" fmla="*/ 10000 h 10000"/>
            <a:gd name="connsiteX1" fmla="*/ 4820 w 4892"/>
            <a:gd name="connsiteY1" fmla="*/ 6506 h 10000"/>
            <a:gd name="connsiteX2" fmla="*/ 0 w 4892"/>
            <a:gd name="connsiteY2" fmla="*/ 0 h 10000"/>
            <a:gd name="connsiteX0" fmla="*/ 3683 w 5907"/>
            <a:gd name="connsiteY0" fmla="*/ 8444 h 8444"/>
            <a:gd name="connsiteX1" fmla="*/ 5433 w 5907"/>
            <a:gd name="connsiteY1" fmla="*/ 4950 h 8444"/>
            <a:gd name="connsiteX2" fmla="*/ 0 w 5907"/>
            <a:gd name="connsiteY2" fmla="*/ 0 h 84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907" h="8444">
              <a:moveTo>
                <a:pt x="3683" y="8444"/>
              </a:moveTo>
              <a:cubicBezTo>
                <a:pt x="-1703" y="8444"/>
                <a:pt x="6047" y="6357"/>
                <a:pt x="5433" y="4950"/>
              </a:cubicBezTo>
              <a:cubicBezTo>
                <a:pt x="4819" y="3543"/>
                <a:pt x="9080" y="2004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6</xdr:col>
      <xdr:colOff>33210</xdr:colOff>
      <xdr:row>61</xdr:row>
      <xdr:rowOff>65152</xdr:rowOff>
    </xdr:from>
    <xdr:to>
      <xdr:col>6</xdr:col>
      <xdr:colOff>439622</xdr:colOff>
      <xdr:row>61</xdr:row>
      <xdr:rowOff>89197</xdr:rowOff>
    </xdr:to>
    <xdr:sp macro="" textlink="">
      <xdr:nvSpPr>
        <xdr:cNvPr id="843" name="Freeform 1147">
          <a:extLst>
            <a:ext uri="{FF2B5EF4-FFF2-40B4-BE49-F238E27FC236}">
              <a16:creationId xmlns="" xmlns:a16="http://schemas.microsoft.com/office/drawing/2014/main" id="{04639A1E-C861-4354-8E99-4D93F661AC19}"/>
            </a:ext>
          </a:extLst>
        </xdr:cNvPr>
        <xdr:cNvSpPr>
          <a:spLocks/>
        </xdr:cNvSpPr>
      </xdr:nvSpPr>
      <xdr:spPr bwMode="auto">
        <a:xfrm rot="7336608">
          <a:off x="3958193" y="10300669"/>
          <a:ext cx="24045" cy="406412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8360 w 8360"/>
            <a:gd name="connsiteY0" fmla="*/ 4924 h 6928"/>
            <a:gd name="connsiteX1" fmla="*/ 7340 w 8360"/>
            <a:gd name="connsiteY1" fmla="*/ 6274 h 6928"/>
            <a:gd name="connsiteX2" fmla="*/ 6685 w 8360"/>
            <a:gd name="connsiteY2" fmla="*/ 6274 h 6928"/>
            <a:gd name="connsiteX3" fmla="*/ 5665 w 8360"/>
            <a:gd name="connsiteY3" fmla="*/ 4962 h 6928"/>
            <a:gd name="connsiteX4" fmla="*/ 4936 w 8360"/>
            <a:gd name="connsiteY4" fmla="*/ 6928 h 6928"/>
            <a:gd name="connsiteX5" fmla="*/ 3553 w 8360"/>
            <a:gd name="connsiteY5" fmla="*/ 4962 h 6928"/>
            <a:gd name="connsiteX6" fmla="*/ 1806 w 8360"/>
            <a:gd name="connsiteY6" fmla="*/ 1681 h 6928"/>
            <a:gd name="connsiteX7" fmla="*/ 0 w 8360"/>
            <a:gd name="connsiteY7" fmla="*/ 0 h 6928"/>
            <a:gd name="connsiteX0" fmla="*/ 10000 w 10000"/>
            <a:gd name="connsiteY0" fmla="*/ 7107 h 10000"/>
            <a:gd name="connsiteX1" fmla="*/ 8780 w 10000"/>
            <a:gd name="connsiteY1" fmla="*/ 9056 h 10000"/>
            <a:gd name="connsiteX2" fmla="*/ 7996 w 10000"/>
            <a:gd name="connsiteY2" fmla="*/ 9056 h 10000"/>
            <a:gd name="connsiteX3" fmla="*/ 6776 w 10000"/>
            <a:gd name="connsiteY3" fmla="*/ 7162 h 10000"/>
            <a:gd name="connsiteX4" fmla="*/ 5904 w 10000"/>
            <a:gd name="connsiteY4" fmla="*/ 10000 h 10000"/>
            <a:gd name="connsiteX5" fmla="*/ 4250 w 10000"/>
            <a:gd name="connsiteY5" fmla="*/ 7162 h 10000"/>
            <a:gd name="connsiteX6" fmla="*/ 2160 w 10000"/>
            <a:gd name="connsiteY6" fmla="*/ 2426 h 10000"/>
            <a:gd name="connsiteX7" fmla="*/ 0 w 10000"/>
            <a:gd name="connsiteY7" fmla="*/ 0 h 10000"/>
            <a:gd name="connsiteX0" fmla="*/ 10000 w 10000"/>
            <a:gd name="connsiteY0" fmla="*/ 7107 h 10000"/>
            <a:gd name="connsiteX1" fmla="*/ 8780 w 10000"/>
            <a:gd name="connsiteY1" fmla="*/ 9056 h 10000"/>
            <a:gd name="connsiteX2" fmla="*/ 6776 w 10000"/>
            <a:gd name="connsiteY2" fmla="*/ 7162 h 10000"/>
            <a:gd name="connsiteX3" fmla="*/ 5904 w 10000"/>
            <a:gd name="connsiteY3" fmla="*/ 10000 h 10000"/>
            <a:gd name="connsiteX4" fmla="*/ 4250 w 10000"/>
            <a:gd name="connsiteY4" fmla="*/ 7162 h 10000"/>
            <a:gd name="connsiteX5" fmla="*/ 2160 w 10000"/>
            <a:gd name="connsiteY5" fmla="*/ 2426 h 10000"/>
            <a:gd name="connsiteX6" fmla="*/ 0 w 10000"/>
            <a:gd name="connsiteY6" fmla="*/ 0 h 10000"/>
            <a:gd name="connsiteX0" fmla="*/ 8780 w 8780"/>
            <a:gd name="connsiteY0" fmla="*/ 9056 h 10000"/>
            <a:gd name="connsiteX1" fmla="*/ 6776 w 8780"/>
            <a:gd name="connsiteY1" fmla="*/ 7162 h 10000"/>
            <a:gd name="connsiteX2" fmla="*/ 5904 w 8780"/>
            <a:gd name="connsiteY2" fmla="*/ 10000 h 10000"/>
            <a:gd name="connsiteX3" fmla="*/ 4250 w 8780"/>
            <a:gd name="connsiteY3" fmla="*/ 7162 h 10000"/>
            <a:gd name="connsiteX4" fmla="*/ 2160 w 8780"/>
            <a:gd name="connsiteY4" fmla="*/ 2426 h 10000"/>
            <a:gd name="connsiteX5" fmla="*/ 0 w 8780"/>
            <a:gd name="connsiteY5" fmla="*/ 0 h 10000"/>
            <a:gd name="connsiteX0" fmla="*/ 10000 w 10000"/>
            <a:gd name="connsiteY0" fmla="*/ 9056 h 10001"/>
            <a:gd name="connsiteX1" fmla="*/ 7718 w 10000"/>
            <a:gd name="connsiteY1" fmla="*/ 7162 h 10001"/>
            <a:gd name="connsiteX2" fmla="*/ 7526 w 10000"/>
            <a:gd name="connsiteY2" fmla="*/ 7510 h 10001"/>
            <a:gd name="connsiteX3" fmla="*/ 6724 w 10000"/>
            <a:gd name="connsiteY3" fmla="*/ 10000 h 10001"/>
            <a:gd name="connsiteX4" fmla="*/ 4841 w 10000"/>
            <a:gd name="connsiteY4" fmla="*/ 7162 h 10001"/>
            <a:gd name="connsiteX5" fmla="*/ 2460 w 10000"/>
            <a:gd name="connsiteY5" fmla="*/ 2426 h 10001"/>
            <a:gd name="connsiteX6" fmla="*/ 0 w 10000"/>
            <a:gd name="connsiteY6" fmla="*/ 0 h 10001"/>
            <a:gd name="connsiteX0" fmla="*/ 10000 w 10000"/>
            <a:gd name="connsiteY0" fmla="*/ 9056 h 10001"/>
            <a:gd name="connsiteX1" fmla="*/ 7718 w 10000"/>
            <a:gd name="connsiteY1" fmla="*/ 7162 h 10001"/>
            <a:gd name="connsiteX2" fmla="*/ 7526 w 10000"/>
            <a:gd name="connsiteY2" fmla="*/ 7510 h 10001"/>
            <a:gd name="connsiteX3" fmla="*/ 6724 w 10000"/>
            <a:gd name="connsiteY3" fmla="*/ 10000 h 10001"/>
            <a:gd name="connsiteX4" fmla="*/ 4841 w 10000"/>
            <a:gd name="connsiteY4" fmla="*/ 7162 h 10001"/>
            <a:gd name="connsiteX5" fmla="*/ 2460 w 10000"/>
            <a:gd name="connsiteY5" fmla="*/ 2426 h 10001"/>
            <a:gd name="connsiteX6" fmla="*/ 0 w 10000"/>
            <a:gd name="connsiteY6" fmla="*/ 0 h 10001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00"/>
            <a:gd name="connsiteX1" fmla="*/ 7718 w 10000"/>
            <a:gd name="connsiteY1" fmla="*/ 7162 h 10000"/>
            <a:gd name="connsiteX2" fmla="*/ 6724 w 10000"/>
            <a:gd name="connsiteY2" fmla="*/ 10000 h 10000"/>
            <a:gd name="connsiteX3" fmla="*/ 4841 w 10000"/>
            <a:gd name="connsiteY3" fmla="*/ 7162 h 10000"/>
            <a:gd name="connsiteX4" fmla="*/ 2460 w 10000"/>
            <a:gd name="connsiteY4" fmla="*/ 2426 h 10000"/>
            <a:gd name="connsiteX5" fmla="*/ 0 w 10000"/>
            <a:gd name="connsiteY5" fmla="*/ 0 h 10000"/>
            <a:gd name="connsiteX0" fmla="*/ 10000 w 10000"/>
            <a:gd name="connsiteY0" fmla="*/ 9056 h 10058"/>
            <a:gd name="connsiteX1" fmla="*/ 6724 w 10000"/>
            <a:gd name="connsiteY1" fmla="*/ 10000 h 10058"/>
            <a:gd name="connsiteX2" fmla="*/ 4841 w 10000"/>
            <a:gd name="connsiteY2" fmla="*/ 7162 h 10058"/>
            <a:gd name="connsiteX3" fmla="*/ 2460 w 10000"/>
            <a:gd name="connsiteY3" fmla="*/ 2426 h 10058"/>
            <a:gd name="connsiteX4" fmla="*/ 0 w 10000"/>
            <a:gd name="connsiteY4" fmla="*/ 0 h 10058"/>
            <a:gd name="connsiteX0" fmla="*/ 6724 w 6724"/>
            <a:gd name="connsiteY0" fmla="*/ 10000 h 10000"/>
            <a:gd name="connsiteX1" fmla="*/ 4841 w 6724"/>
            <a:gd name="connsiteY1" fmla="*/ 7162 h 10000"/>
            <a:gd name="connsiteX2" fmla="*/ 2460 w 6724"/>
            <a:gd name="connsiteY2" fmla="*/ 2426 h 10000"/>
            <a:gd name="connsiteX3" fmla="*/ 0 w 6724"/>
            <a:gd name="connsiteY3" fmla="*/ 0 h 10000"/>
            <a:gd name="connsiteX0" fmla="*/ 10000 w 10000"/>
            <a:gd name="connsiteY0" fmla="*/ 10000 h 10000"/>
            <a:gd name="connsiteX1" fmla="*/ 7200 w 10000"/>
            <a:gd name="connsiteY1" fmla="*/ 7162 h 10000"/>
            <a:gd name="connsiteX2" fmla="*/ 3659 w 10000"/>
            <a:gd name="connsiteY2" fmla="*/ 2426 h 10000"/>
            <a:gd name="connsiteX3" fmla="*/ 0 w 10000"/>
            <a:gd name="connsiteY3" fmla="*/ 0 h 10000"/>
            <a:gd name="connsiteX0" fmla="*/ 6341 w 6341"/>
            <a:gd name="connsiteY0" fmla="*/ 7574 h 7574"/>
            <a:gd name="connsiteX1" fmla="*/ 3541 w 6341"/>
            <a:gd name="connsiteY1" fmla="*/ 4736 h 7574"/>
            <a:gd name="connsiteX2" fmla="*/ 0 w 6341"/>
            <a:gd name="connsiteY2" fmla="*/ 0 h 7574"/>
            <a:gd name="connsiteX0" fmla="*/ 4452 w 5703"/>
            <a:gd name="connsiteY0" fmla="*/ 7657 h 7657"/>
            <a:gd name="connsiteX1" fmla="*/ 5584 w 5703"/>
            <a:gd name="connsiteY1" fmla="*/ 6253 h 7657"/>
            <a:gd name="connsiteX2" fmla="*/ 0 w 5703"/>
            <a:gd name="connsiteY2" fmla="*/ 0 h 7657"/>
            <a:gd name="connsiteX0" fmla="*/ 7806 w 7806"/>
            <a:gd name="connsiteY0" fmla="*/ 10000 h 10000"/>
            <a:gd name="connsiteX1" fmla="*/ 7445 w 7806"/>
            <a:gd name="connsiteY1" fmla="*/ 6628 h 10000"/>
            <a:gd name="connsiteX2" fmla="*/ 0 w 7806"/>
            <a:gd name="connsiteY2" fmla="*/ 0 h 10000"/>
            <a:gd name="connsiteX0" fmla="*/ 3794 w 9570"/>
            <a:gd name="connsiteY0" fmla="*/ 10265 h 10265"/>
            <a:gd name="connsiteX1" fmla="*/ 9538 w 9570"/>
            <a:gd name="connsiteY1" fmla="*/ 6628 h 10265"/>
            <a:gd name="connsiteX2" fmla="*/ 0 w 9570"/>
            <a:gd name="connsiteY2" fmla="*/ 0 h 10265"/>
            <a:gd name="connsiteX0" fmla="*/ 3964 w 4892"/>
            <a:gd name="connsiteY0" fmla="*/ 10000 h 10000"/>
            <a:gd name="connsiteX1" fmla="*/ 4820 w 4892"/>
            <a:gd name="connsiteY1" fmla="*/ 6506 h 10000"/>
            <a:gd name="connsiteX2" fmla="*/ 0 w 4892"/>
            <a:gd name="connsiteY2" fmla="*/ 0 h 10000"/>
            <a:gd name="connsiteX0" fmla="*/ 6103 w 7941"/>
            <a:gd name="connsiteY0" fmla="*/ 7595 h 7595"/>
            <a:gd name="connsiteX1" fmla="*/ 7853 w 7941"/>
            <a:gd name="connsiteY1" fmla="*/ 4101 h 7595"/>
            <a:gd name="connsiteX2" fmla="*/ 0 w 7941"/>
            <a:gd name="connsiteY2" fmla="*/ 0 h 75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41" h="7595">
              <a:moveTo>
                <a:pt x="6103" y="7595"/>
              </a:moveTo>
              <a:cubicBezTo>
                <a:pt x="717" y="7595"/>
                <a:pt x="8870" y="5367"/>
                <a:pt x="7853" y="4101"/>
              </a:cubicBezTo>
              <a:cubicBezTo>
                <a:pt x="6836" y="2835"/>
                <a:pt x="9080" y="2004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5</xdr:col>
      <xdr:colOff>121288</xdr:colOff>
      <xdr:row>60</xdr:row>
      <xdr:rowOff>155945</xdr:rowOff>
    </xdr:from>
    <xdr:ext cx="269875" cy="174625"/>
    <xdr:sp macro="" textlink="">
      <xdr:nvSpPr>
        <xdr:cNvPr id="844" name="Text Box 1664">
          <a:extLst>
            <a:ext uri="{FF2B5EF4-FFF2-40B4-BE49-F238E27FC236}">
              <a16:creationId xmlns="" xmlns:a16="http://schemas.microsoft.com/office/drawing/2014/main" id="{9433A6E2-8BE3-45AD-A245-5CABD56DDC7E}"/>
            </a:ext>
          </a:extLst>
        </xdr:cNvPr>
        <xdr:cNvSpPr txBox="1">
          <a:spLocks noChangeArrowheads="1"/>
        </xdr:cNvSpPr>
      </xdr:nvSpPr>
      <xdr:spPr bwMode="auto">
        <a:xfrm>
          <a:off x="3150238" y="10411195"/>
          <a:ext cx="269875" cy="17462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10</xdr:col>
      <xdr:colOff>2554</xdr:colOff>
      <xdr:row>63</xdr:row>
      <xdr:rowOff>60963</xdr:rowOff>
    </xdr:from>
    <xdr:to>
      <xdr:col>10</xdr:col>
      <xdr:colOff>185964</xdr:colOff>
      <xdr:row>64</xdr:row>
      <xdr:rowOff>63499</xdr:rowOff>
    </xdr:to>
    <xdr:sp macro="" textlink="">
      <xdr:nvSpPr>
        <xdr:cNvPr id="845" name="六角形 844">
          <a:extLst>
            <a:ext uri="{FF2B5EF4-FFF2-40B4-BE49-F238E27FC236}">
              <a16:creationId xmlns="" xmlns:a16="http://schemas.microsoft.com/office/drawing/2014/main" id="{0674CF9E-31DB-4E58-B033-5ED4AC945FC5}"/>
            </a:ext>
          </a:extLst>
        </xdr:cNvPr>
        <xdr:cNvSpPr/>
      </xdr:nvSpPr>
      <xdr:spPr bwMode="auto">
        <a:xfrm>
          <a:off x="6555754" y="10830563"/>
          <a:ext cx="183410" cy="17398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80692</xdr:colOff>
      <xdr:row>61</xdr:row>
      <xdr:rowOff>68355</xdr:rowOff>
    </xdr:from>
    <xdr:to>
      <xdr:col>10</xdr:col>
      <xdr:colOff>82957</xdr:colOff>
      <xdr:row>64</xdr:row>
      <xdr:rowOff>128086</xdr:rowOff>
    </xdr:to>
    <xdr:sp macro="" textlink="">
      <xdr:nvSpPr>
        <xdr:cNvPr id="846" name="Line 927">
          <a:extLst>
            <a:ext uri="{FF2B5EF4-FFF2-40B4-BE49-F238E27FC236}">
              <a16:creationId xmlns="" xmlns:a16="http://schemas.microsoft.com/office/drawing/2014/main" id="{EE3A02FE-CBFC-40DF-AF54-B69D97DCF9A5}"/>
            </a:ext>
          </a:extLst>
        </xdr:cNvPr>
        <xdr:cNvSpPr>
          <a:spLocks noChangeShapeType="1"/>
        </xdr:cNvSpPr>
      </xdr:nvSpPr>
      <xdr:spPr bwMode="auto">
        <a:xfrm rot="5400000" flipH="1">
          <a:off x="6347984" y="10780963"/>
          <a:ext cx="574081" cy="22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12091</xdr:colOff>
      <xdr:row>57</xdr:row>
      <xdr:rowOff>17518</xdr:rowOff>
    </xdr:from>
    <xdr:to>
      <xdr:col>9</xdr:col>
      <xdr:colOff>190499</xdr:colOff>
      <xdr:row>57</xdr:row>
      <xdr:rowOff>158749</xdr:rowOff>
    </xdr:to>
    <xdr:sp macro="" textlink="">
      <xdr:nvSpPr>
        <xdr:cNvPr id="847" name="六角形 846">
          <a:extLst>
            <a:ext uri="{FF2B5EF4-FFF2-40B4-BE49-F238E27FC236}">
              <a16:creationId xmlns="" xmlns:a16="http://schemas.microsoft.com/office/drawing/2014/main" id="{E4332036-E43C-464C-8B75-2D1F05E9490E}"/>
            </a:ext>
          </a:extLst>
        </xdr:cNvPr>
        <xdr:cNvSpPr/>
      </xdr:nvSpPr>
      <xdr:spPr bwMode="auto">
        <a:xfrm>
          <a:off x="5845020" y="9814661"/>
          <a:ext cx="178408" cy="14123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114697</xdr:colOff>
      <xdr:row>60</xdr:row>
      <xdr:rowOff>94003</xdr:rowOff>
    </xdr:from>
    <xdr:to>
      <xdr:col>10</xdr:col>
      <xdr:colOff>360527</xdr:colOff>
      <xdr:row>61</xdr:row>
      <xdr:rowOff>49982</xdr:rowOff>
    </xdr:to>
    <xdr:sp macro="" textlink="">
      <xdr:nvSpPr>
        <xdr:cNvPr id="849" name="Text Box 1563">
          <a:extLst>
            <a:ext uri="{FF2B5EF4-FFF2-40B4-BE49-F238E27FC236}">
              <a16:creationId xmlns="" xmlns:a16="http://schemas.microsoft.com/office/drawing/2014/main" id="{69B23E97-1973-4004-88BD-0D92332D4A2B}"/>
            </a:ext>
          </a:extLst>
        </xdr:cNvPr>
        <xdr:cNvSpPr txBox="1">
          <a:spLocks noChangeArrowheads="1"/>
        </xdr:cNvSpPr>
      </xdr:nvSpPr>
      <xdr:spPr bwMode="auto">
        <a:xfrm>
          <a:off x="6667897" y="10349253"/>
          <a:ext cx="245830" cy="127429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藤津</a:t>
          </a:r>
        </a:p>
      </xdr:txBody>
    </xdr:sp>
    <xdr:clientData/>
  </xdr:twoCellAnchor>
  <xdr:oneCellAnchor>
    <xdr:from>
      <xdr:col>10</xdr:col>
      <xdr:colOff>357912</xdr:colOff>
      <xdr:row>60</xdr:row>
      <xdr:rowOff>22083</xdr:rowOff>
    </xdr:from>
    <xdr:ext cx="302079" cy="305168"/>
    <xdr:grpSp>
      <xdr:nvGrpSpPr>
        <xdr:cNvPr id="850" name="Group 6672">
          <a:extLst>
            <a:ext uri="{FF2B5EF4-FFF2-40B4-BE49-F238E27FC236}">
              <a16:creationId xmlns="" xmlns:a16="http://schemas.microsoft.com/office/drawing/2014/main" id="{047FF52B-2107-4DA9-8EE4-D50E1B567255}"/>
            </a:ext>
          </a:extLst>
        </xdr:cNvPr>
        <xdr:cNvGrpSpPr>
          <a:grpSpLocks/>
        </xdr:cNvGrpSpPr>
      </xdr:nvGrpSpPr>
      <xdr:grpSpPr bwMode="auto">
        <a:xfrm>
          <a:off x="7508466" y="10200226"/>
          <a:ext cx="302079" cy="305168"/>
          <a:chOff x="536" y="109"/>
          <a:chExt cx="46" cy="44"/>
        </a:xfrm>
      </xdr:grpSpPr>
      <xdr:pic>
        <xdr:nvPicPr>
          <xdr:cNvPr id="851" name="Picture 6673" descr="route2">
            <a:extLst>
              <a:ext uri="{FF2B5EF4-FFF2-40B4-BE49-F238E27FC236}">
                <a16:creationId xmlns="" xmlns:a16="http://schemas.microsoft.com/office/drawing/2014/main" id="{8B0C1706-173F-844D-3B52-B1C3DB2D7D9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52" name="Text Box 6674">
            <a:extLst>
              <a:ext uri="{FF2B5EF4-FFF2-40B4-BE49-F238E27FC236}">
                <a16:creationId xmlns="" xmlns:a16="http://schemas.microsoft.com/office/drawing/2014/main" id="{93505B5A-E357-9D7B-4D68-56251EEE8FE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9</xdr:col>
      <xdr:colOff>110050</xdr:colOff>
      <xdr:row>58</xdr:row>
      <xdr:rowOff>164208</xdr:rowOff>
    </xdr:from>
    <xdr:ext cx="291211" cy="252093"/>
    <xdr:grpSp>
      <xdr:nvGrpSpPr>
        <xdr:cNvPr id="853" name="Group 6672">
          <a:extLst>
            <a:ext uri="{FF2B5EF4-FFF2-40B4-BE49-F238E27FC236}">
              <a16:creationId xmlns="" xmlns:a16="http://schemas.microsoft.com/office/drawing/2014/main" id="{057B02D0-57DD-47FD-B76F-D2547D5C3A5C}"/>
            </a:ext>
          </a:extLst>
        </xdr:cNvPr>
        <xdr:cNvGrpSpPr>
          <a:grpSpLocks/>
        </xdr:cNvGrpSpPr>
      </xdr:nvGrpSpPr>
      <xdr:grpSpPr bwMode="auto">
        <a:xfrm>
          <a:off x="6491800" y="10002172"/>
          <a:ext cx="291211" cy="252093"/>
          <a:chOff x="536" y="109"/>
          <a:chExt cx="46" cy="44"/>
        </a:xfrm>
      </xdr:grpSpPr>
      <xdr:pic>
        <xdr:nvPicPr>
          <xdr:cNvPr id="854" name="Picture 6673" descr="route2">
            <a:extLst>
              <a:ext uri="{FF2B5EF4-FFF2-40B4-BE49-F238E27FC236}">
                <a16:creationId xmlns="" xmlns:a16="http://schemas.microsoft.com/office/drawing/2014/main" id="{1A820C5F-E36E-00FA-D961-1DDEA89380F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55" name="Text Box 6674">
            <a:extLst>
              <a:ext uri="{FF2B5EF4-FFF2-40B4-BE49-F238E27FC236}">
                <a16:creationId xmlns="" xmlns:a16="http://schemas.microsoft.com/office/drawing/2014/main" id="{00B01174-F6EE-771C-4FA8-1CA067F9435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178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9</xdr:col>
      <xdr:colOff>690442</xdr:colOff>
      <xdr:row>57</xdr:row>
      <xdr:rowOff>67727</xdr:rowOff>
    </xdr:from>
    <xdr:to>
      <xdr:col>10</xdr:col>
      <xdr:colOff>2802</xdr:colOff>
      <xdr:row>64</xdr:row>
      <xdr:rowOff>144252</xdr:rowOff>
    </xdr:to>
    <xdr:sp macro="" textlink="">
      <xdr:nvSpPr>
        <xdr:cNvPr id="856" name="Freeform 1147">
          <a:extLst>
            <a:ext uri="{FF2B5EF4-FFF2-40B4-BE49-F238E27FC236}">
              <a16:creationId xmlns="" xmlns:a16="http://schemas.microsoft.com/office/drawing/2014/main" id="{89CA8BE7-E3F2-4B15-BC44-2A88A34471EF}"/>
            </a:ext>
          </a:extLst>
        </xdr:cNvPr>
        <xdr:cNvSpPr>
          <a:spLocks/>
        </xdr:cNvSpPr>
      </xdr:nvSpPr>
      <xdr:spPr bwMode="auto">
        <a:xfrm rot="16200000">
          <a:off x="5909059" y="10438360"/>
          <a:ext cx="1276675" cy="17210"/>
        </a:xfrm>
        <a:custGeom>
          <a:avLst/>
          <a:gdLst>
            <a:gd name="T0" fmla="*/ 2147483647 w 6818"/>
            <a:gd name="T1" fmla="*/ 2147483647 h 6000"/>
            <a:gd name="T2" fmla="*/ 2147483647 w 6818"/>
            <a:gd name="T3" fmla="*/ 2147483647 h 6000"/>
            <a:gd name="T4" fmla="*/ 2147483647 w 6818"/>
            <a:gd name="T5" fmla="*/ 2147483647 h 6000"/>
            <a:gd name="T6" fmla="*/ 2147483647 w 6818"/>
            <a:gd name="T7" fmla="*/ 2147483647 h 6000"/>
            <a:gd name="T8" fmla="*/ 2147483647 w 6818"/>
            <a:gd name="T9" fmla="*/ 2147483647 h 6000"/>
            <a:gd name="T10" fmla="*/ 2147483647 w 6818"/>
            <a:gd name="T11" fmla="*/ 2147483647 h 6000"/>
            <a:gd name="T12" fmla="*/ 0 w 6818"/>
            <a:gd name="T13" fmla="*/ 0 h 6000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connsiteX0" fmla="*/ 9267 w 9267"/>
            <a:gd name="connsiteY0" fmla="*/ 9429 h 9429"/>
            <a:gd name="connsiteX1" fmla="*/ 7711 w 9267"/>
            <a:gd name="connsiteY1" fmla="*/ 7207 h 9429"/>
            <a:gd name="connsiteX2" fmla="*/ 6712 w 9267"/>
            <a:gd name="connsiteY2" fmla="*/ 7207 h 9429"/>
            <a:gd name="connsiteX3" fmla="*/ 5156 w 9267"/>
            <a:gd name="connsiteY3" fmla="*/ 4984 h 9429"/>
            <a:gd name="connsiteX4" fmla="*/ 4044 w 9267"/>
            <a:gd name="connsiteY4" fmla="*/ 8317 h 9429"/>
            <a:gd name="connsiteX5" fmla="*/ 1933 w 9267"/>
            <a:gd name="connsiteY5" fmla="*/ 4984 h 9429"/>
            <a:gd name="connsiteX6" fmla="*/ 0 w 9267"/>
            <a:gd name="connsiteY6" fmla="*/ 0 h 9429"/>
            <a:gd name="connsiteX0" fmla="*/ 10100 w 10100"/>
            <a:gd name="connsiteY0" fmla="*/ 7067 h 7067"/>
            <a:gd name="connsiteX1" fmla="*/ 8421 w 10100"/>
            <a:gd name="connsiteY1" fmla="*/ 4710 h 7067"/>
            <a:gd name="connsiteX2" fmla="*/ 7343 w 10100"/>
            <a:gd name="connsiteY2" fmla="*/ 4710 h 7067"/>
            <a:gd name="connsiteX3" fmla="*/ 5664 w 10100"/>
            <a:gd name="connsiteY3" fmla="*/ 2353 h 7067"/>
            <a:gd name="connsiteX4" fmla="*/ 4464 w 10100"/>
            <a:gd name="connsiteY4" fmla="*/ 5888 h 7067"/>
            <a:gd name="connsiteX5" fmla="*/ 2186 w 10100"/>
            <a:gd name="connsiteY5" fmla="*/ 2353 h 7067"/>
            <a:gd name="connsiteX6" fmla="*/ 0 w 10100"/>
            <a:gd name="connsiteY6" fmla="*/ 0 h 7067"/>
            <a:gd name="connsiteX0" fmla="*/ 10000 w 10000"/>
            <a:gd name="connsiteY0" fmla="*/ 10000 h 11400"/>
            <a:gd name="connsiteX1" fmla="*/ 8338 w 10000"/>
            <a:gd name="connsiteY1" fmla="*/ 6665 h 11400"/>
            <a:gd name="connsiteX2" fmla="*/ 7270 w 10000"/>
            <a:gd name="connsiteY2" fmla="*/ 6665 h 11400"/>
            <a:gd name="connsiteX3" fmla="*/ 5770 w 10000"/>
            <a:gd name="connsiteY3" fmla="*/ 11362 h 11400"/>
            <a:gd name="connsiteX4" fmla="*/ 5608 w 10000"/>
            <a:gd name="connsiteY4" fmla="*/ 3330 h 11400"/>
            <a:gd name="connsiteX5" fmla="*/ 4420 w 10000"/>
            <a:gd name="connsiteY5" fmla="*/ 8332 h 11400"/>
            <a:gd name="connsiteX6" fmla="*/ 2164 w 10000"/>
            <a:gd name="connsiteY6" fmla="*/ 3330 h 11400"/>
            <a:gd name="connsiteX7" fmla="*/ 0 w 10000"/>
            <a:gd name="connsiteY7" fmla="*/ 0 h 11400"/>
            <a:gd name="connsiteX0" fmla="*/ 10000 w 10000"/>
            <a:gd name="connsiteY0" fmla="*/ 10000 h 11388"/>
            <a:gd name="connsiteX1" fmla="*/ 8338 w 10000"/>
            <a:gd name="connsiteY1" fmla="*/ 6665 h 11388"/>
            <a:gd name="connsiteX2" fmla="*/ 7270 w 10000"/>
            <a:gd name="connsiteY2" fmla="*/ 6665 h 11388"/>
            <a:gd name="connsiteX3" fmla="*/ 5770 w 10000"/>
            <a:gd name="connsiteY3" fmla="*/ 11362 h 11388"/>
            <a:gd name="connsiteX4" fmla="*/ 4420 w 10000"/>
            <a:gd name="connsiteY4" fmla="*/ 8332 h 11388"/>
            <a:gd name="connsiteX5" fmla="*/ 2164 w 10000"/>
            <a:gd name="connsiteY5" fmla="*/ 3330 h 11388"/>
            <a:gd name="connsiteX6" fmla="*/ 0 w 10000"/>
            <a:gd name="connsiteY6" fmla="*/ 0 h 11388"/>
            <a:gd name="connsiteX0" fmla="*/ 10000 w 10000"/>
            <a:gd name="connsiteY0" fmla="*/ 6990 h 8378"/>
            <a:gd name="connsiteX1" fmla="*/ 8338 w 10000"/>
            <a:gd name="connsiteY1" fmla="*/ 3655 h 8378"/>
            <a:gd name="connsiteX2" fmla="*/ 7270 w 10000"/>
            <a:gd name="connsiteY2" fmla="*/ 3655 h 8378"/>
            <a:gd name="connsiteX3" fmla="*/ 5770 w 10000"/>
            <a:gd name="connsiteY3" fmla="*/ 8352 h 8378"/>
            <a:gd name="connsiteX4" fmla="*/ 4420 w 10000"/>
            <a:gd name="connsiteY4" fmla="*/ 5322 h 8378"/>
            <a:gd name="connsiteX5" fmla="*/ 2164 w 10000"/>
            <a:gd name="connsiteY5" fmla="*/ 320 h 8378"/>
            <a:gd name="connsiteX6" fmla="*/ 0 w 10000"/>
            <a:gd name="connsiteY6" fmla="*/ 1140 h 8378"/>
            <a:gd name="connsiteX0" fmla="*/ 10000 w 10000"/>
            <a:gd name="connsiteY0" fmla="*/ 6982 h 8634"/>
            <a:gd name="connsiteX1" fmla="*/ 8338 w 10000"/>
            <a:gd name="connsiteY1" fmla="*/ 3002 h 8634"/>
            <a:gd name="connsiteX2" fmla="*/ 7270 w 10000"/>
            <a:gd name="connsiteY2" fmla="*/ 3002 h 8634"/>
            <a:gd name="connsiteX3" fmla="*/ 5770 w 10000"/>
            <a:gd name="connsiteY3" fmla="*/ 8608 h 8634"/>
            <a:gd name="connsiteX4" fmla="*/ 4420 w 10000"/>
            <a:gd name="connsiteY4" fmla="*/ 4991 h 8634"/>
            <a:gd name="connsiteX5" fmla="*/ 2263 w 10000"/>
            <a:gd name="connsiteY5" fmla="*/ 1994 h 8634"/>
            <a:gd name="connsiteX6" fmla="*/ 0 w 10000"/>
            <a:gd name="connsiteY6" fmla="*/ 0 h 8634"/>
            <a:gd name="connsiteX0" fmla="*/ 10000 w 10000"/>
            <a:gd name="connsiteY0" fmla="*/ 8087 h 18391"/>
            <a:gd name="connsiteX1" fmla="*/ 8338 w 10000"/>
            <a:gd name="connsiteY1" fmla="*/ 3477 h 18391"/>
            <a:gd name="connsiteX2" fmla="*/ 7270 w 10000"/>
            <a:gd name="connsiteY2" fmla="*/ 18391 h 18391"/>
            <a:gd name="connsiteX3" fmla="*/ 5770 w 10000"/>
            <a:gd name="connsiteY3" fmla="*/ 9970 h 18391"/>
            <a:gd name="connsiteX4" fmla="*/ 4420 w 10000"/>
            <a:gd name="connsiteY4" fmla="*/ 5781 h 18391"/>
            <a:gd name="connsiteX5" fmla="*/ 2263 w 10000"/>
            <a:gd name="connsiteY5" fmla="*/ 2309 h 18391"/>
            <a:gd name="connsiteX6" fmla="*/ 0 w 10000"/>
            <a:gd name="connsiteY6" fmla="*/ 0 h 18391"/>
            <a:gd name="connsiteX0" fmla="*/ 10000 w 10000"/>
            <a:gd name="connsiteY0" fmla="*/ 8087 h 18391"/>
            <a:gd name="connsiteX1" fmla="*/ 8313 w 10000"/>
            <a:gd name="connsiteY1" fmla="*/ 3477 h 18391"/>
            <a:gd name="connsiteX2" fmla="*/ 7270 w 10000"/>
            <a:gd name="connsiteY2" fmla="*/ 18391 h 18391"/>
            <a:gd name="connsiteX3" fmla="*/ 5770 w 10000"/>
            <a:gd name="connsiteY3" fmla="*/ 9970 h 18391"/>
            <a:gd name="connsiteX4" fmla="*/ 4420 w 10000"/>
            <a:gd name="connsiteY4" fmla="*/ 5781 h 18391"/>
            <a:gd name="connsiteX5" fmla="*/ 2263 w 10000"/>
            <a:gd name="connsiteY5" fmla="*/ 2309 h 18391"/>
            <a:gd name="connsiteX6" fmla="*/ 0 w 10000"/>
            <a:gd name="connsiteY6" fmla="*/ 0 h 18391"/>
            <a:gd name="connsiteX0" fmla="*/ 10000 w 10000"/>
            <a:gd name="connsiteY0" fmla="*/ 8087 h 18398"/>
            <a:gd name="connsiteX1" fmla="*/ 7270 w 10000"/>
            <a:gd name="connsiteY1" fmla="*/ 18391 h 18398"/>
            <a:gd name="connsiteX2" fmla="*/ 5770 w 10000"/>
            <a:gd name="connsiteY2" fmla="*/ 9970 h 18398"/>
            <a:gd name="connsiteX3" fmla="*/ 4420 w 10000"/>
            <a:gd name="connsiteY3" fmla="*/ 5781 h 18398"/>
            <a:gd name="connsiteX4" fmla="*/ 2263 w 10000"/>
            <a:gd name="connsiteY4" fmla="*/ 2309 h 18398"/>
            <a:gd name="connsiteX5" fmla="*/ 0 w 10000"/>
            <a:gd name="connsiteY5" fmla="*/ 0 h 18398"/>
            <a:gd name="connsiteX0" fmla="*/ 9975 w 9975"/>
            <a:gd name="connsiteY0" fmla="*/ 25296 h 25616"/>
            <a:gd name="connsiteX1" fmla="*/ 7270 w 9975"/>
            <a:gd name="connsiteY1" fmla="*/ 18391 h 25616"/>
            <a:gd name="connsiteX2" fmla="*/ 5770 w 9975"/>
            <a:gd name="connsiteY2" fmla="*/ 9970 h 25616"/>
            <a:gd name="connsiteX3" fmla="*/ 4420 w 9975"/>
            <a:gd name="connsiteY3" fmla="*/ 5781 h 25616"/>
            <a:gd name="connsiteX4" fmla="*/ 2263 w 9975"/>
            <a:gd name="connsiteY4" fmla="*/ 2309 h 25616"/>
            <a:gd name="connsiteX5" fmla="*/ 0 w 9975"/>
            <a:gd name="connsiteY5" fmla="*/ 0 h 256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9975" h="25616">
              <a:moveTo>
                <a:pt x="9975" y="25296"/>
              </a:moveTo>
              <a:cubicBezTo>
                <a:pt x="9406" y="27443"/>
                <a:pt x="7975" y="18077"/>
                <a:pt x="7270" y="18391"/>
              </a:cubicBezTo>
              <a:cubicBezTo>
                <a:pt x="6565" y="18705"/>
                <a:pt x="6245" y="9585"/>
                <a:pt x="5770" y="9970"/>
              </a:cubicBezTo>
              <a:cubicBezTo>
                <a:pt x="5295" y="10354"/>
                <a:pt x="5005" y="7057"/>
                <a:pt x="4420" y="5781"/>
              </a:cubicBezTo>
              <a:cubicBezTo>
                <a:pt x="3836" y="4504"/>
                <a:pt x="3094" y="4615"/>
                <a:pt x="2263" y="2309"/>
              </a:cubicBezTo>
              <a:cubicBezTo>
                <a:pt x="1433" y="6"/>
                <a:pt x="1306" y="4224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621007</xdr:colOff>
      <xdr:row>57</xdr:row>
      <xdr:rowOff>88506</xdr:rowOff>
    </xdr:from>
    <xdr:to>
      <xdr:col>9</xdr:col>
      <xdr:colOff>653403</xdr:colOff>
      <xdr:row>64</xdr:row>
      <xdr:rowOff>145228</xdr:rowOff>
    </xdr:to>
    <xdr:sp macro="" textlink="">
      <xdr:nvSpPr>
        <xdr:cNvPr id="857" name="Freeform 1147">
          <a:extLst>
            <a:ext uri="{FF2B5EF4-FFF2-40B4-BE49-F238E27FC236}">
              <a16:creationId xmlns="" xmlns:a16="http://schemas.microsoft.com/office/drawing/2014/main" id="{172062F7-A5EA-412A-BB16-50B2764C8CE3}"/>
            </a:ext>
          </a:extLst>
        </xdr:cNvPr>
        <xdr:cNvSpPr>
          <a:spLocks/>
        </xdr:cNvSpPr>
      </xdr:nvSpPr>
      <xdr:spPr bwMode="auto">
        <a:xfrm rot="16200000">
          <a:off x="5857119" y="10441644"/>
          <a:ext cx="1256872" cy="32396"/>
        </a:xfrm>
        <a:custGeom>
          <a:avLst/>
          <a:gdLst>
            <a:gd name="T0" fmla="*/ 2147483647 w 8444"/>
            <a:gd name="T1" fmla="*/ 2147483647 h 8888"/>
            <a:gd name="T2" fmla="*/ 2147483647 w 8444"/>
            <a:gd name="T3" fmla="*/ 2147483647 h 8888"/>
            <a:gd name="T4" fmla="*/ 2147483647 w 8444"/>
            <a:gd name="T5" fmla="*/ 2147483647 h 8888"/>
            <a:gd name="T6" fmla="*/ 2147483647 w 8444"/>
            <a:gd name="T7" fmla="*/ 2147483647 h 8888"/>
            <a:gd name="T8" fmla="*/ 2147483647 w 8444"/>
            <a:gd name="T9" fmla="*/ 2147483647 h 8888"/>
            <a:gd name="T10" fmla="*/ 0 w 8444"/>
            <a:gd name="T11" fmla="*/ 0 h 8888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connsiteX0" fmla="*/ 9134 w 9134"/>
            <a:gd name="connsiteY0" fmla="*/ 8007 h 9256"/>
            <a:gd name="connsiteX1" fmla="*/ 7951 w 9134"/>
            <a:gd name="connsiteY1" fmla="*/ 8007 h 9256"/>
            <a:gd name="connsiteX2" fmla="*/ 6108 w 9134"/>
            <a:gd name="connsiteY2" fmla="*/ 5506 h 9256"/>
            <a:gd name="connsiteX3" fmla="*/ 4791 w 9134"/>
            <a:gd name="connsiteY3" fmla="*/ 9256 h 9256"/>
            <a:gd name="connsiteX4" fmla="*/ 2291 w 9134"/>
            <a:gd name="connsiteY4" fmla="*/ 5506 h 9256"/>
            <a:gd name="connsiteX5" fmla="*/ 0 w 9134"/>
            <a:gd name="connsiteY5" fmla="*/ 0 h 9256"/>
            <a:gd name="connsiteX0" fmla="*/ 10077 w 10077"/>
            <a:gd name="connsiteY0" fmla="*/ 5737 h 7086"/>
            <a:gd name="connsiteX1" fmla="*/ 8782 w 10077"/>
            <a:gd name="connsiteY1" fmla="*/ 5737 h 7086"/>
            <a:gd name="connsiteX2" fmla="*/ 6764 w 10077"/>
            <a:gd name="connsiteY2" fmla="*/ 3035 h 7086"/>
            <a:gd name="connsiteX3" fmla="*/ 5322 w 10077"/>
            <a:gd name="connsiteY3" fmla="*/ 7086 h 7086"/>
            <a:gd name="connsiteX4" fmla="*/ 2585 w 10077"/>
            <a:gd name="connsiteY4" fmla="*/ 3035 h 7086"/>
            <a:gd name="connsiteX5" fmla="*/ 0 w 10077"/>
            <a:gd name="connsiteY5" fmla="*/ 0 h 70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077" h="7086">
              <a:moveTo>
                <a:pt x="10077" y="5737"/>
              </a:moveTo>
              <a:cubicBezTo>
                <a:pt x="9524" y="5287"/>
                <a:pt x="9213" y="5737"/>
                <a:pt x="8782" y="5737"/>
              </a:cubicBezTo>
              <a:cubicBezTo>
                <a:pt x="8206" y="5737"/>
                <a:pt x="7340" y="3035"/>
                <a:pt x="6764" y="3035"/>
              </a:cubicBezTo>
              <a:cubicBezTo>
                <a:pt x="6187" y="3035"/>
                <a:pt x="6044" y="7086"/>
                <a:pt x="5322" y="7086"/>
              </a:cubicBezTo>
              <a:cubicBezTo>
                <a:pt x="4604" y="7086"/>
                <a:pt x="3595" y="4386"/>
                <a:pt x="2585" y="3035"/>
              </a:cubicBezTo>
              <a:cubicBezTo>
                <a:pt x="1578" y="1685"/>
                <a:pt x="1584" y="2476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631759</xdr:colOff>
      <xdr:row>60</xdr:row>
      <xdr:rowOff>202154</xdr:rowOff>
    </xdr:from>
    <xdr:to>
      <xdr:col>9</xdr:col>
      <xdr:colOff>763392</xdr:colOff>
      <xdr:row>62</xdr:row>
      <xdr:rowOff>30244</xdr:rowOff>
    </xdr:to>
    <xdr:sp macro="" textlink="">
      <xdr:nvSpPr>
        <xdr:cNvPr id="858" name="Text Box 1664">
          <a:extLst>
            <a:ext uri="{FF2B5EF4-FFF2-40B4-BE49-F238E27FC236}">
              <a16:creationId xmlns="" xmlns:a16="http://schemas.microsoft.com/office/drawing/2014/main" id="{066AD3BE-9023-48FB-9649-C0041DF75298}"/>
            </a:ext>
          </a:extLst>
        </xdr:cNvPr>
        <xdr:cNvSpPr txBox="1">
          <a:spLocks noChangeArrowheads="1"/>
        </xdr:cNvSpPr>
      </xdr:nvSpPr>
      <xdr:spPr bwMode="auto">
        <a:xfrm rot="5400000">
          <a:off x="6415981" y="10489782"/>
          <a:ext cx="202740" cy="74483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twoCellAnchor>
  <xdr:twoCellAnchor>
    <xdr:from>
      <xdr:col>9</xdr:col>
      <xdr:colOff>458107</xdr:colOff>
      <xdr:row>61</xdr:row>
      <xdr:rowOff>1040</xdr:rowOff>
    </xdr:from>
    <xdr:to>
      <xdr:col>10</xdr:col>
      <xdr:colOff>30043</xdr:colOff>
      <xdr:row>62</xdr:row>
      <xdr:rowOff>31750</xdr:rowOff>
    </xdr:to>
    <xdr:grpSp>
      <xdr:nvGrpSpPr>
        <xdr:cNvPr id="859" name="Group 1180">
          <a:extLst>
            <a:ext uri="{FF2B5EF4-FFF2-40B4-BE49-F238E27FC236}">
              <a16:creationId xmlns="" xmlns:a16="http://schemas.microsoft.com/office/drawing/2014/main" id="{EBA99684-C793-4A52-B73C-2D4D199DBEED}"/>
            </a:ext>
          </a:extLst>
        </xdr:cNvPr>
        <xdr:cNvGrpSpPr>
          <a:grpSpLocks/>
        </xdr:cNvGrpSpPr>
      </xdr:nvGrpSpPr>
      <xdr:grpSpPr bwMode="auto">
        <a:xfrm rot="5400000">
          <a:off x="6909827" y="10279302"/>
          <a:ext cx="200799" cy="340740"/>
          <a:chOff x="718" y="97"/>
          <a:chExt cx="25" cy="15"/>
        </a:xfrm>
      </xdr:grpSpPr>
      <xdr:sp macro="" textlink="">
        <xdr:nvSpPr>
          <xdr:cNvPr id="860" name="Freeform 1181">
            <a:extLst>
              <a:ext uri="{FF2B5EF4-FFF2-40B4-BE49-F238E27FC236}">
                <a16:creationId xmlns="" xmlns:a16="http://schemas.microsoft.com/office/drawing/2014/main" id="{1264A99D-89CC-41A1-8089-B7520EF379C0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861" name="Freeform 1182">
            <a:extLst>
              <a:ext uri="{FF2B5EF4-FFF2-40B4-BE49-F238E27FC236}">
                <a16:creationId xmlns="" xmlns:a16="http://schemas.microsoft.com/office/drawing/2014/main" id="{4A17D3CC-8277-D391-0824-189E41CDA16A}"/>
              </a:ext>
            </a:extLst>
          </xdr:cNvPr>
          <xdr:cNvSpPr>
            <a:spLocks/>
          </xdr:cNvSpPr>
        </xdr:nvSpPr>
        <xdr:spPr bwMode="auto">
          <a:xfrm flipH="1" flipV="1">
            <a:off x="738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9</xdr:col>
      <xdr:colOff>146937</xdr:colOff>
      <xdr:row>61</xdr:row>
      <xdr:rowOff>77045</xdr:rowOff>
    </xdr:from>
    <xdr:to>
      <xdr:col>10</xdr:col>
      <xdr:colOff>746902</xdr:colOff>
      <xdr:row>64</xdr:row>
      <xdr:rowOff>115498</xdr:rowOff>
    </xdr:to>
    <xdr:sp macro="" textlink="">
      <xdr:nvSpPr>
        <xdr:cNvPr id="862" name="Freeform 570">
          <a:extLst>
            <a:ext uri="{FF2B5EF4-FFF2-40B4-BE49-F238E27FC236}">
              <a16:creationId xmlns="" xmlns:a16="http://schemas.microsoft.com/office/drawing/2014/main" id="{B7484E6E-62EF-4D3A-8285-B00F55D9F2E8}"/>
            </a:ext>
          </a:extLst>
        </xdr:cNvPr>
        <xdr:cNvSpPr>
          <a:spLocks/>
        </xdr:cNvSpPr>
      </xdr:nvSpPr>
      <xdr:spPr bwMode="auto">
        <a:xfrm rot="5400000">
          <a:off x="6349068" y="10149964"/>
          <a:ext cx="552803" cy="1260365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136 w 10000"/>
            <a:gd name="connsiteY0" fmla="*/ 15912 h 15912"/>
            <a:gd name="connsiteX1" fmla="*/ 0 w 10000"/>
            <a:gd name="connsiteY1" fmla="*/ 73 h 15912"/>
            <a:gd name="connsiteX2" fmla="*/ 10000 w 10000"/>
            <a:gd name="connsiteY2" fmla="*/ 4 h 15912"/>
            <a:gd name="connsiteX0" fmla="*/ 136 w 6909"/>
            <a:gd name="connsiteY0" fmla="*/ 16003 h 16003"/>
            <a:gd name="connsiteX1" fmla="*/ 0 w 6909"/>
            <a:gd name="connsiteY1" fmla="*/ 164 h 16003"/>
            <a:gd name="connsiteX2" fmla="*/ 6909 w 6909"/>
            <a:gd name="connsiteY2" fmla="*/ 0 h 16003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0 w 24506"/>
            <a:gd name="connsiteY0" fmla="*/ 5055 h 5055"/>
            <a:gd name="connsiteX1" fmla="*/ 14506 w 24506"/>
            <a:gd name="connsiteY1" fmla="*/ 102 h 5055"/>
            <a:gd name="connsiteX2" fmla="*/ 24506 w 24506"/>
            <a:gd name="connsiteY2" fmla="*/ 0 h 5055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000"/>
            <a:gd name="connsiteX1" fmla="*/ 5966 w 10000"/>
            <a:gd name="connsiteY1" fmla="*/ 9915 h 10000"/>
            <a:gd name="connsiteX2" fmla="*/ 5919 w 10000"/>
            <a:gd name="connsiteY2" fmla="*/ 202 h 10000"/>
            <a:gd name="connsiteX3" fmla="*/ 10000 w 10000"/>
            <a:gd name="connsiteY3" fmla="*/ 0 h 10000"/>
            <a:gd name="connsiteX0" fmla="*/ 0 w 10303"/>
            <a:gd name="connsiteY0" fmla="*/ 9799 h 9915"/>
            <a:gd name="connsiteX1" fmla="*/ 6269 w 10303"/>
            <a:gd name="connsiteY1" fmla="*/ 9915 h 9915"/>
            <a:gd name="connsiteX2" fmla="*/ 6222 w 10303"/>
            <a:gd name="connsiteY2" fmla="*/ 202 h 9915"/>
            <a:gd name="connsiteX3" fmla="*/ 10303 w 10303"/>
            <a:gd name="connsiteY3" fmla="*/ 0 h 9915"/>
            <a:gd name="connsiteX0" fmla="*/ 0 w 10000"/>
            <a:gd name="connsiteY0" fmla="*/ 9883 h 10024"/>
            <a:gd name="connsiteX1" fmla="*/ 6085 w 10000"/>
            <a:gd name="connsiteY1" fmla="*/ 10000 h 10024"/>
            <a:gd name="connsiteX2" fmla="*/ 6039 w 10000"/>
            <a:gd name="connsiteY2" fmla="*/ 204 h 10024"/>
            <a:gd name="connsiteX3" fmla="*/ 10000 w 10000"/>
            <a:gd name="connsiteY3" fmla="*/ 0 h 10024"/>
            <a:gd name="connsiteX0" fmla="*/ 46 w 3961"/>
            <a:gd name="connsiteY0" fmla="*/ 10000 h 10000"/>
            <a:gd name="connsiteX1" fmla="*/ 0 w 3961"/>
            <a:gd name="connsiteY1" fmla="*/ 204 h 10000"/>
            <a:gd name="connsiteX2" fmla="*/ 3961 w 3961"/>
            <a:gd name="connsiteY2" fmla="*/ 0 h 10000"/>
            <a:gd name="connsiteX0" fmla="*/ 0 w 10195"/>
            <a:gd name="connsiteY0" fmla="*/ 732 h 5873"/>
            <a:gd name="connsiteX1" fmla="*/ 195 w 10195"/>
            <a:gd name="connsiteY1" fmla="*/ 4580 h 5873"/>
            <a:gd name="connsiteX2" fmla="*/ 10195 w 10195"/>
            <a:gd name="connsiteY2" fmla="*/ 4376 h 5873"/>
            <a:gd name="connsiteX0" fmla="*/ 0 w 10000"/>
            <a:gd name="connsiteY0" fmla="*/ 1119 h 12601"/>
            <a:gd name="connsiteX1" fmla="*/ 191 w 10000"/>
            <a:gd name="connsiteY1" fmla="*/ 10612 h 12601"/>
            <a:gd name="connsiteX2" fmla="*/ 10000 w 10000"/>
            <a:gd name="connsiteY2" fmla="*/ 10265 h 12601"/>
            <a:gd name="connsiteX0" fmla="*/ 0 w 10000"/>
            <a:gd name="connsiteY0" fmla="*/ 1922 h 11415"/>
            <a:gd name="connsiteX1" fmla="*/ 191 w 10000"/>
            <a:gd name="connsiteY1" fmla="*/ 11415 h 11415"/>
            <a:gd name="connsiteX2" fmla="*/ 10000 w 10000"/>
            <a:gd name="connsiteY2" fmla="*/ 11068 h 11415"/>
            <a:gd name="connsiteX0" fmla="*/ 0 w 10000"/>
            <a:gd name="connsiteY0" fmla="*/ 0 h 9493"/>
            <a:gd name="connsiteX1" fmla="*/ 191 w 10000"/>
            <a:gd name="connsiteY1" fmla="*/ 9493 h 9493"/>
            <a:gd name="connsiteX2" fmla="*/ 10000 w 10000"/>
            <a:gd name="connsiteY2" fmla="*/ 9146 h 94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9493">
              <a:moveTo>
                <a:pt x="0" y="0"/>
              </a:moveTo>
              <a:cubicBezTo>
                <a:pt x="406" y="6632"/>
                <a:pt x="128" y="5604"/>
                <a:pt x="191" y="9493"/>
              </a:cubicBezTo>
              <a:cubicBezTo>
                <a:pt x="3747" y="9071"/>
                <a:pt x="4037" y="9160"/>
                <a:pt x="10000" y="9146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154080</xdr:colOff>
      <xdr:row>58</xdr:row>
      <xdr:rowOff>161083</xdr:rowOff>
    </xdr:from>
    <xdr:to>
      <xdr:col>9</xdr:col>
      <xdr:colOff>154084</xdr:colOff>
      <xdr:row>61</xdr:row>
      <xdr:rowOff>112057</xdr:rowOff>
    </xdr:to>
    <xdr:sp macro="" textlink="">
      <xdr:nvSpPr>
        <xdr:cNvPr id="863" name="Line 927">
          <a:extLst>
            <a:ext uri="{FF2B5EF4-FFF2-40B4-BE49-F238E27FC236}">
              <a16:creationId xmlns="" xmlns:a16="http://schemas.microsoft.com/office/drawing/2014/main" id="{C6CA200B-3D87-478E-8C3A-AE475986C6B1}"/>
            </a:ext>
          </a:extLst>
        </xdr:cNvPr>
        <xdr:cNvSpPr>
          <a:spLocks noChangeShapeType="1"/>
        </xdr:cNvSpPr>
      </xdr:nvSpPr>
      <xdr:spPr bwMode="auto">
        <a:xfrm rot="5400000" flipH="1">
          <a:off x="5769770" y="10306093"/>
          <a:ext cx="465324" cy="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36082</xdr:colOff>
      <xdr:row>58</xdr:row>
      <xdr:rowOff>22351</xdr:rowOff>
    </xdr:from>
    <xdr:to>
      <xdr:col>10</xdr:col>
      <xdr:colOff>91622</xdr:colOff>
      <xdr:row>61</xdr:row>
      <xdr:rowOff>129889</xdr:rowOff>
    </xdr:to>
    <xdr:sp macro="" textlink="">
      <xdr:nvSpPr>
        <xdr:cNvPr id="864" name="Line 927">
          <a:extLst>
            <a:ext uri="{FF2B5EF4-FFF2-40B4-BE49-F238E27FC236}">
              <a16:creationId xmlns="" xmlns:a16="http://schemas.microsoft.com/office/drawing/2014/main" id="{DC6DE996-AF32-4145-8DFF-781542439314}"/>
            </a:ext>
          </a:extLst>
        </xdr:cNvPr>
        <xdr:cNvSpPr>
          <a:spLocks noChangeShapeType="1"/>
        </xdr:cNvSpPr>
      </xdr:nvSpPr>
      <xdr:spPr bwMode="auto">
        <a:xfrm rot="5400000" flipH="1">
          <a:off x="6306108" y="10217875"/>
          <a:ext cx="621888" cy="55540"/>
        </a:xfrm>
        <a:custGeom>
          <a:avLst/>
          <a:gdLst>
            <a:gd name="connsiteX0" fmla="*/ 0 w 567136"/>
            <a:gd name="connsiteY0" fmla="*/ 0 h 51067"/>
            <a:gd name="connsiteX1" fmla="*/ 567136 w 567136"/>
            <a:gd name="connsiteY1" fmla="*/ 51067 h 51067"/>
            <a:gd name="connsiteX0" fmla="*/ 0 w 567136"/>
            <a:gd name="connsiteY0" fmla="*/ 11539 h 62606"/>
            <a:gd name="connsiteX1" fmla="*/ 567136 w 567136"/>
            <a:gd name="connsiteY1" fmla="*/ 62606 h 62606"/>
            <a:gd name="connsiteX0" fmla="*/ 0 w 677040"/>
            <a:gd name="connsiteY0" fmla="*/ 12326 h 56732"/>
            <a:gd name="connsiteX1" fmla="*/ 677040 w 677040"/>
            <a:gd name="connsiteY1" fmla="*/ 56732 h 56732"/>
            <a:gd name="connsiteX0" fmla="*/ 0 w 677040"/>
            <a:gd name="connsiteY0" fmla="*/ 7763 h 61157"/>
            <a:gd name="connsiteX1" fmla="*/ 677040 w 677040"/>
            <a:gd name="connsiteY1" fmla="*/ 52169 h 61157"/>
            <a:gd name="connsiteX0" fmla="*/ 0 w 677040"/>
            <a:gd name="connsiteY0" fmla="*/ 7764 h 61157"/>
            <a:gd name="connsiteX1" fmla="*/ 677040 w 677040"/>
            <a:gd name="connsiteY1" fmla="*/ 52170 h 61157"/>
            <a:gd name="connsiteX0" fmla="*/ 0 w 677040"/>
            <a:gd name="connsiteY0" fmla="*/ 9330 h 55540"/>
            <a:gd name="connsiteX1" fmla="*/ 677040 w 677040"/>
            <a:gd name="connsiteY1" fmla="*/ 53736 h 555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77040" h="55540">
              <a:moveTo>
                <a:pt x="0" y="9330"/>
              </a:moveTo>
              <a:cubicBezTo>
                <a:pt x="602015" y="-30270"/>
                <a:pt x="208239" y="70017"/>
                <a:pt x="677040" y="53736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77040</xdr:colOff>
      <xdr:row>61</xdr:row>
      <xdr:rowOff>1</xdr:rowOff>
    </xdr:from>
    <xdr:to>
      <xdr:col>9</xdr:col>
      <xdr:colOff>245128</xdr:colOff>
      <xdr:row>62</xdr:row>
      <xdr:rowOff>4</xdr:rowOff>
    </xdr:to>
    <xdr:sp macro="" textlink="">
      <xdr:nvSpPr>
        <xdr:cNvPr id="865" name="Oval 565">
          <a:extLst>
            <a:ext uri="{FF2B5EF4-FFF2-40B4-BE49-F238E27FC236}">
              <a16:creationId xmlns="" xmlns:a16="http://schemas.microsoft.com/office/drawing/2014/main" id="{AEB933C3-151A-4FD5-935C-BE8ECE2ECB01}"/>
            </a:ext>
          </a:extLst>
        </xdr:cNvPr>
        <xdr:cNvSpPr>
          <a:spLocks noChangeArrowheads="1"/>
        </xdr:cNvSpPr>
      </xdr:nvSpPr>
      <xdr:spPr bwMode="auto">
        <a:xfrm rot="5400000">
          <a:off x="5923707" y="10428384"/>
          <a:ext cx="171453" cy="16808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18030</xdr:colOff>
      <xdr:row>61</xdr:row>
      <xdr:rowOff>6649</xdr:rowOff>
    </xdr:from>
    <xdr:to>
      <xdr:col>10</xdr:col>
      <xdr:colOff>157701</xdr:colOff>
      <xdr:row>61</xdr:row>
      <xdr:rowOff>156925</xdr:rowOff>
    </xdr:to>
    <xdr:sp macro="" textlink="">
      <xdr:nvSpPr>
        <xdr:cNvPr id="866" name="Oval 1048">
          <a:extLst>
            <a:ext uri="{FF2B5EF4-FFF2-40B4-BE49-F238E27FC236}">
              <a16:creationId xmlns="" xmlns:a16="http://schemas.microsoft.com/office/drawing/2014/main" id="{3BDDF147-060F-47C0-AE9C-2EB8FA7EC72E}"/>
            </a:ext>
          </a:extLst>
        </xdr:cNvPr>
        <xdr:cNvSpPr>
          <a:spLocks noChangeArrowheads="1"/>
        </xdr:cNvSpPr>
      </xdr:nvSpPr>
      <xdr:spPr bwMode="auto">
        <a:xfrm rot="5400000">
          <a:off x="6565928" y="10438651"/>
          <a:ext cx="150276" cy="13967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9</xdr:col>
      <xdr:colOff>232751</xdr:colOff>
      <xdr:row>61</xdr:row>
      <xdr:rowOff>86591</xdr:rowOff>
    </xdr:from>
    <xdr:to>
      <xdr:col>10</xdr:col>
      <xdr:colOff>19587</xdr:colOff>
      <xdr:row>61</xdr:row>
      <xdr:rowOff>89921</xdr:rowOff>
    </xdr:to>
    <xdr:sp macro="" textlink="">
      <xdr:nvSpPr>
        <xdr:cNvPr id="867" name="Line 927">
          <a:extLst>
            <a:ext uri="{FF2B5EF4-FFF2-40B4-BE49-F238E27FC236}">
              <a16:creationId xmlns="" xmlns:a16="http://schemas.microsoft.com/office/drawing/2014/main" id="{B5271B85-777D-4CC3-B583-327F2692CE76}"/>
            </a:ext>
          </a:extLst>
        </xdr:cNvPr>
        <xdr:cNvSpPr>
          <a:spLocks noChangeShapeType="1"/>
        </xdr:cNvSpPr>
      </xdr:nvSpPr>
      <xdr:spPr bwMode="auto">
        <a:xfrm rot="5400000" flipH="1">
          <a:off x="6325279" y="10269113"/>
          <a:ext cx="3330" cy="49168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280981</xdr:colOff>
      <xdr:row>60</xdr:row>
      <xdr:rowOff>34794</xdr:rowOff>
    </xdr:from>
    <xdr:ext cx="302079" cy="305168"/>
    <xdr:grpSp>
      <xdr:nvGrpSpPr>
        <xdr:cNvPr id="868" name="Group 6672">
          <a:extLst>
            <a:ext uri="{FF2B5EF4-FFF2-40B4-BE49-F238E27FC236}">
              <a16:creationId xmlns="" xmlns:a16="http://schemas.microsoft.com/office/drawing/2014/main" id="{E195ED0E-C201-4002-95BD-149273633709}"/>
            </a:ext>
          </a:extLst>
        </xdr:cNvPr>
        <xdr:cNvGrpSpPr>
          <a:grpSpLocks/>
        </xdr:cNvGrpSpPr>
      </xdr:nvGrpSpPr>
      <xdr:grpSpPr bwMode="auto">
        <a:xfrm>
          <a:off x="6662731" y="10212937"/>
          <a:ext cx="302079" cy="305168"/>
          <a:chOff x="536" y="109"/>
          <a:chExt cx="46" cy="44"/>
        </a:xfrm>
      </xdr:grpSpPr>
      <xdr:pic>
        <xdr:nvPicPr>
          <xdr:cNvPr id="869" name="Picture 6673" descr="route2">
            <a:extLst>
              <a:ext uri="{FF2B5EF4-FFF2-40B4-BE49-F238E27FC236}">
                <a16:creationId xmlns="" xmlns:a16="http://schemas.microsoft.com/office/drawing/2014/main" id="{092713F3-29BD-D4EF-8859-A29E87D0C6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70" name="Text Box 6674">
            <a:extLst>
              <a:ext uri="{FF2B5EF4-FFF2-40B4-BE49-F238E27FC236}">
                <a16:creationId xmlns="" xmlns:a16="http://schemas.microsoft.com/office/drawing/2014/main" id="{31B246C3-E730-141B-876A-3C93E19AA82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9</xdr:col>
      <xdr:colOff>577873</xdr:colOff>
      <xdr:row>62</xdr:row>
      <xdr:rowOff>16715</xdr:rowOff>
    </xdr:from>
    <xdr:to>
      <xdr:col>10</xdr:col>
      <xdr:colOff>121606</xdr:colOff>
      <xdr:row>62</xdr:row>
      <xdr:rowOff>142445</xdr:rowOff>
    </xdr:to>
    <xdr:sp macro="" textlink="">
      <xdr:nvSpPr>
        <xdr:cNvPr id="871" name="Text Box 1563">
          <a:extLst>
            <a:ext uri="{FF2B5EF4-FFF2-40B4-BE49-F238E27FC236}">
              <a16:creationId xmlns="" xmlns:a16="http://schemas.microsoft.com/office/drawing/2014/main" id="{9B4B8F2B-88F4-4C0E-A0C5-684982AAFA59}"/>
            </a:ext>
          </a:extLst>
        </xdr:cNvPr>
        <xdr:cNvSpPr txBox="1">
          <a:spLocks noChangeArrowheads="1"/>
        </xdr:cNvSpPr>
      </xdr:nvSpPr>
      <xdr:spPr bwMode="auto">
        <a:xfrm>
          <a:off x="6426223" y="10614865"/>
          <a:ext cx="248583" cy="12573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大川橋</a:t>
          </a:r>
        </a:p>
      </xdr:txBody>
    </xdr:sp>
    <xdr:clientData/>
  </xdr:twoCellAnchor>
  <xdr:twoCellAnchor>
    <xdr:from>
      <xdr:col>9</xdr:col>
      <xdr:colOff>92278</xdr:colOff>
      <xdr:row>62</xdr:row>
      <xdr:rowOff>16838</xdr:rowOff>
    </xdr:from>
    <xdr:to>
      <xdr:col>9</xdr:col>
      <xdr:colOff>249983</xdr:colOff>
      <xdr:row>62</xdr:row>
      <xdr:rowOff>159100</xdr:rowOff>
    </xdr:to>
    <xdr:sp macro="" textlink="">
      <xdr:nvSpPr>
        <xdr:cNvPr id="872" name="AutoShape 711">
          <a:extLst>
            <a:ext uri="{FF2B5EF4-FFF2-40B4-BE49-F238E27FC236}">
              <a16:creationId xmlns="" xmlns:a16="http://schemas.microsoft.com/office/drawing/2014/main" id="{2CB8A021-D7B7-4A54-8FE2-E147B773B0ED}"/>
            </a:ext>
          </a:extLst>
        </xdr:cNvPr>
        <xdr:cNvSpPr>
          <a:spLocks noChangeArrowheads="1"/>
        </xdr:cNvSpPr>
      </xdr:nvSpPr>
      <xdr:spPr bwMode="auto">
        <a:xfrm>
          <a:off x="5940628" y="10614988"/>
          <a:ext cx="157705" cy="14226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109890</xdr:colOff>
      <xdr:row>60</xdr:row>
      <xdr:rowOff>16627</xdr:rowOff>
    </xdr:from>
    <xdr:to>
      <xdr:col>10</xdr:col>
      <xdr:colOff>669383</xdr:colOff>
      <xdr:row>60</xdr:row>
      <xdr:rowOff>19957</xdr:rowOff>
    </xdr:to>
    <xdr:sp macro="" textlink="">
      <xdr:nvSpPr>
        <xdr:cNvPr id="873" name="Line 927">
          <a:extLst>
            <a:ext uri="{FF2B5EF4-FFF2-40B4-BE49-F238E27FC236}">
              <a16:creationId xmlns="" xmlns:a16="http://schemas.microsoft.com/office/drawing/2014/main" id="{84EC86C8-D457-4323-A404-191B28E65AC7}"/>
            </a:ext>
          </a:extLst>
        </xdr:cNvPr>
        <xdr:cNvSpPr>
          <a:spLocks noChangeShapeType="1"/>
        </xdr:cNvSpPr>
      </xdr:nvSpPr>
      <xdr:spPr bwMode="auto">
        <a:xfrm rot="5400000" flipH="1">
          <a:off x="6941172" y="9993795"/>
          <a:ext cx="3330" cy="55949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636930</xdr:colOff>
      <xdr:row>58</xdr:row>
      <xdr:rowOff>106010</xdr:rowOff>
    </xdr:from>
    <xdr:to>
      <xdr:col>10</xdr:col>
      <xdr:colOff>135004</xdr:colOff>
      <xdr:row>59</xdr:row>
      <xdr:rowOff>92689</xdr:rowOff>
    </xdr:to>
    <xdr:sp macro="" textlink="">
      <xdr:nvSpPr>
        <xdr:cNvPr id="874" name="六角形 873">
          <a:extLst>
            <a:ext uri="{FF2B5EF4-FFF2-40B4-BE49-F238E27FC236}">
              <a16:creationId xmlns="" xmlns:a16="http://schemas.microsoft.com/office/drawing/2014/main" id="{73B9B93A-A260-458D-AAAC-60C9428644E5}"/>
            </a:ext>
          </a:extLst>
        </xdr:cNvPr>
        <xdr:cNvSpPr/>
      </xdr:nvSpPr>
      <xdr:spPr bwMode="auto">
        <a:xfrm>
          <a:off x="6485280" y="10018360"/>
          <a:ext cx="202924" cy="15812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571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8</xdr:col>
      <xdr:colOff>699038</xdr:colOff>
      <xdr:row>63</xdr:row>
      <xdr:rowOff>48499</xdr:rowOff>
    </xdr:from>
    <xdr:ext cx="248926" cy="169215"/>
    <xdr:grpSp>
      <xdr:nvGrpSpPr>
        <xdr:cNvPr id="875" name="Group 6672">
          <a:extLst>
            <a:ext uri="{FF2B5EF4-FFF2-40B4-BE49-F238E27FC236}">
              <a16:creationId xmlns="" xmlns:a16="http://schemas.microsoft.com/office/drawing/2014/main" id="{A2F7AC26-71E2-4351-82F8-FA42451C5948}"/>
            </a:ext>
          </a:extLst>
        </xdr:cNvPr>
        <xdr:cNvGrpSpPr>
          <a:grpSpLocks/>
        </xdr:cNvGrpSpPr>
      </xdr:nvGrpSpPr>
      <xdr:grpSpPr bwMode="auto">
        <a:xfrm>
          <a:off x="6311984" y="10736910"/>
          <a:ext cx="248926" cy="169215"/>
          <a:chOff x="536" y="109"/>
          <a:chExt cx="46" cy="44"/>
        </a:xfrm>
      </xdr:grpSpPr>
      <xdr:pic>
        <xdr:nvPicPr>
          <xdr:cNvPr id="876" name="Picture 6673" descr="route2">
            <a:extLst>
              <a:ext uri="{FF2B5EF4-FFF2-40B4-BE49-F238E27FC236}">
                <a16:creationId xmlns="" xmlns:a16="http://schemas.microsoft.com/office/drawing/2014/main" id="{7DE9DD41-8756-6001-8880-3566E138478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77" name="Text Box 6674">
            <a:extLst>
              <a:ext uri="{FF2B5EF4-FFF2-40B4-BE49-F238E27FC236}">
                <a16:creationId xmlns="" xmlns:a16="http://schemas.microsoft.com/office/drawing/2014/main" id="{CEB2CFB0-58F1-C53A-1784-4E44A766712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10</xdr:col>
      <xdr:colOff>167448</xdr:colOff>
      <xdr:row>62</xdr:row>
      <xdr:rowOff>230</xdr:rowOff>
    </xdr:from>
    <xdr:ext cx="510889" cy="121227"/>
    <xdr:sp macro="" textlink="">
      <xdr:nvSpPr>
        <xdr:cNvPr id="878" name="Text Box 1620">
          <a:extLst>
            <a:ext uri="{FF2B5EF4-FFF2-40B4-BE49-F238E27FC236}">
              <a16:creationId xmlns="" xmlns:a16="http://schemas.microsoft.com/office/drawing/2014/main" id="{A5FC0548-3422-4009-9F5D-5AD1A462D4E9}"/>
            </a:ext>
          </a:extLst>
        </xdr:cNvPr>
        <xdr:cNvSpPr txBox="1">
          <a:spLocks noChangeArrowheads="1"/>
        </xdr:cNvSpPr>
      </xdr:nvSpPr>
      <xdr:spPr bwMode="auto">
        <a:xfrm>
          <a:off x="6720648" y="10598380"/>
          <a:ext cx="510889" cy="12122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6.3㎞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↓</a:t>
          </a:r>
          <a:endParaRPr lang="en-US" altLang="ja-JP" sz="900" b="1" i="0" u="none" strike="noStrike" baseline="0">
            <a:solidFill>
              <a:srgbClr val="000000"/>
            </a:solidFill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大手</a:t>
          </a:r>
          <a:endParaRPr lang="en-US" altLang="ja-JP" sz="900" b="1" i="0" u="none" strike="noStrike" baseline="0">
            <a:solidFill>
              <a:srgbClr val="000000"/>
            </a:solidFill>
            <a:latin typeface="HG創英角ﾎﾟｯﾌﾟ体" pitchFamily="49" charset="-128"/>
            <a:ea typeface="HG創英角ﾎﾟｯﾌﾟ体" pitchFamily="49" charset="-128"/>
          </a:endParaRPr>
        </a:p>
      </xdr:txBody>
    </xdr:sp>
    <xdr:clientData/>
  </xdr:oneCellAnchor>
  <xdr:oneCellAnchor>
    <xdr:from>
      <xdr:col>10</xdr:col>
      <xdr:colOff>397426</xdr:colOff>
      <xdr:row>62</xdr:row>
      <xdr:rowOff>140199</xdr:rowOff>
    </xdr:from>
    <xdr:ext cx="302079" cy="305168"/>
    <xdr:grpSp>
      <xdr:nvGrpSpPr>
        <xdr:cNvPr id="879" name="Group 6672">
          <a:extLst>
            <a:ext uri="{FF2B5EF4-FFF2-40B4-BE49-F238E27FC236}">
              <a16:creationId xmlns="" xmlns:a16="http://schemas.microsoft.com/office/drawing/2014/main" id="{9B919FE5-7E97-4BDC-93C1-A809199C389A}"/>
            </a:ext>
          </a:extLst>
        </xdr:cNvPr>
        <xdr:cNvGrpSpPr>
          <a:grpSpLocks/>
        </xdr:cNvGrpSpPr>
      </xdr:nvGrpSpPr>
      <xdr:grpSpPr bwMode="auto">
        <a:xfrm>
          <a:off x="7547980" y="10658520"/>
          <a:ext cx="302079" cy="305168"/>
          <a:chOff x="536" y="109"/>
          <a:chExt cx="46" cy="44"/>
        </a:xfrm>
      </xdr:grpSpPr>
      <xdr:pic>
        <xdr:nvPicPr>
          <xdr:cNvPr id="880" name="Picture 6673" descr="route2">
            <a:extLst>
              <a:ext uri="{FF2B5EF4-FFF2-40B4-BE49-F238E27FC236}">
                <a16:creationId xmlns="" xmlns:a16="http://schemas.microsoft.com/office/drawing/2014/main" id="{1BD65901-04E0-2932-3605-5A6CADCF656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81" name="Text Box 6674">
            <a:extLst>
              <a:ext uri="{FF2B5EF4-FFF2-40B4-BE49-F238E27FC236}">
                <a16:creationId xmlns="" xmlns:a16="http://schemas.microsoft.com/office/drawing/2014/main" id="{6CA6AF2E-E15C-2696-6C64-C102FBEABA0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13</xdr:col>
      <xdr:colOff>171981</xdr:colOff>
      <xdr:row>3</xdr:row>
      <xdr:rowOff>162062</xdr:rowOff>
    </xdr:from>
    <xdr:to>
      <xdr:col>13</xdr:col>
      <xdr:colOff>348931</xdr:colOff>
      <xdr:row>4</xdr:row>
      <xdr:rowOff>135604</xdr:rowOff>
    </xdr:to>
    <xdr:sp macro="" textlink="">
      <xdr:nvSpPr>
        <xdr:cNvPr id="882" name="六角形 881">
          <a:extLst>
            <a:ext uri="{FF2B5EF4-FFF2-40B4-BE49-F238E27FC236}">
              <a16:creationId xmlns="" xmlns:a16="http://schemas.microsoft.com/office/drawing/2014/main" id="{50FD1C0B-2CEC-4F16-B34D-62C328A598C7}"/>
            </a:ext>
          </a:extLst>
        </xdr:cNvPr>
        <xdr:cNvSpPr/>
      </xdr:nvSpPr>
      <xdr:spPr bwMode="auto">
        <a:xfrm>
          <a:off x="8839731" y="644662"/>
          <a:ext cx="176950" cy="144992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19</xdr:col>
      <xdr:colOff>720211</xdr:colOff>
      <xdr:row>6</xdr:row>
      <xdr:rowOff>139534</xdr:rowOff>
    </xdr:from>
    <xdr:to>
      <xdr:col>20</xdr:col>
      <xdr:colOff>174730</xdr:colOff>
      <xdr:row>8</xdr:row>
      <xdr:rowOff>22375</xdr:rowOff>
    </xdr:to>
    <xdr:pic>
      <xdr:nvPicPr>
        <xdr:cNvPr id="883" name="図 882">
          <a:extLst>
            <a:ext uri="{FF2B5EF4-FFF2-40B4-BE49-F238E27FC236}">
              <a16:creationId xmlns="" xmlns:a16="http://schemas.microsoft.com/office/drawing/2014/main" id="{86199A4F-BE6D-409D-9495-2C208E330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4361" y="1136484"/>
          <a:ext cx="172069" cy="225741"/>
        </a:xfrm>
        <a:prstGeom prst="rect">
          <a:avLst/>
        </a:prstGeom>
      </xdr:spPr>
    </xdr:pic>
    <xdr:clientData/>
  </xdr:twoCellAnchor>
  <xdr:twoCellAnchor>
    <xdr:from>
      <xdr:col>20</xdr:col>
      <xdr:colOff>1748</xdr:colOff>
      <xdr:row>1</xdr:row>
      <xdr:rowOff>28348</xdr:rowOff>
    </xdr:from>
    <xdr:to>
      <xdr:col>20</xdr:col>
      <xdr:colOff>178429</xdr:colOff>
      <xdr:row>9</xdr:row>
      <xdr:rowOff>11799</xdr:rowOff>
    </xdr:to>
    <xdr:sp macro="" textlink="">
      <xdr:nvSpPr>
        <xdr:cNvPr id="884" name="Line 547">
          <a:extLst>
            <a:ext uri="{FF2B5EF4-FFF2-40B4-BE49-F238E27FC236}">
              <a16:creationId xmlns="" xmlns:a16="http://schemas.microsoft.com/office/drawing/2014/main" id="{DDDBBEA7-CD8F-4CD7-A1A7-B64B2D828BAC}"/>
            </a:ext>
          </a:extLst>
        </xdr:cNvPr>
        <xdr:cNvSpPr>
          <a:spLocks noChangeShapeType="1"/>
        </xdr:cNvSpPr>
      </xdr:nvSpPr>
      <xdr:spPr bwMode="auto">
        <a:xfrm rot="15684182" flipH="1">
          <a:off x="13014263" y="757233"/>
          <a:ext cx="1355051" cy="176681"/>
        </a:xfrm>
        <a:prstGeom prst="line">
          <a:avLst/>
        </a:prstGeom>
        <a:noFill/>
        <a:ln w="4445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304248</xdr:colOff>
      <xdr:row>0</xdr:row>
      <xdr:rowOff>98993</xdr:rowOff>
    </xdr:from>
    <xdr:to>
      <xdr:col>20</xdr:col>
      <xdr:colOff>22750</xdr:colOff>
      <xdr:row>6</xdr:row>
      <xdr:rowOff>167711</xdr:rowOff>
    </xdr:to>
    <xdr:sp macro="" textlink="">
      <xdr:nvSpPr>
        <xdr:cNvPr id="885" name="Freeform 1147">
          <a:extLst>
            <a:ext uri="{FF2B5EF4-FFF2-40B4-BE49-F238E27FC236}">
              <a16:creationId xmlns="" xmlns:a16="http://schemas.microsoft.com/office/drawing/2014/main" id="{C46BB328-8EC4-4F42-A3AD-C6E6A04EC543}"/>
            </a:ext>
          </a:extLst>
        </xdr:cNvPr>
        <xdr:cNvSpPr>
          <a:spLocks/>
        </xdr:cNvSpPr>
      </xdr:nvSpPr>
      <xdr:spPr bwMode="auto">
        <a:xfrm rot="11917074">
          <a:off x="13201098" y="98993"/>
          <a:ext cx="423352" cy="1065668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763 w 9763"/>
            <a:gd name="connsiteY0" fmla="*/ 16212 h 16556"/>
            <a:gd name="connsiteX1" fmla="*/ 9264 w 9763"/>
            <a:gd name="connsiteY1" fmla="*/ 16403 h 16556"/>
            <a:gd name="connsiteX2" fmla="*/ 8127 w 9763"/>
            <a:gd name="connsiteY2" fmla="*/ 14130 h 16556"/>
            <a:gd name="connsiteX3" fmla="*/ 7308 w 9763"/>
            <a:gd name="connsiteY3" fmla="*/ 13944 h 16556"/>
            <a:gd name="connsiteX4" fmla="*/ 5840 w 9763"/>
            <a:gd name="connsiteY4" fmla="*/ 8439 h 16556"/>
            <a:gd name="connsiteX5" fmla="*/ 4093 w 9763"/>
            <a:gd name="connsiteY5" fmla="*/ 5158 h 16556"/>
            <a:gd name="connsiteX6" fmla="*/ 2287 w 9763"/>
            <a:gd name="connsiteY6" fmla="*/ 3477 h 16556"/>
            <a:gd name="connsiteX7" fmla="*/ 0 w 9763"/>
            <a:gd name="connsiteY7" fmla="*/ 0 h 16556"/>
            <a:gd name="connsiteX0" fmla="*/ 10000 w 10000"/>
            <a:gd name="connsiteY0" fmla="*/ 9792 h 10000"/>
            <a:gd name="connsiteX1" fmla="*/ 9489 w 10000"/>
            <a:gd name="connsiteY1" fmla="*/ 9908 h 10000"/>
            <a:gd name="connsiteX2" fmla="*/ 8324 w 10000"/>
            <a:gd name="connsiteY2" fmla="*/ 8535 h 10000"/>
            <a:gd name="connsiteX3" fmla="*/ 5982 w 10000"/>
            <a:gd name="connsiteY3" fmla="*/ 5097 h 10000"/>
            <a:gd name="connsiteX4" fmla="*/ 4192 w 10000"/>
            <a:gd name="connsiteY4" fmla="*/ 3115 h 10000"/>
            <a:gd name="connsiteX5" fmla="*/ 2343 w 10000"/>
            <a:gd name="connsiteY5" fmla="*/ 2100 h 10000"/>
            <a:gd name="connsiteX6" fmla="*/ 0 w 10000"/>
            <a:gd name="connsiteY6" fmla="*/ 0 h 10000"/>
            <a:gd name="connsiteX0" fmla="*/ 10000 w 10000"/>
            <a:gd name="connsiteY0" fmla="*/ 9792 h 10000"/>
            <a:gd name="connsiteX1" fmla="*/ 9489 w 10000"/>
            <a:gd name="connsiteY1" fmla="*/ 9908 h 10000"/>
            <a:gd name="connsiteX2" fmla="*/ 8324 w 10000"/>
            <a:gd name="connsiteY2" fmla="*/ 8535 h 10000"/>
            <a:gd name="connsiteX3" fmla="*/ 5982 w 10000"/>
            <a:gd name="connsiteY3" fmla="*/ 5097 h 10000"/>
            <a:gd name="connsiteX4" fmla="*/ 4192 w 10000"/>
            <a:gd name="connsiteY4" fmla="*/ 3115 h 10000"/>
            <a:gd name="connsiteX5" fmla="*/ 2343 w 10000"/>
            <a:gd name="connsiteY5" fmla="*/ 2100 h 10000"/>
            <a:gd name="connsiteX6" fmla="*/ 0 w 10000"/>
            <a:gd name="connsiteY6" fmla="*/ 0 h 10000"/>
            <a:gd name="connsiteX0" fmla="*/ 7657 w 7657"/>
            <a:gd name="connsiteY0" fmla="*/ 7692 h 7900"/>
            <a:gd name="connsiteX1" fmla="*/ 7146 w 7657"/>
            <a:gd name="connsiteY1" fmla="*/ 7808 h 7900"/>
            <a:gd name="connsiteX2" fmla="*/ 5981 w 7657"/>
            <a:gd name="connsiteY2" fmla="*/ 6435 h 7900"/>
            <a:gd name="connsiteX3" fmla="*/ 3639 w 7657"/>
            <a:gd name="connsiteY3" fmla="*/ 2997 h 7900"/>
            <a:gd name="connsiteX4" fmla="*/ 1849 w 7657"/>
            <a:gd name="connsiteY4" fmla="*/ 1015 h 7900"/>
            <a:gd name="connsiteX5" fmla="*/ 0 w 7657"/>
            <a:gd name="connsiteY5" fmla="*/ 0 h 7900"/>
            <a:gd name="connsiteX0" fmla="*/ 7585 w 7585"/>
            <a:gd name="connsiteY0" fmla="*/ 8452 h 8715"/>
            <a:gd name="connsiteX1" fmla="*/ 6918 w 7585"/>
            <a:gd name="connsiteY1" fmla="*/ 8599 h 8715"/>
            <a:gd name="connsiteX2" fmla="*/ 5396 w 7585"/>
            <a:gd name="connsiteY2" fmla="*/ 6861 h 8715"/>
            <a:gd name="connsiteX3" fmla="*/ 2338 w 7585"/>
            <a:gd name="connsiteY3" fmla="*/ 2509 h 8715"/>
            <a:gd name="connsiteX4" fmla="*/ 0 w 7585"/>
            <a:gd name="connsiteY4" fmla="*/ 0 h 8715"/>
            <a:gd name="connsiteX0" fmla="*/ 10000 w 10000"/>
            <a:gd name="connsiteY0" fmla="*/ 9698 h 9698"/>
            <a:gd name="connsiteX1" fmla="*/ 7114 w 10000"/>
            <a:gd name="connsiteY1" fmla="*/ 7873 h 9698"/>
            <a:gd name="connsiteX2" fmla="*/ 3082 w 10000"/>
            <a:gd name="connsiteY2" fmla="*/ 2879 h 9698"/>
            <a:gd name="connsiteX3" fmla="*/ 0 w 10000"/>
            <a:gd name="connsiteY3" fmla="*/ 0 h 9698"/>
            <a:gd name="connsiteX0" fmla="*/ 7114 w 7114"/>
            <a:gd name="connsiteY0" fmla="*/ 8118 h 8118"/>
            <a:gd name="connsiteX1" fmla="*/ 3082 w 7114"/>
            <a:gd name="connsiteY1" fmla="*/ 2969 h 8118"/>
            <a:gd name="connsiteX2" fmla="*/ 0 w 7114"/>
            <a:gd name="connsiteY2" fmla="*/ 0 h 8118"/>
            <a:gd name="connsiteX0" fmla="*/ 10000 w 33736"/>
            <a:gd name="connsiteY0" fmla="*/ 10000 h 10000"/>
            <a:gd name="connsiteX1" fmla="*/ 33711 w 33736"/>
            <a:gd name="connsiteY1" fmla="*/ 2733 h 10000"/>
            <a:gd name="connsiteX2" fmla="*/ 4332 w 33736"/>
            <a:gd name="connsiteY2" fmla="*/ 3657 h 10000"/>
            <a:gd name="connsiteX3" fmla="*/ 0 w 33736"/>
            <a:gd name="connsiteY3" fmla="*/ 0 h 10000"/>
            <a:gd name="connsiteX0" fmla="*/ 10000 w 33736"/>
            <a:gd name="connsiteY0" fmla="*/ 10081 h 10081"/>
            <a:gd name="connsiteX1" fmla="*/ 33711 w 33736"/>
            <a:gd name="connsiteY1" fmla="*/ 2814 h 10081"/>
            <a:gd name="connsiteX2" fmla="*/ 26199 w 33736"/>
            <a:gd name="connsiteY2" fmla="*/ 96 h 10081"/>
            <a:gd name="connsiteX3" fmla="*/ 0 w 33736"/>
            <a:gd name="connsiteY3" fmla="*/ 81 h 10081"/>
            <a:gd name="connsiteX0" fmla="*/ 28097 w 33794"/>
            <a:gd name="connsiteY0" fmla="*/ 7724 h 7724"/>
            <a:gd name="connsiteX1" fmla="*/ 33711 w 33794"/>
            <a:gd name="connsiteY1" fmla="*/ 2814 h 7724"/>
            <a:gd name="connsiteX2" fmla="*/ 26199 w 33794"/>
            <a:gd name="connsiteY2" fmla="*/ 96 h 7724"/>
            <a:gd name="connsiteX3" fmla="*/ 0 w 33794"/>
            <a:gd name="connsiteY3" fmla="*/ 81 h 7724"/>
            <a:gd name="connsiteX0" fmla="*/ 8314 w 9121"/>
            <a:gd name="connsiteY0" fmla="*/ 10039 h 10039"/>
            <a:gd name="connsiteX1" fmla="*/ 9082 w 9121"/>
            <a:gd name="connsiteY1" fmla="*/ 4375 h 10039"/>
            <a:gd name="connsiteX2" fmla="*/ 7753 w 9121"/>
            <a:gd name="connsiteY2" fmla="*/ 163 h 10039"/>
            <a:gd name="connsiteX3" fmla="*/ 0 w 9121"/>
            <a:gd name="connsiteY3" fmla="*/ 144 h 10039"/>
            <a:gd name="connsiteX0" fmla="*/ 9115 w 10000"/>
            <a:gd name="connsiteY0" fmla="*/ 9857 h 9857"/>
            <a:gd name="connsiteX1" fmla="*/ 9957 w 10000"/>
            <a:gd name="connsiteY1" fmla="*/ 4215 h 9857"/>
            <a:gd name="connsiteX2" fmla="*/ 8989 w 10000"/>
            <a:gd name="connsiteY2" fmla="*/ 986 h 9857"/>
            <a:gd name="connsiteX3" fmla="*/ 0 w 10000"/>
            <a:gd name="connsiteY3" fmla="*/ 0 h 9857"/>
            <a:gd name="connsiteX0" fmla="*/ 127 w 1135"/>
            <a:gd name="connsiteY0" fmla="*/ 11401 h 11401"/>
            <a:gd name="connsiteX1" fmla="*/ 969 w 1135"/>
            <a:gd name="connsiteY1" fmla="*/ 5677 h 11401"/>
            <a:gd name="connsiteX2" fmla="*/ 1 w 1135"/>
            <a:gd name="connsiteY2" fmla="*/ 2401 h 11401"/>
            <a:gd name="connsiteX3" fmla="*/ 1042 w 1135"/>
            <a:gd name="connsiteY3" fmla="*/ 0 h 11401"/>
            <a:gd name="connsiteX0" fmla="*/ 297 w 9728"/>
            <a:gd name="connsiteY0" fmla="*/ 10000 h 10000"/>
            <a:gd name="connsiteX1" fmla="*/ 7715 w 9728"/>
            <a:gd name="connsiteY1" fmla="*/ 4979 h 10000"/>
            <a:gd name="connsiteX2" fmla="*/ 5653 w 9728"/>
            <a:gd name="connsiteY2" fmla="*/ 2475 h 10000"/>
            <a:gd name="connsiteX3" fmla="*/ 8359 w 9728"/>
            <a:gd name="connsiteY3" fmla="*/ 0 h 10000"/>
            <a:gd name="connsiteX0" fmla="*/ 361 w 10104"/>
            <a:gd name="connsiteY0" fmla="*/ 10000 h 10000"/>
            <a:gd name="connsiteX1" fmla="*/ 5772 w 10104"/>
            <a:gd name="connsiteY1" fmla="*/ 6454 h 10000"/>
            <a:gd name="connsiteX2" fmla="*/ 5867 w 10104"/>
            <a:gd name="connsiteY2" fmla="*/ 2475 h 10000"/>
            <a:gd name="connsiteX3" fmla="*/ 8649 w 10104"/>
            <a:gd name="connsiteY3" fmla="*/ 0 h 10000"/>
            <a:gd name="connsiteX0" fmla="*/ 361 w 10104"/>
            <a:gd name="connsiteY0" fmla="*/ 11598 h 11598"/>
            <a:gd name="connsiteX1" fmla="*/ 5772 w 10104"/>
            <a:gd name="connsiteY1" fmla="*/ 6454 h 11598"/>
            <a:gd name="connsiteX2" fmla="*/ 5867 w 10104"/>
            <a:gd name="connsiteY2" fmla="*/ 2475 h 11598"/>
            <a:gd name="connsiteX3" fmla="*/ 8649 w 10104"/>
            <a:gd name="connsiteY3" fmla="*/ 0 h 11598"/>
            <a:gd name="connsiteX0" fmla="*/ 154 w 26086"/>
            <a:gd name="connsiteY0" fmla="*/ 14196 h 14196"/>
            <a:gd name="connsiteX1" fmla="*/ 21754 w 26086"/>
            <a:gd name="connsiteY1" fmla="*/ 6454 h 14196"/>
            <a:gd name="connsiteX2" fmla="*/ 21849 w 26086"/>
            <a:gd name="connsiteY2" fmla="*/ 2475 h 14196"/>
            <a:gd name="connsiteX3" fmla="*/ 24631 w 26086"/>
            <a:gd name="connsiteY3" fmla="*/ 0 h 14196"/>
            <a:gd name="connsiteX0" fmla="*/ 98 w 38498"/>
            <a:gd name="connsiteY0" fmla="*/ 14196 h 14196"/>
            <a:gd name="connsiteX1" fmla="*/ 38371 w 38498"/>
            <a:gd name="connsiteY1" fmla="*/ 7139 h 14196"/>
            <a:gd name="connsiteX2" fmla="*/ 21793 w 38498"/>
            <a:gd name="connsiteY2" fmla="*/ 2475 h 14196"/>
            <a:gd name="connsiteX3" fmla="*/ 24575 w 38498"/>
            <a:gd name="connsiteY3" fmla="*/ 0 h 14196"/>
            <a:gd name="connsiteX0" fmla="*/ 212 w 26338"/>
            <a:gd name="connsiteY0" fmla="*/ 14196 h 14196"/>
            <a:gd name="connsiteX1" fmla="*/ 14044 w 26338"/>
            <a:gd name="connsiteY1" fmla="*/ 11232 h 14196"/>
            <a:gd name="connsiteX2" fmla="*/ 21907 w 26338"/>
            <a:gd name="connsiteY2" fmla="*/ 2475 h 14196"/>
            <a:gd name="connsiteX3" fmla="*/ 24689 w 26338"/>
            <a:gd name="connsiteY3" fmla="*/ 0 h 14196"/>
            <a:gd name="connsiteX0" fmla="*/ 212 w 53483"/>
            <a:gd name="connsiteY0" fmla="*/ 14196 h 14196"/>
            <a:gd name="connsiteX1" fmla="*/ 14044 w 53483"/>
            <a:gd name="connsiteY1" fmla="*/ 11232 h 14196"/>
            <a:gd name="connsiteX2" fmla="*/ 53397 w 53483"/>
            <a:gd name="connsiteY2" fmla="*/ 6877 h 14196"/>
            <a:gd name="connsiteX3" fmla="*/ 24689 w 53483"/>
            <a:gd name="connsiteY3" fmla="*/ 0 h 14196"/>
            <a:gd name="connsiteX0" fmla="*/ 212 w 116130"/>
            <a:gd name="connsiteY0" fmla="*/ 14629 h 14629"/>
            <a:gd name="connsiteX1" fmla="*/ 14044 w 116130"/>
            <a:gd name="connsiteY1" fmla="*/ 11665 h 14629"/>
            <a:gd name="connsiteX2" fmla="*/ 53397 w 116130"/>
            <a:gd name="connsiteY2" fmla="*/ 7310 h 14629"/>
            <a:gd name="connsiteX3" fmla="*/ 115866 w 116130"/>
            <a:gd name="connsiteY3" fmla="*/ 0 h 14629"/>
            <a:gd name="connsiteX0" fmla="*/ 258 w 116179"/>
            <a:gd name="connsiteY0" fmla="*/ 14629 h 14629"/>
            <a:gd name="connsiteX1" fmla="*/ 10457 w 116179"/>
            <a:gd name="connsiteY1" fmla="*/ 12286 h 14629"/>
            <a:gd name="connsiteX2" fmla="*/ 53443 w 116179"/>
            <a:gd name="connsiteY2" fmla="*/ 7310 h 14629"/>
            <a:gd name="connsiteX3" fmla="*/ 115912 w 116179"/>
            <a:gd name="connsiteY3" fmla="*/ 0 h 14629"/>
            <a:gd name="connsiteX0" fmla="*/ 587 w 107131"/>
            <a:gd name="connsiteY0" fmla="*/ 15867 h 15867"/>
            <a:gd name="connsiteX1" fmla="*/ 1409 w 107131"/>
            <a:gd name="connsiteY1" fmla="*/ 12286 h 15867"/>
            <a:gd name="connsiteX2" fmla="*/ 44395 w 107131"/>
            <a:gd name="connsiteY2" fmla="*/ 7310 h 15867"/>
            <a:gd name="connsiteX3" fmla="*/ 106864 w 107131"/>
            <a:gd name="connsiteY3" fmla="*/ 0 h 15867"/>
            <a:gd name="connsiteX0" fmla="*/ 2200 w 108744"/>
            <a:gd name="connsiteY0" fmla="*/ 15867 h 15867"/>
            <a:gd name="connsiteX1" fmla="*/ 3022 w 108744"/>
            <a:gd name="connsiteY1" fmla="*/ 12286 h 15867"/>
            <a:gd name="connsiteX2" fmla="*/ 46008 w 108744"/>
            <a:gd name="connsiteY2" fmla="*/ 7310 h 15867"/>
            <a:gd name="connsiteX3" fmla="*/ 108477 w 108744"/>
            <a:gd name="connsiteY3" fmla="*/ 0 h 15867"/>
            <a:gd name="connsiteX0" fmla="*/ 2200 w 108477"/>
            <a:gd name="connsiteY0" fmla="*/ 15867 h 15867"/>
            <a:gd name="connsiteX1" fmla="*/ 3022 w 108477"/>
            <a:gd name="connsiteY1" fmla="*/ 12286 h 15867"/>
            <a:gd name="connsiteX2" fmla="*/ 46008 w 108477"/>
            <a:gd name="connsiteY2" fmla="*/ 7310 h 15867"/>
            <a:gd name="connsiteX3" fmla="*/ 108477 w 108477"/>
            <a:gd name="connsiteY3" fmla="*/ 0 h 15867"/>
            <a:gd name="connsiteX0" fmla="*/ 2419 w 108296"/>
            <a:gd name="connsiteY0" fmla="*/ 17314 h 17314"/>
            <a:gd name="connsiteX1" fmla="*/ 2841 w 108296"/>
            <a:gd name="connsiteY1" fmla="*/ 12286 h 17314"/>
            <a:gd name="connsiteX2" fmla="*/ 45827 w 108296"/>
            <a:gd name="connsiteY2" fmla="*/ 7310 h 17314"/>
            <a:gd name="connsiteX3" fmla="*/ 108296 w 108296"/>
            <a:gd name="connsiteY3" fmla="*/ 0 h 173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8296" h="17314">
              <a:moveTo>
                <a:pt x="2419" y="17314"/>
              </a:moveTo>
              <a:cubicBezTo>
                <a:pt x="2" y="16292"/>
                <a:pt x="-1697" y="13593"/>
                <a:pt x="2841" y="12286"/>
              </a:cubicBezTo>
              <a:cubicBezTo>
                <a:pt x="69" y="11073"/>
                <a:pt x="28251" y="9358"/>
                <a:pt x="45827" y="7310"/>
              </a:cubicBezTo>
              <a:cubicBezTo>
                <a:pt x="63403" y="5262"/>
                <a:pt x="102977" y="1357"/>
                <a:pt x="108296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662148</xdr:colOff>
      <xdr:row>1</xdr:row>
      <xdr:rowOff>3959</xdr:rowOff>
    </xdr:from>
    <xdr:to>
      <xdr:col>20</xdr:col>
      <xdr:colOff>108307</xdr:colOff>
      <xdr:row>8</xdr:row>
      <xdr:rowOff>167429</xdr:rowOff>
    </xdr:to>
    <xdr:sp macro="" textlink="">
      <xdr:nvSpPr>
        <xdr:cNvPr id="886" name="Freeform 570">
          <a:extLst>
            <a:ext uri="{FF2B5EF4-FFF2-40B4-BE49-F238E27FC236}">
              <a16:creationId xmlns="" xmlns:a16="http://schemas.microsoft.com/office/drawing/2014/main" id="{82D9F226-D302-4666-928C-3E3A0DED37D6}"/>
            </a:ext>
          </a:extLst>
        </xdr:cNvPr>
        <xdr:cNvSpPr>
          <a:spLocks/>
        </xdr:cNvSpPr>
      </xdr:nvSpPr>
      <xdr:spPr bwMode="auto">
        <a:xfrm flipH="1">
          <a:off x="13558998" y="143659"/>
          <a:ext cx="151009" cy="1363620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0 w 8026"/>
            <a:gd name="connsiteY0" fmla="*/ 18583 h 18583"/>
            <a:gd name="connsiteX1" fmla="*/ 0 w 8026"/>
            <a:gd name="connsiteY1" fmla="*/ 8656 h 18583"/>
            <a:gd name="connsiteX2" fmla="*/ 8026 w 8026"/>
            <a:gd name="connsiteY2" fmla="*/ 0 h 18583"/>
            <a:gd name="connsiteX0" fmla="*/ 0 w 10033"/>
            <a:gd name="connsiteY0" fmla="*/ 10000 h 10000"/>
            <a:gd name="connsiteX1" fmla="*/ 0 w 10033"/>
            <a:gd name="connsiteY1" fmla="*/ 4658 h 10000"/>
            <a:gd name="connsiteX2" fmla="*/ 9308 w 10033"/>
            <a:gd name="connsiteY2" fmla="*/ 3391 h 10000"/>
            <a:gd name="connsiteX3" fmla="*/ 10000 w 10033"/>
            <a:gd name="connsiteY3" fmla="*/ 0 h 10000"/>
            <a:gd name="connsiteX0" fmla="*/ 0 w 10687"/>
            <a:gd name="connsiteY0" fmla="*/ 10000 h 10000"/>
            <a:gd name="connsiteX1" fmla="*/ 0 w 10687"/>
            <a:gd name="connsiteY1" fmla="*/ 4658 h 10000"/>
            <a:gd name="connsiteX2" fmla="*/ 10128 w 10687"/>
            <a:gd name="connsiteY2" fmla="*/ 3286 h 10000"/>
            <a:gd name="connsiteX3" fmla="*/ 10000 w 10687"/>
            <a:gd name="connsiteY3" fmla="*/ 0 h 10000"/>
            <a:gd name="connsiteX0" fmla="*/ 0 w 10853"/>
            <a:gd name="connsiteY0" fmla="*/ 9947 h 9947"/>
            <a:gd name="connsiteX1" fmla="*/ 0 w 10853"/>
            <a:gd name="connsiteY1" fmla="*/ 4605 h 9947"/>
            <a:gd name="connsiteX2" fmla="*/ 10128 w 10853"/>
            <a:gd name="connsiteY2" fmla="*/ 3233 h 9947"/>
            <a:gd name="connsiteX3" fmla="*/ 10820 w 10853"/>
            <a:gd name="connsiteY3" fmla="*/ 0 h 9947"/>
            <a:gd name="connsiteX0" fmla="*/ 0 w 10177"/>
            <a:gd name="connsiteY0" fmla="*/ 10000 h 10000"/>
            <a:gd name="connsiteX1" fmla="*/ 0 w 10177"/>
            <a:gd name="connsiteY1" fmla="*/ 4630 h 10000"/>
            <a:gd name="connsiteX2" fmla="*/ 9332 w 10177"/>
            <a:gd name="connsiteY2" fmla="*/ 3250 h 10000"/>
            <a:gd name="connsiteX3" fmla="*/ 9970 w 10177"/>
            <a:gd name="connsiteY3" fmla="*/ 0 h 10000"/>
            <a:gd name="connsiteX0" fmla="*/ 0 w 9953"/>
            <a:gd name="connsiteY0" fmla="*/ 9947 h 9947"/>
            <a:gd name="connsiteX1" fmla="*/ 0 w 9953"/>
            <a:gd name="connsiteY1" fmla="*/ 4577 h 9947"/>
            <a:gd name="connsiteX2" fmla="*/ 9332 w 9953"/>
            <a:gd name="connsiteY2" fmla="*/ 3197 h 9947"/>
            <a:gd name="connsiteX3" fmla="*/ 9215 w 9953"/>
            <a:gd name="connsiteY3" fmla="*/ 0 h 9947"/>
            <a:gd name="connsiteX0" fmla="*/ 0 w 9376"/>
            <a:gd name="connsiteY0" fmla="*/ 10000 h 10000"/>
            <a:gd name="connsiteX1" fmla="*/ 0 w 9376"/>
            <a:gd name="connsiteY1" fmla="*/ 4601 h 10000"/>
            <a:gd name="connsiteX2" fmla="*/ 9376 w 9376"/>
            <a:gd name="connsiteY2" fmla="*/ 3214 h 10000"/>
            <a:gd name="connsiteX3" fmla="*/ 9259 w 9376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121 w 9890"/>
            <a:gd name="connsiteY0" fmla="*/ 7400 h 7400"/>
            <a:gd name="connsiteX1" fmla="*/ 6 w 9890"/>
            <a:gd name="connsiteY1" fmla="*/ 4760 h 7400"/>
            <a:gd name="connsiteX2" fmla="*/ 9890 w 9890"/>
            <a:gd name="connsiteY2" fmla="*/ 3214 h 7400"/>
            <a:gd name="connsiteX3" fmla="*/ 9765 w 9890"/>
            <a:gd name="connsiteY3" fmla="*/ 0 h 7400"/>
            <a:gd name="connsiteX0" fmla="*/ 0 w 10112"/>
            <a:gd name="connsiteY0" fmla="*/ 10215 h 10215"/>
            <a:gd name="connsiteX1" fmla="*/ 118 w 10112"/>
            <a:gd name="connsiteY1" fmla="*/ 6432 h 10215"/>
            <a:gd name="connsiteX2" fmla="*/ 10112 w 10112"/>
            <a:gd name="connsiteY2" fmla="*/ 4343 h 10215"/>
            <a:gd name="connsiteX3" fmla="*/ 9986 w 10112"/>
            <a:gd name="connsiteY3" fmla="*/ 0 h 10215"/>
            <a:gd name="connsiteX0" fmla="*/ 0 w 10112"/>
            <a:gd name="connsiteY0" fmla="*/ 5872 h 5872"/>
            <a:gd name="connsiteX1" fmla="*/ 118 w 10112"/>
            <a:gd name="connsiteY1" fmla="*/ 2089 h 5872"/>
            <a:gd name="connsiteX2" fmla="*/ 10112 w 10112"/>
            <a:gd name="connsiteY2" fmla="*/ 0 h 5872"/>
            <a:gd name="connsiteX0" fmla="*/ 0 w 4362"/>
            <a:gd name="connsiteY0" fmla="*/ 19427 h 19427"/>
            <a:gd name="connsiteX1" fmla="*/ 117 w 4362"/>
            <a:gd name="connsiteY1" fmla="*/ 12985 h 19427"/>
            <a:gd name="connsiteX2" fmla="*/ 4362 w 4362"/>
            <a:gd name="connsiteY2" fmla="*/ 0 h 19427"/>
            <a:gd name="connsiteX0" fmla="*/ 0 w 10000"/>
            <a:gd name="connsiteY0" fmla="*/ 10000 h 10000"/>
            <a:gd name="connsiteX1" fmla="*/ 268 w 10000"/>
            <a:gd name="connsiteY1" fmla="*/ 6684 h 10000"/>
            <a:gd name="connsiteX2" fmla="*/ 4813 w 10000"/>
            <a:gd name="connsiteY2" fmla="*/ 6456 h 10000"/>
            <a:gd name="connsiteX3" fmla="*/ 10000 w 10000"/>
            <a:gd name="connsiteY3" fmla="*/ 0 h 10000"/>
            <a:gd name="connsiteX0" fmla="*/ 261 w 10261"/>
            <a:gd name="connsiteY0" fmla="*/ 10000 h 10000"/>
            <a:gd name="connsiteX1" fmla="*/ 12 w 10261"/>
            <a:gd name="connsiteY1" fmla="*/ 8115 h 10000"/>
            <a:gd name="connsiteX2" fmla="*/ 5074 w 10261"/>
            <a:gd name="connsiteY2" fmla="*/ 6456 h 10000"/>
            <a:gd name="connsiteX3" fmla="*/ 10261 w 10261"/>
            <a:gd name="connsiteY3" fmla="*/ 0 h 10000"/>
            <a:gd name="connsiteX0" fmla="*/ 7041 w 11980"/>
            <a:gd name="connsiteY0" fmla="*/ 12387 h 12387"/>
            <a:gd name="connsiteX1" fmla="*/ 6792 w 11980"/>
            <a:gd name="connsiteY1" fmla="*/ 10502 h 12387"/>
            <a:gd name="connsiteX2" fmla="*/ 11854 w 11980"/>
            <a:gd name="connsiteY2" fmla="*/ 8843 h 12387"/>
            <a:gd name="connsiteX3" fmla="*/ 57 w 11980"/>
            <a:gd name="connsiteY3" fmla="*/ 0 h 12387"/>
            <a:gd name="connsiteX0" fmla="*/ 7041 w 12657"/>
            <a:gd name="connsiteY0" fmla="*/ 12387 h 12387"/>
            <a:gd name="connsiteX1" fmla="*/ 6792 w 12657"/>
            <a:gd name="connsiteY1" fmla="*/ 10502 h 12387"/>
            <a:gd name="connsiteX2" fmla="*/ 10846 w 12657"/>
            <a:gd name="connsiteY2" fmla="*/ 8916 h 12387"/>
            <a:gd name="connsiteX3" fmla="*/ 11854 w 12657"/>
            <a:gd name="connsiteY3" fmla="*/ 8843 h 12387"/>
            <a:gd name="connsiteX4" fmla="*/ 57 w 12657"/>
            <a:gd name="connsiteY4" fmla="*/ 0 h 12387"/>
            <a:gd name="connsiteX0" fmla="*/ 7042 w 12477"/>
            <a:gd name="connsiteY0" fmla="*/ 12387 h 12387"/>
            <a:gd name="connsiteX1" fmla="*/ 6793 w 12477"/>
            <a:gd name="connsiteY1" fmla="*/ 10502 h 12387"/>
            <a:gd name="connsiteX2" fmla="*/ 10847 w 12477"/>
            <a:gd name="connsiteY2" fmla="*/ 8916 h 12387"/>
            <a:gd name="connsiteX3" fmla="*/ 11622 w 12477"/>
            <a:gd name="connsiteY3" fmla="*/ 6401 h 12387"/>
            <a:gd name="connsiteX4" fmla="*/ 58 w 12477"/>
            <a:gd name="connsiteY4" fmla="*/ 0 h 12387"/>
            <a:gd name="connsiteX0" fmla="*/ 7055 w 11175"/>
            <a:gd name="connsiteY0" fmla="*/ 12387 h 12387"/>
            <a:gd name="connsiteX1" fmla="*/ 6806 w 11175"/>
            <a:gd name="connsiteY1" fmla="*/ 10502 h 12387"/>
            <a:gd name="connsiteX2" fmla="*/ 10860 w 11175"/>
            <a:gd name="connsiteY2" fmla="*/ 8916 h 12387"/>
            <a:gd name="connsiteX3" fmla="*/ 8843 w 11175"/>
            <a:gd name="connsiteY3" fmla="*/ 2016 h 12387"/>
            <a:gd name="connsiteX4" fmla="*/ 71 w 11175"/>
            <a:gd name="connsiteY4" fmla="*/ 0 h 12387"/>
            <a:gd name="connsiteX0" fmla="*/ 6984 w 11009"/>
            <a:gd name="connsiteY0" fmla="*/ 12387 h 12387"/>
            <a:gd name="connsiteX1" fmla="*/ 6735 w 11009"/>
            <a:gd name="connsiteY1" fmla="*/ 10502 h 12387"/>
            <a:gd name="connsiteX2" fmla="*/ 10789 w 11009"/>
            <a:gd name="connsiteY2" fmla="*/ 8916 h 12387"/>
            <a:gd name="connsiteX3" fmla="*/ 8772 w 11009"/>
            <a:gd name="connsiteY3" fmla="*/ 2016 h 12387"/>
            <a:gd name="connsiteX4" fmla="*/ 3111 w 11009"/>
            <a:gd name="connsiteY4" fmla="*/ 1201 h 12387"/>
            <a:gd name="connsiteX5" fmla="*/ 0 w 11009"/>
            <a:gd name="connsiteY5" fmla="*/ 0 h 12387"/>
            <a:gd name="connsiteX0" fmla="*/ 4304 w 8329"/>
            <a:gd name="connsiteY0" fmla="*/ 14829 h 14829"/>
            <a:gd name="connsiteX1" fmla="*/ 4055 w 8329"/>
            <a:gd name="connsiteY1" fmla="*/ 12944 h 14829"/>
            <a:gd name="connsiteX2" fmla="*/ 8109 w 8329"/>
            <a:gd name="connsiteY2" fmla="*/ 11358 h 14829"/>
            <a:gd name="connsiteX3" fmla="*/ 6092 w 8329"/>
            <a:gd name="connsiteY3" fmla="*/ 4458 h 14829"/>
            <a:gd name="connsiteX4" fmla="*/ 431 w 8329"/>
            <a:gd name="connsiteY4" fmla="*/ 3643 h 14829"/>
            <a:gd name="connsiteX5" fmla="*/ 1043 w 8329"/>
            <a:gd name="connsiteY5" fmla="*/ 0 h 14829"/>
            <a:gd name="connsiteX0" fmla="*/ 6954 w 11787"/>
            <a:gd name="connsiteY0" fmla="*/ 10000 h 10000"/>
            <a:gd name="connsiteX1" fmla="*/ 6656 w 11787"/>
            <a:gd name="connsiteY1" fmla="*/ 8729 h 10000"/>
            <a:gd name="connsiteX2" fmla="*/ 11523 w 11787"/>
            <a:gd name="connsiteY2" fmla="*/ 7659 h 10000"/>
            <a:gd name="connsiteX3" fmla="*/ 9101 w 11787"/>
            <a:gd name="connsiteY3" fmla="*/ 3006 h 10000"/>
            <a:gd name="connsiteX4" fmla="*/ 2304 w 11787"/>
            <a:gd name="connsiteY4" fmla="*/ 2457 h 10000"/>
            <a:gd name="connsiteX5" fmla="*/ 3039 w 11787"/>
            <a:gd name="connsiteY5" fmla="*/ 0 h 10000"/>
            <a:gd name="connsiteX0" fmla="*/ 5000 w 9833"/>
            <a:gd name="connsiteY0" fmla="*/ 10000 h 10000"/>
            <a:gd name="connsiteX1" fmla="*/ 4702 w 9833"/>
            <a:gd name="connsiteY1" fmla="*/ 8729 h 10000"/>
            <a:gd name="connsiteX2" fmla="*/ 9569 w 9833"/>
            <a:gd name="connsiteY2" fmla="*/ 7659 h 10000"/>
            <a:gd name="connsiteX3" fmla="*/ 7147 w 9833"/>
            <a:gd name="connsiteY3" fmla="*/ 3006 h 10000"/>
            <a:gd name="connsiteX4" fmla="*/ 350 w 9833"/>
            <a:gd name="connsiteY4" fmla="*/ 2457 h 10000"/>
            <a:gd name="connsiteX5" fmla="*/ 2585 w 9833"/>
            <a:gd name="connsiteY5" fmla="*/ 622 h 10000"/>
            <a:gd name="connsiteX6" fmla="*/ 1085 w 9833"/>
            <a:gd name="connsiteY6" fmla="*/ 0 h 10000"/>
            <a:gd name="connsiteX0" fmla="*/ 9399 w 14315"/>
            <a:gd name="connsiteY0" fmla="*/ 10412 h 10412"/>
            <a:gd name="connsiteX1" fmla="*/ 9096 w 14315"/>
            <a:gd name="connsiteY1" fmla="*/ 9141 h 10412"/>
            <a:gd name="connsiteX2" fmla="*/ 14046 w 14315"/>
            <a:gd name="connsiteY2" fmla="*/ 8071 h 10412"/>
            <a:gd name="connsiteX3" fmla="*/ 11582 w 14315"/>
            <a:gd name="connsiteY3" fmla="*/ 3418 h 10412"/>
            <a:gd name="connsiteX4" fmla="*/ 4670 w 14315"/>
            <a:gd name="connsiteY4" fmla="*/ 2869 h 10412"/>
            <a:gd name="connsiteX5" fmla="*/ 6943 w 14315"/>
            <a:gd name="connsiteY5" fmla="*/ 1034 h 10412"/>
            <a:gd name="connsiteX6" fmla="*/ 19 w 14315"/>
            <a:gd name="connsiteY6" fmla="*/ 0 h 10412"/>
            <a:gd name="connsiteX0" fmla="*/ 9380 w 14296"/>
            <a:gd name="connsiteY0" fmla="*/ 10412 h 10412"/>
            <a:gd name="connsiteX1" fmla="*/ 9077 w 14296"/>
            <a:gd name="connsiteY1" fmla="*/ 9141 h 10412"/>
            <a:gd name="connsiteX2" fmla="*/ 14027 w 14296"/>
            <a:gd name="connsiteY2" fmla="*/ 8071 h 10412"/>
            <a:gd name="connsiteX3" fmla="*/ 11563 w 14296"/>
            <a:gd name="connsiteY3" fmla="*/ 3418 h 10412"/>
            <a:gd name="connsiteX4" fmla="*/ 4651 w 14296"/>
            <a:gd name="connsiteY4" fmla="*/ 2869 h 10412"/>
            <a:gd name="connsiteX5" fmla="*/ 6924 w 14296"/>
            <a:gd name="connsiteY5" fmla="*/ 1034 h 10412"/>
            <a:gd name="connsiteX6" fmla="*/ 4935 w 14296"/>
            <a:gd name="connsiteY6" fmla="*/ 286 h 10412"/>
            <a:gd name="connsiteX7" fmla="*/ 0 w 14296"/>
            <a:gd name="connsiteY7" fmla="*/ 0 h 10412"/>
            <a:gd name="connsiteX0" fmla="*/ 11085 w 16001"/>
            <a:gd name="connsiteY0" fmla="*/ 10899 h 10899"/>
            <a:gd name="connsiteX1" fmla="*/ 10782 w 16001"/>
            <a:gd name="connsiteY1" fmla="*/ 9628 h 10899"/>
            <a:gd name="connsiteX2" fmla="*/ 15732 w 16001"/>
            <a:gd name="connsiteY2" fmla="*/ 8558 h 10899"/>
            <a:gd name="connsiteX3" fmla="*/ 13268 w 16001"/>
            <a:gd name="connsiteY3" fmla="*/ 3905 h 10899"/>
            <a:gd name="connsiteX4" fmla="*/ 6356 w 16001"/>
            <a:gd name="connsiteY4" fmla="*/ 3356 h 10899"/>
            <a:gd name="connsiteX5" fmla="*/ 8629 w 16001"/>
            <a:gd name="connsiteY5" fmla="*/ 1521 h 10899"/>
            <a:gd name="connsiteX6" fmla="*/ 6640 w 16001"/>
            <a:gd name="connsiteY6" fmla="*/ 773 h 10899"/>
            <a:gd name="connsiteX7" fmla="*/ 0 w 16001"/>
            <a:gd name="connsiteY7" fmla="*/ 0 h 10899"/>
            <a:gd name="connsiteX0" fmla="*/ 11085 w 16001"/>
            <a:gd name="connsiteY0" fmla="*/ 10899 h 10899"/>
            <a:gd name="connsiteX1" fmla="*/ 10782 w 16001"/>
            <a:gd name="connsiteY1" fmla="*/ 9628 h 10899"/>
            <a:gd name="connsiteX2" fmla="*/ 15732 w 16001"/>
            <a:gd name="connsiteY2" fmla="*/ 8558 h 10899"/>
            <a:gd name="connsiteX3" fmla="*/ 13268 w 16001"/>
            <a:gd name="connsiteY3" fmla="*/ 3905 h 10899"/>
            <a:gd name="connsiteX4" fmla="*/ 6356 w 16001"/>
            <a:gd name="connsiteY4" fmla="*/ 3356 h 10899"/>
            <a:gd name="connsiteX5" fmla="*/ 8629 w 16001"/>
            <a:gd name="connsiteY5" fmla="*/ 1521 h 10899"/>
            <a:gd name="connsiteX6" fmla="*/ 6640 w 16001"/>
            <a:gd name="connsiteY6" fmla="*/ 773 h 10899"/>
            <a:gd name="connsiteX7" fmla="*/ 0 w 16001"/>
            <a:gd name="connsiteY7" fmla="*/ 0 h 10899"/>
            <a:gd name="connsiteX0" fmla="*/ 11085 w 16001"/>
            <a:gd name="connsiteY0" fmla="*/ 10899 h 10899"/>
            <a:gd name="connsiteX1" fmla="*/ 10782 w 16001"/>
            <a:gd name="connsiteY1" fmla="*/ 9628 h 10899"/>
            <a:gd name="connsiteX2" fmla="*/ 15732 w 16001"/>
            <a:gd name="connsiteY2" fmla="*/ 8558 h 10899"/>
            <a:gd name="connsiteX3" fmla="*/ 13268 w 16001"/>
            <a:gd name="connsiteY3" fmla="*/ 3905 h 10899"/>
            <a:gd name="connsiteX4" fmla="*/ 6356 w 16001"/>
            <a:gd name="connsiteY4" fmla="*/ 3356 h 10899"/>
            <a:gd name="connsiteX5" fmla="*/ 8629 w 16001"/>
            <a:gd name="connsiteY5" fmla="*/ 1521 h 10899"/>
            <a:gd name="connsiteX6" fmla="*/ 6640 w 16001"/>
            <a:gd name="connsiteY6" fmla="*/ 773 h 10899"/>
            <a:gd name="connsiteX7" fmla="*/ 0 w 16001"/>
            <a:gd name="connsiteY7" fmla="*/ 0 h 10899"/>
            <a:gd name="connsiteX0" fmla="*/ 8528 w 13444"/>
            <a:gd name="connsiteY0" fmla="*/ 10712 h 10712"/>
            <a:gd name="connsiteX1" fmla="*/ 8225 w 13444"/>
            <a:gd name="connsiteY1" fmla="*/ 9441 h 10712"/>
            <a:gd name="connsiteX2" fmla="*/ 13175 w 13444"/>
            <a:gd name="connsiteY2" fmla="*/ 8371 h 10712"/>
            <a:gd name="connsiteX3" fmla="*/ 10711 w 13444"/>
            <a:gd name="connsiteY3" fmla="*/ 3718 h 10712"/>
            <a:gd name="connsiteX4" fmla="*/ 3799 w 13444"/>
            <a:gd name="connsiteY4" fmla="*/ 3169 h 10712"/>
            <a:gd name="connsiteX5" fmla="*/ 6072 w 13444"/>
            <a:gd name="connsiteY5" fmla="*/ 1334 h 10712"/>
            <a:gd name="connsiteX6" fmla="*/ 4083 w 13444"/>
            <a:gd name="connsiteY6" fmla="*/ 586 h 10712"/>
            <a:gd name="connsiteX7" fmla="*/ 0 w 13444"/>
            <a:gd name="connsiteY7" fmla="*/ 0 h 10712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6640 w 14012"/>
            <a:gd name="connsiteY5" fmla="*/ 1559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7492 w 14012"/>
            <a:gd name="connsiteY5" fmla="*/ 1784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10333 w 14012"/>
            <a:gd name="connsiteY5" fmla="*/ 2383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12606 w 14012"/>
            <a:gd name="connsiteY5" fmla="*/ 2271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12606 w 14012"/>
            <a:gd name="connsiteY5" fmla="*/ 2271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12606 w 14072"/>
            <a:gd name="connsiteY5" fmla="*/ 2271 h 10937"/>
            <a:gd name="connsiteX6" fmla="*/ 4651 w 14072"/>
            <a:gd name="connsiteY6" fmla="*/ 811 h 10937"/>
            <a:gd name="connsiteX7" fmla="*/ 0 w 14072"/>
            <a:gd name="connsiteY7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2947 w 14072"/>
            <a:gd name="connsiteY5" fmla="*/ 2795 h 10937"/>
            <a:gd name="connsiteX6" fmla="*/ 12606 w 14072"/>
            <a:gd name="connsiteY6" fmla="*/ 2271 h 10937"/>
            <a:gd name="connsiteX7" fmla="*/ 4651 w 14072"/>
            <a:gd name="connsiteY7" fmla="*/ 811 h 10937"/>
            <a:gd name="connsiteX8" fmla="*/ 0 w 14072"/>
            <a:gd name="connsiteY8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958 w 14072"/>
            <a:gd name="connsiteY5" fmla="*/ 2832 h 10937"/>
            <a:gd name="connsiteX6" fmla="*/ 12606 w 14072"/>
            <a:gd name="connsiteY6" fmla="*/ 2271 h 10937"/>
            <a:gd name="connsiteX7" fmla="*/ 4651 w 14072"/>
            <a:gd name="connsiteY7" fmla="*/ 811 h 10937"/>
            <a:gd name="connsiteX8" fmla="*/ 0 w 14072"/>
            <a:gd name="connsiteY8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958 w 14072"/>
            <a:gd name="connsiteY5" fmla="*/ 2832 h 10937"/>
            <a:gd name="connsiteX6" fmla="*/ 12606 w 14072"/>
            <a:gd name="connsiteY6" fmla="*/ 2271 h 10937"/>
            <a:gd name="connsiteX7" fmla="*/ 4651 w 14072"/>
            <a:gd name="connsiteY7" fmla="*/ 811 h 10937"/>
            <a:gd name="connsiteX8" fmla="*/ 0 w 14072"/>
            <a:gd name="connsiteY8" fmla="*/ 0 h 10937"/>
            <a:gd name="connsiteX0" fmla="*/ 9096 w 12827"/>
            <a:gd name="connsiteY0" fmla="*/ 10937 h 10937"/>
            <a:gd name="connsiteX1" fmla="*/ 8793 w 12827"/>
            <a:gd name="connsiteY1" fmla="*/ 9666 h 10937"/>
            <a:gd name="connsiteX2" fmla="*/ 12039 w 12827"/>
            <a:gd name="connsiteY2" fmla="*/ 8633 h 10937"/>
            <a:gd name="connsiteX3" fmla="*/ 11847 w 12827"/>
            <a:gd name="connsiteY3" fmla="*/ 4504 h 10937"/>
            <a:gd name="connsiteX4" fmla="*/ 4367 w 12827"/>
            <a:gd name="connsiteY4" fmla="*/ 3394 h 10937"/>
            <a:gd name="connsiteX5" fmla="*/ 958 w 12827"/>
            <a:gd name="connsiteY5" fmla="*/ 2832 h 10937"/>
            <a:gd name="connsiteX6" fmla="*/ 12606 w 12827"/>
            <a:gd name="connsiteY6" fmla="*/ 2271 h 10937"/>
            <a:gd name="connsiteX7" fmla="*/ 4651 w 12827"/>
            <a:gd name="connsiteY7" fmla="*/ 811 h 10937"/>
            <a:gd name="connsiteX8" fmla="*/ 0 w 12827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4367 w 12985"/>
            <a:gd name="connsiteY4" fmla="*/ 3394 h 10937"/>
            <a:gd name="connsiteX5" fmla="*/ 958 w 12985"/>
            <a:gd name="connsiteY5" fmla="*/ 2832 h 10937"/>
            <a:gd name="connsiteX6" fmla="*/ 12606 w 12985"/>
            <a:gd name="connsiteY6" fmla="*/ 2271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12741 w 13120"/>
            <a:gd name="connsiteY6" fmla="*/ 2271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12741 w 13120"/>
            <a:gd name="connsiteY7" fmla="*/ 2271 h 10937"/>
            <a:gd name="connsiteX8" fmla="*/ 4786 w 13120"/>
            <a:gd name="connsiteY8" fmla="*/ 811 h 10937"/>
            <a:gd name="connsiteX9" fmla="*/ 135 w 13120"/>
            <a:gd name="connsiteY9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484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8195 w 13120"/>
            <a:gd name="connsiteY6" fmla="*/ 1634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306 w 13195"/>
            <a:gd name="connsiteY0" fmla="*/ 10937 h 10937"/>
            <a:gd name="connsiteX1" fmla="*/ 9003 w 13195"/>
            <a:gd name="connsiteY1" fmla="*/ 9666 h 10937"/>
            <a:gd name="connsiteX2" fmla="*/ 12533 w 13195"/>
            <a:gd name="connsiteY2" fmla="*/ 9082 h 10937"/>
            <a:gd name="connsiteX3" fmla="*/ 12057 w 13195"/>
            <a:gd name="connsiteY3" fmla="*/ 4504 h 10937"/>
            <a:gd name="connsiteX4" fmla="*/ 3157 w 13195"/>
            <a:gd name="connsiteY4" fmla="*/ 3394 h 10937"/>
            <a:gd name="connsiteX5" fmla="*/ 316 w 13195"/>
            <a:gd name="connsiteY5" fmla="*/ 2645 h 10937"/>
            <a:gd name="connsiteX6" fmla="*/ 8270 w 13195"/>
            <a:gd name="connsiteY6" fmla="*/ 1634 h 10937"/>
            <a:gd name="connsiteX7" fmla="*/ 4861 w 13195"/>
            <a:gd name="connsiteY7" fmla="*/ 811 h 10937"/>
            <a:gd name="connsiteX8" fmla="*/ 210 w 13195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2947 w 12985"/>
            <a:gd name="connsiteY4" fmla="*/ 3394 h 10937"/>
            <a:gd name="connsiteX5" fmla="*/ 106 w 12985"/>
            <a:gd name="connsiteY5" fmla="*/ 2645 h 10937"/>
            <a:gd name="connsiteX6" fmla="*/ 8060 w 12985"/>
            <a:gd name="connsiteY6" fmla="*/ 1634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2947 w 12985"/>
            <a:gd name="connsiteY4" fmla="*/ 3394 h 10937"/>
            <a:gd name="connsiteX5" fmla="*/ 106 w 12985"/>
            <a:gd name="connsiteY5" fmla="*/ 2645 h 10937"/>
            <a:gd name="connsiteX6" fmla="*/ 8060 w 12985"/>
            <a:gd name="connsiteY6" fmla="*/ 1634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2947 w 12985"/>
            <a:gd name="connsiteY4" fmla="*/ 3394 h 10937"/>
            <a:gd name="connsiteX5" fmla="*/ 106 w 12985"/>
            <a:gd name="connsiteY5" fmla="*/ 2645 h 10937"/>
            <a:gd name="connsiteX6" fmla="*/ 9356 w 12985"/>
            <a:gd name="connsiteY6" fmla="*/ 1904 h 10937"/>
            <a:gd name="connsiteX7" fmla="*/ 4651 w 12985"/>
            <a:gd name="connsiteY7" fmla="*/ 811 h 10937"/>
            <a:gd name="connsiteX8" fmla="*/ 0 w 12985"/>
            <a:gd name="connsiteY8" fmla="*/ 0 h 109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2985" h="10937">
              <a:moveTo>
                <a:pt x="9096" y="10937"/>
              </a:moveTo>
              <a:cubicBezTo>
                <a:pt x="9209" y="9541"/>
                <a:pt x="8684" y="11061"/>
                <a:pt x="8793" y="9666"/>
              </a:cubicBezTo>
              <a:cubicBezTo>
                <a:pt x="9756" y="9288"/>
                <a:pt x="11292" y="9269"/>
                <a:pt x="12323" y="9082"/>
              </a:cubicBezTo>
              <a:cubicBezTo>
                <a:pt x="13353" y="8896"/>
                <a:pt x="13174" y="5403"/>
                <a:pt x="11847" y="4504"/>
              </a:cubicBezTo>
              <a:cubicBezTo>
                <a:pt x="10521" y="3606"/>
                <a:pt x="6230" y="3853"/>
                <a:pt x="2947" y="3394"/>
              </a:cubicBezTo>
              <a:cubicBezTo>
                <a:pt x="2221" y="3122"/>
                <a:pt x="722" y="3057"/>
                <a:pt x="106" y="2645"/>
              </a:cubicBezTo>
              <a:cubicBezTo>
                <a:pt x="1337" y="2477"/>
                <a:pt x="8599" y="2210"/>
                <a:pt x="9356" y="1904"/>
              </a:cubicBezTo>
              <a:cubicBezTo>
                <a:pt x="8409" y="1186"/>
                <a:pt x="6888" y="1422"/>
                <a:pt x="4651" y="811"/>
              </a:cubicBezTo>
              <a:cubicBezTo>
                <a:pt x="-196" y="901"/>
                <a:pt x="680" y="72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695</xdr:colOff>
      <xdr:row>2</xdr:row>
      <xdr:rowOff>88728</xdr:rowOff>
    </xdr:from>
    <xdr:to>
      <xdr:col>20</xdr:col>
      <xdr:colOff>112618</xdr:colOff>
      <xdr:row>3</xdr:row>
      <xdr:rowOff>3393</xdr:rowOff>
    </xdr:to>
    <xdr:grpSp>
      <xdr:nvGrpSpPr>
        <xdr:cNvPr id="887" name="グループ化 886">
          <a:extLst>
            <a:ext uri="{FF2B5EF4-FFF2-40B4-BE49-F238E27FC236}">
              <a16:creationId xmlns="" xmlns:a16="http://schemas.microsoft.com/office/drawing/2014/main" id="{92BFA0A5-44C2-4E82-BD60-84C89D48EC0B}"/>
            </a:ext>
          </a:extLst>
        </xdr:cNvPr>
        <xdr:cNvGrpSpPr/>
      </xdr:nvGrpSpPr>
      <xdr:grpSpPr>
        <a:xfrm rot="6753402">
          <a:off x="14852868" y="388108"/>
          <a:ext cx="84755" cy="111923"/>
          <a:chOff x="5522914" y="2008543"/>
          <a:chExt cx="217611" cy="164489"/>
        </a:xfrm>
      </xdr:grpSpPr>
      <xdr:sp macro="" textlink="">
        <xdr:nvSpPr>
          <xdr:cNvPr id="888" name="Text Box 1620">
            <a:extLst>
              <a:ext uri="{FF2B5EF4-FFF2-40B4-BE49-F238E27FC236}">
                <a16:creationId xmlns="" xmlns:a16="http://schemas.microsoft.com/office/drawing/2014/main" id="{BD461E36-D696-7053-21EE-E1349050D4A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572731" y="2045649"/>
            <a:ext cx="116007" cy="1022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sp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grpSp>
        <xdr:nvGrpSpPr>
          <xdr:cNvPr id="889" name="Group 405">
            <a:extLst>
              <a:ext uri="{FF2B5EF4-FFF2-40B4-BE49-F238E27FC236}">
                <a16:creationId xmlns="" xmlns:a16="http://schemas.microsoft.com/office/drawing/2014/main" id="{5487F551-98A4-2262-340D-DAC3C60CA5C9}"/>
              </a:ext>
            </a:extLst>
          </xdr:cNvPr>
          <xdr:cNvGrpSpPr>
            <a:grpSpLocks/>
          </xdr:cNvGrpSpPr>
        </xdr:nvGrpSpPr>
        <xdr:grpSpPr bwMode="auto">
          <a:xfrm>
            <a:off x="5522914" y="2008543"/>
            <a:ext cx="217611" cy="164489"/>
            <a:chOff x="718" y="97"/>
            <a:chExt cx="27" cy="15"/>
          </a:xfrm>
        </xdr:grpSpPr>
        <xdr:sp macro="" textlink="">
          <xdr:nvSpPr>
            <xdr:cNvPr id="890" name="Freeform 406">
              <a:extLst>
                <a:ext uri="{FF2B5EF4-FFF2-40B4-BE49-F238E27FC236}">
                  <a16:creationId xmlns="" xmlns:a16="http://schemas.microsoft.com/office/drawing/2014/main" id="{7CEEE597-3E58-F2C9-7FD8-71E19CA953E0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91" name="Freeform 407">
              <a:extLst>
                <a:ext uri="{FF2B5EF4-FFF2-40B4-BE49-F238E27FC236}">
                  <a16:creationId xmlns="" xmlns:a16="http://schemas.microsoft.com/office/drawing/2014/main" id="{FDA456FF-FAC7-4D60-A783-EE5BD6A37903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40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20</xdr:col>
      <xdr:colOff>566</xdr:colOff>
      <xdr:row>1</xdr:row>
      <xdr:rowOff>23677</xdr:rowOff>
    </xdr:from>
    <xdr:to>
      <xdr:col>20</xdr:col>
      <xdr:colOff>244026</xdr:colOff>
      <xdr:row>3</xdr:row>
      <xdr:rowOff>119062</xdr:rowOff>
    </xdr:to>
    <xdr:sp macro="" textlink="">
      <xdr:nvSpPr>
        <xdr:cNvPr id="892" name="Line 927">
          <a:extLst>
            <a:ext uri="{FF2B5EF4-FFF2-40B4-BE49-F238E27FC236}">
              <a16:creationId xmlns="" xmlns:a16="http://schemas.microsoft.com/office/drawing/2014/main" id="{552E4A58-2F6C-424B-800E-5F3207E357F2}"/>
            </a:ext>
          </a:extLst>
        </xdr:cNvPr>
        <xdr:cNvSpPr>
          <a:spLocks noChangeShapeType="1"/>
        </xdr:cNvSpPr>
      </xdr:nvSpPr>
      <xdr:spPr bwMode="auto">
        <a:xfrm flipV="1">
          <a:off x="13602266" y="163377"/>
          <a:ext cx="243460" cy="438285"/>
        </a:xfrm>
        <a:custGeom>
          <a:avLst/>
          <a:gdLst>
            <a:gd name="connsiteX0" fmla="*/ 0 w 84979"/>
            <a:gd name="connsiteY0" fmla="*/ 0 h 1279498"/>
            <a:gd name="connsiteX1" fmla="*/ 84979 w 84979"/>
            <a:gd name="connsiteY1" fmla="*/ 1279498 h 1279498"/>
            <a:gd name="connsiteX0" fmla="*/ 9587 w 94566"/>
            <a:gd name="connsiteY0" fmla="*/ 0 h 1279498"/>
            <a:gd name="connsiteX1" fmla="*/ 4608 w 94566"/>
            <a:gd name="connsiteY1" fmla="*/ 1004331 h 1279498"/>
            <a:gd name="connsiteX2" fmla="*/ 94566 w 94566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203328 w 203328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203328 w 203328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203328 w 203328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160995 w 203328"/>
            <a:gd name="connsiteY2" fmla="*/ 1104872 h 1279498"/>
            <a:gd name="connsiteX3" fmla="*/ 203328 w 203328"/>
            <a:gd name="connsiteY3" fmla="*/ 1279498 h 1279498"/>
            <a:gd name="connsiteX0" fmla="*/ 4995 w 89974"/>
            <a:gd name="connsiteY0" fmla="*/ 0 h 1279498"/>
            <a:gd name="connsiteX1" fmla="*/ 16 w 89974"/>
            <a:gd name="connsiteY1" fmla="*/ 1004331 h 1279498"/>
            <a:gd name="connsiteX2" fmla="*/ 47641 w 89974"/>
            <a:gd name="connsiteY2" fmla="*/ 1104872 h 1279498"/>
            <a:gd name="connsiteX3" fmla="*/ 89974 w 89974"/>
            <a:gd name="connsiteY3" fmla="*/ 1279498 h 1279498"/>
            <a:gd name="connsiteX0" fmla="*/ 0 w 84979"/>
            <a:gd name="connsiteY0" fmla="*/ 0 h 1279498"/>
            <a:gd name="connsiteX1" fmla="*/ 5605 w 84979"/>
            <a:gd name="connsiteY1" fmla="*/ 972581 h 1279498"/>
            <a:gd name="connsiteX2" fmla="*/ 42646 w 84979"/>
            <a:gd name="connsiteY2" fmla="*/ 1104872 h 1279498"/>
            <a:gd name="connsiteX3" fmla="*/ 84979 w 84979"/>
            <a:gd name="connsiteY3" fmla="*/ 1279498 h 1279498"/>
            <a:gd name="connsiteX0" fmla="*/ 0 w 84979"/>
            <a:gd name="connsiteY0" fmla="*/ 0 h 1279498"/>
            <a:gd name="connsiteX1" fmla="*/ 5605 w 84979"/>
            <a:gd name="connsiteY1" fmla="*/ 972581 h 1279498"/>
            <a:gd name="connsiteX2" fmla="*/ 42646 w 84979"/>
            <a:gd name="connsiteY2" fmla="*/ 1104872 h 1279498"/>
            <a:gd name="connsiteX3" fmla="*/ 84979 w 84979"/>
            <a:gd name="connsiteY3" fmla="*/ 1279498 h 1279498"/>
            <a:gd name="connsiteX0" fmla="*/ 0 w 84979"/>
            <a:gd name="connsiteY0" fmla="*/ 0 h 1279498"/>
            <a:gd name="connsiteX1" fmla="*/ 5605 w 84979"/>
            <a:gd name="connsiteY1" fmla="*/ 972581 h 1279498"/>
            <a:gd name="connsiteX2" fmla="*/ 69105 w 84979"/>
            <a:gd name="connsiteY2" fmla="*/ 1141914 h 1279498"/>
            <a:gd name="connsiteX3" fmla="*/ 84979 w 84979"/>
            <a:gd name="connsiteY3" fmla="*/ 1279498 h 1279498"/>
            <a:gd name="connsiteX0" fmla="*/ 0 w 95563"/>
            <a:gd name="connsiteY0" fmla="*/ 0 h 1321832"/>
            <a:gd name="connsiteX1" fmla="*/ 5605 w 95563"/>
            <a:gd name="connsiteY1" fmla="*/ 972581 h 1321832"/>
            <a:gd name="connsiteX2" fmla="*/ 69105 w 95563"/>
            <a:gd name="connsiteY2" fmla="*/ 1141914 h 1321832"/>
            <a:gd name="connsiteX3" fmla="*/ 95563 w 95563"/>
            <a:gd name="connsiteY3" fmla="*/ 1321832 h 1321832"/>
            <a:gd name="connsiteX0" fmla="*/ 0 w 95563"/>
            <a:gd name="connsiteY0" fmla="*/ 0 h 1321832"/>
            <a:gd name="connsiteX1" fmla="*/ 314 w 95563"/>
            <a:gd name="connsiteY1" fmla="*/ 940831 h 1321832"/>
            <a:gd name="connsiteX2" fmla="*/ 69105 w 95563"/>
            <a:gd name="connsiteY2" fmla="*/ 1141914 h 1321832"/>
            <a:gd name="connsiteX3" fmla="*/ 95563 w 95563"/>
            <a:gd name="connsiteY3" fmla="*/ 1321832 h 1321832"/>
            <a:gd name="connsiteX0" fmla="*/ 0 w 73433"/>
            <a:gd name="connsiteY0" fmla="*/ 0 h 1300665"/>
            <a:gd name="connsiteX1" fmla="*/ 314 w 73433"/>
            <a:gd name="connsiteY1" fmla="*/ 940831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34138 w 73433"/>
            <a:gd name="connsiteY1" fmla="*/ 1006914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34138 w 73433"/>
            <a:gd name="connsiteY1" fmla="*/ 1006914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66215 w 139648"/>
            <a:gd name="connsiteY0" fmla="*/ 0 h 1300665"/>
            <a:gd name="connsiteX1" fmla="*/ 100353 w 139648"/>
            <a:gd name="connsiteY1" fmla="*/ 1006914 h 1300665"/>
            <a:gd name="connsiteX2" fmla="*/ 135320 w 139648"/>
            <a:gd name="connsiteY2" fmla="*/ 1141914 h 1300665"/>
            <a:gd name="connsiteX3" fmla="*/ 135320 w 139648"/>
            <a:gd name="connsiteY3" fmla="*/ 1300665 h 1300665"/>
            <a:gd name="connsiteX0" fmla="*/ 0 w 73433"/>
            <a:gd name="connsiteY0" fmla="*/ 0 h 1300665"/>
            <a:gd name="connsiteX1" fmla="*/ 34138 w 73433"/>
            <a:gd name="connsiteY1" fmla="*/ 1006914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53466 w 73433"/>
            <a:gd name="connsiteY1" fmla="*/ 1072998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53466 w 73433"/>
            <a:gd name="connsiteY1" fmla="*/ 1072998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53466 w 73433"/>
            <a:gd name="connsiteY1" fmla="*/ 1072998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114623"/>
            <a:gd name="connsiteY0" fmla="*/ 0 h 1300665"/>
            <a:gd name="connsiteX1" fmla="*/ 53466 w 114623"/>
            <a:gd name="connsiteY1" fmla="*/ 1072998 h 1300665"/>
            <a:gd name="connsiteX2" fmla="*/ 112594 w 114623"/>
            <a:gd name="connsiteY2" fmla="*/ 1207997 h 1300665"/>
            <a:gd name="connsiteX3" fmla="*/ 69105 w 114623"/>
            <a:gd name="connsiteY3" fmla="*/ 1300665 h 1300665"/>
            <a:gd name="connsiteX0" fmla="*/ 0 w 114623"/>
            <a:gd name="connsiteY0" fmla="*/ 0 h 1300665"/>
            <a:gd name="connsiteX1" fmla="*/ 53466 w 114623"/>
            <a:gd name="connsiteY1" fmla="*/ 1072998 h 1300665"/>
            <a:gd name="connsiteX2" fmla="*/ 112594 w 114623"/>
            <a:gd name="connsiteY2" fmla="*/ 1207997 h 1300665"/>
            <a:gd name="connsiteX3" fmla="*/ 69105 w 114623"/>
            <a:gd name="connsiteY3" fmla="*/ 1300665 h 1300665"/>
            <a:gd name="connsiteX0" fmla="*/ 0 w 115245"/>
            <a:gd name="connsiteY0" fmla="*/ 0 h 1310105"/>
            <a:gd name="connsiteX1" fmla="*/ 53466 w 115245"/>
            <a:gd name="connsiteY1" fmla="*/ 1072998 h 1310105"/>
            <a:gd name="connsiteX2" fmla="*/ 112594 w 115245"/>
            <a:gd name="connsiteY2" fmla="*/ 1207997 h 1310105"/>
            <a:gd name="connsiteX3" fmla="*/ 88434 w 115245"/>
            <a:gd name="connsiteY3" fmla="*/ 1310105 h 1310105"/>
            <a:gd name="connsiteX0" fmla="*/ 0 w 127091"/>
            <a:gd name="connsiteY0" fmla="*/ 0 h 1305385"/>
            <a:gd name="connsiteX1" fmla="*/ 53466 w 127091"/>
            <a:gd name="connsiteY1" fmla="*/ 1072998 h 1305385"/>
            <a:gd name="connsiteX2" fmla="*/ 112594 w 127091"/>
            <a:gd name="connsiteY2" fmla="*/ 1207997 h 1305385"/>
            <a:gd name="connsiteX3" fmla="*/ 127091 w 127091"/>
            <a:gd name="connsiteY3" fmla="*/ 1305385 h 1305385"/>
            <a:gd name="connsiteX0" fmla="*/ 0 w 114623"/>
            <a:gd name="connsiteY0" fmla="*/ 0 h 1314826"/>
            <a:gd name="connsiteX1" fmla="*/ 53466 w 114623"/>
            <a:gd name="connsiteY1" fmla="*/ 1072998 h 1314826"/>
            <a:gd name="connsiteX2" fmla="*/ 112594 w 114623"/>
            <a:gd name="connsiteY2" fmla="*/ 1207997 h 1314826"/>
            <a:gd name="connsiteX3" fmla="*/ 69106 w 114623"/>
            <a:gd name="connsiteY3" fmla="*/ 1314826 h 1314826"/>
            <a:gd name="connsiteX0" fmla="*/ 0 w 117029"/>
            <a:gd name="connsiteY0" fmla="*/ 0 h 1314826"/>
            <a:gd name="connsiteX1" fmla="*/ 53466 w 117029"/>
            <a:gd name="connsiteY1" fmla="*/ 1072998 h 1314826"/>
            <a:gd name="connsiteX2" fmla="*/ 112594 w 117029"/>
            <a:gd name="connsiteY2" fmla="*/ 1207997 h 1314826"/>
            <a:gd name="connsiteX3" fmla="*/ 69106 w 117029"/>
            <a:gd name="connsiteY3" fmla="*/ 1314826 h 1314826"/>
            <a:gd name="connsiteX0" fmla="*/ 0 w 181869"/>
            <a:gd name="connsiteY0" fmla="*/ 0 h 1314826"/>
            <a:gd name="connsiteX1" fmla="*/ 53466 w 181869"/>
            <a:gd name="connsiteY1" fmla="*/ 1072998 h 1314826"/>
            <a:gd name="connsiteX2" fmla="*/ 180244 w 181869"/>
            <a:gd name="connsiteY2" fmla="*/ 1236319 h 1314826"/>
            <a:gd name="connsiteX3" fmla="*/ 69106 w 181869"/>
            <a:gd name="connsiteY3" fmla="*/ 1314826 h 1314826"/>
            <a:gd name="connsiteX0" fmla="*/ 0 w 181869"/>
            <a:gd name="connsiteY0" fmla="*/ 0 h 1314826"/>
            <a:gd name="connsiteX1" fmla="*/ 82459 w 181869"/>
            <a:gd name="connsiteY1" fmla="*/ 1054117 h 1314826"/>
            <a:gd name="connsiteX2" fmla="*/ 180244 w 181869"/>
            <a:gd name="connsiteY2" fmla="*/ 1236319 h 1314826"/>
            <a:gd name="connsiteX3" fmla="*/ 69106 w 181869"/>
            <a:gd name="connsiteY3" fmla="*/ 1314826 h 1314826"/>
            <a:gd name="connsiteX0" fmla="*/ 0 w 181869"/>
            <a:gd name="connsiteY0" fmla="*/ 0 h 1314826"/>
            <a:gd name="connsiteX1" fmla="*/ 82459 w 181869"/>
            <a:gd name="connsiteY1" fmla="*/ 1054117 h 1314826"/>
            <a:gd name="connsiteX2" fmla="*/ 180244 w 181869"/>
            <a:gd name="connsiteY2" fmla="*/ 1236319 h 1314826"/>
            <a:gd name="connsiteX3" fmla="*/ 69106 w 181869"/>
            <a:gd name="connsiteY3" fmla="*/ 1314826 h 1314826"/>
            <a:gd name="connsiteX0" fmla="*/ 5454 w 187323"/>
            <a:gd name="connsiteY0" fmla="*/ 0 h 1314826"/>
            <a:gd name="connsiteX1" fmla="*/ 5451 w 187323"/>
            <a:gd name="connsiteY1" fmla="*/ 943509 h 1314826"/>
            <a:gd name="connsiteX2" fmla="*/ 87913 w 187323"/>
            <a:gd name="connsiteY2" fmla="*/ 1054117 h 1314826"/>
            <a:gd name="connsiteX3" fmla="*/ 185698 w 187323"/>
            <a:gd name="connsiteY3" fmla="*/ 1236319 h 1314826"/>
            <a:gd name="connsiteX4" fmla="*/ 74560 w 187323"/>
            <a:gd name="connsiteY4" fmla="*/ 1314826 h 1314826"/>
            <a:gd name="connsiteX0" fmla="*/ 5454 w 187323"/>
            <a:gd name="connsiteY0" fmla="*/ 0 h 1314826"/>
            <a:gd name="connsiteX1" fmla="*/ 5451 w 187323"/>
            <a:gd name="connsiteY1" fmla="*/ 943509 h 1314826"/>
            <a:gd name="connsiteX2" fmla="*/ 87913 w 187323"/>
            <a:gd name="connsiteY2" fmla="*/ 1054117 h 1314826"/>
            <a:gd name="connsiteX3" fmla="*/ 185698 w 187323"/>
            <a:gd name="connsiteY3" fmla="*/ 1236319 h 1314826"/>
            <a:gd name="connsiteX4" fmla="*/ 74560 w 187323"/>
            <a:gd name="connsiteY4" fmla="*/ 1314826 h 1314826"/>
            <a:gd name="connsiteX0" fmla="*/ 5454 w 187323"/>
            <a:gd name="connsiteY0" fmla="*/ 0 h 1314826"/>
            <a:gd name="connsiteX1" fmla="*/ 5451 w 187323"/>
            <a:gd name="connsiteY1" fmla="*/ 943509 h 1314826"/>
            <a:gd name="connsiteX2" fmla="*/ 92744 w 187323"/>
            <a:gd name="connsiteY2" fmla="*/ 1077718 h 1314826"/>
            <a:gd name="connsiteX3" fmla="*/ 185698 w 187323"/>
            <a:gd name="connsiteY3" fmla="*/ 1236319 h 1314826"/>
            <a:gd name="connsiteX4" fmla="*/ 74560 w 187323"/>
            <a:gd name="connsiteY4" fmla="*/ 1314826 h 1314826"/>
            <a:gd name="connsiteX0" fmla="*/ 26983 w 208852"/>
            <a:gd name="connsiteY0" fmla="*/ 0 h 1314826"/>
            <a:gd name="connsiteX1" fmla="*/ 2819 w 208852"/>
            <a:gd name="connsiteY1" fmla="*/ 948229 h 1314826"/>
            <a:gd name="connsiteX2" fmla="*/ 114273 w 208852"/>
            <a:gd name="connsiteY2" fmla="*/ 1077718 h 1314826"/>
            <a:gd name="connsiteX3" fmla="*/ 207227 w 208852"/>
            <a:gd name="connsiteY3" fmla="*/ 1236319 h 1314826"/>
            <a:gd name="connsiteX4" fmla="*/ 96089 w 208852"/>
            <a:gd name="connsiteY4" fmla="*/ 1314826 h 1314826"/>
            <a:gd name="connsiteX0" fmla="*/ 24164 w 206033"/>
            <a:gd name="connsiteY0" fmla="*/ 0 h 1314826"/>
            <a:gd name="connsiteX1" fmla="*/ 0 w 206033"/>
            <a:gd name="connsiteY1" fmla="*/ 948229 h 1314826"/>
            <a:gd name="connsiteX2" fmla="*/ 111454 w 206033"/>
            <a:gd name="connsiteY2" fmla="*/ 1077718 h 1314826"/>
            <a:gd name="connsiteX3" fmla="*/ 204408 w 206033"/>
            <a:gd name="connsiteY3" fmla="*/ 1236319 h 1314826"/>
            <a:gd name="connsiteX4" fmla="*/ 93270 w 206033"/>
            <a:gd name="connsiteY4" fmla="*/ 1314826 h 1314826"/>
            <a:gd name="connsiteX0" fmla="*/ 24164 w 206033"/>
            <a:gd name="connsiteY0" fmla="*/ 0 h 1314826"/>
            <a:gd name="connsiteX1" fmla="*/ 0 w 206033"/>
            <a:gd name="connsiteY1" fmla="*/ 948229 h 1314826"/>
            <a:gd name="connsiteX2" fmla="*/ 111454 w 206033"/>
            <a:gd name="connsiteY2" fmla="*/ 1077718 h 1314826"/>
            <a:gd name="connsiteX3" fmla="*/ 204408 w 206033"/>
            <a:gd name="connsiteY3" fmla="*/ 1236319 h 1314826"/>
            <a:gd name="connsiteX4" fmla="*/ 93270 w 206033"/>
            <a:gd name="connsiteY4" fmla="*/ 1314826 h 1314826"/>
            <a:gd name="connsiteX0" fmla="*/ 24164 w 206033"/>
            <a:gd name="connsiteY0" fmla="*/ 0 h 1314826"/>
            <a:gd name="connsiteX1" fmla="*/ 0 w 206033"/>
            <a:gd name="connsiteY1" fmla="*/ 948229 h 1314826"/>
            <a:gd name="connsiteX2" fmla="*/ 111454 w 206033"/>
            <a:gd name="connsiteY2" fmla="*/ 1077718 h 1314826"/>
            <a:gd name="connsiteX3" fmla="*/ 204408 w 206033"/>
            <a:gd name="connsiteY3" fmla="*/ 1236319 h 1314826"/>
            <a:gd name="connsiteX4" fmla="*/ 93270 w 206033"/>
            <a:gd name="connsiteY4" fmla="*/ 1314826 h 1314826"/>
            <a:gd name="connsiteX0" fmla="*/ 24164 w 206033"/>
            <a:gd name="connsiteY0" fmla="*/ 0 h 1314826"/>
            <a:gd name="connsiteX1" fmla="*/ 0 w 206033"/>
            <a:gd name="connsiteY1" fmla="*/ 948229 h 1314826"/>
            <a:gd name="connsiteX2" fmla="*/ 111454 w 206033"/>
            <a:gd name="connsiteY2" fmla="*/ 1077718 h 1314826"/>
            <a:gd name="connsiteX3" fmla="*/ 204408 w 206033"/>
            <a:gd name="connsiteY3" fmla="*/ 1236319 h 1314826"/>
            <a:gd name="connsiteX4" fmla="*/ 93270 w 206033"/>
            <a:gd name="connsiteY4" fmla="*/ 1314826 h 1314826"/>
            <a:gd name="connsiteX0" fmla="*/ 0 w 206033"/>
            <a:gd name="connsiteY0" fmla="*/ 0 h 366597"/>
            <a:gd name="connsiteX1" fmla="*/ 111454 w 206033"/>
            <a:gd name="connsiteY1" fmla="*/ 129489 h 366597"/>
            <a:gd name="connsiteX2" fmla="*/ 204408 w 206033"/>
            <a:gd name="connsiteY2" fmla="*/ 288090 h 366597"/>
            <a:gd name="connsiteX3" fmla="*/ 93270 w 206033"/>
            <a:gd name="connsiteY3" fmla="*/ 366597 h 366597"/>
            <a:gd name="connsiteX0" fmla="*/ 0 w 268720"/>
            <a:gd name="connsiteY0" fmla="*/ 0 h 443299"/>
            <a:gd name="connsiteX1" fmla="*/ 111454 w 268720"/>
            <a:gd name="connsiteY1" fmla="*/ 129489 h 443299"/>
            <a:gd name="connsiteX2" fmla="*/ 204408 w 268720"/>
            <a:gd name="connsiteY2" fmla="*/ 288090 h 443299"/>
            <a:gd name="connsiteX3" fmla="*/ 260196 w 268720"/>
            <a:gd name="connsiteY3" fmla="*/ 443299 h 443299"/>
            <a:gd name="connsiteX0" fmla="*/ 0 w 260196"/>
            <a:gd name="connsiteY0" fmla="*/ 0 h 443299"/>
            <a:gd name="connsiteX1" fmla="*/ 111454 w 260196"/>
            <a:gd name="connsiteY1" fmla="*/ 129489 h 443299"/>
            <a:gd name="connsiteX2" fmla="*/ 204408 w 260196"/>
            <a:gd name="connsiteY2" fmla="*/ 288090 h 443299"/>
            <a:gd name="connsiteX3" fmla="*/ 260196 w 260196"/>
            <a:gd name="connsiteY3" fmla="*/ 443299 h 443299"/>
            <a:gd name="connsiteX0" fmla="*/ 0 w 247018"/>
            <a:gd name="connsiteY0" fmla="*/ 0 h 443299"/>
            <a:gd name="connsiteX1" fmla="*/ 111454 w 247018"/>
            <a:gd name="connsiteY1" fmla="*/ 129489 h 443299"/>
            <a:gd name="connsiteX2" fmla="*/ 204408 w 247018"/>
            <a:gd name="connsiteY2" fmla="*/ 288090 h 443299"/>
            <a:gd name="connsiteX3" fmla="*/ 247018 w 247018"/>
            <a:gd name="connsiteY3" fmla="*/ 443299 h 4432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7018" h="443299">
              <a:moveTo>
                <a:pt x="0" y="0"/>
              </a:moveTo>
              <a:cubicBezTo>
                <a:pt x="62064" y="52959"/>
                <a:pt x="94298" y="-6637"/>
                <a:pt x="111454" y="129489"/>
              </a:cubicBezTo>
              <a:cubicBezTo>
                <a:pt x="139617" y="216323"/>
                <a:pt x="189415" y="242229"/>
                <a:pt x="204408" y="288090"/>
              </a:cubicBezTo>
              <a:cubicBezTo>
                <a:pt x="219401" y="333951"/>
                <a:pt x="227633" y="378577"/>
                <a:pt x="247018" y="44329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245127</xdr:colOff>
      <xdr:row>4</xdr:row>
      <xdr:rowOff>119069</xdr:rowOff>
    </xdr:from>
    <xdr:to>
      <xdr:col>18</xdr:col>
      <xdr:colOff>756394</xdr:colOff>
      <xdr:row>5</xdr:row>
      <xdr:rowOff>134119</xdr:rowOff>
    </xdr:to>
    <xdr:sp macro="" textlink="">
      <xdr:nvSpPr>
        <xdr:cNvPr id="893" name="Line 927">
          <a:extLst>
            <a:ext uri="{FF2B5EF4-FFF2-40B4-BE49-F238E27FC236}">
              <a16:creationId xmlns="" xmlns:a16="http://schemas.microsoft.com/office/drawing/2014/main" id="{7BE0AF22-7D97-4E9E-BC63-3F7DE62CF429}"/>
            </a:ext>
          </a:extLst>
        </xdr:cNvPr>
        <xdr:cNvSpPr>
          <a:spLocks noChangeShapeType="1"/>
        </xdr:cNvSpPr>
      </xdr:nvSpPr>
      <xdr:spPr bwMode="auto">
        <a:xfrm flipH="1">
          <a:off x="12437127" y="773119"/>
          <a:ext cx="460467" cy="186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9525</xdr:rowOff>
    </xdr:from>
    <xdr:to>
      <xdr:col>11</xdr:col>
      <xdr:colOff>191434</xdr:colOff>
      <xdr:row>2</xdr:row>
      <xdr:rowOff>9338</xdr:rowOff>
    </xdr:to>
    <xdr:sp macro="" textlink="">
      <xdr:nvSpPr>
        <xdr:cNvPr id="894" name="六角形 893">
          <a:extLst>
            <a:ext uri="{FF2B5EF4-FFF2-40B4-BE49-F238E27FC236}">
              <a16:creationId xmlns="" xmlns:a16="http://schemas.microsoft.com/office/drawing/2014/main" id="{DFB6D318-D277-43CB-92F2-E221F5ACC19A}"/>
            </a:ext>
          </a:extLst>
        </xdr:cNvPr>
        <xdr:cNvSpPr/>
      </xdr:nvSpPr>
      <xdr:spPr bwMode="auto">
        <a:xfrm>
          <a:off x="7258050" y="149225"/>
          <a:ext cx="191434" cy="17126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558</xdr:colOff>
      <xdr:row>1</xdr:row>
      <xdr:rowOff>5042</xdr:rowOff>
    </xdr:from>
    <xdr:to>
      <xdr:col>17</xdr:col>
      <xdr:colOff>191923</xdr:colOff>
      <xdr:row>2</xdr:row>
      <xdr:rowOff>24091</xdr:rowOff>
    </xdr:to>
    <xdr:sp macro="" textlink="">
      <xdr:nvSpPr>
        <xdr:cNvPr id="895" name="六角形 894">
          <a:extLst>
            <a:ext uri="{FF2B5EF4-FFF2-40B4-BE49-F238E27FC236}">
              <a16:creationId xmlns="" xmlns:a16="http://schemas.microsoft.com/office/drawing/2014/main" id="{0DF0C32C-936C-4F4F-B5B4-1E7D9E82671F}"/>
            </a:ext>
          </a:extLst>
        </xdr:cNvPr>
        <xdr:cNvSpPr/>
      </xdr:nvSpPr>
      <xdr:spPr bwMode="auto">
        <a:xfrm>
          <a:off x="11487708" y="144742"/>
          <a:ext cx="191365" cy="19049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7005</xdr:colOff>
      <xdr:row>1</xdr:row>
      <xdr:rowOff>13824</xdr:rowOff>
    </xdr:from>
    <xdr:to>
      <xdr:col>19</xdr:col>
      <xdr:colOff>210110</xdr:colOff>
      <xdr:row>2</xdr:row>
      <xdr:rowOff>14007</xdr:rowOff>
    </xdr:to>
    <xdr:sp macro="" textlink="">
      <xdr:nvSpPr>
        <xdr:cNvPr id="896" name="六角形 895">
          <a:extLst>
            <a:ext uri="{FF2B5EF4-FFF2-40B4-BE49-F238E27FC236}">
              <a16:creationId xmlns="" xmlns:a16="http://schemas.microsoft.com/office/drawing/2014/main" id="{5D0A9E80-0906-4501-8293-888EED62A48E}"/>
            </a:ext>
          </a:extLst>
        </xdr:cNvPr>
        <xdr:cNvSpPr/>
      </xdr:nvSpPr>
      <xdr:spPr bwMode="auto">
        <a:xfrm>
          <a:off x="12903855" y="153524"/>
          <a:ext cx="203105" cy="17163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0</xdr:colOff>
      <xdr:row>1</xdr:row>
      <xdr:rowOff>4993</xdr:rowOff>
    </xdr:from>
    <xdr:to>
      <xdr:col>13</xdr:col>
      <xdr:colOff>190566</xdr:colOff>
      <xdr:row>1</xdr:row>
      <xdr:rowOff>165719</xdr:rowOff>
    </xdr:to>
    <xdr:sp macro="" textlink="">
      <xdr:nvSpPr>
        <xdr:cNvPr id="897" name="六角形 896">
          <a:extLst>
            <a:ext uri="{FF2B5EF4-FFF2-40B4-BE49-F238E27FC236}">
              <a16:creationId xmlns="" xmlns:a16="http://schemas.microsoft.com/office/drawing/2014/main" id="{0FCA6AE5-E727-4D33-8007-AC059ECAA82B}"/>
            </a:ext>
          </a:extLst>
        </xdr:cNvPr>
        <xdr:cNvSpPr/>
      </xdr:nvSpPr>
      <xdr:spPr bwMode="auto">
        <a:xfrm>
          <a:off x="8667750" y="144693"/>
          <a:ext cx="190566" cy="16072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616829</xdr:colOff>
      <xdr:row>5</xdr:row>
      <xdr:rowOff>70362</xdr:rowOff>
    </xdr:from>
    <xdr:to>
      <xdr:col>12</xdr:col>
      <xdr:colOff>471916</xdr:colOff>
      <xdr:row>7</xdr:row>
      <xdr:rowOff>101685</xdr:rowOff>
    </xdr:to>
    <xdr:sp macro="" textlink="">
      <xdr:nvSpPr>
        <xdr:cNvPr id="898" name="Freeform 718">
          <a:extLst>
            <a:ext uri="{FF2B5EF4-FFF2-40B4-BE49-F238E27FC236}">
              <a16:creationId xmlns="" xmlns:a16="http://schemas.microsoft.com/office/drawing/2014/main" id="{1C39A64F-C3E5-424D-A6E6-CCE9F24922DE}"/>
            </a:ext>
          </a:extLst>
        </xdr:cNvPr>
        <xdr:cNvSpPr>
          <a:spLocks/>
        </xdr:cNvSpPr>
      </xdr:nvSpPr>
      <xdr:spPr bwMode="auto">
        <a:xfrm rot="20846667" flipV="1">
          <a:off x="7874879" y="895862"/>
          <a:ext cx="559937" cy="374223"/>
        </a:xfrm>
        <a:custGeom>
          <a:avLst/>
          <a:gdLst>
            <a:gd name="T0" fmla="*/ 2147483647 w 10267"/>
            <a:gd name="T1" fmla="*/ 400 h 69944"/>
            <a:gd name="T2" fmla="*/ 2147483647 w 10267"/>
            <a:gd name="T3" fmla="*/ 467 h 69944"/>
            <a:gd name="T4" fmla="*/ 0 w 10267"/>
            <a:gd name="T5" fmla="*/ 0 h 69944"/>
            <a:gd name="T6" fmla="*/ 0 60000 65536"/>
            <a:gd name="T7" fmla="*/ 0 60000 65536"/>
            <a:gd name="T8" fmla="*/ 0 60000 65536"/>
            <a:gd name="connsiteX0" fmla="*/ 10267 w 10267"/>
            <a:gd name="connsiteY0" fmla="*/ 59960 h 89795"/>
            <a:gd name="connsiteX1" fmla="*/ 4941 w 10267"/>
            <a:gd name="connsiteY1" fmla="*/ 89795 h 89795"/>
            <a:gd name="connsiteX2" fmla="*/ 0 w 10267"/>
            <a:gd name="connsiteY2" fmla="*/ 0 h 89795"/>
            <a:gd name="connsiteX0" fmla="*/ 6395 w 6395"/>
            <a:gd name="connsiteY0" fmla="*/ 581365 h 611200"/>
            <a:gd name="connsiteX1" fmla="*/ 1069 w 6395"/>
            <a:gd name="connsiteY1" fmla="*/ 611200 h 611200"/>
            <a:gd name="connsiteX2" fmla="*/ 0 w 6395"/>
            <a:gd name="connsiteY2" fmla="*/ 0 h 611200"/>
            <a:gd name="connsiteX0" fmla="*/ 10264 w 10264"/>
            <a:gd name="connsiteY0" fmla="*/ 9512 h 10000"/>
            <a:gd name="connsiteX1" fmla="*/ 1936 w 10264"/>
            <a:gd name="connsiteY1" fmla="*/ 10000 h 10000"/>
            <a:gd name="connsiteX2" fmla="*/ 264 w 10264"/>
            <a:gd name="connsiteY2" fmla="*/ 0 h 10000"/>
            <a:gd name="connsiteX0" fmla="*/ 11805 w 11805"/>
            <a:gd name="connsiteY0" fmla="*/ 10675 h 11163"/>
            <a:gd name="connsiteX1" fmla="*/ 3477 w 11805"/>
            <a:gd name="connsiteY1" fmla="*/ 11163 h 11163"/>
            <a:gd name="connsiteX2" fmla="*/ 0 w 11805"/>
            <a:gd name="connsiteY2" fmla="*/ 0 h 11163"/>
            <a:gd name="connsiteX0" fmla="*/ 11805 w 11805"/>
            <a:gd name="connsiteY0" fmla="*/ 10675 h 11163"/>
            <a:gd name="connsiteX1" fmla="*/ 3477 w 11805"/>
            <a:gd name="connsiteY1" fmla="*/ 11163 h 11163"/>
            <a:gd name="connsiteX2" fmla="*/ 0 w 11805"/>
            <a:gd name="connsiteY2" fmla="*/ 0 h 11163"/>
            <a:gd name="connsiteX0" fmla="*/ 11805 w 11805"/>
            <a:gd name="connsiteY0" fmla="*/ 10675 h 11163"/>
            <a:gd name="connsiteX1" fmla="*/ 3477 w 11805"/>
            <a:gd name="connsiteY1" fmla="*/ 11163 h 11163"/>
            <a:gd name="connsiteX2" fmla="*/ 0 w 11805"/>
            <a:gd name="connsiteY2" fmla="*/ 0 h 11163"/>
            <a:gd name="connsiteX0" fmla="*/ 10713 w 10713"/>
            <a:gd name="connsiteY0" fmla="*/ 7418 h 7906"/>
            <a:gd name="connsiteX1" fmla="*/ 2385 w 10713"/>
            <a:gd name="connsiteY1" fmla="*/ 7906 h 7906"/>
            <a:gd name="connsiteX2" fmla="*/ 0 w 10713"/>
            <a:gd name="connsiteY2" fmla="*/ 0 h 7906"/>
            <a:gd name="connsiteX0" fmla="*/ 10000 w 10000"/>
            <a:gd name="connsiteY0" fmla="*/ 9383 h 10000"/>
            <a:gd name="connsiteX1" fmla="*/ 2226 w 10000"/>
            <a:gd name="connsiteY1" fmla="*/ 10000 h 10000"/>
            <a:gd name="connsiteX2" fmla="*/ 0 w 10000"/>
            <a:gd name="connsiteY2" fmla="*/ 0 h 10000"/>
            <a:gd name="connsiteX0" fmla="*/ 13150 w 13150"/>
            <a:gd name="connsiteY0" fmla="*/ 9338 h 10000"/>
            <a:gd name="connsiteX1" fmla="*/ 2226 w 13150"/>
            <a:gd name="connsiteY1" fmla="*/ 10000 h 10000"/>
            <a:gd name="connsiteX2" fmla="*/ 0 w 13150"/>
            <a:gd name="connsiteY2" fmla="*/ 0 h 10000"/>
            <a:gd name="connsiteX0" fmla="*/ 12820 w 12820"/>
            <a:gd name="connsiteY0" fmla="*/ 7265 h 7927"/>
            <a:gd name="connsiteX1" fmla="*/ 1896 w 12820"/>
            <a:gd name="connsiteY1" fmla="*/ 7927 h 7927"/>
            <a:gd name="connsiteX2" fmla="*/ 0 w 12820"/>
            <a:gd name="connsiteY2" fmla="*/ 72 h 79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820" h="7927">
              <a:moveTo>
                <a:pt x="12820" y="7265"/>
              </a:moveTo>
              <a:lnTo>
                <a:pt x="1896" y="7927"/>
              </a:lnTo>
              <a:cubicBezTo>
                <a:pt x="-1173" y="-5856"/>
                <a:pt x="671" y="3224"/>
                <a:pt x="0" y="72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574226</xdr:colOff>
      <xdr:row>4</xdr:row>
      <xdr:rowOff>148518</xdr:rowOff>
    </xdr:from>
    <xdr:to>
      <xdr:col>12</xdr:col>
      <xdr:colOff>144886</xdr:colOff>
      <xdr:row>6</xdr:row>
      <xdr:rowOff>150353</xdr:rowOff>
    </xdr:to>
    <xdr:sp macro="" textlink="">
      <xdr:nvSpPr>
        <xdr:cNvPr id="899" name="AutoShape 1089">
          <a:extLst>
            <a:ext uri="{FF2B5EF4-FFF2-40B4-BE49-F238E27FC236}">
              <a16:creationId xmlns="" xmlns:a16="http://schemas.microsoft.com/office/drawing/2014/main" id="{5B13C9AA-FE52-4666-9BEE-11CA7212D05C}"/>
            </a:ext>
          </a:extLst>
        </xdr:cNvPr>
        <xdr:cNvSpPr>
          <a:spLocks noChangeArrowheads="1"/>
        </xdr:cNvSpPr>
      </xdr:nvSpPr>
      <xdr:spPr bwMode="auto">
        <a:xfrm rot="17654301" flipV="1">
          <a:off x="7797663" y="837181"/>
          <a:ext cx="344735" cy="275510"/>
        </a:xfrm>
        <a:prstGeom prst="triangle">
          <a:avLst>
            <a:gd name="adj" fmla="val 50000"/>
          </a:avLst>
        </a:prstGeom>
        <a:noFill/>
        <a:ln w="25400" cmpd="dbl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0" tIns="0" rIns="0" bIns="0" anchor="b" upright="1"/>
        <a:lstStyle/>
        <a:p>
          <a:pPr algn="ctr" rtl="0">
            <a:defRPr sz="1000"/>
          </a:pPr>
          <a:endParaRPr lang="en-US" altLang="ja-JP" sz="1050" b="1" i="0" u="none" strike="noStrike" baseline="0">
            <a:solidFill>
              <a:srgbClr val="FFFF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245661</xdr:colOff>
      <xdr:row>4</xdr:row>
      <xdr:rowOff>92092</xdr:rowOff>
    </xdr:from>
    <xdr:to>
      <xdr:col>11</xdr:col>
      <xdr:colOff>615321</xdr:colOff>
      <xdr:row>5</xdr:row>
      <xdr:rowOff>126562</xdr:rowOff>
    </xdr:to>
    <xdr:sp macro="" textlink="">
      <xdr:nvSpPr>
        <xdr:cNvPr id="900" name="Line 547">
          <a:extLst>
            <a:ext uri="{FF2B5EF4-FFF2-40B4-BE49-F238E27FC236}">
              <a16:creationId xmlns="" xmlns:a16="http://schemas.microsoft.com/office/drawing/2014/main" id="{C6B66DB4-5A2D-4A22-98E5-8FDDA984C6AE}"/>
            </a:ext>
          </a:extLst>
        </xdr:cNvPr>
        <xdr:cNvSpPr>
          <a:spLocks noChangeShapeType="1"/>
        </xdr:cNvSpPr>
      </xdr:nvSpPr>
      <xdr:spPr bwMode="auto">
        <a:xfrm rot="15684182" flipH="1">
          <a:off x="7585581" y="664272"/>
          <a:ext cx="205920" cy="3696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770593</xdr:colOff>
      <xdr:row>3</xdr:row>
      <xdr:rowOff>152453</xdr:rowOff>
    </xdr:from>
    <xdr:to>
      <xdr:col>12</xdr:col>
      <xdr:colOff>353005</xdr:colOff>
      <xdr:row>5</xdr:row>
      <xdr:rowOff>26611</xdr:rowOff>
    </xdr:to>
    <xdr:sp macro="" textlink="">
      <xdr:nvSpPr>
        <xdr:cNvPr id="901" name="Text Box 1560">
          <a:extLst>
            <a:ext uri="{FF2B5EF4-FFF2-40B4-BE49-F238E27FC236}">
              <a16:creationId xmlns="" xmlns:a16="http://schemas.microsoft.com/office/drawing/2014/main" id="{109823E8-C7B6-4F2B-BECE-98FC29B3A7FF}"/>
            </a:ext>
          </a:extLst>
        </xdr:cNvPr>
        <xdr:cNvSpPr txBox="1">
          <a:spLocks noChangeArrowheads="1"/>
        </xdr:cNvSpPr>
      </xdr:nvSpPr>
      <xdr:spPr bwMode="auto">
        <a:xfrm>
          <a:off x="7965143" y="635053"/>
          <a:ext cx="350762" cy="217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中舞鶴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郵便局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350222</xdr:colOff>
      <xdr:row>4</xdr:row>
      <xdr:rowOff>63553</xdr:rowOff>
    </xdr:from>
    <xdr:to>
      <xdr:col>11</xdr:col>
      <xdr:colOff>553385</xdr:colOff>
      <xdr:row>5</xdr:row>
      <xdr:rowOff>50232</xdr:rowOff>
    </xdr:to>
    <xdr:sp macro="" textlink="">
      <xdr:nvSpPr>
        <xdr:cNvPr id="902" name="六角形 901">
          <a:extLst>
            <a:ext uri="{FF2B5EF4-FFF2-40B4-BE49-F238E27FC236}">
              <a16:creationId xmlns="" xmlns:a16="http://schemas.microsoft.com/office/drawing/2014/main" id="{84997B6D-0D84-4501-A86B-7A92F727B4A3}"/>
            </a:ext>
          </a:extLst>
        </xdr:cNvPr>
        <xdr:cNvSpPr/>
      </xdr:nvSpPr>
      <xdr:spPr bwMode="auto">
        <a:xfrm>
          <a:off x="7608272" y="717603"/>
          <a:ext cx="203163" cy="15812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565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651147</xdr:colOff>
      <xdr:row>7</xdr:row>
      <xdr:rowOff>4534</xdr:rowOff>
    </xdr:from>
    <xdr:ext cx="333103" cy="287633"/>
    <xdr:grpSp>
      <xdr:nvGrpSpPr>
        <xdr:cNvPr id="903" name="Group 6672">
          <a:extLst>
            <a:ext uri="{FF2B5EF4-FFF2-40B4-BE49-F238E27FC236}">
              <a16:creationId xmlns="" xmlns:a16="http://schemas.microsoft.com/office/drawing/2014/main" id="{3AB301D0-E43A-41B7-992A-733EBF633486}"/>
            </a:ext>
          </a:extLst>
        </xdr:cNvPr>
        <xdr:cNvGrpSpPr>
          <a:grpSpLocks/>
        </xdr:cNvGrpSpPr>
      </xdr:nvGrpSpPr>
      <xdr:grpSpPr bwMode="auto">
        <a:xfrm>
          <a:off x="8570504" y="1167945"/>
          <a:ext cx="333103" cy="287633"/>
          <a:chOff x="536" y="109"/>
          <a:chExt cx="46" cy="44"/>
        </a:xfrm>
      </xdr:grpSpPr>
      <xdr:pic>
        <xdr:nvPicPr>
          <xdr:cNvPr id="904" name="Picture 6673" descr="route2">
            <a:extLst>
              <a:ext uri="{FF2B5EF4-FFF2-40B4-BE49-F238E27FC236}">
                <a16:creationId xmlns="" xmlns:a16="http://schemas.microsoft.com/office/drawing/2014/main" id="{FF3FE98A-7A07-3A34-46FB-0DC7323B52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05" name="Text Box 6674">
            <a:extLst>
              <a:ext uri="{FF2B5EF4-FFF2-40B4-BE49-F238E27FC236}">
                <a16:creationId xmlns="" xmlns:a16="http://schemas.microsoft.com/office/drawing/2014/main" id="{F3C16F20-F7C2-720F-16D3-8025AFCE5AB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12</xdr:col>
      <xdr:colOff>364797</xdr:colOff>
      <xdr:row>5</xdr:row>
      <xdr:rowOff>68710</xdr:rowOff>
    </xdr:from>
    <xdr:ext cx="302079" cy="305168"/>
    <xdr:grpSp>
      <xdr:nvGrpSpPr>
        <xdr:cNvPr id="906" name="Group 6672">
          <a:extLst>
            <a:ext uri="{FF2B5EF4-FFF2-40B4-BE49-F238E27FC236}">
              <a16:creationId xmlns="" xmlns:a16="http://schemas.microsoft.com/office/drawing/2014/main" id="{2BB5EC17-ABBC-454E-8E7B-DC68BEEBCF54}"/>
            </a:ext>
          </a:extLst>
        </xdr:cNvPr>
        <xdr:cNvGrpSpPr>
          <a:grpSpLocks/>
        </xdr:cNvGrpSpPr>
      </xdr:nvGrpSpPr>
      <xdr:grpSpPr bwMode="auto">
        <a:xfrm>
          <a:off x="9052958" y="891942"/>
          <a:ext cx="302079" cy="305168"/>
          <a:chOff x="536" y="109"/>
          <a:chExt cx="46" cy="44"/>
        </a:xfrm>
      </xdr:grpSpPr>
      <xdr:pic>
        <xdr:nvPicPr>
          <xdr:cNvPr id="907" name="Picture 6673" descr="route2">
            <a:extLst>
              <a:ext uri="{FF2B5EF4-FFF2-40B4-BE49-F238E27FC236}">
                <a16:creationId xmlns="" xmlns:a16="http://schemas.microsoft.com/office/drawing/2014/main" id="{DDCB4580-04E9-8358-E6E3-7415DEA30E5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08" name="Text Box 6674">
            <a:extLst>
              <a:ext uri="{FF2B5EF4-FFF2-40B4-BE49-F238E27FC236}">
                <a16:creationId xmlns="" xmlns:a16="http://schemas.microsoft.com/office/drawing/2014/main" id="{B6FD5E00-BFC6-B2C2-F6E6-06E512D9199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13</xdr:col>
      <xdr:colOff>242444</xdr:colOff>
      <xdr:row>4</xdr:row>
      <xdr:rowOff>71853</xdr:rowOff>
    </xdr:from>
    <xdr:to>
      <xdr:col>13</xdr:col>
      <xdr:colOff>367544</xdr:colOff>
      <xdr:row>5</xdr:row>
      <xdr:rowOff>109946</xdr:rowOff>
    </xdr:to>
    <xdr:sp macro="" textlink="">
      <xdr:nvSpPr>
        <xdr:cNvPr id="909" name="Freeform 581">
          <a:extLst>
            <a:ext uri="{FF2B5EF4-FFF2-40B4-BE49-F238E27FC236}">
              <a16:creationId xmlns="" xmlns:a16="http://schemas.microsoft.com/office/drawing/2014/main" id="{7F5A4D26-53F4-457F-B76A-5183D7AE0DC8}"/>
            </a:ext>
          </a:extLst>
        </xdr:cNvPr>
        <xdr:cNvSpPr>
          <a:spLocks/>
        </xdr:cNvSpPr>
      </xdr:nvSpPr>
      <xdr:spPr bwMode="auto">
        <a:xfrm rot="5400000" flipV="1">
          <a:off x="8867972" y="768125"/>
          <a:ext cx="209543" cy="125100"/>
        </a:xfrm>
        <a:custGeom>
          <a:avLst/>
          <a:gdLst>
            <a:gd name="T0" fmla="*/ 0 w 10510"/>
            <a:gd name="T1" fmla="*/ 2147483647 h 26888"/>
            <a:gd name="T2" fmla="*/ 2147483647 w 10510"/>
            <a:gd name="T3" fmla="*/ 2147483647 h 26888"/>
            <a:gd name="T4" fmla="*/ 2147483647 w 10510"/>
            <a:gd name="T5" fmla="*/ 0 h 26888"/>
            <a:gd name="T6" fmla="*/ 2147483647 w 10510"/>
            <a:gd name="T7" fmla="*/ 2147483647 h 26888"/>
            <a:gd name="T8" fmla="*/ 0 60000 65536"/>
            <a:gd name="T9" fmla="*/ 0 60000 65536"/>
            <a:gd name="T10" fmla="*/ 0 60000 65536"/>
            <a:gd name="T11" fmla="*/ 0 60000 65536"/>
            <a:gd name="connsiteX0" fmla="*/ 0 w 10510"/>
            <a:gd name="connsiteY0" fmla="*/ 26888 h 26888"/>
            <a:gd name="connsiteX1" fmla="*/ 10510 w 10510"/>
            <a:gd name="connsiteY1" fmla="*/ 26837 h 26888"/>
            <a:gd name="connsiteX2" fmla="*/ 10459 w 10510"/>
            <a:gd name="connsiteY2" fmla="*/ 0 h 26888"/>
            <a:gd name="connsiteX3" fmla="*/ 10510 w 10510"/>
            <a:gd name="connsiteY3" fmla="*/ 16839 h 26888"/>
            <a:gd name="connsiteX0" fmla="*/ 0 w 10510"/>
            <a:gd name="connsiteY0" fmla="*/ 26888 h 26888"/>
            <a:gd name="connsiteX1" fmla="*/ 10510 w 10510"/>
            <a:gd name="connsiteY1" fmla="*/ 26837 h 26888"/>
            <a:gd name="connsiteX2" fmla="*/ 10459 w 10510"/>
            <a:gd name="connsiteY2" fmla="*/ 0 h 26888"/>
            <a:gd name="connsiteX0" fmla="*/ 0 w 10510"/>
            <a:gd name="connsiteY0" fmla="*/ 51 h 51"/>
            <a:gd name="connsiteX1" fmla="*/ 10510 w 10510"/>
            <a:gd name="connsiteY1" fmla="*/ 0 h 51"/>
            <a:gd name="connsiteX0" fmla="*/ 0 w 10283"/>
            <a:gd name="connsiteY0" fmla="*/ 14379310 h 14379310"/>
            <a:gd name="connsiteX1" fmla="*/ 10283 w 10283"/>
            <a:gd name="connsiteY1" fmla="*/ 57 h 1437931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283" h="14379310">
              <a:moveTo>
                <a:pt x="0" y="14379310"/>
              </a:moveTo>
              <a:cubicBezTo>
                <a:pt x="3428" y="9586226"/>
                <a:pt x="6855" y="4793141"/>
                <a:pt x="10283" y="57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671808</xdr:colOff>
      <xdr:row>6</xdr:row>
      <xdr:rowOff>157047</xdr:rowOff>
    </xdr:from>
    <xdr:to>
      <xdr:col>14</xdr:col>
      <xdr:colOff>385532</xdr:colOff>
      <xdr:row>8</xdr:row>
      <xdr:rowOff>136075</xdr:rowOff>
    </xdr:to>
    <xdr:sp macro="" textlink="">
      <xdr:nvSpPr>
        <xdr:cNvPr id="910" name="Text Box 1664">
          <a:extLst>
            <a:ext uri="{FF2B5EF4-FFF2-40B4-BE49-F238E27FC236}">
              <a16:creationId xmlns="" xmlns:a16="http://schemas.microsoft.com/office/drawing/2014/main" id="{A284272B-60AF-4B87-A3BA-68FA91F49A8C}"/>
            </a:ext>
          </a:extLst>
        </xdr:cNvPr>
        <xdr:cNvSpPr txBox="1">
          <a:spLocks noChangeArrowheads="1"/>
        </xdr:cNvSpPr>
      </xdr:nvSpPr>
      <xdr:spPr bwMode="auto">
        <a:xfrm>
          <a:off x="9339558" y="1153997"/>
          <a:ext cx="418574" cy="32192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舞鶴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市役所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37849</xdr:colOff>
      <xdr:row>3</xdr:row>
      <xdr:rowOff>69865</xdr:rowOff>
    </xdr:from>
    <xdr:to>
      <xdr:col>14</xdr:col>
      <xdr:colOff>350320</xdr:colOff>
      <xdr:row>4</xdr:row>
      <xdr:rowOff>16169</xdr:rowOff>
    </xdr:to>
    <xdr:sp macro="" textlink="">
      <xdr:nvSpPr>
        <xdr:cNvPr id="911" name="Text Box 1560">
          <a:extLst>
            <a:ext uri="{FF2B5EF4-FFF2-40B4-BE49-F238E27FC236}">
              <a16:creationId xmlns="" xmlns:a16="http://schemas.microsoft.com/office/drawing/2014/main" id="{3CE632B8-180B-49BC-A340-DE4C1B239C40}"/>
            </a:ext>
          </a:extLst>
        </xdr:cNvPr>
        <xdr:cNvSpPr txBox="1">
          <a:spLocks noChangeArrowheads="1"/>
        </xdr:cNvSpPr>
      </xdr:nvSpPr>
      <xdr:spPr bwMode="auto">
        <a:xfrm>
          <a:off x="9410449" y="552465"/>
          <a:ext cx="312471" cy="117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18288" anchor="b" upright="1"/>
        <a:lstStyle/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twoCellAnchor>
  <xdr:twoCellAnchor editAs="oneCell">
    <xdr:from>
      <xdr:col>13</xdr:col>
      <xdr:colOff>290724</xdr:colOff>
      <xdr:row>4</xdr:row>
      <xdr:rowOff>170020</xdr:rowOff>
    </xdr:from>
    <xdr:to>
      <xdr:col>13</xdr:col>
      <xdr:colOff>687992</xdr:colOff>
      <xdr:row>7</xdr:row>
      <xdr:rowOff>25467</xdr:rowOff>
    </xdr:to>
    <xdr:pic>
      <xdr:nvPicPr>
        <xdr:cNvPr id="912" name="図 911">
          <a:extLst>
            <a:ext uri="{FF2B5EF4-FFF2-40B4-BE49-F238E27FC236}">
              <a16:creationId xmlns="" xmlns:a16="http://schemas.microsoft.com/office/drawing/2014/main" id="{81DF47C9-C8BC-4DEF-BD7F-5D9BF95C2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1984465">
          <a:off x="8958474" y="824070"/>
          <a:ext cx="397268" cy="369797"/>
        </a:xfrm>
        <a:prstGeom prst="rect">
          <a:avLst/>
        </a:prstGeom>
      </xdr:spPr>
    </xdr:pic>
    <xdr:clientData/>
  </xdr:twoCellAnchor>
  <xdr:oneCellAnchor>
    <xdr:from>
      <xdr:col>14</xdr:col>
      <xdr:colOff>404010</xdr:colOff>
      <xdr:row>7</xdr:row>
      <xdr:rowOff>17862</xdr:rowOff>
    </xdr:from>
    <xdr:ext cx="302079" cy="305168"/>
    <xdr:grpSp>
      <xdr:nvGrpSpPr>
        <xdr:cNvPr id="913" name="Group 6672">
          <a:extLst>
            <a:ext uri="{FF2B5EF4-FFF2-40B4-BE49-F238E27FC236}">
              <a16:creationId xmlns="" xmlns:a16="http://schemas.microsoft.com/office/drawing/2014/main" id="{608D81BC-2BC6-4E33-9B6A-35BB69E9DF3A}"/>
            </a:ext>
          </a:extLst>
        </xdr:cNvPr>
        <xdr:cNvGrpSpPr>
          <a:grpSpLocks/>
        </xdr:cNvGrpSpPr>
      </xdr:nvGrpSpPr>
      <xdr:grpSpPr bwMode="auto">
        <a:xfrm>
          <a:off x="10629778" y="1181273"/>
          <a:ext cx="302079" cy="305168"/>
          <a:chOff x="536" y="109"/>
          <a:chExt cx="46" cy="44"/>
        </a:xfrm>
      </xdr:grpSpPr>
      <xdr:pic>
        <xdr:nvPicPr>
          <xdr:cNvPr id="914" name="Picture 6673" descr="route2">
            <a:extLst>
              <a:ext uri="{FF2B5EF4-FFF2-40B4-BE49-F238E27FC236}">
                <a16:creationId xmlns="" xmlns:a16="http://schemas.microsoft.com/office/drawing/2014/main" id="{1B0C63CF-618C-F611-66BB-25D3697493D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15" name="Text Box 6674">
            <a:extLst>
              <a:ext uri="{FF2B5EF4-FFF2-40B4-BE49-F238E27FC236}">
                <a16:creationId xmlns="" xmlns:a16="http://schemas.microsoft.com/office/drawing/2014/main" id="{47559958-3C55-A190-C6FB-64621EA19B5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14</xdr:col>
      <xdr:colOff>350760</xdr:colOff>
      <xdr:row>4</xdr:row>
      <xdr:rowOff>127821</xdr:rowOff>
    </xdr:from>
    <xdr:ext cx="288909" cy="180346"/>
    <xdr:grpSp>
      <xdr:nvGrpSpPr>
        <xdr:cNvPr id="916" name="Group 6672">
          <a:extLst>
            <a:ext uri="{FF2B5EF4-FFF2-40B4-BE49-F238E27FC236}">
              <a16:creationId xmlns="" xmlns:a16="http://schemas.microsoft.com/office/drawing/2014/main" id="{962A9C05-C477-4ABB-9755-0C10E7AA6890}"/>
            </a:ext>
          </a:extLst>
        </xdr:cNvPr>
        <xdr:cNvGrpSpPr>
          <a:grpSpLocks/>
        </xdr:cNvGrpSpPr>
      </xdr:nvGrpSpPr>
      <xdr:grpSpPr bwMode="auto">
        <a:xfrm>
          <a:off x="10576528" y="780964"/>
          <a:ext cx="288909" cy="180346"/>
          <a:chOff x="536" y="109"/>
          <a:chExt cx="46" cy="44"/>
        </a:xfrm>
      </xdr:grpSpPr>
      <xdr:pic>
        <xdr:nvPicPr>
          <xdr:cNvPr id="917" name="Picture 6673" descr="route2">
            <a:extLst>
              <a:ext uri="{FF2B5EF4-FFF2-40B4-BE49-F238E27FC236}">
                <a16:creationId xmlns="" xmlns:a16="http://schemas.microsoft.com/office/drawing/2014/main" id="{69726D75-5AD4-8886-0C68-06E7F7F1279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18" name="Text Box 6674">
            <a:extLst>
              <a:ext uri="{FF2B5EF4-FFF2-40B4-BE49-F238E27FC236}">
                <a16:creationId xmlns="" xmlns:a16="http://schemas.microsoft.com/office/drawing/2014/main" id="{26AE8614-1D90-B5CE-4432-5E9D69064CA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13</xdr:col>
      <xdr:colOff>557877</xdr:colOff>
      <xdr:row>2</xdr:row>
      <xdr:rowOff>21825</xdr:rowOff>
    </xdr:from>
    <xdr:to>
      <xdr:col>13</xdr:col>
      <xdr:colOff>712106</xdr:colOff>
      <xdr:row>3</xdr:row>
      <xdr:rowOff>158749</xdr:rowOff>
    </xdr:to>
    <xdr:sp macro="" textlink="">
      <xdr:nvSpPr>
        <xdr:cNvPr id="919" name="Text Box 1664">
          <a:extLst>
            <a:ext uri="{FF2B5EF4-FFF2-40B4-BE49-F238E27FC236}">
              <a16:creationId xmlns="" xmlns:a16="http://schemas.microsoft.com/office/drawing/2014/main" id="{16128B6B-6803-4184-A58C-9ABC54CE4BE1}"/>
            </a:ext>
          </a:extLst>
        </xdr:cNvPr>
        <xdr:cNvSpPr txBox="1">
          <a:spLocks noChangeArrowheads="1"/>
        </xdr:cNvSpPr>
      </xdr:nvSpPr>
      <xdr:spPr bwMode="auto">
        <a:xfrm>
          <a:off x="9225627" y="332975"/>
          <a:ext cx="147879" cy="3083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669362</xdr:colOff>
      <xdr:row>4</xdr:row>
      <xdr:rowOff>104885</xdr:rowOff>
    </xdr:from>
    <xdr:to>
      <xdr:col>14</xdr:col>
      <xdr:colOff>283823</xdr:colOff>
      <xdr:row>6</xdr:row>
      <xdr:rowOff>49891</xdr:rowOff>
    </xdr:to>
    <xdr:sp macro="" textlink="">
      <xdr:nvSpPr>
        <xdr:cNvPr id="920" name="Text Box 1664">
          <a:extLst>
            <a:ext uri="{FF2B5EF4-FFF2-40B4-BE49-F238E27FC236}">
              <a16:creationId xmlns="" xmlns:a16="http://schemas.microsoft.com/office/drawing/2014/main" id="{7F36A598-4854-4661-B4FE-5284618372D4}"/>
            </a:ext>
          </a:extLst>
        </xdr:cNvPr>
        <xdr:cNvSpPr txBox="1">
          <a:spLocks noChangeArrowheads="1"/>
        </xdr:cNvSpPr>
      </xdr:nvSpPr>
      <xdr:spPr bwMode="auto">
        <a:xfrm>
          <a:off x="9337112" y="758935"/>
          <a:ext cx="319311" cy="28790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17</xdr:col>
      <xdr:colOff>461913</xdr:colOff>
      <xdr:row>1</xdr:row>
      <xdr:rowOff>39563</xdr:rowOff>
    </xdr:from>
    <xdr:to>
      <xdr:col>18</xdr:col>
      <xdr:colOff>353084</xdr:colOff>
      <xdr:row>9</xdr:row>
      <xdr:rowOff>4540</xdr:rowOff>
    </xdr:to>
    <xdr:sp macro="" textlink="">
      <xdr:nvSpPr>
        <xdr:cNvPr id="921" name="Freeform 570">
          <a:extLst>
            <a:ext uri="{FF2B5EF4-FFF2-40B4-BE49-F238E27FC236}">
              <a16:creationId xmlns="" xmlns:a16="http://schemas.microsoft.com/office/drawing/2014/main" id="{66957562-1B1C-41BB-B96F-0138B6191646}"/>
            </a:ext>
          </a:extLst>
        </xdr:cNvPr>
        <xdr:cNvSpPr>
          <a:spLocks/>
        </xdr:cNvSpPr>
      </xdr:nvSpPr>
      <xdr:spPr bwMode="auto">
        <a:xfrm>
          <a:off x="11949063" y="179263"/>
          <a:ext cx="596021" cy="1336577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0 w 8026"/>
            <a:gd name="connsiteY0" fmla="*/ 18583 h 18583"/>
            <a:gd name="connsiteX1" fmla="*/ 0 w 8026"/>
            <a:gd name="connsiteY1" fmla="*/ 8656 h 18583"/>
            <a:gd name="connsiteX2" fmla="*/ 8026 w 8026"/>
            <a:gd name="connsiteY2" fmla="*/ 0 h 18583"/>
            <a:gd name="connsiteX0" fmla="*/ 0 w 10033"/>
            <a:gd name="connsiteY0" fmla="*/ 10000 h 10000"/>
            <a:gd name="connsiteX1" fmla="*/ 0 w 10033"/>
            <a:gd name="connsiteY1" fmla="*/ 4658 h 10000"/>
            <a:gd name="connsiteX2" fmla="*/ 9308 w 10033"/>
            <a:gd name="connsiteY2" fmla="*/ 3391 h 10000"/>
            <a:gd name="connsiteX3" fmla="*/ 10000 w 10033"/>
            <a:gd name="connsiteY3" fmla="*/ 0 h 10000"/>
            <a:gd name="connsiteX0" fmla="*/ 0 w 10687"/>
            <a:gd name="connsiteY0" fmla="*/ 10000 h 10000"/>
            <a:gd name="connsiteX1" fmla="*/ 0 w 10687"/>
            <a:gd name="connsiteY1" fmla="*/ 4658 h 10000"/>
            <a:gd name="connsiteX2" fmla="*/ 10128 w 10687"/>
            <a:gd name="connsiteY2" fmla="*/ 3286 h 10000"/>
            <a:gd name="connsiteX3" fmla="*/ 10000 w 10687"/>
            <a:gd name="connsiteY3" fmla="*/ 0 h 10000"/>
            <a:gd name="connsiteX0" fmla="*/ 0 w 10853"/>
            <a:gd name="connsiteY0" fmla="*/ 9947 h 9947"/>
            <a:gd name="connsiteX1" fmla="*/ 0 w 10853"/>
            <a:gd name="connsiteY1" fmla="*/ 4605 h 9947"/>
            <a:gd name="connsiteX2" fmla="*/ 10128 w 10853"/>
            <a:gd name="connsiteY2" fmla="*/ 3233 h 9947"/>
            <a:gd name="connsiteX3" fmla="*/ 10820 w 10853"/>
            <a:gd name="connsiteY3" fmla="*/ 0 h 9947"/>
            <a:gd name="connsiteX0" fmla="*/ 0 w 10177"/>
            <a:gd name="connsiteY0" fmla="*/ 10000 h 10000"/>
            <a:gd name="connsiteX1" fmla="*/ 0 w 10177"/>
            <a:gd name="connsiteY1" fmla="*/ 4630 h 10000"/>
            <a:gd name="connsiteX2" fmla="*/ 9332 w 10177"/>
            <a:gd name="connsiteY2" fmla="*/ 3250 h 10000"/>
            <a:gd name="connsiteX3" fmla="*/ 9970 w 10177"/>
            <a:gd name="connsiteY3" fmla="*/ 0 h 10000"/>
            <a:gd name="connsiteX0" fmla="*/ 0 w 9953"/>
            <a:gd name="connsiteY0" fmla="*/ 9947 h 9947"/>
            <a:gd name="connsiteX1" fmla="*/ 0 w 9953"/>
            <a:gd name="connsiteY1" fmla="*/ 4577 h 9947"/>
            <a:gd name="connsiteX2" fmla="*/ 9332 w 9953"/>
            <a:gd name="connsiteY2" fmla="*/ 3197 h 9947"/>
            <a:gd name="connsiteX3" fmla="*/ 9215 w 9953"/>
            <a:gd name="connsiteY3" fmla="*/ 0 h 9947"/>
            <a:gd name="connsiteX0" fmla="*/ 0 w 9376"/>
            <a:gd name="connsiteY0" fmla="*/ 10000 h 10000"/>
            <a:gd name="connsiteX1" fmla="*/ 0 w 9376"/>
            <a:gd name="connsiteY1" fmla="*/ 4601 h 10000"/>
            <a:gd name="connsiteX2" fmla="*/ 9376 w 9376"/>
            <a:gd name="connsiteY2" fmla="*/ 3214 h 10000"/>
            <a:gd name="connsiteX3" fmla="*/ 9259 w 9376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121 w 9890"/>
            <a:gd name="connsiteY0" fmla="*/ 7400 h 7400"/>
            <a:gd name="connsiteX1" fmla="*/ 6 w 9890"/>
            <a:gd name="connsiteY1" fmla="*/ 4760 h 7400"/>
            <a:gd name="connsiteX2" fmla="*/ 9890 w 9890"/>
            <a:gd name="connsiteY2" fmla="*/ 3214 h 7400"/>
            <a:gd name="connsiteX3" fmla="*/ 9765 w 9890"/>
            <a:gd name="connsiteY3" fmla="*/ 0 h 7400"/>
            <a:gd name="connsiteX0" fmla="*/ 0 w 10112"/>
            <a:gd name="connsiteY0" fmla="*/ 10215 h 10215"/>
            <a:gd name="connsiteX1" fmla="*/ 118 w 10112"/>
            <a:gd name="connsiteY1" fmla="*/ 6432 h 10215"/>
            <a:gd name="connsiteX2" fmla="*/ 10112 w 10112"/>
            <a:gd name="connsiteY2" fmla="*/ 4343 h 10215"/>
            <a:gd name="connsiteX3" fmla="*/ 9986 w 10112"/>
            <a:gd name="connsiteY3" fmla="*/ 0 h 10215"/>
            <a:gd name="connsiteX0" fmla="*/ 0 w 10112"/>
            <a:gd name="connsiteY0" fmla="*/ 5872 h 5872"/>
            <a:gd name="connsiteX1" fmla="*/ 118 w 10112"/>
            <a:gd name="connsiteY1" fmla="*/ 2089 h 5872"/>
            <a:gd name="connsiteX2" fmla="*/ 10112 w 10112"/>
            <a:gd name="connsiteY2" fmla="*/ 0 h 5872"/>
            <a:gd name="connsiteX0" fmla="*/ 0 w 12283"/>
            <a:gd name="connsiteY0" fmla="*/ 15640 h 15640"/>
            <a:gd name="connsiteX1" fmla="*/ 117 w 12283"/>
            <a:gd name="connsiteY1" fmla="*/ 9198 h 15640"/>
            <a:gd name="connsiteX2" fmla="*/ 12283 w 12283"/>
            <a:gd name="connsiteY2" fmla="*/ 0 h 15640"/>
            <a:gd name="connsiteX0" fmla="*/ 0 w 12283"/>
            <a:gd name="connsiteY0" fmla="*/ 15640 h 15640"/>
            <a:gd name="connsiteX1" fmla="*/ 117 w 12283"/>
            <a:gd name="connsiteY1" fmla="*/ 9198 h 15640"/>
            <a:gd name="connsiteX2" fmla="*/ 11074 w 12283"/>
            <a:gd name="connsiteY2" fmla="*/ 5601 h 15640"/>
            <a:gd name="connsiteX3" fmla="*/ 12283 w 12283"/>
            <a:gd name="connsiteY3" fmla="*/ 0 h 15640"/>
            <a:gd name="connsiteX0" fmla="*/ 0 w 12283"/>
            <a:gd name="connsiteY0" fmla="*/ 15640 h 15640"/>
            <a:gd name="connsiteX1" fmla="*/ 117 w 12283"/>
            <a:gd name="connsiteY1" fmla="*/ 9198 h 15640"/>
            <a:gd name="connsiteX2" fmla="*/ 11074 w 12283"/>
            <a:gd name="connsiteY2" fmla="*/ 5601 h 15640"/>
            <a:gd name="connsiteX3" fmla="*/ 12283 w 12283"/>
            <a:gd name="connsiteY3" fmla="*/ 0 h 15640"/>
            <a:gd name="connsiteX0" fmla="*/ 0 w 12283"/>
            <a:gd name="connsiteY0" fmla="*/ 15640 h 15640"/>
            <a:gd name="connsiteX1" fmla="*/ 117 w 12283"/>
            <a:gd name="connsiteY1" fmla="*/ 9198 h 15640"/>
            <a:gd name="connsiteX2" fmla="*/ 11074 w 12283"/>
            <a:gd name="connsiteY2" fmla="*/ 5601 h 15640"/>
            <a:gd name="connsiteX3" fmla="*/ 12283 w 12283"/>
            <a:gd name="connsiteY3" fmla="*/ 0 h 15640"/>
            <a:gd name="connsiteX0" fmla="*/ 0 w 12283"/>
            <a:gd name="connsiteY0" fmla="*/ 15640 h 15640"/>
            <a:gd name="connsiteX1" fmla="*/ 117 w 12283"/>
            <a:gd name="connsiteY1" fmla="*/ 9198 h 15640"/>
            <a:gd name="connsiteX2" fmla="*/ 11074 w 12283"/>
            <a:gd name="connsiteY2" fmla="*/ 5601 h 15640"/>
            <a:gd name="connsiteX3" fmla="*/ 12283 w 12283"/>
            <a:gd name="connsiteY3" fmla="*/ 0 h 15640"/>
            <a:gd name="connsiteX0" fmla="*/ 0 w 11612"/>
            <a:gd name="connsiteY0" fmla="*/ 16253 h 16253"/>
            <a:gd name="connsiteX1" fmla="*/ 117 w 11612"/>
            <a:gd name="connsiteY1" fmla="*/ 9811 h 16253"/>
            <a:gd name="connsiteX2" fmla="*/ 11074 w 11612"/>
            <a:gd name="connsiteY2" fmla="*/ 6214 h 16253"/>
            <a:gd name="connsiteX3" fmla="*/ 11612 w 11612"/>
            <a:gd name="connsiteY3" fmla="*/ 0 h 16253"/>
            <a:gd name="connsiteX0" fmla="*/ 0 w 11881"/>
            <a:gd name="connsiteY0" fmla="*/ 13678 h 13678"/>
            <a:gd name="connsiteX1" fmla="*/ 117 w 11881"/>
            <a:gd name="connsiteY1" fmla="*/ 7236 h 13678"/>
            <a:gd name="connsiteX2" fmla="*/ 11074 w 11881"/>
            <a:gd name="connsiteY2" fmla="*/ 3639 h 13678"/>
            <a:gd name="connsiteX3" fmla="*/ 11881 w 11881"/>
            <a:gd name="connsiteY3" fmla="*/ 0 h 13678"/>
            <a:gd name="connsiteX0" fmla="*/ 0 w 11210"/>
            <a:gd name="connsiteY0" fmla="*/ 15395 h 15395"/>
            <a:gd name="connsiteX1" fmla="*/ 117 w 11210"/>
            <a:gd name="connsiteY1" fmla="*/ 8953 h 15395"/>
            <a:gd name="connsiteX2" fmla="*/ 11074 w 11210"/>
            <a:gd name="connsiteY2" fmla="*/ 5356 h 15395"/>
            <a:gd name="connsiteX3" fmla="*/ 11210 w 11210"/>
            <a:gd name="connsiteY3" fmla="*/ 0 h 15395"/>
            <a:gd name="connsiteX0" fmla="*/ 0 w 11342"/>
            <a:gd name="connsiteY0" fmla="*/ 15395 h 15395"/>
            <a:gd name="connsiteX1" fmla="*/ 117 w 11342"/>
            <a:gd name="connsiteY1" fmla="*/ 8953 h 15395"/>
            <a:gd name="connsiteX2" fmla="*/ 11074 w 11342"/>
            <a:gd name="connsiteY2" fmla="*/ 5356 h 15395"/>
            <a:gd name="connsiteX3" fmla="*/ 11210 w 11342"/>
            <a:gd name="connsiteY3" fmla="*/ 0 h 15395"/>
            <a:gd name="connsiteX0" fmla="*/ 0 w 11237"/>
            <a:gd name="connsiteY0" fmla="*/ 16253 h 16253"/>
            <a:gd name="connsiteX1" fmla="*/ 117 w 11237"/>
            <a:gd name="connsiteY1" fmla="*/ 9811 h 16253"/>
            <a:gd name="connsiteX2" fmla="*/ 11074 w 11237"/>
            <a:gd name="connsiteY2" fmla="*/ 6214 h 16253"/>
            <a:gd name="connsiteX3" fmla="*/ 11076 w 11237"/>
            <a:gd name="connsiteY3" fmla="*/ 0 h 16253"/>
            <a:gd name="connsiteX0" fmla="*/ 0 w 11076"/>
            <a:gd name="connsiteY0" fmla="*/ 16253 h 16253"/>
            <a:gd name="connsiteX1" fmla="*/ 117 w 11076"/>
            <a:gd name="connsiteY1" fmla="*/ 9811 h 16253"/>
            <a:gd name="connsiteX2" fmla="*/ 11074 w 11076"/>
            <a:gd name="connsiteY2" fmla="*/ 6214 h 16253"/>
            <a:gd name="connsiteX3" fmla="*/ 11076 w 11076"/>
            <a:gd name="connsiteY3" fmla="*/ 0 h 16253"/>
            <a:gd name="connsiteX0" fmla="*/ 0 w 11564"/>
            <a:gd name="connsiteY0" fmla="*/ 16253 h 16253"/>
            <a:gd name="connsiteX1" fmla="*/ 117 w 11564"/>
            <a:gd name="connsiteY1" fmla="*/ 9811 h 16253"/>
            <a:gd name="connsiteX2" fmla="*/ 11564 w 11564"/>
            <a:gd name="connsiteY2" fmla="*/ 6214 h 16253"/>
            <a:gd name="connsiteX3" fmla="*/ 11076 w 11564"/>
            <a:gd name="connsiteY3" fmla="*/ 0 h 16253"/>
            <a:gd name="connsiteX0" fmla="*/ 0 w 11933"/>
            <a:gd name="connsiteY0" fmla="*/ 17372 h 17372"/>
            <a:gd name="connsiteX1" fmla="*/ 117 w 11933"/>
            <a:gd name="connsiteY1" fmla="*/ 10930 h 17372"/>
            <a:gd name="connsiteX2" fmla="*/ 11564 w 11933"/>
            <a:gd name="connsiteY2" fmla="*/ 7333 h 17372"/>
            <a:gd name="connsiteX3" fmla="*/ 11933 w 11933"/>
            <a:gd name="connsiteY3" fmla="*/ 0 h 17372"/>
            <a:gd name="connsiteX0" fmla="*/ 0 w 11564"/>
            <a:gd name="connsiteY0" fmla="*/ 16626 h 16626"/>
            <a:gd name="connsiteX1" fmla="*/ 117 w 11564"/>
            <a:gd name="connsiteY1" fmla="*/ 10184 h 16626"/>
            <a:gd name="connsiteX2" fmla="*/ 11564 w 11564"/>
            <a:gd name="connsiteY2" fmla="*/ 6587 h 16626"/>
            <a:gd name="connsiteX3" fmla="*/ 10464 w 11564"/>
            <a:gd name="connsiteY3" fmla="*/ 0 h 16626"/>
            <a:gd name="connsiteX0" fmla="*/ 0 w 11564"/>
            <a:gd name="connsiteY0" fmla="*/ 16626 h 16626"/>
            <a:gd name="connsiteX1" fmla="*/ 117 w 11564"/>
            <a:gd name="connsiteY1" fmla="*/ 10184 h 16626"/>
            <a:gd name="connsiteX2" fmla="*/ 11564 w 11564"/>
            <a:gd name="connsiteY2" fmla="*/ 6587 h 16626"/>
            <a:gd name="connsiteX3" fmla="*/ 10464 w 11564"/>
            <a:gd name="connsiteY3" fmla="*/ 0 h 16626"/>
            <a:gd name="connsiteX0" fmla="*/ 0 w 12267"/>
            <a:gd name="connsiteY0" fmla="*/ 16626 h 16626"/>
            <a:gd name="connsiteX1" fmla="*/ 117 w 12267"/>
            <a:gd name="connsiteY1" fmla="*/ 10184 h 16626"/>
            <a:gd name="connsiteX2" fmla="*/ 11564 w 12267"/>
            <a:gd name="connsiteY2" fmla="*/ 6587 h 16626"/>
            <a:gd name="connsiteX3" fmla="*/ 10831 w 12267"/>
            <a:gd name="connsiteY3" fmla="*/ 4064 h 16626"/>
            <a:gd name="connsiteX4" fmla="*/ 10464 w 12267"/>
            <a:gd name="connsiteY4" fmla="*/ 0 h 16626"/>
            <a:gd name="connsiteX0" fmla="*/ 0 w 11564"/>
            <a:gd name="connsiteY0" fmla="*/ 16626 h 16626"/>
            <a:gd name="connsiteX1" fmla="*/ 117 w 11564"/>
            <a:gd name="connsiteY1" fmla="*/ 10184 h 16626"/>
            <a:gd name="connsiteX2" fmla="*/ 11564 w 11564"/>
            <a:gd name="connsiteY2" fmla="*/ 6587 h 16626"/>
            <a:gd name="connsiteX3" fmla="*/ 10831 w 11564"/>
            <a:gd name="connsiteY3" fmla="*/ 4064 h 16626"/>
            <a:gd name="connsiteX4" fmla="*/ 10464 w 11564"/>
            <a:gd name="connsiteY4" fmla="*/ 0 h 16626"/>
            <a:gd name="connsiteX0" fmla="*/ 0 w 11564"/>
            <a:gd name="connsiteY0" fmla="*/ 16626 h 16626"/>
            <a:gd name="connsiteX1" fmla="*/ 117 w 11564"/>
            <a:gd name="connsiteY1" fmla="*/ 10184 h 16626"/>
            <a:gd name="connsiteX2" fmla="*/ 11564 w 11564"/>
            <a:gd name="connsiteY2" fmla="*/ 6587 h 16626"/>
            <a:gd name="connsiteX3" fmla="*/ 10831 w 11564"/>
            <a:gd name="connsiteY3" fmla="*/ 4064 h 16626"/>
            <a:gd name="connsiteX4" fmla="*/ 10464 w 11564"/>
            <a:gd name="connsiteY4" fmla="*/ 0 h 16626"/>
            <a:gd name="connsiteX0" fmla="*/ 0 w 12151"/>
            <a:gd name="connsiteY0" fmla="*/ 16626 h 16626"/>
            <a:gd name="connsiteX1" fmla="*/ 117 w 12151"/>
            <a:gd name="connsiteY1" fmla="*/ 10184 h 16626"/>
            <a:gd name="connsiteX2" fmla="*/ 11564 w 12151"/>
            <a:gd name="connsiteY2" fmla="*/ 6587 h 16626"/>
            <a:gd name="connsiteX3" fmla="*/ 10464 w 12151"/>
            <a:gd name="connsiteY3" fmla="*/ 0 h 16626"/>
            <a:gd name="connsiteX0" fmla="*/ 0 w 11564"/>
            <a:gd name="connsiteY0" fmla="*/ 16626 h 16626"/>
            <a:gd name="connsiteX1" fmla="*/ 117 w 11564"/>
            <a:gd name="connsiteY1" fmla="*/ 10184 h 16626"/>
            <a:gd name="connsiteX2" fmla="*/ 11564 w 11564"/>
            <a:gd name="connsiteY2" fmla="*/ 6587 h 16626"/>
            <a:gd name="connsiteX3" fmla="*/ 10464 w 11564"/>
            <a:gd name="connsiteY3" fmla="*/ 0 h 16626"/>
            <a:gd name="connsiteX0" fmla="*/ 0 w 11564"/>
            <a:gd name="connsiteY0" fmla="*/ 21477 h 21477"/>
            <a:gd name="connsiteX1" fmla="*/ 117 w 11564"/>
            <a:gd name="connsiteY1" fmla="*/ 15035 h 21477"/>
            <a:gd name="connsiteX2" fmla="*/ 11564 w 11564"/>
            <a:gd name="connsiteY2" fmla="*/ 11438 h 21477"/>
            <a:gd name="connsiteX3" fmla="*/ 7036 w 11564"/>
            <a:gd name="connsiteY3" fmla="*/ 0 h 21477"/>
            <a:gd name="connsiteX0" fmla="*/ 0 w 11736"/>
            <a:gd name="connsiteY0" fmla="*/ 23144 h 23144"/>
            <a:gd name="connsiteX1" fmla="*/ 117 w 11736"/>
            <a:gd name="connsiteY1" fmla="*/ 16702 h 23144"/>
            <a:gd name="connsiteX2" fmla="*/ 11564 w 11736"/>
            <a:gd name="connsiteY2" fmla="*/ 13105 h 23144"/>
            <a:gd name="connsiteX3" fmla="*/ 6791 w 11736"/>
            <a:gd name="connsiteY3" fmla="*/ 632 h 23144"/>
            <a:gd name="connsiteX4" fmla="*/ 7036 w 11736"/>
            <a:gd name="connsiteY4" fmla="*/ 1667 h 23144"/>
            <a:gd name="connsiteX0" fmla="*/ 0 w 11736"/>
            <a:gd name="connsiteY0" fmla="*/ 23144 h 23144"/>
            <a:gd name="connsiteX1" fmla="*/ 117 w 11736"/>
            <a:gd name="connsiteY1" fmla="*/ 16702 h 23144"/>
            <a:gd name="connsiteX2" fmla="*/ 11564 w 11736"/>
            <a:gd name="connsiteY2" fmla="*/ 13105 h 23144"/>
            <a:gd name="connsiteX3" fmla="*/ 6791 w 11736"/>
            <a:gd name="connsiteY3" fmla="*/ 632 h 23144"/>
            <a:gd name="connsiteX4" fmla="*/ 7036 w 11736"/>
            <a:gd name="connsiteY4" fmla="*/ 1667 h 23144"/>
            <a:gd name="connsiteX0" fmla="*/ 0 w 11736"/>
            <a:gd name="connsiteY0" fmla="*/ 22512 h 22512"/>
            <a:gd name="connsiteX1" fmla="*/ 117 w 11736"/>
            <a:gd name="connsiteY1" fmla="*/ 16070 h 22512"/>
            <a:gd name="connsiteX2" fmla="*/ 11564 w 11736"/>
            <a:gd name="connsiteY2" fmla="*/ 12473 h 22512"/>
            <a:gd name="connsiteX3" fmla="*/ 6791 w 11736"/>
            <a:gd name="connsiteY3" fmla="*/ 0 h 22512"/>
            <a:gd name="connsiteX0" fmla="*/ 0 w 11717"/>
            <a:gd name="connsiteY0" fmla="*/ 23258 h 23258"/>
            <a:gd name="connsiteX1" fmla="*/ 117 w 11717"/>
            <a:gd name="connsiteY1" fmla="*/ 16816 h 23258"/>
            <a:gd name="connsiteX2" fmla="*/ 11564 w 11717"/>
            <a:gd name="connsiteY2" fmla="*/ 13219 h 23258"/>
            <a:gd name="connsiteX3" fmla="*/ 6056 w 11717"/>
            <a:gd name="connsiteY3" fmla="*/ 0 h 23258"/>
            <a:gd name="connsiteX0" fmla="*/ 0 w 11564"/>
            <a:gd name="connsiteY0" fmla="*/ 23258 h 23258"/>
            <a:gd name="connsiteX1" fmla="*/ 117 w 11564"/>
            <a:gd name="connsiteY1" fmla="*/ 16816 h 23258"/>
            <a:gd name="connsiteX2" fmla="*/ 11564 w 11564"/>
            <a:gd name="connsiteY2" fmla="*/ 13219 h 23258"/>
            <a:gd name="connsiteX3" fmla="*/ 6056 w 11564"/>
            <a:gd name="connsiteY3" fmla="*/ 0 h 23258"/>
            <a:gd name="connsiteX0" fmla="*/ 0 w 11564"/>
            <a:gd name="connsiteY0" fmla="*/ 23258 h 23258"/>
            <a:gd name="connsiteX1" fmla="*/ 117 w 11564"/>
            <a:gd name="connsiteY1" fmla="*/ 16816 h 23258"/>
            <a:gd name="connsiteX2" fmla="*/ 11564 w 11564"/>
            <a:gd name="connsiteY2" fmla="*/ 13219 h 23258"/>
            <a:gd name="connsiteX3" fmla="*/ 6056 w 11564"/>
            <a:gd name="connsiteY3" fmla="*/ 0 h 232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564" h="23258">
              <a:moveTo>
                <a:pt x="0" y="23258"/>
              </a:moveTo>
              <a:cubicBezTo>
                <a:pt x="40" y="19237"/>
                <a:pt x="78" y="20836"/>
                <a:pt x="117" y="16816"/>
              </a:cubicBezTo>
              <a:cubicBezTo>
                <a:pt x="5476" y="15470"/>
                <a:pt x="7925" y="14384"/>
                <a:pt x="11564" y="13219"/>
              </a:cubicBezTo>
              <a:cubicBezTo>
                <a:pt x="10290" y="9671"/>
                <a:pt x="6811" y="1906"/>
                <a:pt x="6056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462243</xdr:colOff>
      <xdr:row>3</xdr:row>
      <xdr:rowOff>21007</xdr:rowOff>
    </xdr:from>
    <xdr:to>
      <xdr:col>17</xdr:col>
      <xdr:colOff>469247</xdr:colOff>
      <xdr:row>6</xdr:row>
      <xdr:rowOff>84041</xdr:rowOff>
    </xdr:to>
    <xdr:sp macro="" textlink="">
      <xdr:nvSpPr>
        <xdr:cNvPr id="922" name="Line 927">
          <a:extLst>
            <a:ext uri="{FF2B5EF4-FFF2-40B4-BE49-F238E27FC236}">
              <a16:creationId xmlns="" xmlns:a16="http://schemas.microsoft.com/office/drawing/2014/main" id="{B1759A4B-532C-4164-BE10-1A7EEB881642}"/>
            </a:ext>
          </a:extLst>
        </xdr:cNvPr>
        <xdr:cNvSpPr>
          <a:spLocks noChangeShapeType="1"/>
        </xdr:cNvSpPr>
      </xdr:nvSpPr>
      <xdr:spPr bwMode="auto">
        <a:xfrm flipV="1">
          <a:off x="11949393" y="503607"/>
          <a:ext cx="7004" cy="57738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399228</xdr:colOff>
      <xdr:row>7</xdr:row>
      <xdr:rowOff>105052</xdr:rowOff>
    </xdr:from>
    <xdr:to>
      <xdr:col>17</xdr:col>
      <xdr:colOff>539743</xdr:colOff>
      <xdr:row>8</xdr:row>
      <xdr:rowOff>45881</xdr:rowOff>
    </xdr:to>
    <xdr:sp macro="" textlink="">
      <xdr:nvSpPr>
        <xdr:cNvPr id="923" name="AutoShape 605">
          <a:extLst>
            <a:ext uri="{FF2B5EF4-FFF2-40B4-BE49-F238E27FC236}">
              <a16:creationId xmlns="" xmlns:a16="http://schemas.microsoft.com/office/drawing/2014/main" id="{22BA827A-535E-438B-A567-D82B0530D01A}"/>
            </a:ext>
          </a:extLst>
        </xdr:cNvPr>
        <xdr:cNvSpPr>
          <a:spLocks noChangeArrowheads="1"/>
        </xdr:cNvSpPr>
      </xdr:nvSpPr>
      <xdr:spPr bwMode="auto">
        <a:xfrm>
          <a:off x="11886378" y="1273452"/>
          <a:ext cx="140515" cy="11227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18</xdr:col>
      <xdr:colOff>32676</xdr:colOff>
      <xdr:row>3</xdr:row>
      <xdr:rowOff>28007</xdr:rowOff>
    </xdr:from>
    <xdr:ext cx="312831" cy="261471"/>
    <xdr:grpSp>
      <xdr:nvGrpSpPr>
        <xdr:cNvPr id="924" name="Group 6672">
          <a:extLst>
            <a:ext uri="{FF2B5EF4-FFF2-40B4-BE49-F238E27FC236}">
              <a16:creationId xmlns="" xmlns:a16="http://schemas.microsoft.com/office/drawing/2014/main" id="{891DD4DD-8B39-4799-9374-34A6EA0C93F1}"/>
            </a:ext>
          </a:extLst>
        </xdr:cNvPr>
        <xdr:cNvGrpSpPr>
          <a:grpSpLocks/>
        </xdr:cNvGrpSpPr>
      </xdr:nvGrpSpPr>
      <xdr:grpSpPr bwMode="auto">
        <a:xfrm>
          <a:off x="13333658" y="511061"/>
          <a:ext cx="312831" cy="261471"/>
          <a:chOff x="536" y="109"/>
          <a:chExt cx="46" cy="44"/>
        </a:xfrm>
      </xdr:grpSpPr>
      <xdr:pic>
        <xdr:nvPicPr>
          <xdr:cNvPr id="925" name="Picture 6673" descr="route2">
            <a:extLst>
              <a:ext uri="{FF2B5EF4-FFF2-40B4-BE49-F238E27FC236}">
                <a16:creationId xmlns="" xmlns:a16="http://schemas.microsoft.com/office/drawing/2014/main" id="{6CD32E59-EA61-1481-2CA0-69FBD62B368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26" name="Text Box 6674">
            <a:extLst>
              <a:ext uri="{FF2B5EF4-FFF2-40B4-BE49-F238E27FC236}">
                <a16:creationId xmlns="" xmlns:a16="http://schemas.microsoft.com/office/drawing/2014/main" id="{1BB70141-A0C3-0373-A386-E548739E63E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17</xdr:col>
      <xdr:colOff>24068</xdr:colOff>
      <xdr:row>6</xdr:row>
      <xdr:rowOff>127813</xdr:rowOff>
    </xdr:from>
    <xdr:to>
      <xdr:col>17</xdr:col>
      <xdr:colOff>412732</xdr:colOff>
      <xdr:row>7</xdr:row>
      <xdr:rowOff>149816</xdr:rowOff>
    </xdr:to>
    <xdr:grpSp>
      <xdr:nvGrpSpPr>
        <xdr:cNvPr id="927" name="グループ化 926">
          <a:extLst>
            <a:ext uri="{FF2B5EF4-FFF2-40B4-BE49-F238E27FC236}">
              <a16:creationId xmlns="" xmlns:a16="http://schemas.microsoft.com/office/drawing/2014/main" id="{A68986AB-87F0-4155-8521-5A645801A7BA}"/>
            </a:ext>
          </a:extLst>
        </xdr:cNvPr>
        <xdr:cNvGrpSpPr/>
      </xdr:nvGrpSpPr>
      <xdr:grpSpPr>
        <a:xfrm rot="4106026">
          <a:off x="12654532" y="1022849"/>
          <a:ext cx="192093" cy="388664"/>
          <a:chOff x="5522914" y="2006515"/>
          <a:chExt cx="217611" cy="166517"/>
        </a:xfrm>
      </xdr:grpSpPr>
      <xdr:sp macro="" textlink="">
        <xdr:nvSpPr>
          <xdr:cNvPr id="928" name="Text Box 1620">
            <a:extLst>
              <a:ext uri="{FF2B5EF4-FFF2-40B4-BE49-F238E27FC236}">
                <a16:creationId xmlns="" xmlns:a16="http://schemas.microsoft.com/office/drawing/2014/main" id="{F02FF3F1-CF98-25D5-D458-8204C63438D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543316" y="2006515"/>
            <a:ext cx="149678" cy="16328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sp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grpSp>
        <xdr:nvGrpSpPr>
          <xdr:cNvPr id="929" name="Group 405">
            <a:extLst>
              <a:ext uri="{FF2B5EF4-FFF2-40B4-BE49-F238E27FC236}">
                <a16:creationId xmlns="" xmlns:a16="http://schemas.microsoft.com/office/drawing/2014/main" id="{6C28DCBF-7021-A16D-388D-A0C247F0228B}"/>
              </a:ext>
            </a:extLst>
          </xdr:cNvPr>
          <xdr:cNvGrpSpPr>
            <a:grpSpLocks/>
          </xdr:cNvGrpSpPr>
        </xdr:nvGrpSpPr>
        <xdr:grpSpPr bwMode="auto">
          <a:xfrm>
            <a:off x="5522914" y="2008543"/>
            <a:ext cx="217611" cy="164489"/>
            <a:chOff x="718" y="97"/>
            <a:chExt cx="27" cy="15"/>
          </a:xfrm>
        </xdr:grpSpPr>
        <xdr:sp macro="" textlink="">
          <xdr:nvSpPr>
            <xdr:cNvPr id="930" name="Freeform 406">
              <a:extLst>
                <a:ext uri="{FF2B5EF4-FFF2-40B4-BE49-F238E27FC236}">
                  <a16:creationId xmlns="" xmlns:a16="http://schemas.microsoft.com/office/drawing/2014/main" id="{6D665F02-4AD9-45B3-B9BB-6D49BB70F2A9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31" name="Freeform 407">
              <a:extLst>
                <a:ext uri="{FF2B5EF4-FFF2-40B4-BE49-F238E27FC236}">
                  <a16:creationId xmlns="" xmlns:a16="http://schemas.microsoft.com/office/drawing/2014/main" id="{D225AFE5-2999-4A6B-D6C7-1B876BEA0786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40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17</xdr:col>
      <xdr:colOff>5249</xdr:colOff>
      <xdr:row>6</xdr:row>
      <xdr:rowOff>156882</xdr:rowOff>
    </xdr:from>
    <xdr:to>
      <xdr:col>17</xdr:col>
      <xdr:colOff>418469</xdr:colOff>
      <xdr:row>7</xdr:row>
      <xdr:rowOff>128867</xdr:rowOff>
    </xdr:to>
    <xdr:sp macro="" textlink="">
      <xdr:nvSpPr>
        <xdr:cNvPr id="932" name="Line 927">
          <a:extLst>
            <a:ext uri="{FF2B5EF4-FFF2-40B4-BE49-F238E27FC236}">
              <a16:creationId xmlns="" xmlns:a16="http://schemas.microsoft.com/office/drawing/2014/main" id="{5084C665-A69A-4EC5-ABDA-4E1DB8CDB39E}"/>
            </a:ext>
          </a:extLst>
        </xdr:cNvPr>
        <xdr:cNvSpPr>
          <a:spLocks noChangeShapeType="1"/>
        </xdr:cNvSpPr>
      </xdr:nvSpPr>
      <xdr:spPr bwMode="auto">
        <a:xfrm flipH="1">
          <a:off x="11492399" y="1153832"/>
          <a:ext cx="413220" cy="14343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396771</xdr:colOff>
      <xdr:row>6</xdr:row>
      <xdr:rowOff>70040</xdr:rowOff>
    </xdr:from>
    <xdr:to>
      <xdr:col>17</xdr:col>
      <xdr:colOff>555975</xdr:colOff>
      <xdr:row>7</xdr:row>
      <xdr:rowOff>66599</xdr:rowOff>
    </xdr:to>
    <xdr:sp macro="" textlink="">
      <xdr:nvSpPr>
        <xdr:cNvPr id="933" name="Oval 565">
          <a:extLst>
            <a:ext uri="{FF2B5EF4-FFF2-40B4-BE49-F238E27FC236}">
              <a16:creationId xmlns="" xmlns:a16="http://schemas.microsoft.com/office/drawing/2014/main" id="{5F4FEBD9-D4D1-4BDE-8E35-570779BAE158}"/>
            </a:ext>
          </a:extLst>
        </xdr:cNvPr>
        <xdr:cNvSpPr>
          <a:spLocks noChangeArrowheads="1"/>
        </xdr:cNvSpPr>
      </xdr:nvSpPr>
      <xdr:spPr bwMode="auto">
        <a:xfrm>
          <a:off x="11883921" y="1066990"/>
          <a:ext cx="159204" cy="16800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307960</xdr:colOff>
      <xdr:row>3</xdr:row>
      <xdr:rowOff>58412</xdr:rowOff>
    </xdr:from>
    <xdr:to>
      <xdr:col>17</xdr:col>
      <xdr:colOff>334444</xdr:colOff>
      <xdr:row>6</xdr:row>
      <xdr:rowOff>69048</xdr:rowOff>
    </xdr:to>
    <xdr:sp macro="" textlink="">
      <xdr:nvSpPr>
        <xdr:cNvPr id="934" name="Freeform 1147">
          <a:extLst>
            <a:ext uri="{FF2B5EF4-FFF2-40B4-BE49-F238E27FC236}">
              <a16:creationId xmlns="" xmlns:a16="http://schemas.microsoft.com/office/drawing/2014/main" id="{71BE123A-EF26-47AD-B383-5A9616BB2D90}"/>
            </a:ext>
          </a:extLst>
        </xdr:cNvPr>
        <xdr:cNvSpPr>
          <a:spLocks/>
        </xdr:cNvSpPr>
      </xdr:nvSpPr>
      <xdr:spPr bwMode="auto">
        <a:xfrm rot="10800000">
          <a:off x="11795110" y="541012"/>
          <a:ext cx="26484" cy="524986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763 w 9763"/>
            <a:gd name="connsiteY0" fmla="*/ 16212 h 16556"/>
            <a:gd name="connsiteX1" fmla="*/ 9264 w 9763"/>
            <a:gd name="connsiteY1" fmla="*/ 16403 h 16556"/>
            <a:gd name="connsiteX2" fmla="*/ 8127 w 9763"/>
            <a:gd name="connsiteY2" fmla="*/ 14130 h 16556"/>
            <a:gd name="connsiteX3" fmla="*/ 7308 w 9763"/>
            <a:gd name="connsiteY3" fmla="*/ 13944 h 16556"/>
            <a:gd name="connsiteX4" fmla="*/ 5840 w 9763"/>
            <a:gd name="connsiteY4" fmla="*/ 8439 h 16556"/>
            <a:gd name="connsiteX5" fmla="*/ 4093 w 9763"/>
            <a:gd name="connsiteY5" fmla="*/ 5158 h 16556"/>
            <a:gd name="connsiteX6" fmla="*/ 2287 w 9763"/>
            <a:gd name="connsiteY6" fmla="*/ 3477 h 16556"/>
            <a:gd name="connsiteX7" fmla="*/ 0 w 9763"/>
            <a:gd name="connsiteY7" fmla="*/ 0 h 16556"/>
            <a:gd name="connsiteX0" fmla="*/ 10000 w 10000"/>
            <a:gd name="connsiteY0" fmla="*/ 9792 h 10000"/>
            <a:gd name="connsiteX1" fmla="*/ 9489 w 10000"/>
            <a:gd name="connsiteY1" fmla="*/ 9908 h 10000"/>
            <a:gd name="connsiteX2" fmla="*/ 8324 w 10000"/>
            <a:gd name="connsiteY2" fmla="*/ 8535 h 10000"/>
            <a:gd name="connsiteX3" fmla="*/ 5982 w 10000"/>
            <a:gd name="connsiteY3" fmla="*/ 5097 h 10000"/>
            <a:gd name="connsiteX4" fmla="*/ 4192 w 10000"/>
            <a:gd name="connsiteY4" fmla="*/ 3115 h 10000"/>
            <a:gd name="connsiteX5" fmla="*/ 2343 w 10000"/>
            <a:gd name="connsiteY5" fmla="*/ 2100 h 10000"/>
            <a:gd name="connsiteX6" fmla="*/ 0 w 10000"/>
            <a:gd name="connsiteY6" fmla="*/ 0 h 10000"/>
            <a:gd name="connsiteX0" fmla="*/ 10000 w 10000"/>
            <a:gd name="connsiteY0" fmla="*/ 9792 h 10000"/>
            <a:gd name="connsiteX1" fmla="*/ 9489 w 10000"/>
            <a:gd name="connsiteY1" fmla="*/ 9908 h 10000"/>
            <a:gd name="connsiteX2" fmla="*/ 8324 w 10000"/>
            <a:gd name="connsiteY2" fmla="*/ 8535 h 10000"/>
            <a:gd name="connsiteX3" fmla="*/ 5982 w 10000"/>
            <a:gd name="connsiteY3" fmla="*/ 5097 h 10000"/>
            <a:gd name="connsiteX4" fmla="*/ 4192 w 10000"/>
            <a:gd name="connsiteY4" fmla="*/ 3115 h 10000"/>
            <a:gd name="connsiteX5" fmla="*/ 2343 w 10000"/>
            <a:gd name="connsiteY5" fmla="*/ 2100 h 10000"/>
            <a:gd name="connsiteX6" fmla="*/ 0 w 10000"/>
            <a:gd name="connsiteY6" fmla="*/ 0 h 10000"/>
            <a:gd name="connsiteX0" fmla="*/ 7657 w 7657"/>
            <a:gd name="connsiteY0" fmla="*/ 7692 h 7900"/>
            <a:gd name="connsiteX1" fmla="*/ 7146 w 7657"/>
            <a:gd name="connsiteY1" fmla="*/ 7808 h 7900"/>
            <a:gd name="connsiteX2" fmla="*/ 5981 w 7657"/>
            <a:gd name="connsiteY2" fmla="*/ 6435 h 7900"/>
            <a:gd name="connsiteX3" fmla="*/ 3639 w 7657"/>
            <a:gd name="connsiteY3" fmla="*/ 2997 h 7900"/>
            <a:gd name="connsiteX4" fmla="*/ 1849 w 7657"/>
            <a:gd name="connsiteY4" fmla="*/ 1015 h 7900"/>
            <a:gd name="connsiteX5" fmla="*/ 0 w 7657"/>
            <a:gd name="connsiteY5" fmla="*/ 0 h 7900"/>
            <a:gd name="connsiteX0" fmla="*/ 7585 w 7585"/>
            <a:gd name="connsiteY0" fmla="*/ 8452 h 8715"/>
            <a:gd name="connsiteX1" fmla="*/ 6918 w 7585"/>
            <a:gd name="connsiteY1" fmla="*/ 8599 h 8715"/>
            <a:gd name="connsiteX2" fmla="*/ 5396 w 7585"/>
            <a:gd name="connsiteY2" fmla="*/ 6861 h 8715"/>
            <a:gd name="connsiteX3" fmla="*/ 2338 w 7585"/>
            <a:gd name="connsiteY3" fmla="*/ 2509 h 8715"/>
            <a:gd name="connsiteX4" fmla="*/ 0 w 7585"/>
            <a:gd name="connsiteY4" fmla="*/ 0 h 8715"/>
            <a:gd name="connsiteX0" fmla="*/ 10000 w 10000"/>
            <a:gd name="connsiteY0" fmla="*/ 9698 h 9698"/>
            <a:gd name="connsiteX1" fmla="*/ 7114 w 10000"/>
            <a:gd name="connsiteY1" fmla="*/ 7873 h 9698"/>
            <a:gd name="connsiteX2" fmla="*/ 3082 w 10000"/>
            <a:gd name="connsiteY2" fmla="*/ 2879 h 9698"/>
            <a:gd name="connsiteX3" fmla="*/ 0 w 10000"/>
            <a:gd name="connsiteY3" fmla="*/ 0 h 9698"/>
            <a:gd name="connsiteX0" fmla="*/ 7114 w 7114"/>
            <a:gd name="connsiteY0" fmla="*/ 8118 h 8118"/>
            <a:gd name="connsiteX1" fmla="*/ 3082 w 7114"/>
            <a:gd name="connsiteY1" fmla="*/ 2969 h 8118"/>
            <a:gd name="connsiteX2" fmla="*/ 0 w 7114"/>
            <a:gd name="connsiteY2" fmla="*/ 0 h 8118"/>
            <a:gd name="connsiteX0" fmla="*/ 10000 w 33736"/>
            <a:gd name="connsiteY0" fmla="*/ 10000 h 10000"/>
            <a:gd name="connsiteX1" fmla="*/ 33711 w 33736"/>
            <a:gd name="connsiteY1" fmla="*/ 2733 h 10000"/>
            <a:gd name="connsiteX2" fmla="*/ 4332 w 33736"/>
            <a:gd name="connsiteY2" fmla="*/ 3657 h 10000"/>
            <a:gd name="connsiteX3" fmla="*/ 0 w 33736"/>
            <a:gd name="connsiteY3" fmla="*/ 0 h 10000"/>
            <a:gd name="connsiteX0" fmla="*/ 10000 w 33736"/>
            <a:gd name="connsiteY0" fmla="*/ 10081 h 10081"/>
            <a:gd name="connsiteX1" fmla="*/ 33711 w 33736"/>
            <a:gd name="connsiteY1" fmla="*/ 2814 h 10081"/>
            <a:gd name="connsiteX2" fmla="*/ 26199 w 33736"/>
            <a:gd name="connsiteY2" fmla="*/ 96 h 10081"/>
            <a:gd name="connsiteX3" fmla="*/ 0 w 33736"/>
            <a:gd name="connsiteY3" fmla="*/ 81 h 10081"/>
            <a:gd name="connsiteX0" fmla="*/ 28097 w 33794"/>
            <a:gd name="connsiteY0" fmla="*/ 7724 h 7724"/>
            <a:gd name="connsiteX1" fmla="*/ 33711 w 33794"/>
            <a:gd name="connsiteY1" fmla="*/ 2814 h 7724"/>
            <a:gd name="connsiteX2" fmla="*/ 26199 w 33794"/>
            <a:gd name="connsiteY2" fmla="*/ 96 h 7724"/>
            <a:gd name="connsiteX3" fmla="*/ 0 w 33794"/>
            <a:gd name="connsiteY3" fmla="*/ 81 h 7724"/>
            <a:gd name="connsiteX0" fmla="*/ 8314 w 9121"/>
            <a:gd name="connsiteY0" fmla="*/ 10039 h 10039"/>
            <a:gd name="connsiteX1" fmla="*/ 9082 w 9121"/>
            <a:gd name="connsiteY1" fmla="*/ 4375 h 10039"/>
            <a:gd name="connsiteX2" fmla="*/ 7753 w 9121"/>
            <a:gd name="connsiteY2" fmla="*/ 163 h 10039"/>
            <a:gd name="connsiteX3" fmla="*/ 0 w 9121"/>
            <a:gd name="connsiteY3" fmla="*/ 144 h 10039"/>
            <a:gd name="connsiteX0" fmla="*/ 9115 w 10000"/>
            <a:gd name="connsiteY0" fmla="*/ 9857 h 9857"/>
            <a:gd name="connsiteX1" fmla="*/ 9957 w 10000"/>
            <a:gd name="connsiteY1" fmla="*/ 4215 h 9857"/>
            <a:gd name="connsiteX2" fmla="*/ 8989 w 10000"/>
            <a:gd name="connsiteY2" fmla="*/ 986 h 9857"/>
            <a:gd name="connsiteX3" fmla="*/ 0 w 10000"/>
            <a:gd name="connsiteY3" fmla="*/ 0 h 9857"/>
            <a:gd name="connsiteX0" fmla="*/ 127 w 1135"/>
            <a:gd name="connsiteY0" fmla="*/ 11401 h 11401"/>
            <a:gd name="connsiteX1" fmla="*/ 969 w 1135"/>
            <a:gd name="connsiteY1" fmla="*/ 5677 h 11401"/>
            <a:gd name="connsiteX2" fmla="*/ 1 w 1135"/>
            <a:gd name="connsiteY2" fmla="*/ 2401 h 11401"/>
            <a:gd name="connsiteX3" fmla="*/ 1042 w 1135"/>
            <a:gd name="connsiteY3" fmla="*/ 0 h 11401"/>
            <a:gd name="connsiteX0" fmla="*/ 297 w 9728"/>
            <a:gd name="connsiteY0" fmla="*/ 10000 h 10000"/>
            <a:gd name="connsiteX1" fmla="*/ 7715 w 9728"/>
            <a:gd name="connsiteY1" fmla="*/ 4979 h 10000"/>
            <a:gd name="connsiteX2" fmla="*/ 5653 w 9728"/>
            <a:gd name="connsiteY2" fmla="*/ 2475 h 10000"/>
            <a:gd name="connsiteX3" fmla="*/ 8359 w 9728"/>
            <a:gd name="connsiteY3" fmla="*/ 0 h 10000"/>
            <a:gd name="connsiteX0" fmla="*/ 361 w 10104"/>
            <a:gd name="connsiteY0" fmla="*/ 10000 h 10000"/>
            <a:gd name="connsiteX1" fmla="*/ 5772 w 10104"/>
            <a:gd name="connsiteY1" fmla="*/ 6454 h 10000"/>
            <a:gd name="connsiteX2" fmla="*/ 5867 w 10104"/>
            <a:gd name="connsiteY2" fmla="*/ 2475 h 10000"/>
            <a:gd name="connsiteX3" fmla="*/ 8649 w 10104"/>
            <a:gd name="connsiteY3" fmla="*/ 0 h 10000"/>
            <a:gd name="connsiteX0" fmla="*/ 2790 w 8669"/>
            <a:gd name="connsiteY0" fmla="*/ 10246 h 10246"/>
            <a:gd name="connsiteX1" fmla="*/ 8201 w 8669"/>
            <a:gd name="connsiteY1" fmla="*/ 6700 h 10246"/>
            <a:gd name="connsiteX2" fmla="*/ 8296 w 8669"/>
            <a:gd name="connsiteY2" fmla="*/ 2721 h 10246"/>
            <a:gd name="connsiteX3" fmla="*/ 0 w 8669"/>
            <a:gd name="connsiteY3" fmla="*/ 0 h 10246"/>
            <a:gd name="connsiteX0" fmla="*/ 3218 w 9611"/>
            <a:gd name="connsiteY0" fmla="*/ 10000 h 10000"/>
            <a:gd name="connsiteX1" fmla="*/ 4348 w 9611"/>
            <a:gd name="connsiteY1" fmla="*/ 6299 h 10000"/>
            <a:gd name="connsiteX2" fmla="*/ 9570 w 9611"/>
            <a:gd name="connsiteY2" fmla="*/ 2656 h 10000"/>
            <a:gd name="connsiteX3" fmla="*/ 0 w 9611"/>
            <a:gd name="connsiteY3" fmla="*/ 0 h 10000"/>
            <a:gd name="connsiteX0" fmla="*/ 3348 w 14236"/>
            <a:gd name="connsiteY0" fmla="*/ 10184 h 10184"/>
            <a:gd name="connsiteX1" fmla="*/ 4524 w 14236"/>
            <a:gd name="connsiteY1" fmla="*/ 6483 h 10184"/>
            <a:gd name="connsiteX2" fmla="*/ 9957 w 14236"/>
            <a:gd name="connsiteY2" fmla="*/ 2840 h 10184"/>
            <a:gd name="connsiteX3" fmla="*/ 13921 w 14236"/>
            <a:gd name="connsiteY3" fmla="*/ 186 h 10184"/>
            <a:gd name="connsiteX4" fmla="*/ 0 w 14236"/>
            <a:gd name="connsiteY4" fmla="*/ 184 h 10184"/>
            <a:gd name="connsiteX0" fmla="*/ 3348 w 14236"/>
            <a:gd name="connsiteY0" fmla="*/ 10184 h 10184"/>
            <a:gd name="connsiteX1" fmla="*/ 4524 w 14236"/>
            <a:gd name="connsiteY1" fmla="*/ 6483 h 10184"/>
            <a:gd name="connsiteX2" fmla="*/ 9957 w 14236"/>
            <a:gd name="connsiteY2" fmla="*/ 2840 h 10184"/>
            <a:gd name="connsiteX3" fmla="*/ 13921 w 14236"/>
            <a:gd name="connsiteY3" fmla="*/ 186 h 10184"/>
            <a:gd name="connsiteX4" fmla="*/ 0 w 14236"/>
            <a:gd name="connsiteY4" fmla="*/ 184 h 10184"/>
            <a:gd name="connsiteX0" fmla="*/ 689 w 11577"/>
            <a:gd name="connsiteY0" fmla="*/ 9998 h 9998"/>
            <a:gd name="connsiteX1" fmla="*/ 1865 w 11577"/>
            <a:gd name="connsiteY1" fmla="*/ 6297 h 9998"/>
            <a:gd name="connsiteX2" fmla="*/ 7298 w 11577"/>
            <a:gd name="connsiteY2" fmla="*/ 2654 h 9998"/>
            <a:gd name="connsiteX3" fmla="*/ 11262 w 11577"/>
            <a:gd name="connsiteY3" fmla="*/ 0 h 9998"/>
            <a:gd name="connsiteX0" fmla="*/ 2121 w 8686"/>
            <a:gd name="connsiteY0" fmla="*/ 9629 h 9629"/>
            <a:gd name="connsiteX1" fmla="*/ 297 w 8686"/>
            <a:gd name="connsiteY1" fmla="*/ 6298 h 9629"/>
            <a:gd name="connsiteX2" fmla="*/ 4990 w 8686"/>
            <a:gd name="connsiteY2" fmla="*/ 2655 h 9629"/>
            <a:gd name="connsiteX3" fmla="*/ 8414 w 8686"/>
            <a:gd name="connsiteY3" fmla="*/ 0 h 96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686" h="9629">
              <a:moveTo>
                <a:pt x="2121" y="9629"/>
              </a:moveTo>
              <a:cubicBezTo>
                <a:pt x="-385" y="8632"/>
                <a:pt x="-181" y="7460"/>
                <a:pt x="297" y="6298"/>
              </a:cubicBezTo>
              <a:cubicBezTo>
                <a:pt x="775" y="5136"/>
                <a:pt x="5642" y="3705"/>
                <a:pt x="4990" y="2655"/>
              </a:cubicBezTo>
              <a:cubicBezTo>
                <a:pt x="5159" y="1654"/>
                <a:pt x="9848" y="443"/>
                <a:pt x="8414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17</xdr:col>
      <xdr:colOff>140778</xdr:colOff>
      <xdr:row>4</xdr:row>
      <xdr:rowOff>115230</xdr:rowOff>
    </xdr:from>
    <xdr:to>
      <xdr:col>17</xdr:col>
      <xdr:colOff>158638</xdr:colOff>
      <xdr:row>6</xdr:row>
      <xdr:rowOff>121504</xdr:rowOff>
    </xdr:to>
    <xdr:sp macro="" textlink="">
      <xdr:nvSpPr>
        <xdr:cNvPr id="935" name="Freeform 1147">
          <a:extLst>
            <a:ext uri="{FF2B5EF4-FFF2-40B4-BE49-F238E27FC236}">
              <a16:creationId xmlns="" xmlns:a16="http://schemas.microsoft.com/office/drawing/2014/main" id="{B19BEA4A-C917-4CC0-981E-F2A821E8729C}"/>
            </a:ext>
          </a:extLst>
        </xdr:cNvPr>
        <xdr:cNvSpPr>
          <a:spLocks/>
        </xdr:cNvSpPr>
      </xdr:nvSpPr>
      <xdr:spPr bwMode="auto">
        <a:xfrm rot="10800000">
          <a:off x="11627928" y="769280"/>
          <a:ext cx="17860" cy="349174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763 w 9763"/>
            <a:gd name="connsiteY0" fmla="*/ 16212 h 16556"/>
            <a:gd name="connsiteX1" fmla="*/ 9264 w 9763"/>
            <a:gd name="connsiteY1" fmla="*/ 16403 h 16556"/>
            <a:gd name="connsiteX2" fmla="*/ 8127 w 9763"/>
            <a:gd name="connsiteY2" fmla="*/ 14130 h 16556"/>
            <a:gd name="connsiteX3" fmla="*/ 7308 w 9763"/>
            <a:gd name="connsiteY3" fmla="*/ 13944 h 16556"/>
            <a:gd name="connsiteX4" fmla="*/ 5840 w 9763"/>
            <a:gd name="connsiteY4" fmla="*/ 8439 h 16556"/>
            <a:gd name="connsiteX5" fmla="*/ 4093 w 9763"/>
            <a:gd name="connsiteY5" fmla="*/ 5158 h 16556"/>
            <a:gd name="connsiteX6" fmla="*/ 2287 w 9763"/>
            <a:gd name="connsiteY6" fmla="*/ 3477 h 16556"/>
            <a:gd name="connsiteX7" fmla="*/ 0 w 9763"/>
            <a:gd name="connsiteY7" fmla="*/ 0 h 16556"/>
            <a:gd name="connsiteX0" fmla="*/ 10000 w 10000"/>
            <a:gd name="connsiteY0" fmla="*/ 9792 h 10000"/>
            <a:gd name="connsiteX1" fmla="*/ 9489 w 10000"/>
            <a:gd name="connsiteY1" fmla="*/ 9908 h 10000"/>
            <a:gd name="connsiteX2" fmla="*/ 8324 w 10000"/>
            <a:gd name="connsiteY2" fmla="*/ 8535 h 10000"/>
            <a:gd name="connsiteX3" fmla="*/ 5982 w 10000"/>
            <a:gd name="connsiteY3" fmla="*/ 5097 h 10000"/>
            <a:gd name="connsiteX4" fmla="*/ 4192 w 10000"/>
            <a:gd name="connsiteY4" fmla="*/ 3115 h 10000"/>
            <a:gd name="connsiteX5" fmla="*/ 2343 w 10000"/>
            <a:gd name="connsiteY5" fmla="*/ 2100 h 10000"/>
            <a:gd name="connsiteX6" fmla="*/ 0 w 10000"/>
            <a:gd name="connsiteY6" fmla="*/ 0 h 10000"/>
            <a:gd name="connsiteX0" fmla="*/ 10000 w 10000"/>
            <a:gd name="connsiteY0" fmla="*/ 9792 h 10000"/>
            <a:gd name="connsiteX1" fmla="*/ 9489 w 10000"/>
            <a:gd name="connsiteY1" fmla="*/ 9908 h 10000"/>
            <a:gd name="connsiteX2" fmla="*/ 8324 w 10000"/>
            <a:gd name="connsiteY2" fmla="*/ 8535 h 10000"/>
            <a:gd name="connsiteX3" fmla="*/ 5982 w 10000"/>
            <a:gd name="connsiteY3" fmla="*/ 5097 h 10000"/>
            <a:gd name="connsiteX4" fmla="*/ 4192 w 10000"/>
            <a:gd name="connsiteY4" fmla="*/ 3115 h 10000"/>
            <a:gd name="connsiteX5" fmla="*/ 2343 w 10000"/>
            <a:gd name="connsiteY5" fmla="*/ 2100 h 10000"/>
            <a:gd name="connsiteX6" fmla="*/ 0 w 10000"/>
            <a:gd name="connsiteY6" fmla="*/ 0 h 10000"/>
            <a:gd name="connsiteX0" fmla="*/ 7657 w 7657"/>
            <a:gd name="connsiteY0" fmla="*/ 7692 h 7900"/>
            <a:gd name="connsiteX1" fmla="*/ 7146 w 7657"/>
            <a:gd name="connsiteY1" fmla="*/ 7808 h 7900"/>
            <a:gd name="connsiteX2" fmla="*/ 5981 w 7657"/>
            <a:gd name="connsiteY2" fmla="*/ 6435 h 7900"/>
            <a:gd name="connsiteX3" fmla="*/ 3639 w 7657"/>
            <a:gd name="connsiteY3" fmla="*/ 2997 h 7900"/>
            <a:gd name="connsiteX4" fmla="*/ 1849 w 7657"/>
            <a:gd name="connsiteY4" fmla="*/ 1015 h 7900"/>
            <a:gd name="connsiteX5" fmla="*/ 0 w 7657"/>
            <a:gd name="connsiteY5" fmla="*/ 0 h 7900"/>
            <a:gd name="connsiteX0" fmla="*/ 7585 w 7585"/>
            <a:gd name="connsiteY0" fmla="*/ 8452 h 8715"/>
            <a:gd name="connsiteX1" fmla="*/ 6918 w 7585"/>
            <a:gd name="connsiteY1" fmla="*/ 8599 h 8715"/>
            <a:gd name="connsiteX2" fmla="*/ 5396 w 7585"/>
            <a:gd name="connsiteY2" fmla="*/ 6861 h 8715"/>
            <a:gd name="connsiteX3" fmla="*/ 2338 w 7585"/>
            <a:gd name="connsiteY3" fmla="*/ 2509 h 8715"/>
            <a:gd name="connsiteX4" fmla="*/ 0 w 7585"/>
            <a:gd name="connsiteY4" fmla="*/ 0 h 8715"/>
            <a:gd name="connsiteX0" fmla="*/ 10000 w 10000"/>
            <a:gd name="connsiteY0" fmla="*/ 9698 h 9698"/>
            <a:gd name="connsiteX1" fmla="*/ 7114 w 10000"/>
            <a:gd name="connsiteY1" fmla="*/ 7873 h 9698"/>
            <a:gd name="connsiteX2" fmla="*/ 3082 w 10000"/>
            <a:gd name="connsiteY2" fmla="*/ 2879 h 9698"/>
            <a:gd name="connsiteX3" fmla="*/ 0 w 10000"/>
            <a:gd name="connsiteY3" fmla="*/ 0 h 9698"/>
            <a:gd name="connsiteX0" fmla="*/ 7114 w 7114"/>
            <a:gd name="connsiteY0" fmla="*/ 8118 h 8118"/>
            <a:gd name="connsiteX1" fmla="*/ 3082 w 7114"/>
            <a:gd name="connsiteY1" fmla="*/ 2969 h 8118"/>
            <a:gd name="connsiteX2" fmla="*/ 0 w 7114"/>
            <a:gd name="connsiteY2" fmla="*/ 0 h 8118"/>
            <a:gd name="connsiteX0" fmla="*/ 10000 w 33736"/>
            <a:gd name="connsiteY0" fmla="*/ 10000 h 10000"/>
            <a:gd name="connsiteX1" fmla="*/ 33711 w 33736"/>
            <a:gd name="connsiteY1" fmla="*/ 2733 h 10000"/>
            <a:gd name="connsiteX2" fmla="*/ 4332 w 33736"/>
            <a:gd name="connsiteY2" fmla="*/ 3657 h 10000"/>
            <a:gd name="connsiteX3" fmla="*/ 0 w 33736"/>
            <a:gd name="connsiteY3" fmla="*/ 0 h 10000"/>
            <a:gd name="connsiteX0" fmla="*/ 10000 w 33736"/>
            <a:gd name="connsiteY0" fmla="*/ 10081 h 10081"/>
            <a:gd name="connsiteX1" fmla="*/ 33711 w 33736"/>
            <a:gd name="connsiteY1" fmla="*/ 2814 h 10081"/>
            <a:gd name="connsiteX2" fmla="*/ 26199 w 33736"/>
            <a:gd name="connsiteY2" fmla="*/ 96 h 10081"/>
            <a:gd name="connsiteX3" fmla="*/ 0 w 33736"/>
            <a:gd name="connsiteY3" fmla="*/ 81 h 10081"/>
            <a:gd name="connsiteX0" fmla="*/ 28097 w 33794"/>
            <a:gd name="connsiteY0" fmla="*/ 7724 h 7724"/>
            <a:gd name="connsiteX1" fmla="*/ 33711 w 33794"/>
            <a:gd name="connsiteY1" fmla="*/ 2814 h 7724"/>
            <a:gd name="connsiteX2" fmla="*/ 26199 w 33794"/>
            <a:gd name="connsiteY2" fmla="*/ 96 h 7724"/>
            <a:gd name="connsiteX3" fmla="*/ 0 w 33794"/>
            <a:gd name="connsiteY3" fmla="*/ 81 h 7724"/>
            <a:gd name="connsiteX0" fmla="*/ 8314 w 9121"/>
            <a:gd name="connsiteY0" fmla="*/ 10039 h 10039"/>
            <a:gd name="connsiteX1" fmla="*/ 9082 w 9121"/>
            <a:gd name="connsiteY1" fmla="*/ 4375 h 10039"/>
            <a:gd name="connsiteX2" fmla="*/ 7753 w 9121"/>
            <a:gd name="connsiteY2" fmla="*/ 163 h 10039"/>
            <a:gd name="connsiteX3" fmla="*/ 0 w 9121"/>
            <a:gd name="connsiteY3" fmla="*/ 144 h 10039"/>
            <a:gd name="connsiteX0" fmla="*/ 9115 w 10000"/>
            <a:gd name="connsiteY0" fmla="*/ 9857 h 9857"/>
            <a:gd name="connsiteX1" fmla="*/ 9957 w 10000"/>
            <a:gd name="connsiteY1" fmla="*/ 4215 h 9857"/>
            <a:gd name="connsiteX2" fmla="*/ 8989 w 10000"/>
            <a:gd name="connsiteY2" fmla="*/ 986 h 9857"/>
            <a:gd name="connsiteX3" fmla="*/ 0 w 10000"/>
            <a:gd name="connsiteY3" fmla="*/ 0 h 9857"/>
            <a:gd name="connsiteX0" fmla="*/ 127 w 1135"/>
            <a:gd name="connsiteY0" fmla="*/ 11401 h 11401"/>
            <a:gd name="connsiteX1" fmla="*/ 969 w 1135"/>
            <a:gd name="connsiteY1" fmla="*/ 5677 h 11401"/>
            <a:gd name="connsiteX2" fmla="*/ 1 w 1135"/>
            <a:gd name="connsiteY2" fmla="*/ 2401 h 11401"/>
            <a:gd name="connsiteX3" fmla="*/ 1042 w 1135"/>
            <a:gd name="connsiteY3" fmla="*/ 0 h 11401"/>
            <a:gd name="connsiteX0" fmla="*/ 297 w 9728"/>
            <a:gd name="connsiteY0" fmla="*/ 10000 h 10000"/>
            <a:gd name="connsiteX1" fmla="*/ 7715 w 9728"/>
            <a:gd name="connsiteY1" fmla="*/ 4979 h 10000"/>
            <a:gd name="connsiteX2" fmla="*/ 5653 w 9728"/>
            <a:gd name="connsiteY2" fmla="*/ 2475 h 10000"/>
            <a:gd name="connsiteX3" fmla="*/ 8359 w 9728"/>
            <a:gd name="connsiteY3" fmla="*/ 0 h 10000"/>
            <a:gd name="connsiteX0" fmla="*/ 361 w 10104"/>
            <a:gd name="connsiteY0" fmla="*/ 10000 h 10000"/>
            <a:gd name="connsiteX1" fmla="*/ 5772 w 10104"/>
            <a:gd name="connsiteY1" fmla="*/ 6454 h 10000"/>
            <a:gd name="connsiteX2" fmla="*/ 5867 w 10104"/>
            <a:gd name="connsiteY2" fmla="*/ 2475 h 10000"/>
            <a:gd name="connsiteX3" fmla="*/ 8649 w 10104"/>
            <a:gd name="connsiteY3" fmla="*/ 0 h 10000"/>
            <a:gd name="connsiteX0" fmla="*/ 361 w 10104"/>
            <a:gd name="connsiteY0" fmla="*/ 11598 h 11598"/>
            <a:gd name="connsiteX1" fmla="*/ 5772 w 10104"/>
            <a:gd name="connsiteY1" fmla="*/ 6454 h 11598"/>
            <a:gd name="connsiteX2" fmla="*/ 5867 w 10104"/>
            <a:gd name="connsiteY2" fmla="*/ 2475 h 11598"/>
            <a:gd name="connsiteX3" fmla="*/ 8649 w 10104"/>
            <a:gd name="connsiteY3" fmla="*/ 0 h 11598"/>
            <a:gd name="connsiteX0" fmla="*/ 1318 w 5650"/>
            <a:gd name="connsiteY0" fmla="*/ 6454 h 6454"/>
            <a:gd name="connsiteX1" fmla="*/ 1413 w 5650"/>
            <a:gd name="connsiteY1" fmla="*/ 2475 h 6454"/>
            <a:gd name="connsiteX2" fmla="*/ 4195 w 5650"/>
            <a:gd name="connsiteY2" fmla="*/ 0 h 64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650" h="6454">
              <a:moveTo>
                <a:pt x="1318" y="6454"/>
              </a:moveTo>
              <a:cubicBezTo>
                <a:pt x="-1454" y="5241"/>
                <a:pt x="934" y="3551"/>
                <a:pt x="1413" y="2475"/>
              </a:cubicBezTo>
              <a:cubicBezTo>
                <a:pt x="1892" y="1399"/>
                <a:pt x="8514" y="1056"/>
                <a:pt x="4195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17</xdr:col>
      <xdr:colOff>320277</xdr:colOff>
      <xdr:row>7</xdr:row>
      <xdr:rowOff>77024</xdr:rowOff>
    </xdr:from>
    <xdr:to>
      <xdr:col>17</xdr:col>
      <xdr:colOff>327510</xdr:colOff>
      <xdr:row>8</xdr:row>
      <xdr:rowOff>141563</xdr:rowOff>
    </xdr:to>
    <xdr:sp macro="" textlink="">
      <xdr:nvSpPr>
        <xdr:cNvPr id="936" name="Freeform 1147">
          <a:extLst>
            <a:ext uri="{FF2B5EF4-FFF2-40B4-BE49-F238E27FC236}">
              <a16:creationId xmlns="" xmlns:a16="http://schemas.microsoft.com/office/drawing/2014/main" id="{6AECEDF0-9513-4A37-80D8-5DF1E0C28D21}"/>
            </a:ext>
          </a:extLst>
        </xdr:cNvPr>
        <xdr:cNvSpPr>
          <a:spLocks/>
        </xdr:cNvSpPr>
      </xdr:nvSpPr>
      <xdr:spPr bwMode="auto">
        <a:xfrm rot="10800000">
          <a:off x="11807427" y="1245424"/>
          <a:ext cx="7233" cy="235989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763 w 9763"/>
            <a:gd name="connsiteY0" fmla="*/ 16212 h 16556"/>
            <a:gd name="connsiteX1" fmla="*/ 9264 w 9763"/>
            <a:gd name="connsiteY1" fmla="*/ 16403 h 16556"/>
            <a:gd name="connsiteX2" fmla="*/ 8127 w 9763"/>
            <a:gd name="connsiteY2" fmla="*/ 14130 h 16556"/>
            <a:gd name="connsiteX3" fmla="*/ 7308 w 9763"/>
            <a:gd name="connsiteY3" fmla="*/ 13944 h 16556"/>
            <a:gd name="connsiteX4" fmla="*/ 5840 w 9763"/>
            <a:gd name="connsiteY4" fmla="*/ 8439 h 16556"/>
            <a:gd name="connsiteX5" fmla="*/ 4093 w 9763"/>
            <a:gd name="connsiteY5" fmla="*/ 5158 h 16556"/>
            <a:gd name="connsiteX6" fmla="*/ 2287 w 9763"/>
            <a:gd name="connsiteY6" fmla="*/ 3477 h 16556"/>
            <a:gd name="connsiteX7" fmla="*/ 0 w 9763"/>
            <a:gd name="connsiteY7" fmla="*/ 0 h 16556"/>
            <a:gd name="connsiteX0" fmla="*/ 10000 w 10000"/>
            <a:gd name="connsiteY0" fmla="*/ 9792 h 10000"/>
            <a:gd name="connsiteX1" fmla="*/ 9489 w 10000"/>
            <a:gd name="connsiteY1" fmla="*/ 9908 h 10000"/>
            <a:gd name="connsiteX2" fmla="*/ 8324 w 10000"/>
            <a:gd name="connsiteY2" fmla="*/ 8535 h 10000"/>
            <a:gd name="connsiteX3" fmla="*/ 5982 w 10000"/>
            <a:gd name="connsiteY3" fmla="*/ 5097 h 10000"/>
            <a:gd name="connsiteX4" fmla="*/ 4192 w 10000"/>
            <a:gd name="connsiteY4" fmla="*/ 3115 h 10000"/>
            <a:gd name="connsiteX5" fmla="*/ 2343 w 10000"/>
            <a:gd name="connsiteY5" fmla="*/ 2100 h 10000"/>
            <a:gd name="connsiteX6" fmla="*/ 0 w 10000"/>
            <a:gd name="connsiteY6" fmla="*/ 0 h 10000"/>
            <a:gd name="connsiteX0" fmla="*/ 10000 w 10000"/>
            <a:gd name="connsiteY0" fmla="*/ 9792 h 10000"/>
            <a:gd name="connsiteX1" fmla="*/ 9489 w 10000"/>
            <a:gd name="connsiteY1" fmla="*/ 9908 h 10000"/>
            <a:gd name="connsiteX2" fmla="*/ 8324 w 10000"/>
            <a:gd name="connsiteY2" fmla="*/ 8535 h 10000"/>
            <a:gd name="connsiteX3" fmla="*/ 5982 w 10000"/>
            <a:gd name="connsiteY3" fmla="*/ 5097 h 10000"/>
            <a:gd name="connsiteX4" fmla="*/ 4192 w 10000"/>
            <a:gd name="connsiteY4" fmla="*/ 3115 h 10000"/>
            <a:gd name="connsiteX5" fmla="*/ 2343 w 10000"/>
            <a:gd name="connsiteY5" fmla="*/ 2100 h 10000"/>
            <a:gd name="connsiteX6" fmla="*/ 0 w 10000"/>
            <a:gd name="connsiteY6" fmla="*/ 0 h 10000"/>
            <a:gd name="connsiteX0" fmla="*/ 7657 w 7657"/>
            <a:gd name="connsiteY0" fmla="*/ 7692 h 7900"/>
            <a:gd name="connsiteX1" fmla="*/ 7146 w 7657"/>
            <a:gd name="connsiteY1" fmla="*/ 7808 h 7900"/>
            <a:gd name="connsiteX2" fmla="*/ 5981 w 7657"/>
            <a:gd name="connsiteY2" fmla="*/ 6435 h 7900"/>
            <a:gd name="connsiteX3" fmla="*/ 3639 w 7657"/>
            <a:gd name="connsiteY3" fmla="*/ 2997 h 7900"/>
            <a:gd name="connsiteX4" fmla="*/ 1849 w 7657"/>
            <a:gd name="connsiteY4" fmla="*/ 1015 h 7900"/>
            <a:gd name="connsiteX5" fmla="*/ 0 w 7657"/>
            <a:gd name="connsiteY5" fmla="*/ 0 h 7900"/>
            <a:gd name="connsiteX0" fmla="*/ 7585 w 7585"/>
            <a:gd name="connsiteY0" fmla="*/ 8452 h 8715"/>
            <a:gd name="connsiteX1" fmla="*/ 6918 w 7585"/>
            <a:gd name="connsiteY1" fmla="*/ 8599 h 8715"/>
            <a:gd name="connsiteX2" fmla="*/ 5396 w 7585"/>
            <a:gd name="connsiteY2" fmla="*/ 6861 h 8715"/>
            <a:gd name="connsiteX3" fmla="*/ 2338 w 7585"/>
            <a:gd name="connsiteY3" fmla="*/ 2509 h 8715"/>
            <a:gd name="connsiteX4" fmla="*/ 0 w 7585"/>
            <a:gd name="connsiteY4" fmla="*/ 0 h 8715"/>
            <a:gd name="connsiteX0" fmla="*/ 10000 w 10000"/>
            <a:gd name="connsiteY0" fmla="*/ 9698 h 9698"/>
            <a:gd name="connsiteX1" fmla="*/ 7114 w 10000"/>
            <a:gd name="connsiteY1" fmla="*/ 7873 h 9698"/>
            <a:gd name="connsiteX2" fmla="*/ 3082 w 10000"/>
            <a:gd name="connsiteY2" fmla="*/ 2879 h 9698"/>
            <a:gd name="connsiteX3" fmla="*/ 0 w 10000"/>
            <a:gd name="connsiteY3" fmla="*/ 0 h 9698"/>
            <a:gd name="connsiteX0" fmla="*/ 7114 w 7114"/>
            <a:gd name="connsiteY0" fmla="*/ 8118 h 8118"/>
            <a:gd name="connsiteX1" fmla="*/ 3082 w 7114"/>
            <a:gd name="connsiteY1" fmla="*/ 2969 h 8118"/>
            <a:gd name="connsiteX2" fmla="*/ 0 w 7114"/>
            <a:gd name="connsiteY2" fmla="*/ 0 h 8118"/>
            <a:gd name="connsiteX0" fmla="*/ 10000 w 33736"/>
            <a:gd name="connsiteY0" fmla="*/ 10000 h 10000"/>
            <a:gd name="connsiteX1" fmla="*/ 33711 w 33736"/>
            <a:gd name="connsiteY1" fmla="*/ 2733 h 10000"/>
            <a:gd name="connsiteX2" fmla="*/ 4332 w 33736"/>
            <a:gd name="connsiteY2" fmla="*/ 3657 h 10000"/>
            <a:gd name="connsiteX3" fmla="*/ 0 w 33736"/>
            <a:gd name="connsiteY3" fmla="*/ 0 h 10000"/>
            <a:gd name="connsiteX0" fmla="*/ 10000 w 33736"/>
            <a:gd name="connsiteY0" fmla="*/ 10081 h 10081"/>
            <a:gd name="connsiteX1" fmla="*/ 33711 w 33736"/>
            <a:gd name="connsiteY1" fmla="*/ 2814 h 10081"/>
            <a:gd name="connsiteX2" fmla="*/ 26199 w 33736"/>
            <a:gd name="connsiteY2" fmla="*/ 96 h 10081"/>
            <a:gd name="connsiteX3" fmla="*/ 0 w 33736"/>
            <a:gd name="connsiteY3" fmla="*/ 81 h 10081"/>
            <a:gd name="connsiteX0" fmla="*/ 28097 w 33794"/>
            <a:gd name="connsiteY0" fmla="*/ 7724 h 7724"/>
            <a:gd name="connsiteX1" fmla="*/ 33711 w 33794"/>
            <a:gd name="connsiteY1" fmla="*/ 2814 h 7724"/>
            <a:gd name="connsiteX2" fmla="*/ 26199 w 33794"/>
            <a:gd name="connsiteY2" fmla="*/ 96 h 7724"/>
            <a:gd name="connsiteX3" fmla="*/ 0 w 33794"/>
            <a:gd name="connsiteY3" fmla="*/ 81 h 7724"/>
            <a:gd name="connsiteX0" fmla="*/ 8314 w 9121"/>
            <a:gd name="connsiteY0" fmla="*/ 10039 h 10039"/>
            <a:gd name="connsiteX1" fmla="*/ 9082 w 9121"/>
            <a:gd name="connsiteY1" fmla="*/ 4375 h 10039"/>
            <a:gd name="connsiteX2" fmla="*/ 7753 w 9121"/>
            <a:gd name="connsiteY2" fmla="*/ 163 h 10039"/>
            <a:gd name="connsiteX3" fmla="*/ 0 w 9121"/>
            <a:gd name="connsiteY3" fmla="*/ 144 h 10039"/>
            <a:gd name="connsiteX0" fmla="*/ 9115 w 10000"/>
            <a:gd name="connsiteY0" fmla="*/ 9857 h 9857"/>
            <a:gd name="connsiteX1" fmla="*/ 9957 w 10000"/>
            <a:gd name="connsiteY1" fmla="*/ 4215 h 9857"/>
            <a:gd name="connsiteX2" fmla="*/ 8989 w 10000"/>
            <a:gd name="connsiteY2" fmla="*/ 986 h 9857"/>
            <a:gd name="connsiteX3" fmla="*/ 0 w 10000"/>
            <a:gd name="connsiteY3" fmla="*/ 0 h 9857"/>
            <a:gd name="connsiteX0" fmla="*/ 127 w 1135"/>
            <a:gd name="connsiteY0" fmla="*/ 11401 h 11401"/>
            <a:gd name="connsiteX1" fmla="*/ 969 w 1135"/>
            <a:gd name="connsiteY1" fmla="*/ 5677 h 11401"/>
            <a:gd name="connsiteX2" fmla="*/ 1 w 1135"/>
            <a:gd name="connsiteY2" fmla="*/ 2401 h 11401"/>
            <a:gd name="connsiteX3" fmla="*/ 1042 w 1135"/>
            <a:gd name="connsiteY3" fmla="*/ 0 h 11401"/>
            <a:gd name="connsiteX0" fmla="*/ 297 w 9728"/>
            <a:gd name="connsiteY0" fmla="*/ 10000 h 10000"/>
            <a:gd name="connsiteX1" fmla="*/ 7715 w 9728"/>
            <a:gd name="connsiteY1" fmla="*/ 4979 h 10000"/>
            <a:gd name="connsiteX2" fmla="*/ 5653 w 9728"/>
            <a:gd name="connsiteY2" fmla="*/ 2475 h 10000"/>
            <a:gd name="connsiteX3" fmla="*/ 8359 w 9728"/>
            <a:gd name="connsiteY3" fmla="*/ 0 h 10000"/>
            <a:gd name="connsiteX0" fmla="*/ 361 w 10104"/>
            <a:gd name="connsiteY0" fmla="*/ 10000 h 10000"/>
            <a:gd name="connsiteX1" fmla="*/ 5772 w 10104"/>
            <a:gd name="connsiteY1" fmla="*/ 6454 h 10000"/>
            <a:gd name="connsiteX2" fmla="*/ 5867 w 10104"/>
            <a:gd name="connsiteY2" fmla="*/ 2475 h 10000"/>
            <a:gd name="connsiteX3" fmla="*/ 8649 w 10104"/>
            <a:gd name="connsiteY3" fmla="*/ 0 h 10000"/>
            <a:gd name="connsiteX0" fmla="*/ 2790 w 8669"/>
            <a:gd name="connsiteY0" fmla="*/ 10246 h 10246"/>
            <a:gd name="connsiteX1" fmla="*/ 8201 w 8669"/>
            <a:gd name="connsiteY1" fmla="*/ 6700 h 10246"/>
            <a:gd name="connsiteX2" fmla="*/ 8296 w 8669"/>
            <a:gd name="connsiteY2" fmla="*/ 2721 h 10246"/>
            <a:gd name="connsiteX3" fmla="*/ 0 w 8669"/>
            <a:gd name="connsiteY3" fmla="*/ 0 h 10246"/>
            <a:gd name="connsiteX0" fmla="*/ 3218 w 9611"/>
            <a:gd name="connsiteY0" fmla="*/ 10000 h 10000"/>
            <a:gd name="connsiteX1" fmla="*/ 4348 w 9611"/>
            <a:gd name="connsiteY1" fmla="*/ 6299 h 10000"/>
            <a:gd name="connsiteX2" fmla="*/ 9570 w 9611"/>
            <a:gd name="connsiteY2" fmla="*/ 2656 h 10000"/>
            <a:gd name="connsiteX3" fmla="*/ 0 w 9611"/>
            <a:gd name="connsiteY3" fmla="*/ 0 h 10000"/>
            <a:gd name="connsiteX0" fmla="*/ 3348 w 9999"/>
            <a:gd name="connsiteY0" fmla="*/ 10000 h 10000"/>
            <a:gd name="connsiteX1" fmla="*/ 4524 w 9999"/>
            <a:gd name="connsiteY1" fmla="*/ 6299 h 10000"/>
            <a:gd name="connsiteX2" fmla="*/ 9957 w 9999"/>
            <a:gd name="connsiteY2" fmla="*/ 2656 h 10000"/>
            <a:gd name="connsiteX3" fmla="*/ 0 w 9999"/>
            <a:gd name="connsiteY3" fmla="*/ 0 h 10000"/>
            <a:gd name="connsiteX0" fmla="*/ 689 w 7341"/>
            <a:gd name="connsiteY0" fmla="*/ 7344 h 7344"/>
            <a:gd name="connsiteX1" fmla="*/ 1865 w 7341"/>
            <a:gd name="connsiteY1" fmla="*/ 3643 h 7344"/>
            <a:gd name="connsiteX2" fmla="*/ 7299 w 7341"/>
            <a:gd name="connsiteY2" fmla="*/ 0 h 7344"/>
            <a:gd name="connsiteX0" fmla="*/ 6307 w 15348"/>
            <a:gd name="connsiteY0" fmla="*/ 10000 h 10000"/>
            <a:gd name="connsiteX1" fmla="*/ 663 w 15348"/>
            <a:gd name="connsiteY1" fmla="*/ 7248 h 10000"/>
            <a:gd name="connsiteX2" fmla="*/ 15311 w 15348"/>
            <a:gd name="connsiteY2" fmla="*/ 0 h 10000"/>
            <a:gd name="connsiteX0" fmla="*/ 7415 w 7415"/>
            <a:gd name="connsiteY0" fmla="*/ 5916 h 5916"/>
            <a:gd name="connsiteX1" fmla="*/ 1771 w 7415"/>
            <a:gd name="connsiteY1" fmla="*/ 3164 h 5916"/>
            <a:gd name="connsiteX2" fmla="*/ 1927 w 7415"/>
            <a:gd name="connsiteY2" fmla="*/ 0 h 5916"/>
            <a:gd name="connsiteX0" fmla="*/ 1265 w 5046"/>
            <a:gd name="connsiteY0" fmla="*/ 9172 h 9172"/>
            <a:gd name="connsiteX1" fmla="*/ 3425 w 5046"/>
            <a:gd name="connsiteY1" fmla="*/ 5348 h 9172"/>
            <a:gd name="connsiteX2" fmla="*/ 3636 w 5046"/>
            <a:gd name="connsiteY2" fmla="*/ 0 h 91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046" h="9172">
              <a:moveTo>
                <a:pt x="1265" y="9172"/>
              </a:moveTo>
              <a:cubicBezTo>
                <a:pt x="-4065" y="6877"/>
                <a:pt x="9558" y="8075"/>
                <a:pt x="3425" y="5348"/>
              </a:cubicBezTo>
              <a:cubicBezTo>
                <a:pt x="-2685" y="2622"/>
                <a:pt x="5021" y="2417"/>
                <a:pt x="3636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17</xdr:col>
      <xdr:colOff>147083</xdr:colOff>
      <xdr:row>7</xdr:row>
      <xdr:rowOff>140072</xdr:rowOff>
    </xdr:from>
    <xdr:to>
      <xdr:col>17</xdr:col>
      <xdr:colOff>154317</xdr:colOff>
      <xdr:row>8</xdr:row>
      <xdr:rowOff>155596</xdr:rowOff>
    </xdr:to>
    <xdr:sp macro="" textlink="">
      <xdr:nvSpPr>
        <xdr:cNvPr id="937" name="Freeform 1147">
          <a:extLst>
            <a:ext uri="{FF2B5EF4-FFF2-40B4-BE49-F238E27FC236}">
              <a16:creationId xmlns="" xmlns:a16="http://schemas.microsoft.com/office/drawing/2014/main" id="{4B2DD806-749D-43A3-AEC2-7E2AB1A07661}"/>
            </a:ext>
          </a:extLst>
        </xdr:cNvPr>
        <xdr:cNvSpPr>
          <a:spLocks/>
        </xdr:cNvSpPr>
      </xdr:nvSpPr>
      <xdr:spPr bwMode="auto">
        <a:xfrm rot="10800000">
          <a:off x="11634233" y="1308472"/>
          <a:ext cx="7234" cy="186974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763 w 9763"/>
            <a:gd name="connsiteY0" fmla="*/ 16212 h 16556"/>
            <a:gd name="connsiteX1" fmla="*/ 9264 w 9763"/>
            <a:gd name="connsiteY1" fmla="*/ 16403 h 16556"/>
            <a:gd name="connsiteX2" fmla="*/ 8127 w 9763"/>
            <a:gd name="connsiteY2" fmla="*/ 14130 h 16556"/>
            <a:gd name="connsiteX3" fmla="*/ 7308 w 9763"/>
            <a:gd name="connsiteY3" fmla="*/ 13944 h 16556"/>
            <a:gd name="connsiteX4" fmla="*/ 5840 w 9763"/>
            <a:gd name="connsiteY4" fmla="*/ 8439 h 16556"/>
            <a:gd name="connsiteX5" fmla="*/ 4093 w 9763"/>
            <a:gd name="connsiteY5" fmla="*/ 5158 h 16556"/>
            <a:gd name="connsiteX6" fmla="*/ 2287 w 9763"/>
            <a:gd name="connsiteY6" fmla="*/ 3477 h 16556"/>
            <a:gd name="connsiteX7" fmla="*/ 0 w 9763"/>
            <a:gd name="connsiteY7" fmla="*/ 0 h 16556"/>
            <a:gd name="connsiteX0" fmla="*/ 10000 w 10000"/>
            <a:gd name="connsiteY0" fmla="*/ 9792 h 10000"/>
            <a:gd name="connsiteX1" fmla="*/ 9489 w 10000"/>
            <a:gd name="connsiteY1" fmla="*/ 9908 h 10000"/>
            <a:gd name="connsiteX2" fmla="*/ 8324 w 10000"/>
            <a:gd name="connsiteY2" fmla="*/ 8535 h 10000"/>
            <a:gd name="connsiteX3" fmla="*/ 5982 w 10000"/>
            <a:gd name="connsiteY3" fmla="*/ 5097 h 10000"/>
            <a:gd name="connsiteX4" fmla="*/ 4192 w 10000"/>
            <a:gd name="connsiteY4" fmla="*/ 3115 h 10000"/>
            <a:gd name="connsiteX5" fmla="*/ 2343 w 10000"/>
            <a:gd name="connsiteY5" fmla="*/ 2100 h 10000"/>
            <a:gd name="connsiteX6" fmla="*/ 0 w 10000"/>
            <a:gd name="connsiteY6" fmla="*/ 0 h 10000"/>
            <a:gd name="connsiteX0" fmla="*/ 10000 w 10000"/>
            <a:gd name="connsiteY0" fmla="*/ 9792 h 10000"/>
            <a:gd name="connsiteX1" fmla="*/ 9489 w 10000"/>
            <a:gd name="connsiteY1" fmla="*/ 9908 h 10000"/>
            <a:gd name="connsiteX2" fmla="*/ 8324 w 10000"/>
            <a:gd name="connsiteY2" fmla="*/ 8535 h 10000"/>
            <a:gd name="connsiteX3" fmla="*/ 5982 w 10000"/>
            <a:gd name="connsiteY3" fmla="*/ 5097 h 10000"/>
            <a:gd name="connsiteX4" fmla="*/ 4192 w 10000"/>
            <a:gd name="connsiteY4" fmla="*/ 3115 h 10000"/>
            <a:gd name="connsiteX5" fmla="*/ 2343 w 10000"/>
            <a:gd name="connsiteY5" fmla="*/ 2100 h 10000"/>
            <a:gd name="connsiteX6" fmla="*/ 0 w 10000"/>
            <a:gd name="connsiteY6" fmla="*/ 0 h 10000"/>
            <a:gd name="connsiteX0" fmla="*/ 7657 w 7657"/>
            <a:gd name="connsiteY0" fmla="*/ 7692 h 7900"/>
            <a:gd name="connsiteX1" fmla="*/ 7146 w 7657"/>
            <a:gd name="connsiteY1" fmla="*/ 7808 h 7900"/>
            <a:gd name="connsiteX2" fmla="*/ 5981 w 7657"/>
            <a:gd name="connsiteY2" fmla="*/ 6435 h 7900"/>
            <a:gd name="connsiteX3" fmla="*/ 3639 w 7657"/>
            <a:gd name="connsiteY3" fmla="*/ 2997 h 7900"/>
            <a:gd name="connsiteX4" fmla="*/ 1849 w 7657"/>
            <a:gd name="connsiteY4" fmla="*/ 1015 h 7900"/>
            <a:gd name="connsiteX5" fmla="*/ 0 w 7657"/>
            <a:gd name="connsiteY5" fmla="*/ 0 h 7900"/>
            <a:gd name="connsiteX0" fmla="*/ 7585 w 7585"/>
            <a:gd name="connsiteY0" fmla="*/ 8452 h 8715"/>
            <a:gd name="connsiteX1" fmla="*/ 6918 w 7585"/>
            <a:gd name="connsiteY1" fmla="*/ 8599 h 8715"/>
            <a:gd name="connsiteX2" fmla="*/ 5396 w 7585"/>
            <a:gd name="connsiteY2" fmla="*/ 6861 h 8715"/>
            <a:gd name="connsiteX3" fmla="*/ 2338 w 7585"/>
            <a:gd name="connsiteY3" fmla="*/ 2509 h 8715"/>
            <a:gd name="connsiteX4" fmla="*/ 0 w 7585"/>
            <a:gd name="connsiteY4" fmla="*/ 0 h 8715"/>
            <a:gd name="connsiteX0" fmla="*/ 10000 w 10000"/>
            <a:gd name="connsiteY0" fmla="*/ 9698 h 9698"/>
            <a:gd name="connsiteX1" fmla="*/ 7114 w 10000"/>
            <a:gd name="connsiteY1" fmla="*/ 7873 h 9698"/>
            <a:gd name="connsiteX2" fmla="*/ 3082 w 10000"/>
            <a:gd name="connsiteY2" fmla="*/ 2879 h 9698"/>
            <a:gd name="connsiteX3" fmla="*/ 0 w 10000"/>
            <a:gd name="connsiteY3" fmla="*/ 0 h 9698"/>
            <a:gd name="connsiteX0" fmla="*/ 7114 w 7114"/>
            <a:gd name="connsiteY0" fmla="*/ 8118 h 8118"/>
            <a:gd name="connsiteX1" fmla="*/ 3082 w 7114"/>
            <a:gd name="connsiteY1" fmla="*/ 2969 h 8118"/>
            <a:gd name="connsiteX2" fmla="*/ 0 w 7114"/>
            <a:gd name="connsiteY2" fmla="*/ 0 h 8118"/>
            <a:gd name="connsiteX0" fmla="*/ 10000 w 33736"/>
            <a:gd name="connsiteY0" fmla="*/ 10000 h 10000"/>
            <a:gd name="connsiteX1" fmla="*/ 33711 w 33736"/>
            <a:gd name="connsiteY1" fmla="*/ 2733 h 10000"/>
            <a:gd name="connsiteX2" fmla="*/ 4332 w 33736"/>
            <a:gd name="connsiteY2" fmla="*/ 3657 h 10000"/>
            <a:gd name="connsiteX3" fmla="*/ 0 w 33736"/>
            <a:gd name="connsiteY3" fmla="*/ 0 h 10000"/>
            <a:gd name="connsiteX0" fmla="*/ 10000 w 33736"/>
            <a:gd name="connsiteY0" fmla="*/ 10081 h 10081"/>
            <a:gd name="connsiteX1" fmla="*/ 33711 w 33736"/>
            <a:gd name="connsiteY1" fmla="*/ 2814 h 10081"/>
            <a:gd name="connsiteX2" fmla="*/ 26199 w 33736"/>
            <a:gd name="connsiteY2" fmla="*/ 96 h 10081"/>
            <a:gd name="connsiteX3" fmla="*/ 0 w 33736"/>
            <a:gd name="connsiteY3" fmla="*/ 81 h 10081"/>
            <a:gd name="connsiteX0" fmla="*/ 28097 w 33794"/>
            <a:gd name="connsiteY0" fmla="*/ 7724 h 7724"/>
            <a:gd name="connsiteX1" fmla="*/ 33711 w 33794"/>
            <a:gd name="connsiteY1" fmla="*/ 2814 h 7724"/>
            <a:gd name="connsiteX2" fmla="*/ 26199 w 33794"/>
            <a:gd name="connsiteY2" fmla="*/ 96 h 7724"/>
            <a:gd name="connsiteX3" fmla="*/ 0 w 33794"/>
            <a:gd name="connsiteY3" fmla="*/ 81 h 7724"/>
            <a:gd name="connsiteX0" fmla="*/ 8314 w 9121"/>
            <a:gd name="connsiteY0" fmla="*/ 10039 h 10039"/>
            <a:gd name="connsiteX1" fmla="*/ 9082 w 9121"/>
            <a:gd name="connsiteY1" fmla="*/ 4375 h 10039"/>
            <a:gd name="connsiteX2" fmla="*/ 7753 w 9121"/>
            <a:gd name="connsiteY2" fmla="*/ 163 h 10039"/>
            <a:gd name="connsiteX3" fmla="*/ 0 w 9121"/>
            <a:gd name="connsiteY3" fmla="*/ 144 h 10039"/>
            <a:gd name="connsiteX0" fmla="*/ 9115 w 10000"/>
            <a:gd name="connsiteY0" fmla="*/ 9857 h 9857"/>
            <a:gd name="connsiteX1" fmla="*/ 9957 w 10000"/>
            <a:gd name="connsiteY1" fmla="*/ 4215 h 9857"/>
            <a:gd name="connsiteX2" fmla="*/ 8989 w 10000"/>
            <a:gd name="connsiteY2" fmla="*/ 986 h 9857"/>
            <a:gd name="connsiteX3" fmla="*/ 0 w 10000"/>
            <a:gd name="connsiteY3" fmla="*/ 0 h 9857"/>
            <a:gd name="connsiteX0" fmla="*/ 127 w 1135"/>
            <a:gd name="connsiteY0" fmla="*/ 11401 h 11401"/>
            <a:gd name="connsiteX1" fmla="*/ 969 w 1135"/>
            <a:gd name="connsiteY1" fmla="*/ 5677 h 11401"/>
            <a:gd name="connsiteX2" fmla="*/ 1 w 1135"/>
            <a:gd name="connsiteY2" fmla="*/ 2401 h 11401"/>
            <a:gd name="connsiteX3" fmla="*/ 1042 w 1135"/>
            <a:gd name="connsiteY3" fmla="*/ 0 h 11401"/>
            <a:gd name="connsiteX0" fmla="*/ 297 w 9728"/>
            <a:gd name="connsiteY0" fmla="*/ 10000 h 10000"/>
            <a:gd name="connsiteX1" fmla="*/ 7715 w 9728"/>
            <a:gd name="connsiteY1" fmla="*/ 4979 h 10000"/>
            <a:gd name="connsiteX2" fmla="*/ 5653 w 9728"/>
            <a:gd name="connsiteY2" fmla="*/ 2475 h 10000"/>
            <a:gd name="connsiteX3" fmla="*/ 8359 w 9728"/>
            <a:gd name="connsiteY3" fmla="*/ 0 h 10000"/>
            <a:gd name="connsiteX0" fmla="*/ 361 w 10104"/>
            <a:gd name="connsiteY0" fmla="*/ 10000 h 10000"/>
            <a:gd name="connsiteX1" fmla="*/ 5772 w 10104"/>
            <a:gd name="connsiteY1" fmla="*/ 6454 h 10000"/>
            <a:gd name="connsiteX2" fmla="*/ 5867 w 10104"/>
            <a:gd name="connsiteY2" fmla="*/ 2475 h 10000"/>
            <a:gd name="connsiteX3" fmla="*/ 8649 w 10104"/>
            <a:gd name="connsiteY3" fmla="*/ 0 h 10000"/>
            <a:gd name="connsiteX0" fmla="*/ 2790 w 8669"/>
            <a:gd name="connsiteY0" fmla="*/ 10246 h 10246"/>
            <a:gd name="connsiteX1" fmla="*/ 8201 w 8669"/>
            <a:gd name="connsiteY1" fmla="*/ 6700 h 10246"/>
            <a:gd name="connsiteX2" fmla="*/ 8296 w 8669"/>
            <a:gd name="connsiteY2" fmla="*/ 2721 h 10246"/>
            <a:gd name="connsiteX3" fmla="*/ 0 w 8669"/>
            <a:gd name="connsiteY3" fmla="*/ 0 h 10246"/>
            <a:gd name="connsiteX0" fmla="*/ 3218 w 9611"/>
            <a:gd name="connsiteY0" fmla="*/ 10000 h 10000"/>
            <a:gd name="connsiteX1" fmla="*/ 4348 w 9611"/>
            <a:gd name="connsiteY1" fmla="*/ 6299 h 10000"/>
            <a:gd name="connsiteX2" fmla="*/ 9570 w 9611"/>
            <a:gd name="connsiteY2" fmla="*/ 2656 h 10000"/>
            <a:gd name="connsiteX3" fmla="*/ 0 w 9611"/>
            <a:gd name="connsiteY3" fmla="*/ 0 h 10000"/>
            <a:gd name="connsiteX0" fmla="*/ 3348 w 9999"/>
            <a:gd name="connsiteY0" fmla="*/ 10000 h 10000"/>
            <a:gd name="connsiteX1" fmla="*/ 4524 w 9999"/>
            <a:gd name="connsiteY1" fmla="*/ 6299 h 10000"/>
            <a:gd name="connsiteX2" fmla="*/ 9957 w 9999"/>
            <a:gd name="connsiteY2" fmla="*/ 2656 h 10000"/>
            <a:gd name="connsiteX3" fmla="*/ 0 w 9999"/>
            <a:gd name="connsiteY3" fmla="*/ 0 h 10000"/>
            <a:gd name="connsiteX0" fmla="*/ 689 w 7341"/>
            <a:gd name="connsiteY0" fmla="*/ 7344 h 7344"/>
            <a:gd name="connsiteX1" fmla="*/ 1865 w 7341"/>
            <a:gd name="connsiteY1" fmla="*/ 3643 h 7344"/>
            <a:gd name="connsiteX2" fmla="*/ 7299 w 7341"/>
            <a:gd name="connsiteY2" fmla="*/ 0 h 7344"/>
            <a:gd name="connsiteX0" fmla="*/ 6307 w 15348"/>
            <a:gd name="connsiteY0" fmla="*/ 10000 h 10000"/>
            <a:gd name="connsiteX1" fmla="*/ 663 w 15348"/>
            <a:gd name="connsiteY1" fmla="*/ 7248 h 10000"/>
            <a:gd name="connsiteX2" fmla="*/ 15311 w 15348"/>
            <a:gd name="connsiteY2" fmla="*/ 0 h 10000"/>
            <a:gd name="connsiteX0" fmla="*/ 7415 w 7415"/>
            <a:gd name="connsiteY0" fmla="*/ 5916 h 5916"/>
            <a:gd name="connsiteX1" fmla="*/ 1771 w 7415"/>
            <a:gd name="connsiteY1" fmla="*/ 3164 h 5916"/>
            <a:gd name="connsiteX2" fmla="*/ 1927 w 7415"/>
            <a:gd name="connsiteY2" fmla="*/ 0 h 5916"/>
            <a:gd name="connsiteX0" fmla="*/ 1265 w 5046"/>
            <a:gd name="connsiteY0" fmla="*/ 9172 h 9172"/>
            <a:gd name="connsiteX1" fmla="*/ 3425 w 5046"/>
            <a:gd name="connsiteY1" fmla="*/ 5348 h 9172"/>
            <a:gd name="connsiteX2" fmla="*/ 3636 w 5046"/>
            <a:gd name="connsiteY2" fmla="*/ 0 h 9172"/>
            <a:gd name="connsiteX0" fmla="*/ 2507 w 10001"/>
            <a:gd name="connsiteY0" fmla="*/ 7893 h 7893"/>
            <a:gd name="connsiteX1" fmla="*/ 6788 w 10001"/>
            <a:gd name="connsiteY1" fmla="*/ 3724 h 7893"/>
            <a:gd name="connsiteX2" fmla="*/ 7206 w 10001"/>
            <a:gd name="connsiteY2" fmla="*/ 0 h 78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7893">
              <a:moveTo>
                <a:pt x="2507" y="7893"/>
              </a:moveTo>
              <a:cubicBezTo>
                <a:pt x="-8056" y="5391"/>
                <a:pt x="18942" y="6697"/>
                <a:pt x="6788" y="3724"/>
              </a:cubicBezTo>
              <a:cubicBezTo>
                <a:pt x="-5321" y="752"/>
                <a:pt x="9950" y="2635"/>
                <a:pt x="7206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17</xdr:col>
      <xdr:colOff>130890</xdr:colOff>
      <xdr:row>6</xdr:row>
      <xdr:rowOff>144393</xdr:rowOff>
    </xdr:from>
    <xdr:to>
      <xdr:col>17</xdr:col>
      <xdr:colOff>307125</xdr:colOff>
      <xdr:row>7</xdr:row>
      <xdr:rowOff>129779</xdr:rowOff>
    </xdr:to>
    <xdr:sp macro="" textlink="">
      <xdr:nvSpPr>
        <xdr:cNvPr id="938" name="六角形 937">
          <a:extLst>
            <a:ext uri="{FF2B5EF4-FFF2-40B4-BE49-F238E27FC236}">
              <a16:creationId xmlns="" xmlns:a16="http://schemas.microsoft.com/office/drawing/2014/main" id="{D689AF22-BBB1-4F1B-BEB7-48AC3CCA8A4A}"/>
            </a:ext>
          </a:extLst>
        </xdr:cNvPr>
        <xdr:cNvSpPr/>
      </xdr:nvSpPr>
      <xdr:spPr bwMode="auto">
        <a:xfrm>
          <a:off x="11618040" y="1141343"/>
          <a:ext cx="176235" cy="15683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+mj-ea"/>
              <a:ea typeface="+mj-ea"/>
            </a:rPr>
            <a:t>２１</a:t>
          </a:r>
        </a:p>
      </xdr:txBody>
    </xdr:sp>
    <xdr:clientData/>
  </xdr:twoCellAnchor>
  <xdr:twoCellAnchor>
    <xdr:from>
      <xdr:col>17</xdr:col>
      <xdr:colOff>448183</xdr:colOff>
      <xdr:row>4</xdr:row>
      <xdr:rowOff>133068</xdr:rowOff>
    </xdr:from>
    <xdr:to>
      <xdr:col>18</xdr:col>
      <xdr:colOff>63035</xdr:colOff>
      <xdr:row>6</xdr:row>
      <xdr:rowOff>63035</xdr:rowOff>
    </xdr:to>
    <xdr:sp macro="" textlink="">
      <xdr:nvSpPr>
        <xdr:cNvPr id="939" name="Text Box 1563">
          <a:extLst>
            <a:ext uri="{FF2B5EF4-FFF2-40B4-BE49-F238E27FC236}">
              <a16:creationId xmlns="" xmlns:a16="http://schemas.microsoft.com/office/drawing/2014/main" id="{C2C9F5B0-C42B-4003-A5DD-C071FA900344}"/>
            </a:ext>
          </a:extLst>
        </xdr:cNvPr>
        <xdr:cNvSpPr txBox="1">
          <a:spLocks noChangeArrowheads="1"/>
        </xdr:cNvSpPr>
      </xdr:nvSpPr>
      <xdr:spPr bwMode="auto">
        <a:xfrm>
          <a:off x="11935333" y="787118"/>
          <a:ext cx="319702" cy="27286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0" bIns="0" anchor="ctr" upright="1"/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図書館</a:t>
          </a:r>
        </a:p>
      </xdr:txBody>
    </xdr:sp>
    <xdr:clientData/>
  </xdr:twoCellAnchor>
  <xdr:twoCellAnchor>
    <xdr:from>
      <xdr:col>17</xdr:col>
      <xdr:colOff>491079</xdr:colOff>
      <xdr:row>8</xdr:row>
      <xdr:rowOff>0</xdr:rowOff>
    </xdr:from>
    <xdr:to>
      <xdr:col>18</xdr:col>
      <xdr:colOff>108855</xdr:colOff>
      <xdr:row>8</xdr:row>
      <xdr:rowOff>136071</xdr:rowOff>
    </xdr:to>
    <xdr:sp macro="" textlink="">
      <xdr:nvSpPr>
        <xdr:cNvPr id="940" name="Text Box 1664">
          <a:extLst>
            <a:ext uri="{FF2B5EF4-FFF2-40B4-BE49-F238E27FC236}">
              <a16:creationId xmlns="" xmlns:a16="http://schemas.microsoft.com/office/drawing/2014/main" id="{24445FB8-DD56-43F8-898E-A525D74F3A10}"/>
            </a:ext>
          </a:extLst>
        </xdr:cNvPr>
        <xdr:cNvSpPr txBox="1">
          <a:spLocks noChangeArrowheads="1"/>
        </xdr:cNvSpPr>
      </xdr:nvSpPr>
      <xdr:spPr bwMode="auto">
        <a:xfrm>
          <a:off x="11978229" y="1339850"/>
          <a:ext cx="322626" cy="13607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18</xdr:col>
      <xdr:colOff>359629</xdr:colOff>
      <xdr:row>5</xdr:row>
      <xdr:rowOff>131287</xdr:rowOff>
    </xdr:from>
    <xdr:to>
      <xdr:col>18</xdr:col>
      <xdr:colOff>539282</xdr:colOff>
      <xdr:row>8</xdr:row>
      <xdr:rowOff>84049</xdr:rowOff>
    </xdr:to>
    <xdr:sp macro="" textlink="">
      <xdr:nvSpPr>
        <xdr:cNvPr id="941" name="Line 927">
          <a:extLst>
            <a:ext uri="{FF2B5EF4-FFF2-40B4-BE49-F238E27FC236}">
              <a16:creationId xmlns="" xmlns:a16="http://schemas.microsoft.com/office/drawing/2014/main" id="{7C96A2ED-EE64-4DB2-BAFD-E83B8F0635C2}"/>
            </a:ext>
          </a:extLst>
        </xdr:cNvPr>
        <xdr:cNvSpPr>
          <a:spLocks noChangeShapeType="1"/>
        </xdr:cNvSpPr>
      </xdr:nvSpPr>
      <xdr:spPr bwMode="auto">
        <a:xfrm flipH="1" flipV="1">
          <a:off x="12551629" y="956787"/>
          <a:ext cx="179653" cy="46711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261808</xdr:colOff>
      <xdr:row>5</xdr:row>
      <xdr:rowOff>26235</xdr:rowOff>
    </xdr:from>
    <xdr:to>
      <xdr:col>18</xdr:col>
      <xdr:colOff>421750</xdr:colOff>
      <xdr:row>6</xdr:row>
      <xdr:rowOff>21444</xdr:rowOff>
    </xdr:to>
    <xdr:sp macro="" textlink="">
      <xdr:nvSpPr>
        <xdr:cNvPr id="942" name="Oval 565">
          <a:extLst>
            <a:ext uri="{FF2B5EF4-FFF2-40B4-BE49-F238E27FC236}">
              <a16:creationId xmlns="" xmlns:a16="http://schemas.microsoft.com/office/drawing/2014/main" id="{74288BEE-005C-442C-ABE9-8D245CEAB83C}"/>
            </a:ext>
          </a:extLst>
        </xdr:cNvPr>
        <xdr:cNvSpPr>
          <a:spLocks noChangeArrowheads="1"/>
        </xdr:cNvSpPr>
      </xdr:nvSpPr>
      <xdr:spPr bwMode="auto">
        <a:xfrm>
          <a:off x="12453808" y="851735"/>
          <a:ext cx="159942" cy="16665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751900</xdr:colOff>
      <xdr:row>1</xdr:row>
      <xdr:rowOff>28529</xdr:rowOff>
    </xdr:from>
    <xdr:to>
      <xdr:col>20</xdr:col>
      <xdr:colOff>176787</xdr:colOff>
      <xdr:row>9</xdr:row>
      <xdr:rowOff>11980</xdr:rowOff>
    </xdr:to>
    <xdr:sp macro="" textlink="">
      <xdr:nvSpPr>
        <xdr:cNvPr id="943" name="Line 547">
          <a:extLst>
            <a:ext uri="{FF2B5EF4-FFF2-40B4-BE49-F238E27FC236}">
              <a16:creationId xmlns="" xmlns:a16="http://schemas.microsoft.com/office/drawing/2014/main" id="{F7C4250A-A4C3-49CE-99DB-20F8062090BB}"/>
            </a:ext>
          </a:extLst>
        </xdr:cNvPr>
        <xdr:cNvSpPr>
          <a:spLocks noChangeShapeType="1"/>
        </xdr:cNvSpPr>
      </xdr:nvSpPr>
      <xdr:spPr bwMode="auto">
        <a:xfrm rot="15684182" flipH="1">
          <a:off x="13013868" y="758661"/>
          <a:ext cx="1355051" cy="174187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95956</xdr:colOff>
      <xdr:row>1</xdr:row>
      <xdr:rowOff>83264</xdr:rowOff>
    </xdr:from>
    <xdr:to>
      <xdr:col>20</xdr:col>
      <xdr:colOff>223171</xdr:colOff>
      <xdr:row>1</xdr:row>
      <xdr:rowOff>161853</xdr:rowOff>
    </xdr:to>
    <xdr:grpSp>
      <xdr:nvGrpSpPr>
        <xdr:cNvPr id="944" name="グループ化 943">
          <a:extLst>
            <a:ext uri="{FF2B5EF4-FFF2-40B4-BE49-F238E27FC236}">
              <a16:creationId xmlns="" xmlns:a16="http://schemas.microsoft.com/office/drawing/2014/main" id="{2670E8E7-47F7-44AC-9464-B032152E08CF}"/>
            </a:ext>
          </a:extLst>
        </xdr:cNvPr>
        <xdr:cNvGrpSpPr/>
      </xdr:nvGrpSpPr>
      <xdr:grpSpPr>
        <a:xfrm rot="6753402">
          <a:off x="14958858" y="201826"/>
          <a:ext cx="78589" cy="127215"/>
          <a:chOff x="5522914" y="2006515"/>
          <a:chExt cx="217611" cy="166517"/>
        </a:xfrm>
      </xdr:grpSpPr>
      <xdr:sp macro="" textlink="">
        <xdr:nvSpPr>
          <xdr:cNvPr id="945" name="Text Box 1620">
            <a:extLst>
              <a:ext uri="{FF2B5EF4-FFF2-40B4-BE49-F238E27FC236}">
                <a16:creationId xmlns="" xmlns:a16="http://schemas.microsoft.com/office/drawing/2014/main" id="{228F98BE-4236-F97E-7713-D8D53164C32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543316" y="2006515"/>
            <a:ext cx="149678" cy="16328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sp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grpSp>
        <xdr:nvGrpSpPr>
          <xdr:cNvPr id="946" name="Group 405">
            <a:extLst>
              <a:ext uri="{FF2B5EF4-FFF2-40B4-BE49-F238E27FC236}">
                <a16:creationId xmlns="" xmlns:a16="http://schemas.microsoft.com/office/drawing/2014/main" id="{7C6E36A2-32B1-99E1-502B-D30F9BC7BC43}"/>
              </a:ext>
            </a:extLst>
          </xdr:cNvPr>
          <xdr:cNvGrpSpPr>
            <a:grpSpLocks/>
          </xdr:cNvGrpSpPr>
        </xdr:nvGrpSpPr>
        <xdr:grpSpPr bwMode="auto">
          <a:xfrm>
            <a:off x="5522914" y="2008543"/>
            <a:ext cx="217611" cy="164489"/>
            <a:chOff x="718" y="97"/>
            <a:chExt cx="27" cy="15"/>
          </a:xfrm>
        </xdr:grpSpPr>
        <xdr:sp macro="" textlink="">
          <xdr:nvSpPr>
            <xdr:cNvPr id="947" name="Freeform 406">
              <a:extLst>
                <a:ext uri="{FF2B5EF4-FFF2-40B4-BE49-F238E27FC236}">
                  <a16:creationId xmlns="" xmlns:a16="http://schemas.microsoft.com/office/drawing/2014/main" id="{97AB479D-8A48-ED14-E6CD-2B31A65BA7AF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48" name="Freeform 407">
              <a:extLst>
                <a:ext uri="{FF2B5EF4-FFF2-40B4-BE49-F238E27FC236}">
                  <a16:creationId xmlns="" xmlns:a16="http://schemas.microsoft.com/office/drawing/2014/main" id="{3FA2776D-519B-9A5D-2D79-F860BA7AE974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40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20</xdr:col>
      <xdr:colOff>97445</xdr:colOff>
      <xdr:row>1</xdr:row>
      <xdr:rowOff>87956</xdr:rowOff>
    </xdr:from>
    <xdr:to>
      <xdr:col>20</xdr:col>
      <xdr:colOff>220684</xdr:colOff>
      <xdr:row>1</xdr:row>
      <xdr:rowOff>156803</xdr:rowOff>
    </xdr:to>
    <xdr:sp macro="" textlink="">
      <xdr:nvSpPr>
        <xdr:cNvPr id="949" name="Line 547">
          <a:extLst>
            <a:ext uri="{FF2B5EF4-FFF2-40B4-BE49-F238E27FC236}">
              <a16:creationId xmlns="" xmlns:a16="http://schemas.microsoft.com/office/drawing/2014/main" id="{9A746219-12A3-4C2F-A790-638DD2C391C6}"/>
            </a:ext>
          </a:extLst>
        </xdr:cNvPr>
        <xdr:cNvSpPr>
          <a:spLocks noChangeShapeType="1"/>
        </xdr:cNvSpPr>
      </xdr:nvSpPr>
      <xdr:spPr bwMode="auto">
        <a:xfrm rot="15684182" flipH="1">
          <a:off x="13726341" y="200460"/>
          <a:ext cx="68847" cy="1232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24095</xdr:colOff>
      <xdr:row>2</xdr:row>
      <xdr:rowOff>84467</xdr:rowOff>
    </xdr:from>
    <xdr:to>
      <xdr:col>20</xdr:col>
      <xdr:colOff>76784</xdr:colOff>
      <xdr:row>2</xdr:row>
      <xdr:rowOff>170463</xdr:rowOff>
    </xdr:to>
    <xdr:sp macro="" textlink="">
      <xdr:nvSpPr>
        <xdr:cNvPr id="950" name="Text Box 1664">
          <a:extLst>
            <a:ext uri="{FF2B5EF4-FFF2-40B4-BE49-F238E27FC236}">
              <a16:creationId xmlns="" xmlns:a16="http://schemas.microsoft.com/office/drawing/2014/main" id="{CFF8C0F0-23AC-4853-826A-C13A920841B9}"/>
            </a:ext>
          </a:extLst>
        </xdr:cNvPr>
        <xdr:cNvSpPr txBox="1">
          <a:spLocks noChangeArrowheads="1"/>
        </xdr:cNvSpPr>
      </xdr:nvSpPr>
      <xdr:spPr bwMode="auto">
        <a:xfrm rot="6240000" flipH="1">
          <a:off x="13609142" y="412270"/>
          <a:ext cx="85996" cy="5268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19</xdr:col>
      <xdr:colOff>761122</xdr:colOff>
      <xdr:row>3</xdr:row>
      <xdr:rowOff>35013</xdr:rowOff>
    </xdr:from>
    <xdr:to>
      <xdr:col>20</xdr:col>
      <xdr:colOff>36182</xdr:colOff>
      <xdr:row>4</xdr:row>
      <xdr:rowOff>51172</xdr:rowOff>
    </xdr:to>
    <xdr:sp macro="" textlink="">
      <xdr:nvSpPr>
        <xdr:cNvPr id="951" name="Text Box 1664">
          <a:extLst>
            <a:ext uri="{FF2B5EF4-FFF2-40B4-BE49-F238E27FC236}">
              <a16:creationId xmlns="" xmlns:a16="http://schemas.microsoft.com/office/drawing/2014/main" id="{BB878FBE-3E81-4553-A724-664E8664B1D1}"/>
            </a:ext>
          </a:extLst>
        </xdr:cNvPr>
        <xdr:cNvSpPr txBox="1">
          <a:spLocks noChangeArrowheads="1"/>
        </xdr:cNvSpPr>
      </xdr:nvSpPr>
      <xdr:spPr bwMode="auto">
        <a:xfrm rot="5820000">
          <a:off x="13525547" y="592888"/>
          <a:ext cx="187609" cy="3706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19</xdr:col>
      <xdr:colOff>751096</xdr:colOff>
      <xdr:row>1</xdr:row>
      <xdr:rowOff>21695</xdr:rowOff>
    </xdr:from>
    <xdr:to>
      <xdr:col>20</xdr:col>
      <xdr:colOff>104831</xdr:colOff>
      <xdr:row>8</xdr:row>
      <xdr:rowOff>110039</xdr:rowOff>
    </xdr:to>
    <xdr:sp macro="" textlink="">
      <xdr:nvSpPr>
        <xdr:cNvPr id="952" name="Line 927">
          <a:extLst>
            <a:ext uri="{FF2B5EF4-FFF2-40B4-BE49-F238E27FC236}">
              <a16:creationId xmlns="" xmlns:a16="http://schemas.microsoft.com/office/drawing/2014/main" id="{7900E118-A3D0-4691-8B09-6FAB32ED89CB}"/>
            </a:ext>
          </a:extLst>
        </xdr:cNvPr>
        <xdr:cNvSpPr>
          <a:spLocks noChangeShapeType="1"/>
        </xdr:cNvSpPr>
      </xdr:nvSpPr>
      <xdr:spPr bwMode="auto">
        <a:xfrm flipV="1">
          <a:off x="13603496" y="161395"/>
          <a:ext cx="103035" cy="1288494"/>
        </a:xfrm>
        <a:custGeom>
          <a:avLst/>
          <a:gdLst>
            <a:gd name="connsiteX0" fmla="*/ 0 w 84979"/>
            <a:gd name="connsiteY0" fmla="*/ 0 h 1279498"/>
            <a:gd name="connsiteX1" fmla="*/ 84979 w 84979"/>
            <a:gd name="connsiteY1" fmla="*/ 1279498 h 1279498"/>
            <a:gd name="connsiteX0" fmla="*/ 9587 w 94566"/>
            <a:gd name="connsiteY0" fmla="*/ 0 h 1279498"/>
            <a:gd name="connsiteX1" fmla="*/ 4608 w 94566"/>
            <a:gd name="connsiteY1" fmla="*/ 1004331 h 1279498"/>
            <a:gd name="connsiteX2" fmla="*/ 94566 w 94566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203328 w 203328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203328 w 203328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203328 w 203328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160995 w 203328"/>
            <a:gd name="connsiteY2" fmla="*/ 1104872 h 1279498"/>
            <a:gd name="connsiteX3" fmla="*/ 203328 w 203328"/>
            <a:gd name="connsiteY3" fmla="*/ 1279498 h 1279498"/>
            <a:gd name="connsiteX0" fmla="*/ 4995 w 89974"/>
            <a:gd name="connsiteY0" fmla="*/ 0 h 1279498"/>
            <a:gd name="connsiteX1" fmla="*/ 16 w 89974"/>
            <a:gd name="connsiteY1" fmla="*/ 1004331 h 1279498"/>
            <a:gd name="connsiteX2" fmla="*/ 47641 w 89974"/>
            <a:gd name="connsiteY2" fmla="*/ 1104872 h 1279498"/>
            <a:gd name="connsiteX3" fmla="*/ 89974 w 89974"/>
            <a:gd name="connsiteY3" fmla="*/ 1279498 h 1279498"/>
            <a:gd name="connsiteX0" fmla="*/ 0 w 84979"/>
            <a:gd name="connsiteY0" fmla="*/ 0 h 1279498"/>
            <a:gd name="connsiteX1" fmla="*/ 5605 w 84979"/>
            <a:gd name="connsiteY1" fmla="*/ 972581 h 1279498"/>
            <a:gd name="connsiteX2" fmla="*/ 42646 w 84979"/>
            <a:gd name="connsiteY2" fmla="*/ 1104872 h 1279498"/>
            <a:gd name="connsiteX3" fmla="*/ 84979 w 84979"/>
            <a:gd name="connsiteY3" fmla="*/ 1279498 h 1279498"/>
            <a:gd name="connsiteX0" fmla="*/ 0 w 84979"/>
            <a:gd name="connsiteY0" fmla="*/ 0 h 1279498"/>
            <a:gd name="connsiteX1" fmla="*/ 5605 w 84979"/>
            <a:gd name="connsiteY1" fmla="*/ 972581 h 1279498"/>
            <a:gd name="connsiteX2" fmla="*/ 42646 w 84979"/>
            <a:gd name="connsiteY2" fmla="*/ 1104872 h 1279498"/>
            <a:gd name="connsiteX3" fmla="*/ 84979 w 84979"/>
            <a:gd name="connsiteY3" fmla="*/ 1279498 h 1279498"/>
            <a:gd name="connsiteX0" fmla="*/ 0 w 84979"/>
            <a:gd name="connsiteY0" fmla="*/ 0 h 1279498"/>
            <a:gd name="connsiteX1" fmla="*/ 5605 w 84979"/>
            <a:gd name="connsiteY1" fmla="*/ 972581 h 1279498"/>
            <a:gd name="connsiteX2" fmla="*/ 69105 w 84979"/>
            <a:gd name="connsiteY2" fmla="*/ 1141914 h 1279498"/>
            <a:gd name="connsiteX3" fmla="*/ 84979 w 84979"/>
            <a:gd name="connsiteY3" fmla="*/ 1279498 h 1279498"/>
            <a:gd name="connsiteX0" fmla="*/ 0 w 95563"/>
            <a:gd name="connsiteY0" fmla="*/ 0 h 1321832"/>
            <a:gd name="connsiteX1" fmla="*/ 5605 w 95563"/>
            <a:gd name="connsiteY1" fmla="*/ 972581 h 1321832"/>
            <a:gd name="connsiteX2" fmla="*/ 69105 w 95563"/>
            <a:gd name="connsiteY2" fmla="*/ 1141914 h 1321832"/>
            <a:gd name="connsiteX3" fmla="*/ 95563 w 95563"/>
            <a:gd name="connsiteY3" fmla="*/ 1321832 h 1321832"/>
            <a:gd name="connsiteX0" fmla="*/ 0 w 95563"/>
            <a:gd name="connsiteY0" fmla="*/ 0 h 1321832"/>
            <a:gd name="connsiteX1" fmla="*/ 314 w 95563"/>
            <a:gd name="connsiteY1" fmla="*/ 940831 h 1321832"/>
            <a:gd name="connsiteX2" fmla="*/ 69105 w 95563"/>
            <a:gd name="connsiteY2" fmla="*/ 1141914 h 1321832"/>
            <a:gd name="connsiteX3" fmla="*/ 95563 w 95563"/>
            <a:gd name="connsiteY3" fmla="*/ 1321832 h 1321832"/>
            <a:gd name="connsiteX0" fmla="*/ 0 w 73433"/>
            <a:gd name="connsiteY0" fmla="*/ 0 h 1300665"/>
            <a:gd name="connsiteX1" fmla="*/ 314 w 73433"/>
            <a:gd name="connsiteY1" fmla="*/ 940831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34138 w 73433"/>
            <a:gd name="connsiteY1" fmla="*/ 1006914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34138 w 73433"/>
            <a:gd name="connsiteY1" fmla="*/ 1006914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66215 w 139648"/>
            <a:gd name="connsiteY0" fmla="*/ 0 h 1300665"/>
            <a:gd name="connsiteX1" fmla="*/ 100353 w 139648"/>
            <a:gd name="connsiteY1" fmla="*/ 1006914 h 1300665"/>
            <a:gd name="connsiteX2" fmla="*/ 135320 w 139648"/>
            <a:gd name="connsiteY2" fmla="*/ 1141914 h 1300665"/>
            <a:gd name="connsiteX3" fmla="*/ 135320 w 139648"/>
            <a:gd name="connsiteY3" fmla="*/ 1300665 h 1300665"/>
            <a:gd name="connsiteX0" fmla="*/ 0 w 73433"/>
            <a:gd name="connsiteY0" fmla="*/ 0 h 1300665"/>
            <a:gd name="connsiteX1" fmla="*/ 34138 w 73433"/>
            <a:gd name="connsiteY1" fmla="*/ 1006914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53466 w 73433"/>
            <a:gd name="connsiteY1" fmla="*/ 1072998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53466 w 73433"/>
            <a:gd name="connsiteY1" fmla="*/ 1072998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53466 w 73433"/>
            <a:gd name="connsiteY1" fmla="*/ 1072998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114623"/>
            <a:gd name="connsiteY0" fmla="*/ 0 h 1300665"/>
            <a:gd name="connsiteX1" fmla="*/ 53466 w 114623"/>
            <a:gd name="connsiteY1" fmla="*/ 1072998 h 1300665"/>
            <a:gd name="connsiteX2" fmla="*/ 112594 w 114623"/>
            <a:gd name="connsiteY2" fmla="*/ 1207997 h 1300665"/>
            <a:gd name="connsiteX3" fmla="*/ 69105 w 114623"/>
            <a:gd name="connsiteY3" fmla="*/ 1300665 h 1300665"/>
            <a:gd name="connsiteX0" fmla="*/ 0 w 114623"/>
            <a:gd name="connsiteY0" fmla="*/ 0 h 1300665"/>
            <a:gd name="connsiteX1" fmla="*/ 53466 w 114623"/>
            <a:gd name="connsiteY1" fmla="*/ 1072998 h 1300665"/>
            <a:gd name="connsiteX2" fmla="*/ 112594 w 114623"/>
            <a:gd name="connsiteY2" fmla="*/ 1207997 h 1300665"/>
            <a:gd name="connsiteX3" fmla="*/ 69105 w 114623"/>
            <a:gd name="connsiteY3" fmla="*/ 1300665 h 1300665"/>
            <a:gd name="connsiteX0" fmla="*/ 0 w 115245"/>
            <a:gd name="connsiteY0" fmla="*/ 0 h 1310105"/>
            <a:gd name="connsiteX1" fmla="*/ 53466 w 115245"/>
            <a:gd name="connsiteY1" fmla="*/ 1072998 h 1310105"/>
            <a:gd name="connsiteX2" fmla="*/ 112594 w 115245"/>
            <a:gd name="connsiteY2" fmla="*/ 1207997 h 1310105"/>
            <a:gd name="connsiteX3" fmla="*/ 88434 w 115245"/>
            <a:gd name="connsiteY3" fmla="*/ 1310105 h 1310105"/>
            <a:gd name="connsiteX0" fmla="*/ 0 w 127091"/>
            <a:gd name="connsiteY0" fmla="*/ 0 h 1305385"/>
            <a:gd name="connsiteX1" fmla="*/ 53466 w 127091"/>
            <a:gd name="connsiteY1" fmla="*/ 1072998 h 1305385"/>
            <a:gd name="connsiteX2" fmla="*/ 112594 w 127091"/>
            <a:gd name="connsiteY2" fmla="*/ 1207997 h 1305385"/>
            <a:gd name="connsiteX3" fmla="*/ 127091 w 127091"/>
            <a:gd name="connsiteY3" fmla="*/ 1305385 h 1305385"/>
            <a:gd name="connsiteX0" fmla="*/ 0 w 127091"/>
            <a:gd name="connsiteY0" fmla="*/ 0 h 1305385"/>
            <a:gd name="connsiteX1" fmla="*/ 67963 w 127091"/>
            <a:gd name="connsiteY1" fmla="*/ 1049396 h 1305385"/>
            <a:gd name="connsiteX2" fmla="*/ 112594 w 127091"/>
            <a:gd name="connsiteY2" fmla="*/ 1207997 h 1305385"/>
            <a:gd name="connsiteX3" fmla="*/ 127091 w 127091"/>
            <a:gd name="connsiteY3" fmla="*/ 1305385 h 1305385"/>
            <a:gd name="connsiteX0" fmla="*/ 0 w 127091"/>
            <a:gd name="connsiteY0" fmla="*/ 0 h 1305385"/>
            <a:gd name="connsiteX1" fmla="*/ 67963 w 127091"/>
            <a:gd name="connsiteY1" fmla="*/ 1025795 h 1305385"/>
            <a:gd name="connsiteX2" fmla="*/ 112594 w 127091"/>
            <a:gd name="connsiteY2" fmla="*/ 1207997 h 1305385"/>
            <a:gd name="connsiteX3" fmla="*/ 127091 w 127091"/>
            <a:gd name="connsiteY3" fmla="*/ 1305385 h 13053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27091" h="1305385">
              <a:moveTo>
                <a:pt x="0" y="0"/>
              </a:moveTo>
              <a:cubicBezTo>
                <a:pt x="17743" y="327721"/>
                <a:pt x="-20424" y="828302"/>
                <a:pt x="67963" y="1025795"/>
              </a:cubicBezTo>
              <a:cubicBezTo>
                <a:pt x="96126" y="1112629"/>
                <a:pt x="97601" y="1162136"/>
                <a:pt x="112594" y="1207997"/>
              </a:cubicBezTo>
              <a:cubicBezTo>
                <a:pt x="127587" y="1253858"/>
                <a:pt x="112098" y="1263934"/>
                <a:pt x="127091" y="130538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16981</xdr:colOff>
      <xdr:row>2</xdr:row>
      <xdr:rowOff>39706</xdr:rowOff>
    </xdr:from>
    <xdr:to>
      <xdr:col>20</xdr:col>
      <xdr:colOff>98108</xdr:colOff>
      <xdr:row>7</xdr:row>
      <xdr:rowOff>85715</xdr:rowOff>
    </xdr:to>
    <xdr:sp macro="" textlink="">
      <xdr:nvSpPr>
        <xdr:cNvPr id="953" name="Freeform 407">
          <a:extLst>
            <a:ext uri="{FF2B5EF4-FFF2-40B4-BE49-F238E27FC236}">
              <a16:creationId xmlns="" xmlns:a16="http://schemas.microsoft.com/office/drawing/2014/main" id="{2B659DB6-5DCA-477C-AB78-ED510A1C5980}"/>
            </a:ext>
          </a:extLst>
        </xdr:cNvPr>
        <xdr:cNvSpPr>
          <a:spLocks/>
        </xdr:cNvSpPr>
      </xdr:nvSpPr>
      <xdr:spPr bwMode="auto">
        <a:xfrm flipH="1" flipV="1">
          <a:off x="13618681" y="350856"/>
          <a:ext cx="81127" cy="903259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0 h 10000"/>
            <a:gd name="connsiteX1" fmla="*/ 10000 w 10000"/>
            <a:gd name="connsiteY1" fmla="*/ 919 h 10000"/>
            <a:gd name="connsiteX2" fmla="*/ 10000 w 10000"/>
            <a:gd name="connsiteY2" fmla="*/ 8696 h 10000"/>
            <a:gd name="connsiteX3" fmla="*/ 2000 w 10000"/>
            <a:gd name="connsiteY3" fmla="*/ 10000 h 10000"/>
            <a:gd name="connsiteX0" fmla="*/ 13258 w 23258"/>
            <a:gd name="connsiteY0" fmla="*/ 0 h 10392"/>
            <a:gd name="connsiteX1" fmla="*/ 23258 w 23258"/>
            <a:gd name="connsiteY1" fmla="*/ 919 h 10392"/>
            <a:gd name="connsiteX2" fmla="*/ 23258 w 23258"/>
            <a:gd name="connsiteY2" fmla="*/ 8696 h 10392"/>
            <a:gd name="connsiteX3" fmla="*/ 0 w 23258"/>
            <a:gd name="connsiteY3" fmla="*/ 10392 h 10392"/>
            <a:gd name="connsiteX0" fmla="*/ 13258 w 23258"/>
            <a:gd name="connsiteY0" fmla="*/ 0 h 10392"/>
            <a:gd name="connsiteX1" fmla="*/ 23258 w 23258"/>
            <a:gd name="connsiteY1" fmla="*/ 919 h 10392"/>
            <a:gd name="connsiteX2" fmla="*/ 18899 w 23258"/>
            <a:gd name="connsiteY2" fmla="*/ 9929 h 10392"/>
            <a:gd name="connsiteX3" fmla="*/ 0 w 23258"/>
            <a:gd name="connsiteY3" fmla="*/ 10392 h 10392"/>
            <a:gd name="connsiteX0" fmla="*/ 13258 w 26293"/>
            <a:gd name="connsiteY0" fmla="*/ 0 h 10392"/>
            <a:gd name="connsiteX1" fmla="*/ 23258 w 26293"/>
            <a:gd name="connsiteY1" fmla="*/ 919 h 10392"/>
            <a:gd name="connsiteX2" fmla="*/ 18899 w 26293"/>
            <a:gd name="connsiteY2" fmla="*/ 9929 h 10392"/>
            <a:gd name="connsiteX3" fmla="*/ 0 w 26293"/>
            <a:gd name="connsiteY3" fmla="*/ 10392 h 10392"/>
            <a:gd name="connsiteX0" fmla="*/ 13258 w 23258"/>
            <a:gd name="connsiteY0" fmla="*/ 0 h 10392"/>
            <a:gd name="connsiteX1" fmla="*/ 23258 w 23258"/>
            <a:gd name="connsiteY1" fmla="*/ 919 h 10392"/>
            <a:gd name="connsiteX2" fmla="*/ 12360 w 23258"/>
            <a:gd name="connsiteY2" fmla="*/ 9817 h 10392"/>
            <a:gd name="connsiteX3" fmla="*/ 0 w 23258"/>
            <a:gd name="connsiteY3" fmla="*/ 10392 h 10392"/>
            <a:gd name="connsiteX0" fmla="*/ 13258 w 27789"/>
            <a:gd name="connsiteY0" fmla="*/ 0 h 10392"/>
            <a:gd name="connsiteX1" fmla="*/ 23258 w 27789"/>
            <a:gd name="connsiteY1" fmla="*/ 919 h 10392"/>
            <a:gd name="connsiteX2" fmla="*/ 12360 w 27789"/>
            <a:gd name="connsiteY2" fmla="*/ 9817 h 10392"/>
            <a:gd name="connsiteX3" fmla="*/ 0 w 27789"/>
            <a:gd name="connsiteY3" fmla="*/ 10392 h 10392"/>
            <a:gd name="connsiteX0" fmla="*/ 13258 w 49311"/>
            <a:gd name="connsiteY0" fmla="*/ 0 h 10392"/>
            <a:gd name="connsiteX1" fmla="*/ 49311 w 49311"/>
            <a:gd name="connsiteY1" fmla="*/ 753 h 10392"/>
            <a:gd name="connsiteX2" fmla="*/ 12360 w 49311"/>
            <a:gd name="connsiteY2" fmla="*/ 9817 h 10392"/>
            <a:gd name="connsiteX3" fmla="*/ 0 w 49311"/>
            <a:gd name="connsiteY3" fmla="*/ 10392 h 10392"/>
            <a:gd name="connsiteX0" fmla="*/ 30626 w 49311"/>
            <a:gd name="connsiteY0" fmla="*/ 0 h 10835"/>
            <a:gd name="connsiteX1" fmla="*/ 49311 w 49311"/>
            <a:gd name="connsiteY1" fmla="*/ 1196 h 10835"/>
            <a:gd name="connsiteX2" fmla="*/ 12360 w 49311"/>
            <a:gd name="connsiteY2" fmla="*/ 10260 h 10835"/>
            <a:gd name="connsiteX3" fmla="*/ 0 w 49311"/>
            <a:gd name="connsiteY3" fmla="*/ 10835 h 108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9311" h="10835">
              <a:moveTo>
                <a:pt x="30626" y="0"/>
              </a:moveTo>
              <a:lnTo>
                <a:pt x="49311" y="1196"/>
              </a:lnTo>
              <a:cubicBezTo>
                <a:pt x="47858" y="4199"/>
                <a:pt x="39969" y="8379"/>
                <a:pt x="12360" y="10260"/>
              </a:cubicBezTo>
              <a:lnTo>
                <a:pt x="0" y="10835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708348</xdr:colOff>
      <xdr:row>2</xdr:row>
      <xdr:rowOff>2531</xdr:rowOff>
    </xdr:from>
    <xdr:to>
      <xdr:col>20</xdr:col>
      <xdr:colOff>25400</xdr:colOff>
      <xdr:row>7</xdr:row>
      <xdr:rowOff>74686</xdr:rowOff>
    </xdr:to>
    <xdr:sp macro="" textlink="">
      <xdr:nvSpPr>
        <xdr:cNvPr id="954" name="Freeform 406">
          <a:extLst>
            <a:ext uri="{FF2B5EF4-FFF2-40B4-BE49-F238E27FC236}">
              <a16:creationId xmlns="" xmlns:a16="http://schemas.microsoft.com/office/drawing/2014/main" id="{9A2739E5-F627-4930-93EC-297D3542728A}"/>
            </a:ext>
          </a:extLst>
        </xdr:cNvPr>
        <xdr:cNvSpPr>
          <a:spLocks/>
        </xdr:cNvSpPr>
      </xdr:nvSpPr>
      <xdr:spPr bwMode="auto">
        <a:xfrm rot="180000">
          <a:off x="13598848" y="313681"/>
          <a:ext cx="28252" cy="929405"/>
        </a:xfrm>
        <a:custGeom>
          <a:avLst/>
          <a:gdLst>
            <a:gd name="T0" fmla="*/ 0 w 5"/>
            <a:gd name="T1" fmla="*/ 0 h 46"/>
            <a:gd name="T2" fmla="*/ 2 w 5"/>
            <a:gd name="T3" fmla="*/ 0 h 46"/>
            <a:gd name="T4" fmla="*/ 2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  <a:gd name="connsiteX0" fmla="*/ 0 w 18173"/>
            <a:gd name="connsiteY0" fmla="*/ 0 h 10000"/>
            <a:gd name="connsiteX1" fmla="*/ 18173 w 18173"/>
            <a:gd name="connsiteY1" fmla="*/ 639 h 10000"/>
            <a:gd name="connsiteX2" fmla="*/ 10000 w 18173"/>
            <a:gd name="connsiteY2" fmla="*/ 8696 h 10000"/>
            <a:gd name="connsiteX3" fmla="*/ 2000 w 18173"/>
            <a:gd name="connsiteY3" fmla="*/ 10000 h 10000"/>
            <a:gd name="connsiteX0" fmla="*/ 0 w 18173"/>
            <a:gd name="connsiteY0" fmla="*/ 0 h 10000"/>
            <a:gd name="connsiteX1" fmla="*/ 18173 w 18173"/>
            <a:gd name="connsiteY1" fmla="*/ 639 h 10000"/>
            <a:gd name="connsiteX2" fmla="*/ 10000 w 18173"/>
            <a:gd name="connsiteY2" fmla="*/ 8696 h 10000"/>
            <a:gd name="connsiteX3" fmla="*/ 2000 w 18173"/>
            <a:gd name="connsiteY3" fmla="*/ 10000 h 10000"/>
            <a:gd name="connsiteX0" fmla="*/ 0 w 31796"/>
            <a:gd name="connsiteY0" fmla="*/ 0 h 10000"/>
            <a:gd name="connsiteX1" fmla="*/ 31796 w 31796"/>
            <a:gd name="connsiteY1" fmla="*/ 134 h 10000"/>
            <a:gd name="connsiteX2" fmla="*/ 10000 w 31796"/>
            <a:gd name="connsiteY2" fmla="*/ 8696 h 10000"/>
            <a:gd name="connsiteX3" fmla="*/ 2000 w 31796"/>
            <a:gd name="connsiteY3" fmla="*/ 10000 h 10000"/>
            <a:gd name="connsiteX0" fmla="*/ 0 w 31796"/>
            <a:gd name="connsiteY0" fmla="*/ 0 h 10000"/>
            <a:gd name="connsiteX1" fmla="*/ 31796 w 31796"/>
            <a:gd name="connsiteY1" fmla="*/ 134 h 10000"/>
            <a:gd name="connsiteX2" fmla="*/ 10000 w 31796"/>
            <a:gd name="connsiteY2" fmla="*/ 8696 h 10000"/>
            <a:gd name="connsiteX3" fmla="*/ 2000 w 31796"/>
            <a:gd name="connsiteY3" fmla="*/ 10000 h 10000"/>
            <a:gd name="connsiteX0" fmla="*/ 14347 w 29796"/>
            <a:gd name="connsiteY0" fmla="*/ 0 h 10392"/>
            <a:gd name="connsiteX1" fmla="*/ 29796 w 29796"/>
            <a:gd name="connsiteY1" fmla="*/ 526 h 10392"/>
            <a:gd name="connsiteX2" fmla="*/ 8000 w 29796"/>
            <a:gd name="connsiteY2" fmla="*/ 9088 h 10392"/>
            <a:gd name="connsiteX3" fmla="*/ 0 w 29796"/>
            <a:gd name="connsiteY3" fmla="*/ 10392 h 10392"/>
            <a:gd name="connsiteX0" fmla="*/ 14347 w 29796"/>
            <a:gd name="connsiteY0" fmla="*/ 0 h 10392"/>
            <a:gd name="connsiteX1" fmla="*/ 29796 w 29796"/>
            <a:gd name="connsiteY1" fmla="*/ 526 h 10392"/>
            <a:gd name="connsiteX2" fmla="*/ 8000 w 29796"/>
            <a:gd name="connsiteY2" fmla="*/ 9368 h 10392"/>
            <a:gd name="connsiteX3" fmla="*/ 0 w 29796"/>
            <a:gd name="connsiteY3" fmla="*/ 10392 h 10392"/>
            <a:gd name="connsiteX0" fmla="*/ 14347 w 43419"/>
            <a:gd name="connsiteY0" fmla="*/ 0 h 10392"/>
            <a:gd name="connsiteX1" fmla="*/ 43419 w 43419"/>
            <a:gd name="connsiteY1" fmla="*/ 302 h 10392"/>
            <a:gd name="connsiteX2" fmla="*/ 8000 w 43419"/>
            <a:gd name="connsiteY2" fmla="*/ 9368 h 10392"/>
            <a:gd name="connsiteX3" fmla="*/ 0 w 43419"/>
            <a:gd name="connsiteY3" fmla="*/ 10392 h 10392"/>
            <a:gd name="connsiteX0" fmla="*/ 14347 w 32521"/>
            <a:gd name="connsiteY0" fmla="*/ 90 h 10482"/>
            <a:gd name="connsiteX1" fmla="*/ 32521 w 32521"/>
            <a:gd name="connsiteY1" fmla="*/ 0 h 10482"/>
            <a:gd name="connsiteX2" fmla="*/ 8000 w 32521"/>
            <a:gd name="connsiteY2" fmla="*/ 9458 h 10482"/>
            <a:gd name="connsiteX3" fmla="*/ 0 w 32521"/>
            <a:gd name="connsiteY3" fmla="*/ 10482 h 10482"/>
            <a:gd name="connsiteX0" fmla="*/ 14347 w 32521"/>
            <a:gd name="connsiteY0" fmla="*/ 0 h 10784"/>
            <a:gd name="connsiteX1" fmla="*/ 32521 w 32521"/>
            <a:gd name="connsiteY1" fmla="*/ 302 h 10784"/>
            <a:gd name="connsiteX2" fmla="*/ 8000 w 32521"/>
            <a:gd name="connsiteY2" fmla="*/ 9760 h 10784"/>
            <a:gd name="connsiteX3" fmla="*/ 0 w 32521"/>
            <a:gd name="connsiteY3" fmla="*/ 10784 h 10784"/>
            <a:gd name="connsiteX0" fmla="*/ 14347 w 40695"/>
            <a:gd name="connsiteY0" fmla="*/ 0 h 10784"/>
            <a:gd name="connsiteX1" fmla="*/ 40695 w 40695"/>
            <a:gd name="connsiteY1" fmla="*/ 414 h 10784"/>
            <a:gd name="connsiteX2" fmla="*/ 8000 w 40695"/>
            <a:gd name="connsiteY2" fmla="*/ 9760 h 10784"/>
            <a:gd name="connsiteX3" fmla="*/ 0 w 40695"/>
            <a:gd name="connsiteY3" fmla="*/ 10784 h 10784"/>
            <a:gd name="connsiteX0" fmla="*/ 30694 w 40695"/>
            <a:gd name="connsiteY0" fmla="*/ 0 h 10952"/>
            <a:gd name="connsiteX1" fmla="*/ 40695 w 40695"/>
            <a:gd name="connsiteY1" fmla="*/ 582 h 10952"/>
            <a:gd name="connsiteX2" fmla="*/ 8000 w 40695"/>
            <a:gd name="connsiteY2" fmla="*/ 9928 h 10952"/>
            <a:gd name="connsiteX3" fmla="*/ 0 w 40695"/>
            <a:gd name="connsiteY3" fmla="*/ 10952 h 10952"/>
            <a:gd name="connsiteX0" fmla="*/ 47041 w 47041"/>
            <a:gd name="connsiteY0" fmla="*/ 0 h 11288"/>
            <a:gd name="connsiteX1" fmla="*/ 40695 w 47041"/>
            <a:gd name="connsiteY1" fmla="*/ 918 h 11288"/>
            <a:gd name="connsiteX2" fmla="*/ 8000 w 47041"/>
            <a:gd name="connsiteY2" fmla="*/ 10264 h 11288"/>
            <a:gd name="connsiteX3" fmla="*/ 0 w 47041"/>
            <a:gd name="connsiteY3" fmla="*/ 11288 h 112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7041" h="11288">
              <a:moveTo>
                <a:pt x="47041" y="0"/>
              </a:moveTo>
              <a:lnTo>
                <a:pt x="40695" y="918"/>
              </a:lnTo>
              <a:cubicBezTo>
                <a:pt x="-173" y="3324"/>
                <a:pt x="10724" y="7578"/>
                <a:pt x="8000" y="10264"/>
              </a:cubicBezTo>
              <a:lnTo>
                <a:pt x="0" y="11288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20</xdr:col>
      <xdr:colOff>1596</xdr:colOff>
      <xdr:row>4</xdr:row>
      <xdr:rowOff>43305</xdr:rowOff>
    </xdr:from>
    <xdr:ext cx="296737" cy="298738"/>
    <xdr:grpSp>
      <xdr:nvGrpSpPr>
        <xdr:cNvPr id="955" name="Group 6672">
          <a:extLst>
            <a:ext uri="{FF2B5EF4-FFF2-40B4-BE49-F238E27FC236}">
              <a16:creationId xmlns="" xmlns:a16="http://schemas.microsoft.com/office/drawing/2014/main" id="{C2917DA8-20C0-42FA-8AE5-B7CB3AFD76AF}"/>
            </a:ext>
          </a:extLst>
        </xdr:cNvPr>
        <xdr:cNvGrpSpPr>
          <a:grpSpLocks/>
        </xdr:cNvGrpSpPr>
      </xdr:nvGrpSpPr>
      <xdr:grpSpPr bwMode="auto">
        <a:xfrm>
          <a:off x="14840185" y="696448"/>
          <a:ext cx="296737" cy="298738"/>
          <a:chOff x="536" y="109"/>
          <a:chExt cx="46" cy="44"/>
        </a:xfrm>
      </xdr:grpSpPr>
      <xdr:pic>
        <xdr:nvPicPr>
          <xdr:cNvPr id="956" name="Picture 6673" descr="route2">
            <a:extLst>
              <a:ext uri="{FF2B5EF4-FFF2-40B4-BE49-F238E27FC236}">
                <a16:creationId xmlns="" xmlns:a16="http://schemas.microsoft.com/office/drawing/2014/main" id="{486D0B7E-F618-3259-2C0F-8853BECCE6D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7" name="Text Box 6674">
            <a:extLst>
              <a:ext uri="{FF2B5EF4-FFF2-40B4-BE49-F238E27FC236}">
                <a16:creationId xmlns="" xmlns:a16="http://schemas.microsoft.com/office/drawing/2014/main" id="{FEB76A9D-1F90-03DA-7960-96464052690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20</xdr:col>
      <xdr:colOff>83478</xdr:colOff>
      <xdr:row>3</xdr:row>
      <xdr:rowOff>78731</xdr:rowOff>
    </xdr:from>
    <xdr:to>
      <xdr:col>20</xdr:col>
      <xdr:colOff>343106</xdr:colOff>
      <xdr:row>4</xdr:row>
      <xdr:rowOff>30725</xdr:rowOff>
    </xdr:to>
    <xdr:sp macro="" textlink="">
      <xdr:nvSpPr>
        <xdr:cNvPr id="958" name="Text Box 1664">
          <a:extLst>
            <a:ext uri="{FF2B5EF4-FFF2-40B4-BE49-F238E27FC236}">
              <a16:creationId xmlns="" xmlns:a16="http://schemas.microsoft.com/office/drawing/2014/main" id="{DCC063DF-E141-47FD-BB02-E8FB98869710}"/>
            </a:ext>
          </a:extLst>
        </xdr:cNvPr>
        <xdr:cNvSpPr txBox="1">
          <a:spLocks noChangeArrowheads="1"/>
        </xdr:cNvSpPr>
      </xdr:nvSpPr>
      <xdr:spPr bwMode="auto">
        <a:xfrm>
          <a:off x="13685178" y="561331"/>
          <a:ext cx="259628" cy="12344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19</xdr:col>
      <xdr:colOff>27184</xdr:colOff>
      <xdr:row>4</xdr:row>
      <xdr:rowOff>54253</xdr:rowOff>
    </xdr:from>
    <xdr:ext cx="425450" cy="165173"/>
    <xdr:sp macro="" textlink="">
      <xdr:nvSpPr>
        <xdr:cNvPr id="959" name="Text Box 1620">
          <a:extLst>
            <a:ext uri="{FF2B5EF4-FFF2-40B4-BE49-F238E27FC236}">
              <a16:creationId xmlns="" xmlns:a16="http://schemas.microsoft.com/office/drawing/2014/main" id="{0C216326-091B-4AAE-9DB2-85D11946B499}"/>
            </a:ext>
          </a:extLst>
        </xdr:cNvPr>
        <xdr:cNvSpPr txBox="1">
          <a:spLocks noChangeArrowheads="1"/>
        </xdr:cNvSpPr>
      </xdr:nvSpPr>
      <xdr:spPr bwMode="auto">
        <a:xfrm>
          <a:off x="12924034" y="708303"/>
          <a:ext cx="425450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５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oneCellAnchor>
  <xdr:twoCellAnchor>
    <xdr:from>
      <xdr:col>19</xdr:col>
      <xdr:colOff>258552</xdr:colOff>
      <xdr:row>7</xdr:row>
      <xdr:rowOff>74833</xdr:rowOff>
    </xdr:from>
    <xdr:to>
      <xdr:col>19</xdr:col>
      <xdr:colOff>666766</xdr:colOff>
      <xdr:row>8</xdr:row>
      <xdr:rowOff>74834</xdr:rowOff>
    </xdr:to>
    <xdr:sp macro="" textlink="">
      <xdr:nvSpPr>
        <xdr:cNvPr id="960" name="Text Box 1664">
          <a:extLst>
            <a:ext uri="{FF2B5EF4-FFF2-40B4-BE49-F238E27FC236}">
              <a16:creationId xmlns="" xmlns:a16="http://schemas.microsoft.com/office/drawing/2014/main" id="{052D9EF4-8CDD-420F-9B14-AA106F816A88}"/>
            </a:ext>
          </a:extLst>
        </xdr:cNvPr>
        <xdr:cNvSpPr txBox="1">
          <a:spLocks noChangeArrowheads="1"/>
        </xdr:cNvSpPr>
      </xdr:nvSpPr>
      <xdr:spPr bwMode="auto">
        <a:xfrm>
          <a:off x="13155402" y="1243233"/>
          <a:ext cx="408214" cy="17145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側道へ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19</xdr:col>
      <xdr:colOff>621367</xdr:colOff>
      <xdr:row>0</xdr:row>
      <xdr:rowOff>121397</xdr:rowOff>
    </xdr:from>
    <xdr:to>
      <xdr:col>20</xdr:col>
      <xdr:colOff>70037</xdr:colOff>
      <xdr:row>1</xdr:row>
      <xdr:rowOff>101625</xdr:rowOff>
    </xdr:to>
    <xdr:sp macro="" textlink="">
      <xdr:nvSpPr>
        <xdr:cNvPr id="961" name="六角形 960">
          <a:extLst>
            <a:ext uri="{FF2B5EF4-FFF2-40B4-BE49-F238E27FC236}">
              <a16:creationId xmlns="" xmlns:a16="http://schemas.microsoft.com/office/drawing/2014/main" id="{40F97553-24C0-41CD-988C-2BC87B8F7A5C}"/>
            </a:ext>
          </a:extLst>
        </xdr:cNvPr>
        <xdr:cNvSpPr/>
      </xdr:nvSpPr>
      <xdr:spPr bwMode="auto">
        <a:xfrm>
          <a:off x="13518217" y="121397"/>
          <a:ext cx="153520" cy="119928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20</xdr:col>
      <xdr:colOff>224128</xdr:colOff>
      <xdr:row>6</xdr:row>
      <xdr:rowOff>21011</xdr:rowOff>
    </xdr:from>
    <xdr:to>
      <xdr:col>20</xdr:col>
      <xdr:colOff>434226</xdr:colOff>
      <xdr:row>7</xdr:row>
      <xdr:rowOff>98811</xdr:rowOff>
    </xdr:to>
    <xdr:sp macro="" textlink="">
      <xdr:nvSpPr>
        <xdr:cNvPr id="962" name="Text Box 1664">
          <a:extLst>
            <a:ext uri="{FF2B5EF4-FFF2-40B4-BE49-F238E27FC236}">
              <a16:creationId xmlns="" xmlns:a16="http://schemas.microsoft.com/office/drawing/2014/main" id="{EB237E02-AA65-4632-AFA9-5E0174EE33CC}"/>
            </a:ext>
          </a:extLst>
        </xdr:cNvPr>
        <xdr:cNvSpPr txBox="1">
          <a:spLocks noChangeArrowheads="1"/>
        </xdr:cNvSpPr>
      </xdr:nvSpPr>
      <xdr:spPr bwMode="auto">
        <a:xfrm>
          <a:off x="13825828" y="1017961"/>
          <a:ext cx="210098" cy="24925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/>
        <a:lstStyle/>
        <a:p>
          <a:pPr algn="l" rtl="0"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小浜線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8917</xdr:colOff>
      <xdr:row>3</xdr:row>
      <xdr:rowOff>129536</xdr:rowOff>
    </xdr:from>
    <xdr:to>
      <xdr:col>11</xdr:col>
      <xdr:colOff>163285</xdr:colOff>
      <xdr:row>4</xdr:row>
      <xdr:rowOff>100546</xdr:rowOff>
    </xdr:to>
    <xdr:sp macro="" textlink="">
      <xdr:nvSpPr>
        <xdr:cNvPr id="963" name="六角形 962">
          <a:extLst>
            <a:ext uri="{FF2B5EF4-FFF2-40B4-BE49-F238E27FC236}">
              <a16:creationId xmlns="" xmlns:a16="http://schemas.microsoft.com/office/drawing/2014/main" id="{4DFBC9FF-6F02-42ED-A8F4-A8B1FC76A812}"/>
            </a:ext>
          </a:extLst>
        </xdr:cNvPr>
        <xdr:cNvSpPr/>
      </xdr:nvSpPr>
      <xdr:spPr bwMode="auto">
        <a:xfrm>
          <a:off x="7266967" y="612136"/>
          <a:ext cx="154368" cy="14246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0">
              <a:solidFill>
                <a:schemeClr val="tx1"/>
              </a:solidFill>
              <a:latin typeface="+mj-ea"/>
              <a:ea typeface="+mj-ea"/>
            </a:rPr>
            <a:t>48</a:t>
          </a:r>
          <a:endParaRPr kumimoji="1" lang="ja-JP" altLang="en-US" sz="900" b="0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18</xdr:col>
      <xdr:colOff>231113</xdr:colOff>
      <xdr:row>7</xdr:row>
      <xdr:rowOff>35025</xdr:rowOff>
    </xdr:from>
    <xdr:ext cx="301105" cy="285380"/>
    <xdr:grpSp>
      <xdr:nvGrpSpPr>
        <xdr:cNvPr id="964" name="Group 6672">
          <a:extLst>
            <a:ext uri="{FF2B5EF4-FFF2-40B4-BE49-F238E27FC236}">
              <a16:creationId xmlns="" xmlns:a16="http://schemas.microsoft.com/office/drawing/2014/main" id="{3096607B-FE6C-44B5-B541-5EDC081BDB2A}"/>
            </a:ext>
          </a:extLst>
        </xdr:cNvPr>
        <xdr:cNvGrpSpPr>
          <a:grpSpLocks/>
        </xdr:cNvGrpSpPr>
      </xdr:nvGrpSpPr>
      <xdr:grpSpPr bwMode="auto">
        <a:xfrm>
          <a:off x="13532095" y="1198436"/>
          <a:ext cx="301105" cy="285380"/>
          <a:chOff x="536" y="109"/>
          <a:chExt cx="46" cy="44"/>
        </a:xfrm>
      </xdr:grpSpPr>
      <xdr:pic>
        <xdr:nvPicPr>
          <xdr:cNvPr id="965" name="Picture 6673" descr="route2">
            <a:extLst>
              <a:ext uri="{FF2B5EF4-FFF2-40B4-BE49-F238E27FC236}">
                <a16:creationId xmlns="" xmlns:a16="http://schemas.microsoft.com/office/drawing/2014/main" id="{5685E971-DC6D-D753-F004-E60FF771575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66" name="Text Box 6674">
            <a:extLst>
              <a:ext uri="{FF2B5EF4-FFF2-40B4-BE49-F238E27FC236}">
                <a16:creationId xmlns="" xmlns:a16="http://schemas.microsoft.com/office/drawing/2014/main" id="{4F03EC49-BB7B-5D83-5423-5F579C29D5E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18</xdr:col>
      <xdr:colOff>222608</xdr:colOff>
      <xdr:row>6</xdr:row>
      <xdr:rowOff>19957</xdr:rowOff>
    </xdr:from>
    <xdr:to>
      <xdr:col>18</xdr:col>
      <xdr:colOff>703942</xdr:colOff>
      <xdr:row>6</xdr:row>
      <xdr:rowOff>137885</xdr:rowOff>
    </xdr:to>
    <xdr:sp macro="" textlink="">
      <xdr:nvSpPr>
        <xdr:cNvPr id="967" name="Text Box 1563">
          <a:extLst>
            <a:ext uri="{FF2B5EF4-FFF2-40B4-BE49-F238E27FC236}">
              <a16:creationId xmlns="" xmlns:a16="http://schemas.microsoft.com/office/drawing/2014/main" id="{41875FAA-1491-47C8-B134-D151B35BD01E}"/>
            </a:ext>
          </a:extLst>
        </xdr:cNvPr>
        <xdr:cNvSpPr txBox="1">
          <a:spLocks noChangeArrowheads="1"/>
        </xdr:cNvSpPr>
      </xdr:nvSpPr>
      <xdr:spPr bwMode="auto">
        <a:xfrm>
          <a:off x="12414608" y="1016907"/>
          <a:ext cx="481334" cy="117928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大門松島</a:t>
          </a:r>
        </a:p>
      </xdr:txBody>
    </xdr:sp>
    <xdr:clientData/>
  </xdr:twoCellAnchor>
  <xdr:twoCellAnchor>
    <xdr:from>
      <xdr:col>17</xdr:col>
      <xdr:colOff>361940</xdr:colOff>
      <xdr:row>2</xdr:row>
      <xdr:rowOff>80850</xdr:rowOff>
    </xdr:from>
    <xdr:to>
      <xdr:col>18</xdr:col>
      <xdr:colOff>277208</xdr:colOff>
      <xdr:row>6</xdr:row>
      <xdr:rowOff>70650</xdr:rowOff>
    </xdr:to>
    <xdr:sp macro="" textlink="">
      <xdr:nvSpPr>
        <xdr:cNvPr id="968" name="AutoShape 1653">
          <a:extLst>
            <a:ext uri="{FF2B5EF4-FFF2-40B4-BE49-F238E27FC236}">
              <a16:creationId xmlns="" xmlns:a16="http://schemas.microsoft.com/office/drawing/2014/main" id="{F003C7C6-45BD-4CB5-8ABB-50C58D9D6ED5}"/>
            </a:ext>
          </a:extLst>
        </xdr:cNvPr>
        <xdr:cNvSpPr>
          <a:spLocks/>
        </xdr:cNvSpPr>
      </xdr:nvSpPr>
      <xdr:spPr bwMode="auto">
        <a:xfrm rot="15070851">
          <a:off x="11821349" y="419741"/>
          <a:ext cx="675600" cy="620118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17</xdr:col>
      <xdr:colOff>480413</xdr:colOff>
      <xdr:row>2</xdr:row>
      <xdr:rowOff>59531</xdr:rowOff>
    </xdr:from>
    <xdr:ext cx="329211" cy="107158"/>
    <xdr:sp macro="" textlink="">
      <xdr:nvSpPr>
        <xdr:cNvPr id="969" name="Text Box 1563">
          <a:extLst>
            <a:ext uri="{FF2B5EF4-FFF2-40B4-BE49-F238E27FC236}">
              <a16:creationId xmlns="" xmlns:a16="http://schemas.microsoft.com/office/drawing/2014/main" id="{3822B757-1680-445D-9BA7-A70A6A65F344}"/>
            </a:ext>
          </a:extLst>
        </xdr:cNvPr>
        <xdr:cNvSpPr txBox="1">
          <a:spLocks noChangeArrowheads="1"/>
        </xdr:cNvSpPr>
      </xdr:nvSpPr>
      <xdr:spPr bwMode="auto">
        <a:xfrm>
          <a:off x="11967563" y="370681"/>
          <a:ext cx="329211" cy="1071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２㎞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19</xdr:col>
      <xdr:colOff>100625</xdr:colOff>
      <xdr:row>3</xdr:row>
      <xdr:rowOff>110209</xdr:rowOff>
    </xdr:from>
    <xdr:to>
      <xdr:col>19</xdr:col>
      <xdr:colOff>263869</xdr:colOff>
      <xdr:row>4</xdr:row>
      <xdr:rowOff>32181</xdr:rowOff>
    </xdr:to>
    <xdr:sp macro="" textlink="">
      <xdr:nvSpPr>
        <xdr:cNvPr id="970" name="六角形 969">
          <a:extLst>
            <a:ext uri="{FF2B5EF4-FFF2-40B4-BE49-F238E27FC236}">
              <a16:creationId xmlns="" xmlns:a16="http://schemas.microsoft.com/office/drawing/2014/main" id="{605E68E6-C17F-42B7-B584-CD2A74417C47}"/>
            </a:ext>
          </a:extLst>
        </xdr:cNvPr>
        <xdr:cNvSpPr/>
      </xdr:nvSpPr>
      <xdr:spPr bwMode="auto">
        <a:xfrm>
          <a:off x="12997475" y="592809"/>
          <a:ext cx="163244" cy="9342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0">
              <a:solidFill>
                <a:schemeClr val="tx1"/>
              </a:solidFill>
              <a:latin typeface="+mj-ea"/>
              <a:ea typeface="+mj-ea"/>
            </a:rPr>
            <a:t>54</a:t>
          </a:r>
        </a:p>
      </xdr:txBody>
    </xdr:sp>
    <xdr:clientData/>
  </xdr:twoCellAnchor>
  <xdr:twoCellAnchor>
    <xdr:from>
      <xdr:col>18</xdr:col>
      <xdr:colOff>418920</xdr:colOff>
      <xdr:row>5</xdr:row>
      <xdr:rowOff>18095</xdr:rowOff>
    </xdr:from>
    <xdr:to>
      <xdr:col>18</xdr:col>
      <xdr:colOff>610337</xdr:colOff>
      <xdr:row>6</xdr:row>
      <xdr:rowOff>10572</xdr:rowOff>
    </xdr:to>
    <xdr:sp macro="" textlink="">
      <xdr:nvSpPr>
        <xdr:cNvPr id="971" name="六角形 970">
          <a:extLst>
            <a:ext uri="{FF2B5EF4-FFF2-40B4-BE49-F238E27FC236}">
              <a16:creationId xmlns="" xmlns:a16="http://schemas.microsoft.com/office/drawing/2014/main" id="{090C6963-C25E-494A-9CBC-891D072D8EFF}"/>
            </a:ext>
          </a:extLst>
        </xdr:cNvPr>
        <xdr:cNvSpPr/>
      </xdr:nvSpPr>
      <xdr:spPr bwMode="auto">
        <a:xfrm>
          <a:off x="12610920" y="843595"/>
          <a:ext cx="191417" cy="163927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54</a:t>
          </a:r>
        </a:p>
      </xdr:txBody>
    </xdr:sp>
    <xdr:clientData/>
  </xdr:twoCellAnchor>
  <xdr:twoCellAnchor editAs="oneCell">
    <xdr:from>
      <xdr:col>17</xdr:col>
      <xdr:colOff>671287</xdr:colOff>
      <xdr:row>6</xdr:row>
      <xdr:rowOff>18141</xdr:rowOff>
    </xdr:from>
    <xdr:to>
      <xdr:col>18</xdr:col>
      <xdr:colOff>254001</xdr:colOff>
      <xdr:row>7</xdr:row>
      <xdr:rowOff>93527</xdr:rowOff>
    </xdr:to>
    <xdr:pic>
      <xdr:nvPicPr>
        <xdr:cNvPr id="972" name="図 971">
          <a:extLst>
            <a:ext uri="{FF2B5EF4-FFF2-40B4-BE49-F238E27FC236}">
              <a16:creationId xmlns="" xmlns:a16="http://schemas.microsoft.com/office/drawing/2014/main" id="{6D704313-6EED-4E1D-8E44-9C395EBD9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2158437" y="1015091"/>
          <a:ext cx="287564" cy="246836"/>
        </a:xfrm>
        <a:prstGeom prst="rect">
          <a:avLst/>
        </a:prstGeom>
      </xdr:spPr>
    </xdr:pic>
    <xdr:clientData/>
  </xdr:twoCellAnchor>
  <xdr:twoCellAnchor>
    <xdr:from>
      <xdr:col>11</xdr:col>
      <xdr:colOff>176892</xdr:colOff>
      <xdr:row>3</xdr:row>
      <xdr:rowOff>128609</xdr:rowOff>
    </xdr:from>
    <xdr:to>
      <xdr:col>11</xdr:col>
      <xdr:colOff>334038</xdr:colOff>
      <xdr:row>4</xdr:row>
      <xdr:rowOff>92603</xdr:rowOff>
    </xdr:to>
    <xdr:sp macro="" textlink="">
      <xdr:nvSpPr>
        <xdr:cNvPr id="973" name="六角形 972">
          <a:extLst>
            <a:ext uri="{FF2B5EF4-FFF2-40B4-BE49-F238E27FC236}">
              <a16:creationId xmlns="" xmlns:a16="http://schemas.microsoft.com/office/drawing/2014/main" id="{96E2EEB4-2409-44B0-A5B9-7435C93D5175}"/>
            </a:ext>
          </a:extLst>
        </xdr:cNvPr>
        <xdr:cNvSpPr/>
      </xdr:nvSpPr>
      <xdr:spPr bwMode="auto">
        <a:xfrm>
          <a:off x="7434942" y="611209"/>
          <a:ext cx="157146" cy="135444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0">
              <a:solidFill>
                <a:schemeClr val="tx1"/>
              </a:solidFill>
              <a:latin typeface="+mj-ea"/>
              <a:ea typeface="+mj-ea"/>
            </a:rPr>
            <a:t>49</a:t>
          </a:r>
          <a:endParaRPr kumimoji="1" lang="ja-JP" altLang="en-US" sz="800" b="0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11</xdr:col>
      <xdr:colOff>589641</xdr:colOff>
      <xdr:row>5</xdr:row>
      <xdr:rowOff>49892</xdr:rowOff>
    </xdr:from>
    <xdr:to>
      <xdr:col>12</xdr:col>
      <xdr:colOff>43701</xdr:colOff>
      <xdr:row>6</xdr:row>
      <xdr:rowOff>29948</xdr:rowOff>
    </xdr:to>
    <xdr:pic>
      <xdr:nvPicPr>
        <xdr:cNvPr id="974" name="図 973">
          <a:extLst>
            <a:ext uri="{FF2B5EF4-FFF2-40B4-BE49-F238E27FC236}">
              <a16:creationId xmlns="" xmlns:a16="http://schemas.microsoft.com/office/drawing/2014/main" id="{BA870AB6-380C-4C0D-A499-ED1EA88F9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847691" y="875392"/>
          <a:ext cx="158910" cy="151506"/>
        </a:xfrm>
        <a:prstGeom prst="rect">
          <a:avLst/>
        </a:prstGeom>
      </xdr:spPr>
    </xdr:pic>
    <xdr:clientData/>
  </xdr:twoCellAnchor>
  <xdr:twoCellAnchor editAs="oneCell">
    <xdr:from>
      <xdr:col>11</xdr:col>
      <xdr:colOff>598714</xdr:colOff>
      <xdr:row>6</xdr:row>
      <xdr:rowOff>58964</xdr:rowOff>
    </xdr:from>
    <xdr:to>
      <xdr:col>12</xdr:col>
      <xdr:colOff>40581</xdr:colOff>
      <xdr:row>6</xdr:row>
      <xdr:rowOff>168702</xdr:rowOff>
    </xdr:to>
    <xdr:pic>
      <xdr:nvPicPr>
        <xdr:cNvPr id="975" name="図 974">
          <a:extLst>
            <a:ext uri="{FF2B5EF4-FFF2-40B4-BE49-F238E27FC236}">
              <a16:creationId xmlns="" xmlns:a16="http://schemas.microsoft.com/office/drawing/2014/main" id="{7C70DB75-7281-4A13-8971-F58AD41FC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856764" y="1055914"/>
          <a:ext cx="146717" cy="109738"/>
        </a:xfrm>
        <a:prstGeom prst="rect">
          <a:avLst/>
        </a:prstGeom>
      </xdr:spPr>
    </xdr:pic>
    <xdr:clientData/>
  </xdr:twoCellAnchor>
  <xdr:twoCellAnchor>
    <xdr:from>
      <xdr:col>19</xdr:col>
      <xdr:colOff>348313</xdr:colOff>
      <xdr:row>3</xdr:row>
      <xdr:rowOff>120475</xdr:rowOff>
    </xdr:from>
    <xdr:to>
      <xdr:col>19</xdr:col>
      <xdr:colOff>511557</xdr:colOff>
      <xdr:row>4</xdr:row>
      <xdr:rowOff>42447</xdr:rowOff>
    </xdr:to>
    <xdr:sp macro="" textlink="">
      <xdr:nvSpPr>
        <xdr:cNvPr id="976" name="六角形 975">
          <a:extLst>
            <a:ext uri="{FF2B5EF4-FFF2-40B4-BE49-F238E27FC236}">
              <a16:creationId xmlns="" xmlns:a16="http://schemas.microsoft.com/office/drawing/2014/main" id="{642A88FB-795B-4CC4-961D-C76878C4FAD5}"/>
            </a:ext>
          </a:extLst>
        </xdr:cNvPr>
        <xdr:cNvSpPr/>
      </xdr:nvSpPr>
      <xdr:spPr bwMode="auto">
        <a:xfrm>
          <a:off x="13245163" y="603075"/>
          <a:ext cx="163244" cy="9342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0">
              <a:solidFill>
                <a:schemeClr val="tx1"/>
              </a:solidFill>
              <a:latin typeface="+mj-ea"/>
              <a:ea typeface="+mj-ea"/>
            </a:rPr>
            <a:t>55</a:t>
          </a:r>
        </a:p>
      </xdr:txBody>
    </xdr:sp>
    <xdr:clientData/>
  </xdr:twoCellAnchor>
  <xdr:twoCellAnchor editAs="oneCell">
    <xdr:from>
      <xdr:col>19</xdr:col>
      <xdr:colOff>650675</xdr:colOff>
      <xdr:row>7</xdr:row>
      <xdr:rowOff>170509</xdr:rowOff>
    </xdr:from>
    <xdr:to>
      <xdr:col>20</xdr:col>
      <xdr:colOff>61387</xdr:colOff>
      <xdr:row>8</xdr:row>
      <xdr:rowOff>121931</xdr:rowOff>
    </xdr:to>
    <xdr:pic>
      <xdr:nvPicPr>
        <xdr:cNvPr id="977" name="図 976">
          <a:extLst>
            <a:ext uri="{FF2B5EF4-FFF2-40B4-BE49-F238E27FC236}">
              <a16:creationId xmlns="" xmlns:a16="http://schemas.microsoft.com/office/drawing/2014/main" id="{01AF079F-8A06-445A-99C6-4F2FC4E9E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3547525" y="1338909"/>
          <a:ext cx="115562" cy="122872"/>
        </a:xfrm>
        <a:prstGeom prst="rect">
          <a:avLst/>
        </a:prstGeom>
      </xdr:spPr>
    </xdr:pic>
    <xdr:clientData/>
  </xdr:twoCellAnchor>
  <xdr:twoCellAnchor>
    <xdr:from>
      <xdr:col>19</xdr:col>
      <xdr:colOff>387135</xdr:colOff>
      <xdr:row>1</xdr:row>
      <xdr:rowOff>67486</xdr:rowOff>
    </xdr:from>
    <xdr:to>
      <xdr:col>20</xdr:col>
      <xdr:colOff>58854</xdr:colOff>
      <xdr:row>7</xdr:row>
      <xdr:rowOff>143748</xdr:rowOff>
    </xdr:to>
    <xdr:sp macro="" textlink="">
      <xdr:nvSpPr>
        <xdr:cNvPr id="978" name="AutoShape 1653">
          <a:extLst>
            <a:ext uri="{FF2B5EF4-FFF2-40B4-BE49-F238E27FC236}">
              <a16:creationId xmlns="" xmlns:a16="http://schemas.microsoft.com/office/drawing/2014/main" id="{03A1B825-9438-443A-AA71-016271BF5943}"/>
            </a:ext>
          </a:extLst>
        </xdr:cNvPr>
        <xdr:cNvSpPr>
          <a:spLocks/>
        </xdr:cNvSpPr>
      </xdr:nvSpPr>
      <xdr:spPr bwMode="auto">
        <a:xfrm rot="300000" flipH="1">
          <a:off x="13283985" y="207186"/>
          <a:ext cx="376569" cy="1104962"/>
        </a:xfrm>
        <a:prstGeom prst="rightBrace">
          <a:avLst>
            <a:gd name="adj1" fmla="val 42094"/>
            <a:gd name="adj2" fmla="val 52684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15</xdr:col>
      <xdr:colOff>1900</xdr:colOff>
      <xdr:row>1</xdr:row>
      <xdr:rowOff>13416</xdr:rowOff>
    </xdr:from>
    <xdr:to>
      <xdr:col>15</xdr:col>
      <xdr:colOff>171040</xdr:colOff>
      <xdr:row>2</xdr:row>
      <xdr:rowOff>12700</xdr:rowOff>
    </xdr:to>
    <xdr:sp macro="" textlink="">
      <xdr:nvSpPr>
        <xdr:cNvPr id="979" name="六角形 978">
          <a:extLst>
            <a:ext uri="{FF2B5EF4-FFF2-40B4-BE49-F238E27FC236}">
              <a16:creationId xmlns="" xmlns:a16="http://schemas.microsoft.com/office/drawing/2014/main" id="{73D338FF-0285-4D31-9ADC-5545B1EAE803}"/>
            </a:ext>
          </a:extLst>
        </xdr:cNvPr>
        <xdr:cNvSpPr/>
      </xdr:nvSpPr>
      <xdr:spPr bwMode="auto">
        <a:xfrm>
          <a:off x="10079350" y="153116"/>
          <a:ext cx="169140" cy="17073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0</xdr:colOff>
      <xdr:row>2</xdr:row>
      <xdr:rowOff>153273</xdr:rowOff>
    </xdr:from>
    <xdr:to>
      <xdr:col>14</xdr:col>
      <xdr:colOff>617960</xdr:colOff>
      <xdr:row>9</xdr:row>
      <xdr:rowOff>99026</xdr:rowOff>
    </xdr:to>
    <xdr:grpSp>
      <xdr:nvGrpSpPr>
        <xdr:cNvPr id="980" name="グループ化 979">
          <a:extLst>
            <a:ext uri="{FF2B5EF4-FFF2-40B4-BE49-F238E27FC236}">
              <a16:creationId xmlns="" xmlns:a16="http://schemas.microsoft.com/office/drawing/2014/main" id="{78D79FF8-92C9-4EAC-B89B-C5FEDABC3C1D}"/>
            </a:ext>
          </a:extLst>
        </xdr:cNvPr>
        <xdr:cNvGrpSpPr/>
      </xdr:nvGrpSpPr>
      <xdr:grpSpPr>
        <a:xfrm rot="12633874">
          <a:off x="9456964" y="466237"/>
          <a:ext cx="1386764" cy="1136378"/>
          <a:chOff x="1810951" y="8920653"/>
          <a:chExt cx="1388389" cy="1160896"/>
        </a:xfrm>
      </xdr:grpSpPr>
      <xdr:sp macro="" textlink="">
        <xdr:nvSpPr>
          <xdr:cNvPr id="981" name="Freeform 581">
            <a:extLst>
              <a:ext uri="{FF2B5EF4-FFF2-40B4-BE49-F238E27FC236}">
                <a16:creationId xmlns="" xmlns:a16="http://schemas.microsoft.com/office/drawing/2014/main" id="{C46CF5A5-6869-94FE-6B12-493133E7E1EC}"/>
              </a:ext>
            </a:extLst>
          </xdr:cNvPr>
          <xdr:cNvSpPr>
            <a:spLocks/>
          </xdr:cNvSpPr>
        </xdr:nvSpPr>
        <xdr:spPr bwMode="auto">
          <a:xfrm rot="10800000" flipV="1">
            <a:off x="2989806" y="9619385"/>
            <a:ext cx="209534" cy="45719"/>
          </a:xfrm>
          <a:custGeom>
            <a:avLst/>
            <a:gdLst>
              <a:gd name="T0" fmla="*/ 0 w 10510"/>
              <a:gd name="T1" fmla="*/ 2147483647 h 26888"/>
              <a:gd name="T2" fmla="*/ 2147483647 w 10510"/>
              <a:gd name="T3" fmla="*/ 2147483647 h 26888"/>
              <a:gd name="T4" fmla="*/ 2147483647 w 10510"/>
              <a:gd name="T5" fmla="*/ 0 h 26888"/>
              <a:gd name="T6" fmla="*/ 2147483647 w 10510"/>
              <a:gd name="T7" fmla="*/ 2147483647 h 26888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10510" h="26888">
                <a:moveTo>
                  <a:pt x="0" y="26888"/>
                </a:moveTo>
                <a:lnTo>
                  <a:pt x="10510" y="26837"/>
                </a:lnTo>
                <a:cubicBezTo>
                  <a:pt x="10493" y="24184"/>
                  <a:pt x="10476" y="2653"/>
                  <a:pt x="10459" y="0"/>
                </a:cubicBezTo>
                <a:cubicBezTo>
                  <a:pt x="10476" y="5612"/>
                  <a:pt x="10493" y="11225"/>
                  <a:pt x="10510" y="16837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82" name="Freeform 581">
            <a:extLst>
              <a:ext uri="{FF2B5EF4-FFF2-40B4-BE49-F238E27FC236}">
                <a16:creationId xmlns="" xmlns:a16="http://schemas.microsoft.com/office/drawing/2014/main" id="{5A28C4CF-C129-E537-0316-14155E4AD50F}"/>
              </a:ext>
            </a:extLst>
          </xdr:cNvPr>
          <xdr:cNvSpPr>
            <a:spLocks/>
          </xdr:cNvSpPr>
        </xdr:nvSpPr>
        <xdr:spPr bwMode="auto">
          <a:xfrm rot="6811195">
            <a:off x="1896422" y="9705929"/>
            <a:ext cx="446732" cy="304508"/>
          </a:xfrm>
          <a:custGeom>
            <a:avLst/>
            <a:gdLst>
              <a:gd name="T0" fmla="*/ 0 w 10510"/>
              <a:gd name="T1" fmla="*/ 2147483647 h 26888"/>
              <a:gd name="T2" fmla="*/ 2147483647 w 10510"/>
              <a:gd name="T3" fmla="*/ 2147483647 h 26888"/>
              <a:gd name="T4" fmla="*/ 2147483647 w 10510"/>
              <a:gd name="T5" fmla="*/ 0 h 26888"/>
              <a:gd name="T6" fmla="*/ 2147483647 w 10510"/>
              <a:gd name="T7" fmla="*/ 2147483647 h 26888"/>
              <a:gd name="T8" fmla="*/ 0 60000 65536"/>
              <a:gd name="T9" fmla="*/ 0 60000 65536"/>
              <a:gd name="T10" fmla="*/ 0 60000 65536"/>
              <a:gd name="T11" fmla="*/ 0 60000 65536"/>
              <a:gd name="connsiteX0" fmla="*/ 0 w 10510"/>
              <a:gd name="connsiteY0" fmla="*/ 26888 h 26888"/>
              <a:gd name="connsiteX1" fmla="*/ 10510 w 10510"/>
              <a:gd name="connsiteY1" fmla="*/ 26837 h 26888"/>
              <a:gd name="connsiteX2" fmla="*/ 10459 w 10510"/>
              <a:gd name="connsiteY2" fmla="*/ 0 h 26888"/>
              <a:gd name="connsiteX3" fmla="*/ 10510 w 10510"/>
              <a:gd name="connsiteY3" fmla="*/ 16837 h 26888"/>
              <a:gd name="connsiteX0" fmla="*/ 0 w 10510"/>
              <a:gd name="connsiteY0" fmla="*/ 26888 h 26888"/>
              <a:gd name="connsiteX1" fmla="*/ 10510 w 10510"/>
              <a:gd name="connsiteY1" fmla="*/ 26837 h 26888"/>
              <a:gd name="connsiteX2" fmla="*/ 10459 w 10510"/>
              <a:gd name="connsiteY2" fmla="*/ 0 h 26888"/>
              <a:gd name="connsiteX0" fmla="*/ 0 w 10571"/>
              <a:gd name="connsiteY0" fmla="*/ 36054 h 36054"/>
              <a:gd name="connsiteX1" fmla="*/ 10510 w 10571"/>
              <a:gd name="connsiteY1" fmla="*/ 36003 h 36054"/>
              <a:gd name="connsiteX2" fmla="*/ 10569 w 10571"/>
              <a:gd name="connsiteY2" fmla="*/ 0 h 3605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571" h="36054">
                <a:moveTo>
                  <a:pt x="0" y="36054"/>
                </a:moveTo>
                <a:lnTo>
                  <a:pt x="10510" y="36003"/>
                </a:lnTo>
                <a:cubicBezTo>
                  <a:pt x="10493" y="33350"/>
                  <a:pt x="10586" y="2653"/>
                  <a:pt x="10569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83" name="Oval 586">
            <a:extLst>
              <a:ext uri="{FF2B5EF4-FFF2-40B4-BE49-F238E27FC236}">
                <a16:creationId xmlns="" xmlns:a16="http://schemas.microsoft.com/office/drawing/2014/main" id="{037F0EC8-B62E-02C5-ADBA-F1A3C4602312}"/>
              </a:ext>
            </a:extLst>
          </xdr:cNvPr>
          <xdr:cNvSpPr>
            <a:spLocks noChangeArrowheads="1"/>
          </xdr:cNvSpPr>
        </xdr:nvSpPr>
        <xdr:spPr bwMode="auto">
          <a:xfrm>
            <a:off x="1992229" y="9523542"/>
            <a:ext cx="169862" cy="16985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984" name="Line 547">
            <a:extLst>
              <a:ext uri="{FF2B5EF4-FFF2-40B4-BE49-F238E27FC236}">
                <a16:creationId xmlns="" xmlns:a16="http://schemas.microsoft.com/office/drawing/2014/main" id="{DCD09B38-97C3-3C6A-BB82-9A6C34447C56}"/>
              </a:ext>
            </a:extLst>
          </xdr:cNvPr>
          <xdr:cNvSpPr>
            <a:spLocks noChangeShapeType="1"/>
          </xdr:cNvSpPr>
        </xdr:nvSpPr>
        <xdr:spPr bwMode="auto">
          <a:xfrm flipH="1">
            <a:off x="1810951" y="9939118"/>
            <a:ext cx="150813" cy="873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5" name="Oval 1295">
            <a:extLst>
              <a:ext uri="{FF2B5EF4-FFF2-40B4-BE49-F238E27FC236}">
                <a16:creationId xmlns="" xmlns:a16="http://schemas.microsoft.com/office/drawing/2014/main" id="{3C7AA029-9FA5-E039-D1ED-BFE90E732A8C}"/>
              </a:ext>
            </a:extLst>
          </xdr:cNvPr>
          <xdr:cNvSpPr>
            <a:spLocks noChangeArrowheads="1"/>
          </xdr:cNvSpPr>
        </xdr:nvSpPr>
        <xdr:spPr bwMode="auto">
          <a:xfrm>
            <a:off x="2861493" y="9596144"/>
            <a:ext cx="151149" cy="15032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986" name="Oval 1295">
            <a:extLst>
              <a:ext uri="{FF2B5EF4-FFF2-40B4-BE49-F238E27FC236}">
                <a16:creationId xmlns="" xmlns:a16="http://schemas.microsoft.com/office/drawing/2014/main" id="{46998DA3-BFAA-D3B6-CD76-CF1F19CA1479}"/>
              </a:ext>
            </a:extLst>
          </xdr:cNvPr>
          <xdr:cNvSpPr>
            <a:spLocks noChangeArrowheads="1"/>
          </xdr:cNvSpPr>
        </xdr:nvSpPr>
        <xdr:spPr bwMode="auto">
          <a:xfrm>
            <a:off x="1856001" y="9904815"/>
            <a:ext cx="136587" cy="125429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</xdr:spPr>
      </xdr:sp>
      <xdr:sp macro="" textlink="">
        <xdr:nvSpPr>
          <xdr:cNvPr id="987" name="Freeform 1147">
            <a:extLst>
              <a:ext uri="{FF2B5EF4-FFF2-40B4-BE49-F238E27FC236}">
                <a16:creationId xmlns="" xmlns:a16="http://schemas.microsoft.com/office/drawing/2014/main" id="{D64D8996-F06D-AF21-EA55-54B995AB34C7}"/>
              </a:ext>
            </a:extLst>
          </xdr:cNvPr>
          <xdr:cNvSpPr>
            <a:spLocks/>
          </xdr:cNvSpPr>
        </xdr:nvSpPr>
        <xdr:spPr bwMode="auto">
          <a:xfrm rot="10800000">
            <a:off x="2381089" y="8920653"/>
            <a:ext cx="554361" cy="389440"/>
          </a:xfrm>
          <a:custGeom>
            <a:avLst/>
            <a:gdLst>
              <a:gd name="T0" fmla="*/ 2147483647 w 6818"/>
              <a:gd name="T1" fmla="*/ 2147483647 h 6000"/>
              <a:gd name="T2" fmla="*/ 2147483647 w 6818"/>
              <a:gd name="T3" fmla="*/ 2147483647 h 6000"/>
              <a:gd name="T4" fmla="*/ 2147483647 w 6818"/>
              <a:gd name="T5" fmla="*/ 2147483647 h 6000"/>
              <a:gd name="T6" fmla="*/ 2147483647 w 6818"/>
              <a:gd name="T7" fmla="*/ 2147483647 h 6000"/>
              <a:gd name="T8" fmla="*/ 2147483647 w 6818"/>
              <a:gd name="T9" fmla="*/ 2147483647 h 6000"/>
              <a:gd name="T10" fmla="*/ 2147483647 w 6818"/>
              <a:gd name="T11" fmla="*/ 2147483647 h 6000"/>
              <a:gd name="T12" fmla="*/ 0 w 6818"/>
              <a:gd name="T13" fmla="*/ 0 h 600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connsiteX0" fmla="*/ 7429 w 7429"/>
              <a:gd name="connsiteY0" fmla="*/ 4460 h 58009"/>
              <a:gd name="connsiteX1" fmla="*/ 5873 w 7429"/>
              <a:gd name="connsiteY1" fmla="*/ 2238 h 58009"/>
              <a:gd name="connsiteX2" fmla="*/ 4874 w 7429"/>
              <a:gd name="connsiteY2" fmla="*/ 2238 h 58009"/>
              <a:gd name="connsiteX3" fmla="*/ 3318 w 7429"/>
              <a:gd name="connsiteY3" fmla="*/ 15 h 58009"/>
              <a:gd name="connsiteX4" fmla="*/ 2206 w 7429"/>
              <a:gd name="connsiteY4" fmla="*/ 3348 h 58009"/>
              <a:gd name="connsiteX5" fmla="*/ 95 w 7429"/>
              <a:gd name="connsiteY5" fmla="*/ 15 h 58009"/>
              <a:gd name="connsiteX6" fmla="*/ 2392 w 7429"/>
              <a:gd name="connsiteY6" fmla="*/ 57960 h 58009"/>
              <a:gd name="connsiteX0" fmla="*/ 10000 w 10000"/>
              <a:gd name="connsiteY0" fmla="*/ 769 h 10000"/>
              <a:gd name="connsiteX1" fmla="*/ 7906 w 10000"/>
              <a:gd name="connsiteY1" fmla="*/ 386 h 10000"/>
              <a:gd name="connsiteX2" fmla="*/ 6561 w 10000"/>
              <a:gd name="connsiteY2" fmla="*/ 386 h 10000"/>
              <a:gd name="connsiteX3" fmla="*/ 4466 w 10000"/>
              <a:gd name="connsiteY3" fmla="*/ 3 h 10000"/>
              <a:gd name="connsiteX4" fmla="*/ 2969 w 10000"/>
              <a:gd name="connsiteY4" fmla="*/ 577 h 10000"/>
              <a:gd name="connsiteX5" fmla="*/ 128 w 10000"/>
              <a:gd name="connsiteY5" fmla="*/ 3 h 10000"/>
              <a:gd name="connsiteX6" fmla="*/ 3220 w 10000"/>
              <a:gd name="connsiteY6" fmla="*/ 9992 h 10000"/>
              <a:gd name="connsiteX0" fmla="*/ 10097 w 10097"/>
              <a:gd name="connsiteY0" fmla="*/ 769 h 10000"/>
              <a:gd name="connsiteX1" fmla="*/ 8003 w 10097"/>
              <a:gd name="connsiteY1" fmla="*/ 386 h 10000"/>
              <a:gd name="connsiteX2" fmla="*/ 6658 w 10097"/>
              <a:gd name="connsiteY2" fmla="*/ 386 h 10000"/>
              <a:gd name="connsiteX3" fmla="*/ 4563 w 10097"/>
              <a:gd name="connsiteY3" fmla="*/ 3 h 10000"/>
              <a:gd name="connsiteX4" fmla="*/ 3066 w 10097"/>
              <a:gd name="connsiteY4" fmla="*/ 577 h 10000"/>
              <a:gd name="connsiteX5" fmla="*/ 125 w 10097"/>
              <a:gd name="connsiteY5" fmla="*/ 3 h 10000"/>
              <a:gd name="connsiteX6" fmla="*/ 3317 w 10097"/>
              <a:gd name="connsiteY6" fmla="*/ 9992 h 10000"/>
              <a:gd name="connsiteX0" fmla="*/ 7090 w 7090"/>
              <a:gd name="connsiteY0" fmla="*/ 1116 h 10339"/>
              <a:gd name="connsiteX1" fmla="*/ 4996 w 7090"/>
              <a:gd name="connsiteY1" fmla="*/ 733 h 10339"/>
              <a:gd name="connsiteX2" fmla="*/ 3651 w 7090"/>
              <a:gd name="connsiteY2" fmla="*/ 733 h 10339"/>
              <a:gd name="connsiteX3" fmla="*/ 1556 w 7090"/>
              <a:gd name="connsiteY3" fmla="*/ 350 h 10339"/>
              <a:gd name="connsiteX4" fmla="*/ 59 w 7090"/>
              <a:gd name="connsiteY4" fmla="*/ 924 h 10339"/>
              <a:gd name="connsiteX5" fmla="*/ 310 w 7090"/>
              <a:gd name="connsiteY5" fmla="*/ 10339 h 10339"/>
              <a:gd name="connsiteX0" fmla="*/ 10000 w 10000"/>
              <a:gd name="connsiteY0" fmla="*/ 1071 h 9992"/>
              <a:gd name="connsiteX1" fmla="*/ 7047 w 10000"/>
              <a:gd name="connsiteY1" fmla="*/ 701 h 9992"/>
              <a:gd name="connsiteX2" fmla="*/ 5150 w 10000"/>
              <a:gd name="connsiteY2" fmla="*/ 701 h 9992"/>
              <a:gd name="connsiteX3" fmla="*/ 2195 w 10000"/>
              <a:gd name="connsiteY3" fmla="*/ 331 h 9992"/>
              <a:gd name="connsiteX4" fmla="*/ 83 w 10000"/>
              <a:gd name="connsiteY4" fmla="*/ 886 h 9992"/>
              <a:gd name="connsiteX5" fmla="*/ 437 w 10000"/>
              <a:gd name="connsiteY5" fmla="*/ 9992 h 9992"/>
              <a:gd name="connsiteX0" fmla="*/ 10000 w 10000"/>
              <a:gd name="connsiteY0" fmla="*/ 1072 h 10000"/>
              <a:gd name="connsiteX1" fmla="*/ 7047 w 10000"/>
              <a:gd name="connsiteY1" fmla="*/ 702 h 10000"/>
              <a:gd name="connsiteX2" fmla="*/ 5150 w 10000"/>
              <a:gd name="connsiteY2" fmla="*/ 702 h 10000"/>
              <a:gd name="connsiteX3" fmla="*/ 2195 w 10000"/>
              <a:gd name="connsiteY3" fmla="*/ 331 h 10000"/>
              <a:gd name="connsiteX4" fmla="*/ 83 w 10000"/>
              <a:gd name="connsiteY4" fmla="*/ 887 h 10000"/>
              <a:gd name="connsiteX5" fmla="*/ 437 w 10000"/>
              <a:gd name="connsiteY5" fmla="*/ 10000 h 10000"/>
              <a:gd name="connsiteX0" fmla="*/ 10000 w 10000"/>
              <a:gd name="connsiteY0" fmla="*/ 1072 h 10000"/>
              <a:gd name="connsiteX1" fmla="*/ 7047 w 10000"/>
              <a:gd name="connsiteY1" fmla="*/ 702 h 10000"/>
              <a:gd name="connsiteX2" fmla="*/ 5150 w 10000"/>
              <a:gd name="connsiteY2" fmla="*/ 702 h 10000"/>
              <a:gd name="connsiteX3" fmla="*/ 2195 w 10000"/>
              <a:gd name="connsiteY3" fmla="*/ 331 h 10000"/>
              <a:gd name="connsiteX4" fmla="*/ 83 w 10000"/>
              <a:gd name="connsiteY4" fmla="*/ 887 h 10000"/>
              <a:gd name="connsiteX5" fmla="*/ 437 w 10000"/>
              <a:gd name="connsiteY5" fmla="*/ 10000 h 10000"/>
              <a:gd name="connsiteX0" fmla="*/ 10000 w 10000"/>
              <a:gd name="connsiteY0" fmla="*/ 1072 h 10000"/>
              <a:gd name="connsiteX1" fmla="*/ 7047 w 10000"/>
              <a:gd name="connsiteY1" fmla="*/ 702 h 10000"/>
              <a:gd name="connsiteX2" fmla="*/ 5150 w 10000"/>
              <a:gd name="connsiteY2" fmla="*/ 702 h 10000"/>
              <a:gd name="connsiteX3" fmla="*/ 2195 w 10000"/>
              <a:gd name="connsiteY3" fmla="*/ 331 h 10000"/>
              <a:gd name="connsiteX4" fmla="*/ 83 w 10000"/>
              <a:gd name="connsiteY4" fmla="*/ 887 h 10000"/>
              <a:gd name="connsiteX5" fmla="*/ 437 w 10000"/>
              <a:gd name="connsiteY5" fmla="*/ 10000 h 10000"/>
              <a:gd name="connsiteX0" fmla="*/ 10000 w 10000"/>
              <a:gd name="connsiteY0" fmla="*/ 1072 h 10000"/>
              <a:gd name="connsiteX1" fmla="*/ 7047 w 10000"/>
              <a:gd name="connsiteY1" fmla="*/ 702 h 10000"/>
              <a:gd name="connsiteX2" fmla="*/ 5150 w 10000"/>
              <a:gd name="connsiteY2" fmla="*/ 702 h 10000"/>
              <a:gd name="connsiteX3" fmla="*/ 2195 w 10000"/>
              <a:gd name="connsiteY3" fmla="*/ 331 h 10000"/>
              <a:gd name="connsiteX4" fmla="*/ 83 w 10000"/>
              <a:gd name="connsiteY4" fmla="*/ 887 h 10000"/>
              <a:gd name="connsiteX5" fmla="*/ 437 w 10000"/>
              <a:gd name="connsiteY5" fmla="*/ 10000 h 10000"/>
              <a:gd name="connsiteX0" fmla="*/ 9563 w 9563"/>
              <a:gd name="connsiteY0" fmla="*/ 1345 h 10273"/>
              <a:gd name="connsiteX1" fmla="*/ 6610 w 9563"/>
              <a:gd name="connsiteY1" fmla="*/ 975 h 10273"/>
              <a:gd name="connsiteX2" fmla="*/ 4713 w 9563"/>
              <a:gd name="connsiteY2" fmla="*/ 975 h 10273"/>
              <a:gd name="connsiteX3" fmla="*/ 1758 w 9563"/>
              <a:gd name="connsiteY3" fmla="*/ 604 h 10273"/>
              <a:gd name="connsiteX4" fmla="*/ 0 w 9563"/>
              <a:gd name="connsiteY4" fmla="*/ 10273 h 10273"/>
              <a:gd name="connsiteX0" fmla="*/ 8971 w 8971"/>
              <a:gd name="connsiteY0" fmla="*/ 1309 h 10000"/>
              <a:gd name="connsiteX1" fmla="*/ 5883 w 8971"/>
              <a:gd name="connsiteY1" fmla="*/ 949 h 10000"/>
              <a:gd name="connsiteX2" fmla="*/ 3899 w 8971"/>
              <a:gd name="connsiteY2" fmla="*/ 949 h 10000"/>
              <a:gd name="connsiteX3" fmla="*/ 809 w 8971"/>
              <a:gd name="connsiteY3" fmla="*/ 588 h 10000"/>
              <a:gd name="connsiteX4" fmla="*/ 0 w 8971"/>
              <a:gd name="connsiteY4" fmla="*/ 10000 h 10000"/>
              <a:gd name="connsiteX0" fmla="*/ 9344 w 9344"/>
              <a:gd name="connsiteY0" fmla="*/ 1309 h 10000"/>
              <a:gd name="connsiteX1" fmla="*/ 5902 w 9344"/>
              <a:gd name="connsiteY1" fmla="*/ 949 h 10000"/>
              <a:gd name="connsiteX2" fmla="*/ 3690 w 9344"/>
              <a:gd name="connsiteY2" fmla="*/ 949 h 10000"/>
              <a:gd name="connsiteX3" fmla="*/ 246 w 9344"/>
              <a:gd name="connsiteY3" fmla="*/ 588 h 10000"/>
              <a:gd name="connsiteX4" fmla="*/ 0 w 9344"/>
              <a:gd name="connsiteY4" fmla="*/ 10000 h 10000"/>
              <a:gd name="connsiteX0" fmla="*/ 5263 w 6566"/>
              <a:gd name="connsiteY0" fmla="*/ 9790 h 10000"/>
              <a:gd name="connsiteX1" fmla="*/ 6316 w 6566"/>
              <a:gd name="connsiteY1" fmla="*/ 949 h 10000"/>
              <a:gd name="connsiteX2" fmla="*/ 3949 w 6566"/>
              <a:gd name="connsiteY2" fmla="*/ 949 h 10000"/>
              <a:gd name="connsiteX3" fmla="*/ 263 w 6566"/>
              <a:gd name="connsiteY3" fmla="*/ 588 h 10000"/>
              <a:gd name="connsiteX4" fmla="*/ 0 w 6566"/>
              <a:gd name="connsiteY4" fmla="*/ 10000 h 10000"/>
              <a:gd name="connsiteX0" fmla="*/ 8016 w 14622"/>
              <a:gd name="connsiteY0" fmla="*/ 9790 h 10000"/>
              <a:gd name="connsiteX1" fmla="*/ 14428 w 14622"/>
              <a:gd name="connsiteY1" fmla="*/ 4616 h 10000"/>
              <a:gd name="connsiteX2" fmla="*/ 6014 w 14622"/>
              <a:gd name="connsiteY2" fmla="*/ 949 h 10000"/>
              <a:gd name="connsiteX3" fmla="*/ 401 w 14622"/>
              <a:gd name="connsiteY3" fmla="*/ 588 h 10000"/>
              <a:gd name="connsiteX4" fmla="*/ 0 w 14622"/>
              <a:gd name="connsiteY4" fmla="*/ 10000 h 10000"/>
              <a:gd name="connsiteX0" fmla="*/ 8016 w 14622"/>
              <a:gd name="connsiteY0" fmla="*/ 9790 h 10000"/>
              <a:gd name="connsiteX1" fmla="*/ 14428 w 14622"/>
              <a:gd name="connsiteY1" fmla="*/ 4616 h 10000"/>
              <a:gd name="connsiteX2" fmla="*/ 6014 w 14622"/>
              <a:gd name="connsiteY2" fmla="*/ 949 h 10000"/>
              <a:gd name="connsiteX3" fmla="*/ 401 w 14622"/>
              <a:gd name="connsiteY3" fmla="*/ 588 h 10000"/>
              <a:gd name="connsiteX4" fmla="*/ 0 w 14622"/>
              <a:gd name="connsiteY4" fmla="*/ 10000 h 10000"/>
              <a:gd name="connsiteX0" fmla="*/ 8016 w 14622"/>
              <a:gd name="connsiteY0" fmla="*/ 8842 h 9052"/>
              <a:gd name="connsiteX1" fmla="*/ 14428 w 14622"/>
              <a:gd name="connsiteY1" fmla="*/ 3668 h 9052"/>
              <a:gd name="connsiteX2" fmla="*/ 6014 w 14622"/>
              <a:gd name="connsiteY2" fmla="*/ 1 h 9052"/>
              <a:gd name="connsiteX3" fmla="*/ 935 w 14622"/>
              <a:gd name="connsiteY3" fmla="*/ 1474 h 9052"/>
              <a:gd name="connsiteX4" fmla="*/ 0 w 14622"/>
              <a:gd name="connsiteY4" fmla="*/ 9052 h 9052"/>
              <a:gd name="connsiteX0" fmla="*/ 5482 w 10000"/>
              <a:gd name="connsiteY0" fmla="*/ 8897 h 9129"/>
              <a:gd name="connsiteX1" fmla="*/ 9867 w 10000"/>
              <a:gd name="connsiteY1" fmla="*/ 3181 h 9129"/>
              <a:gd name="connsiteX2" fmla="*/ 4113 w 10000"/>
              <a:gd name="connsiteY2" fmla="*/ 396 h 9129"/>
              <a:gd name="connsiteX3" fmla="*/ 639 w 10000"/>
              <a:gd name="connsiteY3" fmla="*/ 757 h 9129"/>
              <a:gd name="connsiteX4" fmla="*/ 0 w 10000"/>
              <a:gd name="connsiteY4" fmla="*/ 9129 h 9129"/>
              <a:gd name="connsiteX0" fmla="*/ 5556 w 10433"/>
              <a:gd name="connsiteY0" fmla="*/ 9872 h 10126"/>
              <a:gd name="connsiteX1" fmla="*/ 9941 w 10433"/>
              <a:gd name="connsiteY1" fmla="*/ 3610 h 10126"/>
              <a:gd name="connsiteX2" fmla="*/ 8755 w 10433"/>
              <a:gd name="connsiteY2" fmla="*/ 283 h 10126"/>
              <a:gd name="connsiteX3" fmla="*/ 713 w 10433"/>
              <a:gd name="connsiteY3" fmla="*/ 955 h 10126"/>
              <a:gd name="connsiteX4" fmla="*/ 74 w 10433"/>
              <a:gd name="connsiteY4" fmla="*/ 10126 h 10126"/>
              <a:gd name="connsiteX0" fmla="*/ 5636 w 11030"/>
              <a:gd name="connsiteY0" fmla="*/ 9873 h 10127"/>
              <a:gd name="connsiteX1" fmla="*/ 10021 w 11030"/>
              <a:gd name="connsiteY1" fmla="*/ 3611 h 10127"/>
              <a:gd name="connsiteX2" fmla="*/ 9931 w 11030"/>
              <a:gd name="connsiteY2" fmla="*/ 284 h 10127"/>
              <a:gd name="connsiteX3" fmla="*/ 793 w 11030"/>
              <a:gd name="connsiteY3" fmla="*/ 956 h 10127"/>
              <a:gd name="connsiteX4" fmla="*/ 154 w 11030"/>
              <a:gd name="connsiteY4" fmla="*/ 10127 h 10127"/>
              <a:gd name="connsiteX0" fmla="*/ 5636 w 11187"/>
              <a:gd name="connsiteY0" fmla="*/ 9873 h 10127"/>
              <a:gd name="connsiteX1" fmla="*/ 10386 w 11187"/>
              <a:gd name="connsiteY1" fmla="*/ 5830 h 10127"/>
              <a:gd name="connsiteX2" fmla="*/ 9931 w 11187"/>
              <a:gd name="connsiteY2" fmla="*/ 284 h 10127"/>
              <a:gd name="connsiteX3" fmla="*/ 793 w 11187"/>
              <a:gd name="connsiteY3" fmla="*/ 956 h 10127"/>
              <a:gd name="connsiteX4" fmla="*/ 154 w 11187"/>
              <a:gd name="connsiteY4" fmla="*/ 10127 h 10127"/>
              <a:gd name="connsiteX0" fmla="*/ 5676 w 11551"/>
              <a:gd name="connsiteY0" fmla="*/ 10436 h 10690"/>
              <a:gd name="connsiteX1" fmla="*/ 10426 w 11551"/>
              <a:gd name="connsiteY1" fmla="*/ 6393 h 10690"/>
              <a:gd name="connsiteX2" fmla="*/ 10519 w 11551"/>
              <a:gd name="connsiteY2" fmla="*/ 15 h 10690"/>
              <a:gd name="connsiteX3" fmla="*/ 833 w 11551"/>
              <a:gd name="connsiteY3" fmla="*/ 1519 h 10690"/>
              <a:gd name="connsiteX4" fmla="*/ 194 w 11551"/>
              <a:gd name="connsiteY4" fmla="*/ 10690 h 10690"/>
              <a:gd name="connsiteX0" fmla="*/ 5676 w 10894"/>
              <a:gd name="connsiteY0" fmla="*/ 10436 h 10690"/>
              <a:gd name="connsiteX1" fmla="*/ 10426 w 10894"/>
              <a:gd name="connsiteY1" fmla="*/ 6393 h 10690"/>
              <a:gd name="connsiteX2" fmla="*/ 10519 w 10894"/>
              <a:gd name="connsiteY2" fmla="*/ 15 h 10690"/>
              <a:gd name="connsiteX3" fmla="*/ 833 w 10894"/>
              <a:gd name="connsiteY3" fmla="*/ 1519 h 10690"/>
              <a:gd name="connsiteX4" fmla="*/ 194 w 10894"/>
              <a:gd name="connsiteY4" fmla="*/ 10690 h 10690"/>
              <a:gd name="connsiteX0" fmla="*/ 5482 w 10700"/>
              <a:gd name="connsiteY0" fmla="*/ 11332 h 11586"/>
              <a:gd name="connsiteX1" fmla="*/ 10232 w 10700"/>
              <a:gd name="connsiteY1" fmla="*/ 7289 h 11586"/>
              <a:gd name="connsiteX2" fmla="*/ 10325 w 10700"/>
              <a:gd name="connsiteY2" fmla="*/ 911 h 11586"/>
              <a:gd name="connsiteX3" fmla="*/ 1553 w 10700"/>
              <a:gd name="connsiteY3" fmla="*/ 751 h 11586"/>
              <a:gd name="connsiteX4" fmla="*/ 0 w 10700"/>
              <a:gd name="connsiteY4" fmla="*/ 11586 h 11586"/>
              <a:gd name="connsiteX0" fmla="*/ 5556 w 10774"/>
              <a:gd name="connsiteY0" fmla="*/ 11549 h 11803"/>
              <a:gd name="connsiteX1" fmla="*/ 10306 w 10774"/>
              <a:gd name="connsiteY1" fmla="*/ 7506 h 11803"/>
              <a:gd name="connsiteX2" fmla="*/ 10399 w 10774"/>
              <a:gd name="connsiteY2" fmla="*/ 1128 h 11803"/>
              <a:gd name="connsiteX3" fmla="*/ 896 w 10774"/>
              <a:gd name="connsiteY3" fmla="*/ 691 h 11803"/>
              <a:gd name="connsiteX4" fmla="*/ 74 w 10774"/>
              <a:gd name="connsiteY4" fmla="*/ 11803 h 11803"/>
              <a:gd name="connsiteX0" fmla="*/ 5482 w 10700"/>
              <a:gd name="connsiteY0" fmla="*/ 15605 h 15859"/>
              <a:gd name="connsiteX1" fmla="*/ 10232 w 10700"/>
              <a:gd name="connsiteY1" fmla="*/ 11562 h 15859"/>
              <a:gd name="connsiteX2" fmla="*/ 10325 w 10700"/>
              <a:gd name="connsiteY2" fmla="*/ 5184 h 15859"/>
              <a:gd name="connsiteX3" fmla="*/ 822 w 10700"/>
              <a:gd name="connsiteY3" fmla="*/ 4747 h 15859"/>
              <a:gd name="connsiteX4" fmla="*/ 0 w 10700"/>
              <a:gd name="connsiteY4" fmla="*/ 15859 h 15859"/>
              <a:gd name="connsiteX0" fmla="*/ 9027 w 14245"/>
              <a:gd name="connsiteY0" fmla="*/ 10897 h 11151"/>
              <a:gd name="connsiteX1" fmla="*/ 13777 w 14245"/>
              <a:gd name="connsiteY1" fmla="*/ 6854 h 11151"/>
              <a:gd name="connsiteX2" fmla="*/ 13870 w 14245"/>
              <a:gd name="connsiteY2" fmla="*/ 476 h 11151"/>
              <a:gd name="connsiteX3" fmla="*/ 4367 w 14245"/>
              <a:gd name="connsiteY3" fmla="*/ 39 h 11151"/>
              <a:gd name="connsiteX4" fmla="*/ 3545 w 14245"/>
              <a:gd name="connsiteY4" fmla="*/ 11151 h 11151"/>
              <a:gd name="connsiteX0" fmla="*/ 5482 w 10700"/>
              <a:gd name="connsiteY0" fmla="*/ 16075 h 16329"/>
              <a:gd name="connsiteX1" fmla="*/ 10232 w 10700"/>
              <a:gd name="connsiteY1" fmla="*/ 12032 h 16329"/>
              <a:gd name="connsiteX2" fmla="*/ 10325 w 10700"/>
              <a:gd name="connsiteY2" fmla="*/ 5654 h 16329"/>
              <a:gd name="connsiteX3" fmla="*/ 822 w 10700"/>
              <a:gd name="connsiteY3" fmla="*/ 5217 h 16329"/>
              <a:gd name="connsiteX4" fmla="*/ 0 w 10700"/>
              <a:gd name="connsiteY4" fmla="*/ 16329 h 16329"/>
              <a:gd name="connsiteX0" fmla="*/ 5482 w 10700"/>
              <a:gd name="connsiteY0" fmla="*/ 16246 h 16500"/>
              <a:gd name="connsiteX1" fmla="*/ 10232 w 10700"/>
              <a:gd name="connsiteY1" fmla="*/ 12203 h 16500"/>
              <a:gd name="connsiteX2" fmla="*/ 10325 w 10700"/>
              <a:gd name="connsiteY2" fmla="*/ 5825 h 16500"/>
              <a:gd name="connsiteX3" fmla="*/ 822 w 10700"/>
              <a:gd name="connsiteY3" fmla="*/ 5388 h 16500"/>
              <a:gd name="connsiteX4" fmla="*/ 0 w 10700"/>
              <a:gd name="connsiteY4" fmla="*/ 16500 h 16500"/>
              <a:gd name="connsiteX0" fmla="*/ 9112 w 14330"/>
              <a:gd name="connsiteY0" fmla="*/ 10862 h 11116"/>
              <a:gd name="connsiteX1" fmla="*/ 13862 w 14330"/>
              <a:gd name="connsiteY1" fmla="*/ 6819 h 11116"/>
              <a:gd name="connsiteX2" fmla="*/ 13955 w 14330"/>
              <a:gd name="connsiteY2" fmla="*/ 441 h 11116"/>
              <a:gd name="connsiteX3" fmla="*/ 4452 w 14330"/>
              <a:gd name="connsiteY3" fmla="*/ 4 h 11116"/>
              <a:gd name="connsiteX4" fmla="*/ 3630 w 14330"/>
              <a:gd name="connsiteY4" fmla="*/ 11116 h 11116"/>
              <a:gd name="connsiteX0" fmla="*/ 8078 w 13296"/>
              <a:gd name="connsiteY0" fmla="*/ 11288 h 11542"/>
              <a:gd name="connsiteX1" fmla="*/ 12828 w 13296"/>
              <a:gd name="connsiteY1" fmla="*/ 7245 h 11542"/>
              <a:gd name="connsiteX2" fmla="*/ 12921 w 13296"/>
              <a:gd name="connsiteY2" fmla="*/ 867 h 11542"/>
              <a:gd name="connsiteX3" fmla="*/ 3418 w 13296"/>
              <a:gd name="connsiteY3" fmla="*/ 430 h 11542"/>
              <a:gd name="connsiteX4" fmla="*/ 6 w 13296"/>
              <a:gd name="connsiteY4" fmla="*/ 5837 h 11542"/>
              <a:gd name="connsiteX5" fmla="*/ 2596 w 13296"/>
              <a:gd name="connsiteY5" fmla="*/ 11542 h 11542"/>
              <a:gd name="connsiteX0" fmla="*/ 5683 w 10901"/>
              <a:gd name="connsiteY0" fmla="*/ 11288 h 11542"/>
              <a:gd name="connsiteX1" fmla="*/ 10433 w 10901"/>
              <a:gd name="connsiteY1" fmla="*/ 7245 h 11542"/>
              <a:gd name="connsiteX2" fmla="*/ 10526 w 10901"/>
              <a:gd name="connsiteY2" fmla="*/ 867 h 11542"/>
              <a:gd name="connsiteX3" fmla="*/ 1023 w 10901"/>
              <a:gd name="connsiteY3" fmla="*/ 430 h 11542"/>
              <a:gd name="connsiteX4" fmla="*/ 286 w 10901"/>
              <a:gd name="connsiteY4" fmla="*/ 5837 h 11542"/>
              <a:gd name="connsiteX5" fmla="*/ 201 w 10901"/>
              <a:gd name="connsiteY5" fmla="*/ 11542 h 11542"/>
              <a:gd name="connsiteX0" fmla="*/ 6004 w 11222"/>
              <a:gd name="connsiteY0" fmla="*/ 11479 h 11733"/>
              <a:gd name="connsiteX1" fmla="*/ 10754 w 11222"/>
              <a:gd name="connsiteY1" fmla="*/ 7436 h 11733"/>
              <a:gd name="connsiteX2" fmla="*/ 10847 w 11222"/>
              <a:gd name="connsiteY2" fmla="*/ 1058 h 11733"/>
              <a:gd name="connsiteX3" fmla="*/ 771 w 11222"/>
              <a:gd name="connsiteY3" fmla="*/ 362 h 11733"/>
              <a:gd name="connsiteX4" fmla="*/ 607 w 11222"/>
              <a:gd name="connsiteY4" fmla="*/ 6028 h 11733"/>
              <a:gd name="connsiteX5" fmla="*/ 522 w 11222"/>
              <a:gd name="connsiteY5" fmla="*/ 11733 h 11733"/>
              <a:gd name="connsiteX0" fmla="*/ 5683 w 10901"/>
              <a:gd name="connsiteY0" fmla="*/ 13321 h 13575"/>
              <a:gd name="connsiteX1" fmla="*/ 10433 w 10901"/>
              <a:gd name="connsiteY1" fmla="*/ 9278 h 13575"/>
              <a:gd name="connsiteX2" fmla="*/ 10526 w 10901"/>
              <a:gd name="connsiteY2" fmla="*/ 2900 h 13575"/>
              <a:gd name="connsiteX3" fmla="*/ 450 w 10901"/>
              <a:gd name="connsiteY3" fmla="*/ 2204 h 13575"/>
              <a:gd name="connsiteX4" fmla="*/ 286 w 10901"/>
              <a:gd name="connsiteY4" fmla="*/ 7870 h 13575"/>
              <a:gd name="connsiteX5" fmla="*/ 201 w 10901"/>
              <a:gd name="connsiteY5" fmla="*/ 13575 h 13575"/>
              <a:gd name="connsiteX0" fmla="*/ 9994 w 15212"/>
              <a:gd name="connsiteY0" fmla="*/ 11196 h 11450"/>
              <a:gd name="connsiteX1" fmla="*/ 14744 w 15212"/>
              <a:gd name="connsiteY1" fmla="*/ 7153 h 11450"/>
              <a:gd name="connsiteX2" fmla="*/ 14837 w 15212"/>
              <a:gd name="connsiteY2" fmla="*/ 775 h 11450"/>
              <a:gd name="connsiteX3" fmla="*/ 4761 w 15212"/>
              <a:gd name="connsiteY3" fmla="*/ 79 h 11450"/>
              <a:gd name="connsiteX4" fmla="*/ 4597 w 15212"/>
              <a:gd name="connsiteY4" fmla="*/ 5745 h 11450"/>
              <a:gd name="connsiteX5" fmla="*/ 4512 w 15212"/>
              <a:gd name="connsiteY5" fmla="*/ 11450 h 11450"/>
              <a:gd name="connsiteX0" fmla="*/ 10037 w 15255"/>
              <a:gd name="connsiteY0" fmla="*/ 11313 h 11567"/>
              <a:gd name="connsiteX1" fmla="*/ 14787 w 15255"/>
              <a:gd name="connsiteY1" fmla="*/ 7270 h 11567"/>
              <a:gd name="connsiteX2" fmla="*/ 14880 w 15255"/>
              <a:gd name="connsiteY2" fmla="*/ 892 h 11567"/>
              <a:gd name="connsiteX3" fmla="*/ 4804 w 15255"/>
              <a:gd name="connsiteY3" fmla="*/ 196 h 11567"/>
              <a:gd name="connsiteX4" fmla="*/ 4640 w 15255"/>
              <a:gd name="connsiteY4" fmla="*/ 5862 h 11567"/>
              <a:gd name="connsiteX5" fmla="*/ 4555 w 15255"/>
              <a:gd name="connsiteY5" fmla="*/ 11567 h 11567"/>
              <a:gd name="connsiteX0" fmla="*/ 5683 w 10901"/>
              <a:gd name="connsiteY0" fmla="*/ 16202 h 16456"/>
              <a:gd name="connsiteX1" fmla="*/ 10433 w 10901"/>
              <a:gd name="connsiteY1" fmla="*/ 12159 h 16456"/>
              <a:gd name="connsiteX2" fmla="*/ 10526 w 10901"/>
              <a:gd name="connsiteY2" fmla="*/ 5781 h 16456"/>
              <a:gd name="connsiteX3" fmla="*/ 450 w 10901"/>
              <a:gd name="connsiteY3" fmla="*/ 5085 h 16456"/>
              <a:gd name="connsiteX4" fmla="*/ 286 w 10901"/>
              <a:gd name="connsiteY4" fmla="*/ 10751 h 16456"/>
              <a:gd name="connsiteX5" fmla="*/ 201 w 10901"/>
              <a:gd name="connsiteY5" fmla="*/ 16456 h 16456"/>
              <a:gd name="connsiteX0" fmla="*/ 5683 w 10901"/>
              <a:gd name="connsiteY0" fmla="*/ 16147 h 16401"/>
              <a:gd name="connsiteX1" fmla="*/ 10433 w 10901"/>
              <a:gd name="connsiteY1" fmla="*/ 12104 h 16401"/>
              <a:gd name="connsiteX2" fmla="*/ 10526 w 10901"/>
              <a:gd name="connsiteY2" fmla="*/ 5726 h 16401"/>
              <a:gd name="connsiteX3" fmla="*/ 450 w 10901"/>
              <a:gd name="connsiteY3" fmla="*/ 5030 h 16401"/>
              <a:gd name="connsiteX4" fmla="*/ 286 w 10901"/>
              <a:gd name="connsiteY4" fmla="*/ 10696 h 16401"/>
              <a:gd name="connsiteX5" fmla="*/ 201 w 10901"/>
              <a:gd name="connsiteY5" fmla="*/ 16401 h 16401"/>
              <a:gd name="connsiteX0" fmla="*/ 9782 w 15000"/>
              <a:gd name="connsiteY0" fmla="*/ 11314 h 11568"/>
              <a:gd name="connsiteX1" fmla="*/ 14532 w 15000"/>
              <a:gd name="connsiteY1" fmla="*/ 7271 h 11568"/>
              <a:gd name="connsiteX2" fmla="*/ 14625 w 15000"/>
              <a:gd name="connsiteY2" fmla="*/ 893 h 11568"/>
              <a:gd name="connsiteX3" fmla="*/ 4549 w 15000"/>
              <a:gd name="connsiteY3" fmla="*/ 197 h 11568"/>
              <a:gd name="connsiteX4" fmla="*/ 4385 w 15000"/>
              <a:gd name="connsiteY4" fmla="*/ 5863 h 11568"/>
              <a:gd name="connsiteX5" fmla="*/ 4300 w 15000"/>
              <a:gd name="connsiteY5" fmla="*/ 11568 h 11568"/>
              <a:gd name="connsiteX0" fmla="*/ 9782 w 15000"/>
              <a:gd name="connsiteY0" fmla="*/ 11314 h 11568"/>
              <a:gd name="connsiteX1" fmla="*/ 14532 w 15000"/>
              <a:gd name="connsiteY1" fmla="*/ 7271 h 11568"/>
              <a:gd name="connsiteX2" fmla="*/ 14625 w 15000"/>
              <a:gd name="connsiteY2" fmla="*/ 893 h 11568"/>
              <a:gd name="connsiteX3" fmla="*/ 4549 w 15000"/>
              <a:gd name="connsiteY3" fmla="*/ 197 h 11568"/>
              <a:gd name="connsiteX4" fmla="*/ 4385 w 15000"/>
              <a:gd name="connsiteY4" fmla="*/ 5863 h 11568"/>
              <a:gd name="connsiteX5" fmla="*/ 4300 w 15000"/>
              <a:gd name="connsiteY5" fmla="*/ 11568 h 11568"/>
              <a:gd name="connsiteX0" fmla="*/ 5683 w 10901"/>
              <a:gd name="connsiteY0" fmla="*/ 11124 h 11378"/>
              <a:gd name="connsiteX1" fmla="*/ 10433 w 10901"/>
              <a:gd name="connsiteY1" fmla="*/ 7081 h 11378"/>
              <a:gd name="connsiteX2" fmla="*/ 10526 w 10901"/>
              <a:gd name="connsiteY2" fmla="*/ 703 h 11378"/>
              <a:gd name="connsiteX3" fmla="*/ 450 w 10901"/>
              <a:gd name="connsiteY3" fmla="*/ 7 h 11378"/>
              <a:gd name="connsiteX4" fmla="*/ 286 w 10901"/>
              <a:gd name="connsiteY4" fmla="*/ 5673 h 11378"/>
              <a:gd name="connsiteX5" fmla="*/ 201 w 10901"/>
              <a:gd name="connsiteY5" fmla="*/ 11378 h 11378"/>
              <a:gd name="connsiteX0" fmla="*/ 6065 w 10901"/>
              <a:gd name="connsiteY0" fmla="*/ 14495 h 14495"/>
              <a:gd name="connsiteX1" fmla="*/ 10433 w 10901"/>
              <a:gd name="connsiteY1" fmla="*/ 7081 h 14495"/>
              <a:gd name="connsiteX2" fmla="*/ 10526 w 10901"/>
              <a:gd name="connsiteY2" fmla="*/ 703 h 14495"/>
              <a:gd name="connsiteX3" fmla="*/ 450 w 10901"/>
              <a:gd name="connsiteY3" fmla="*/ 7 h 14495"/>
              <a:gd name="connsiteX4" fmla="*/ 286 w 10901"/>
              <a:gd name="connsiteY4" fmla="*/ 5673 h 14495"/>
              <a:gd name="connsiteX5" fmla="*/ 201 w 10901"/>
              <a:gd name="connsiteY5" fmla="*/ 11378 h 14495"/>
              <a:gd name="connsiteX0" fmla="*/ 6065 w 10901"/>
              <a:gd name="connsiteY0" fmla="*/ 14495 h 14495"/>
              <a:gd name="connsiteX1" fmla="*/ 6782 w 10901"/>
              <a:gd name="connsiteY1" fmla="*/ 10341 h 14495"/>
              <a:gd name="connsiteX2" fmla="*/ 10433 w 10901"/>
              <a:gd name="connsiteY2" fmla="*/ 7081 h 14495"/>
              <a:gd name="connsiteX3" fmla="*/ 10526 w 10901"/>
              <a:gd name="connsiteY3" fmla="*/ 703 h 14495"/>
              <a:gd name="connsiteX4" fmla="*/ 450 w 10901"/>
              <a:gd name="connsiteY4" fmla="*/ 7 h 14495"/>
              <a:gd name="connsiteX5" fmla="*/ 286 w 10901"/>
              <a:gd name="connsiteY5" fmla="*/ 5673 h 14495"/>
              <a:gd name="connsiteX6" fmla="*/ 201 w 10901"/>
              <a:gd name="connsiteY6" fmla="*/ 11378 h 14495"/>
              <a:gd name="connsiteX0" fmla="*/ 6349 w 10901"/>
              <a:gd name="connsiteY0" fmla="*/ 12624 h 12624"/>
              <a:gd name="connsiteX1" fmla="*/ 6782 w 10901"/>
              <a:gd name="connsiteY1" fmla="*/ 10341 h 12624"/>
              <a:gd name="connsiteX2" fmla="*/ 10433 w 10901"/>
              <a:gd name="connsiteY2" fmla="*/ 7081 h 12624"/>
              <a:gd name="connsiteX3" fmla="*/ 10526 w 10901"/>
              <a:gd name="connsiteY3" fmla="*/ 703 h 12624"/>
              <a:gd name="connsiteX4" fmla="*/ 450 w 10901"/>
              <a:gd name="connsiteY4" fmla="*/ 7 h 12624"/>
              <a:gd name="connsiteX5" fmla="*/ 286 w 10901"/>
              <a:gd name="connsiteY5" fmla="*/ 5673 h 12624"/>
              <a:gd name="connsiteX6" fmla="*/ 201 w 10901"/>
              <a:gd name="connsiteY6" fmla="*/ 11378 h 1262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901" h="12624">
                <a:moveTo>
                  <a:pt x="6349" y="12624"/>
                </a:moveTo>
                <a:cubicBezTo>
                  <a:pt x="6691" y="12148"/>
                  <a:pt x="6101" y="11265"/>
                  <a:pt x="6782" y="10341"/>
                </a:cubicBezTo>
                <a:cubicBezTo>
                  <a:pt x="7463" y="9417"/>
                  <a:pt x="10032" y="8903"/>
                  <a:pt x="10433" y="7081"/>
                </a:cubicBezTo>
                <a:cubicBezTo>
                  <a:pt x="11256" y="1165"/>
                  <a:pt x="10799" y="7175"/>
                  <a:pt x="10526" y="703"/>
                </a:cubicBezTo>
                <a:cubicBezTo>
                  <a:pt x="450" y="184"/>
                  <a:pt x="628" y="-43"/>
                  <a:pt x="450" y="7"/>
                </a:cubicBezTo>
                <a:cubicBezTo>
                  <a:pt x="272" y="57"/>
                  <a:pt x="232" y="450"/>
                  <a:pt x="286" y="5673"/>
                </a:cubicBezTo>
                <a:cubicBezTo>
                  <a:pt x="149" y="12452"/>
                  <a:pt x="-231" y="10427"/>
                  <a:pt x="201" y="11378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988" name="Freeform 1147">
            <a:extLst>
              <a:ext uri="{FF2B5EF4-FFF2-40B4-BE49-F238E27FC236}">
                <a16:creationId xmlns="" xmlns:a16="http://schemas.microsoft.com/office/drawing/2014/main" id="{475D6F8D-A7DD-5DFE-6AC6-163B0BFC3275}"/>
              </a:ext>
            </a:extLst>
          </xdr:cNvPr>
          <xdr:cNvSpPr>
            <a:spLocks/>
          </xdr:cNvSpPr>
        </xdr:nvSpPr>
        <xdr:spPr bwMode="auto">
          <a:xfrm rot="10800000">
            <a:off x="2526871" y="9012370"/>
            <a:ext cx="325860" cy="228452"/>
          </a:xfrm>
          <a:custGeom>
            <a:avLst/>
            <a:gdLst>
              <a:gd name="T0" fmla="*/ 2147483647 w 6818"/>
              <a:gd name="T1" fmla="*/ 2147483647 h 6000"/>
              <a:gd name="T2" fmla="*/ 2147483647 w 6818"/>
              <a:gd name="T3" fmla="*/ 2147483647 h 6000"/>
              <a:gd name="T4" fmla="*/ 2147483647 w 6818"/>
              <a:gd name="T5" fmla="*/ 2147483647 h 6000"/>
              <a:gd name="T6" fmla="*/ 2147483647 w 6818"/>
              <a:gd name="T7" fmla="*/ 2147483647 h 6000"/>
              <a:gd name="T8" fmla="*/ 2147483647 w 6818"/>
              <a:gd name="T9" fmla="*/ 2147483647 h 6000"/>
              <a:gd name="T10" fmla="*/ 2147483647 w 6818"/>
              <a:gd name="T11" fmla="*/ 2147483647 h 6000"/>
              <a:gd name="T12" fmla="*/ 0 w 6818"/>
              <a:gd name="T13" fmla="*/ 0 h 600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connsiteX0" fmla="*/ 7429 w 7429"/>
              <a:gd name="connsiteY0" fmla="*/ 4460 h 58009"/>
              <a:gd name="connsiteX1" fmla="*/ 5873 w 7429"/>
              <a:gd name="connsiteY1" fmla="*/ 2238 h 58009"/>
              <a:gd name="connsiteX2" fmla="*/ 4874 w 7429"/>
              <a:gd name="connsiteY2" fmla="*/ 2238 h 58009"/>
              <a:gd name="connsiteX3" fmla="*/ 3318 w 7429"/>
              <a:gd name="connsiteY3" fmla="*/ 15 h 58009"/>
              <a:gd name="connsiteX4" fmla="*/ 2206 w 7429"/>
              <a:gd name="connsiteY4" fmla="*/ 3348 h 58009"/>
              <a:gd name="connsiteX5" fmla="*/ 95 w 7429"/>
              <a:gd name="connsiteY5" fmla="*/ 15 h 58009"/>
              <a:gd name="connsiteX6" fmla="*/ 2392 w 7429"/>
              <a:gd name="connsiteY6" fmla="*/ 57960 h 58009"/>
              <a:gd name="connsiteX0" fmla="*/ 10000 w 10000"/>
              <a:gd name="connsiteY0" fmla="*/ 769 h 10000"/>
              <a:gd name="connsiteX1" fmla="*/ 7906 w 10000"/>
              <a:gd name="connsiteY1" fmla="*/ 386 h 10000"/>
              <a:gd name="connsiteX2" fmla="*/ 6561 w 10000"/>
              <a:gd name="connsiteY2" fmla="*/ 386 h 10000"/>
              <a:gd name="connsiteX3" fmla="*/ 4466 w 10000"/>
              <a:gd name="connsiteY3" fmla="*/ 3 h 10000"/>
              <a:gd name="connsiteX4" fmla="*/ 2969 w 10000"/>
              <a:gd name="connsiteY4" fmla="*/ 577 h 10000"/>
              <a:gd name="connsiteX5" fmla="*/ 128 w 10000"/>
              <a:gd name="connsiteY5" fmla="*/ 3 h 10000"/>
              <a:gd name="connsiteX6" fmla="*/ 3220 w 10000"/>
              <a:gd name="connsiteY6" fmla="*/ 9992 h 10000"/>
              <a:gd name="connsiteX0" fmla="*/ 10097 w 10097"/>
              <a:gd name="connsiteY0" fmla="*/ 769 h 10000"/>
              <a:gd name="connsiteX1" fmla="*/ 8003 w 10097"/>
              <a:gd name="connsiteY1" fmla="*/ 386 h 10000"/>
              <a:gd name="connsiteX2" fmla="*/ 6658 w 10097"/>
              <a:gd name="connsiteY2" fmla="*/ 386 h 10000"/>
              <a:gd name="connsiteX3" fmla="*/ 4563 w 10097"/>
              <a:gd name="connsiteY3" fmla="*/ 3 h 10000"/>
              <a:gd name="connsiteX4" fmla="*/ 3066 w 10097"/>
              <a:gd name="connsiteY4" fmla="*/ 577 h 10000"/>
              <a:gd name="connsiteX5" fmla="*/ 125 w 10097"/>
              <a:gd name="connsiteY5" fmla="*/ 3 h 10000"/>
              <a:gd name="connsiteX6" fmla="*/ 3317 w 10097"/>
              <a:gd name="connsiteY6" fmla="*/ 9992 h 10000"/>
              <a:gd name="connsiteX0" fmla="*/ 7090 w 7090"/>
              <a:gd name="connsiteY0" fmla="*/ 1116 h 10339"/>
              <a:gd name="connsiteX1" fmla="*/ 4996 w 7090"/>
              <a:gd name="connsiteY1" fmla="*/ 733 h 10339"/>
              <a:gd name="connsiteX2" fmla="*/ 3651 w 7090"/>
              <a:gd name="connsiteY2" fmla="*/ 733 h 10339"/>
              <a:gd name="connsiteX3" fmla="*/ 1556 w 7090"/>
              <a:gd name="connsiteY3" fmla="*/ 350 h 10339"/>
              <a:gd name="connsiteX4" fmla="*/ 59 w 7090"/>
              <a:gd name="connsiteY4" fmla="*/ 924 h 10339"/>
              <a:gd name="connsiteX5" fmla="*/ 310 w 7090"/>
              <a:gd name="connsiteY5" fmla="*/ 10339 h 10339"/>
              <a:gd name="connsiteX0" fmla="*/ 10000 w 10000"/>
              <a:gd name="connsiteY0" fmla="*/ 1071 h 9992"/>
              <a:gd name="connsiteX1" fmla="*/ 7047 w 10000"/>
              <a:gd name="connsiteY1" fmla="*/ 701 h 9992"/>
              <a:gd name="connsiteX2" fmla="*/ 5150 w 10000"/>
              <a:gd name="connsiteY2" fmla="*/ 701 h 9992"/>
              <a:gd name="connsiteX3" fmla="*/ 2195 w 10000"/>
              <a:gd name="connsiteY3" fmla="*/ 331 h 9992"/>
              <a:gd name="connsiteX4" fmla="*/ 83 w 10000"/>
              <a:gd name="connsiteY4" fmla="*/ 886 h 9992"/>
              <a:gd name="connsiteX5" fmla="*/ 437 w 10000"/>
              <a:gd name="connsiteY5" fmla="*/ 9992 h 9992"/>
              <a:gd name="connsiteX0" fmla="*/ 10000 w 10000"/>
              <a:gd name="connsiteY0" fmla="*/ 1072 h 10000"/>
              <a:gd name="connsiteX1" fmla="*/ 7047 w 10000"/>
              <a:gd name="connsiteY1" fmla="*/ 702 h 10000"/>
              <a:gd name="connsiteX2" fmla="*/ 5150 w 10000"/>
              <a:gd name="connsiteY2" fmla="*/ 702 h 10000"/>
              <a:gd name="connsiteX3" fmla="*/ 2195 w 10000"/>
              <a:gd name="connsiteY3" fmla="*/ 331 h 10000"/>
              <a:gd name="connsiteX4" fmla="*/ 83 w 10000"/>
              <a:gd name="connsiteY4" fmla="*/ 887 h 10000"/>
              <a:gd name="connsiteX5" fmla="*/ 437 w 10000"/>
              <a:gd name="connsiteY5" fmla="*/ 10000 h 10000"/>
              <a:gd name="connsiteX0" fmla="*/ 10000 w 10000"/>
              <a:gd name="connsiteY0" fmla="*/ 1072 h 10000"/>
              <a:gd name="connsiteX1" fmla="*/ 7047 w 10000"/>
              <a:gd name="connsiteY1" fmla="*/ 702 h 10000"/>
              <a:gd name="connsiteX2" fmla="*/ 5150 w 10000"/>
              <a:gd name="connsiteY2" fmla="*/ 702 h 10000"/>
              <a:gd name="connsiteX3" fmla="*/ 2195 w 10000"/>
              <a:gd name="connsiteY3" fmla="*/ 331 h 10000"/>
              <a:gd name="connsiteX4" fmla="*/ 83 w 10000"/>
              <a:gd name="connsiteY4" fmla="*/ 887 h 10000"/>
              <a:gd name="connsiteX5" fmla="*/ 437 w 10000"/>
              <a:gd name="connsiteY5" fmla="*/ 10000 h 10000"/>
              <a:gd name="connsiteX0" fmla="*/ 10000 w 10000"/>
              <a:gd name="connsiteY0" fmla="*/ 1072 h 10000"/>
              <a:gd name="connsiteX1" fmla="*/ 7047 w 10000"/>
              <a:gd name="connsiteY1" fmla="*/ 702 h 10000"/>
              <a:gd name="connsiteX2" fmla="*/ 5150 w 10000"/>
              <a:gd name="connsiteY2" fmla="*/ 702 h 10000"/>
              <a:gd name="connsiteX3" fmla="*/ 2195 w 10000"/>
              <a:gd name="connsiteY3" fmla="*/ 331 h 10000"/>
              <a:gd name="connsiteX4" fmla="*/ 83 w 10000"/>
              <a:gd name="connsiteY4" fmla="*/ 887 h 10000"/>
              <a:gd name="connsiteX5" fmla="*/ 437 w 10000"/>
              <a:gd name="connsiteY5" fmla="*/ 10000 h 10000"/>
              <a:gd name="connsiteX0" fmla="*/ 10000 w 10000"/>
              <a:gd name="connsiteY0" fmla="*/ 1072 h 10000"/>
              <a:gd name="connsiteX1" fmla="*/ 7047 w 10000"/>
              <a:gd name="connsiteY1" fmla="*/ 702 h 10000"/>
              <a:gd name="connsiteX2" fmla="*/ 5150 w 10000"/>
              <a:gd name="connsiteY2" fmla="*/ 702 h 10000"/>
              <a:gd name="connsiteX3" fmla="*/ 2195 w 10000"/>
              <a:gd name="connsiteY3" fmla="*/ 331 h 10000"/>
              <a:gd name="connsiteX4" fmla="*/ 83 w 10000"/>
              <a:gd name="connsiteY4" fmla="*/ 887 h 10000"/>
              <a:gd name="connsiteX5" fmla="*/ 437 w 10000"/>
              <a:gd name="connsiteY5" fmla="*/ 10000 h 10000"/>
              <a:gd name="connsiteX0" fmla="*/ 9563 w 9563"/>
              <a:gd name="connsiteY0" fmla="*/ 1345 h 10273"/>
              <a:gd name="connsiteX1" fmla="*/ 6610 w 9563"/>
              <a:gd name="connsiteY1" fmla="*/ 975 h 10273"/>
              <a:gd name="connsiteX2" fmla="*/ 4713 w 9563"/>
              <a:gd name="connsiteY2" fmla="*/ 975 h 10273"/>
              <a:gd name="connsiteX3" fmla="*/ 1758 w 9563"/>
              <a:gd name="connsiteY3" fmla="*/ 604 h 10273"/>
              <a:gd name="connsiteX4" fmla="*/ 0 w 9563"/>
              <a:gd name="connsiteY4" fmla="*/ 10273 h 10273"/>
              <a:gd name="connsiteX0" fmla="*/ 8971 w 8971"/>
              <a:gd name="connsiteY0" fmla="*/ 1309 h 10000"/>
              <a:gd name="connsiteX1" fmla="*/ 5883 w 8971"/>
              <a:gd name="connsiteY1" fmla="*/ 949 h 10000"/>
              <a:gd name="connsiteX2" fmla="*/ 3899 w 8971"/>
              <a:gd name="connsiteY2" fmla="*/ 949 h 10000"/>
              <a:gd name="connsiteX3" fmla="*/ 809 w 8971"/>
              <a:gd name="connsiteY3" fmla="*/ 588 h 10000"/>
              <a:gd name="connsiteX4" fmla="*/ 0 w 8971"/>
              <a:gd name="connsiteY4" fmla="*/ 10000 h 10000"/>
              <a:gd name="connsiteX0" fmla="*/ 9344 w 9344"/>
              <a:gd name="connsiteY0" fmla="*/ 1309 h 10000"/>
              <a:gd name="connsiteX1" fmla="*/ 5902 w 9344"/>
              <a:gd name="connsiteY1" fmla="*/ 949 h 10000"/>
              <a:gd name="connsiteX2" fmla="*/ 3690 w 9344"/>
              <a:gd name="connsiteY2" fmla="*/ 949 h 10000"/>
              <a:gd name="connsiteX3" fmla="*/ 246 w 9344"/>
              <a:gd name="connsiteY3" fmla="*/ 588 h 10000"/>
              <a:gd name="connsiteX4" fmla="*/ 0 w 9344"/>
              <a:gd name="connsiteY4" fmla="*/ 10000 h 10000"/>
              <a:gd name="connsiteX0" fmla="*/ 5263 w 6566"/>
              <a:gd name="connsiteY0" fmla="*/ 9790 h 10000"/>
              <a:gd name="connsiteX1" fmla="*/ 6316 w 6566"/>
              <a:gd name="connsiteY1" fmla="*/ 949 h 10000"/>
              <a:gd name="connsiteX2" fmla="*/ 3949 w 6566"/>
              <a:gd name="connsiteY2" fmla="*/ 949 h 10000"/>
              <a:gd name="connsiteX3" fmla="*/ 263 w 6566"/>
              <a:gd name="connsiteY3" fmla="*/ 588 h 10000"/>
              <a:gd name="connsiteX4" fmla="*/ 0 w 6566"/>
              <a:gd name="connsiteY4" fmla="*/ 10000 h 10000"/>
              <a:gd name="connsiteX0" fmla="*/ 8016 w 14622"/>
              <a:gd name="connsiteY0" fmla="*/ 9790 h 10000"/>
              <a:gd name="connsiteX1" fmla="*/ 14428 w 14622"/>
              <a:gd name="connsiteY1" fmla="*/ 4616 h 10000"/>
              <a:gd name="connsiteX2" fmla="*/ 6014 w 14622"/>
              <a:gd name="connsiteY2" fmla="*/ 949 h 10000"/>
              <a:gd name="connsiteX3" fmla="*/ 401 w 14622"/>
              <a:gd name="connsiteY3" fmla="*/ 588 h 10000"/>
              <a:gd name="connsiteX4" fmla="*/ 0 w 14622"/>
              <a:gd name="connsiteY4" fmla="*/ 10000 h 10000"/>
              <a:gd name="connsiteX0" fmla="*/ 8016 w 14622"/>
              <a:gd name="connsiteY0" fmla="*/ 9790 h 10000"/>
              <a:gd name="connsiteX1" fmla="*/ 14428 w 14622"/>
              <a:gd name="connsiteY1" fmla="*/ 4616 h 10000"/>
              <a:gd name="connsiteX2" fmla="*/ 6014 w 14622"/>
              <a:gd name="connsiteY2" fmla="*/ 949 h 10000"/>
              <a:gd name="connsiteX3" fmla="*/ 401 w 14622"/>
              <a:gd name="connsiteY3" fmla="*/ 588 h 10000"/>
              <a:gd name="connsiteX4" fmla="*/ 0 w 14622"/>
              <a:gd name="connsiteY4" fmla="*/ 10000 h 10000"/>
              <a:gd name="connsiteX0" fmla="*/ 8016 w 14622"/>
              <a:gd name="connsiteY0" fmla="*/ 8842 h 9052"/>
              <a:gd name="connsiteX1" fmla="*/ 14428 w 14622"/>
              <a:gd name="connsiteY1" fmla="*/ 3668 h 9052"/>
              <a:gd name="connsiteX2" fmla="*/ 6014 w 14622"/>
              <a:gd name="connsiteY2" fmla="*/ 1 h 9052"/>
              <a:gd name="connsiteX3" fmla="*/ 935 w 14622"/>
              <a:gd name="connsiteY3" fmla="*/ 1474 h 9052"/>
              <a:gd name="connsiteX4" fmla="*/ 0 w 14622"/>
              <a:gd name="connsiteY4" fmla="*/ 9052 h 9052"/>
              <a:gd name="connsiteX0" fmla="*/ 5482 w 10000"/>
              <a:gd name="connsiteY0" fmla="*/ 8897 h 9129"/>
              <a:gd name="connsiteX1" fmla="*/ 9867 w 10000"/>
              <a:gd name="connsiteY1" fmla="*/ 3181 h 9129"/>
              <a:gd name="connsiteX2" fmla="*/ 4113 w 10000"/>
              <a:gd name="connsiteY2" fmla="*/ 396 h 9129"/>
              <a:gd name="connsiteX3" fmla="*/ 639 w 10000"/>
              <a:gd name="connsiteY3" fmla="*/ 757 h 9129"/>
              <a:gd name="connsiteX4" fmla="*/ 0 w 10000"/>
              <a:gd name="connsiteY4" fmla="*/ 9129 h 9129"/>
              <a:gd name="connsiteX0" fmla="*/ 5556 w 10433"/>
              <a:gd name="connsiteY0" fmla="*/ 9872 h 10126"/>
              <a:gd name="connsiteX1" fmla="*/ 9941 w 10433"/>
              <a:gd name="connsiteY1" fmla="*/ 3610 h 10126"/>
              <a:gd name="connsiteX2" fmla="*/ 8755 w 10433"/>
              <a:gd name="connsiteY2" fmla="*/ 283 h 10126"/>
              <a:gd name="connsiteX3" fmla="*/ 713 w 10433"/>
              <a:gd name="connsiteY3" fmla="*/ 955 h 10126"/>
              <a:gd name="connsiteX4" fmla="*/ 74 w 10433"/>
              <a:gd name="connsiteY4" fmla="*/ 10126 h 10126"/>
              <a:gd name="connsiteX0" fmla="*/ 5636 w 11030"/>
              <a:gd name="connsiteY0" fmla="*/ 9873 h 10127"/>
              <a:gd name="connsiteX1" fmla="*/ 10021 w 11030"/>
              <a:gd name="connsiteY1" fmla="*/ 3611 h 10127"/>
              <a:gd name="connsiteX2" fmla="*/ 9931 w 11030"/>
              <a:gd name="connsiteY2" fmla="*/ 284 h 10127"/>
              <a:gd name="connsiteX3" fmla="*/ 793 w 11030"/>
              <a:gd name="connsiteY3" fmla="*/ 956 h 10127"/>
              <a:gd name="connsiteX4" fmla="*/ 154 w 11030"/>
              <a:gd name="connsiteY4" fmla="*/ 10127 h 10127"/>
              <a:gd name="connsiteX0" fmla="*/ 5636 w 11187"/>
              <a:gd name="connsiteY0" fmla="*/ 9873 h 10127"/>
              <a:gd name="connsiteX1" fmla="*/ 10386 w 11187"/>
              <a:gd name="connsiteY1" fmla="*/ 5830 h 10127"/>
              <a:gd name="connsiteX2" fmla="*/ 9931 w 11187"/>
              <a:gd name="connsiteY2" fmla="*/ 284 h 10127"/>
              <a:gd name="connsiteX3" fmla="*/ 793 w 11187"/>
              <a:gd name="connsiteY3" fmla="*/ 956 h 10127"/>
              <a:gd name="connsiteX4" fmla="*/ 154 w 11187"/>
              <a:gd name="connsiteY4" fmla="*/ 10127 h 10127"/>
              <a:gd name="connsiteX0" fmla="*/ 5676 w 11551"/>
              <a:gd name="connsiteY0" fmla="*/ 10436 h 10690"/>
              <a:gd name="connsiteX1" fmla="*/ 10426 w 11551"/>
              <a:gd name="connsiteY1" fmla="*/ 6393 h 10690"/>
              <a:gd name="connsiteX2" fmla="*/ 10519 w 11551"/>
              <a:gd name="connsiteY2" fmla="*/ 15 h 10690"/>
              <a:gd name="connsiteX3" fmla="*/ 833 w 11551"/>
              <a:gd name="connsiteY3" fmla="*/ 1519 h 10690"/>
              <a:gd name="connsiteX4" fmla="*/ 194 w 11551"/>
              <a:gd name="connsiteY4" fmla="*/ 10690 h 10690"/>
              <a:gd name="connsiteX0" fmla="*/ 5676 w 10894"/>
              <a:gd name="connsiteY0" fmla="*/ 10436 h 10690"/>
              <a:gd name="connsiteX1" fmla="*/ 10426 w 10894"/>
              <a:gd name="connsiteY1" fmla="*/ 6393 h 10690"/>
              <a:gd name="connsiteX2" fmla="*/ 10519 w 10894"/>
              <a:gd name="connsiteY2" fmla="*/ 15 h 10690"/>
              <a:gd name="connsiteX3" fmla="*/ 833 w 10894"/>
              <a:gd name="connsiteY3" fmla="*/ 1519 h 10690"/>
              <a:gd name="connsiteX4" fmla="*/ 194 w 10894"/>
              <a:gd name="connsiteY4" fmla="*/ 10690 h 10690"/>
              <a:gd name="connsiteX0" fmla="*/ 5482 w 10700"/>
              <a:gd name="connsiteY0" fmla="*/ 11332 h 11586"/>
              <a:gd name="connsiteX1" fmla="*/ 10232 w 10700"/>
              <a:gd name="connsiteY1" fmla="*/ 7289 h 11586"/>
              <a:gd name="connsiteX2" fmla="*/ 10325 w 10700"/>
              <a:gd name="connsiteY2" fmla="*/ 911 h 11586"/>
              <a:gd name="connsiteX3" fmla="*/ 1553 w 10700"/>
              <a:gd name="connsiteY3" fmla="*/ 751 h 11586"/>
              <a:gd name="connsiteX4" fmla="*/ 0 w 10700"/>
              <a:gd name="connsiteY4" fmla="*/ 11586 h 11586"/>
              <a:gd name="connsiteX0" fmla="*/ 5556 w 10774"/>
              <a:gd name="connsiteY0" fmla="*/ 11549 h 11803"/>
              <a:gd name="connsiteX1" fmla="*/ 10306 w 10774"/>
              <a:gd name="connsiteY1" fmla="*/ 7506 h 11803"/>
              <a:gd name="connsiteX2" fmla="*/ 10399 w 10774"/>
              <a:gd name="connsiteY2" fmla="*/ 1128 h 11803"/>
              <a:gd name="connsiteX3" fmla="*/ 896 w 10774"/>
              <a:gd name="connsiteY3" fmla="*/ 691 h 11803"/>
              <a:gd name="connsiteX4" fmla="*/ 74 w 10774"/>
              <a:gd name="connsiteY4" fmla="*/ 11803 h 11803"/>
              <a:gd name="connsiteX0" fmla="*/ 5482 w 10700"/>
              <a:gd name="connsiteY0" fmla="*/ 15605 h 15859"/>
              <a:gd name="connsiteX1" fmla="*/ 10232 w 10700"/>
              <a:gd name="connsiteY1" fmla="*/ 11562 h 15859"/>
              <a:gd name="connsiteX2" fmla="*/ 10325 w 10700"/>
              <a:gd name="connsiteY2" fmla="*/ 5184 h 15859"/>
              <a:gd name="connsiteX3" fmla="*/ 822 w 10700"/>
              <a:gd name="connsiteY3" fmla="*/ 4747 h 15859"/>
              <a:gd name="connsiteX4" fmla="*/ 0 w 10700"/>
              <a:gd name="connsiteY4" fmla="*/ 15859 h 15859"/>
              <a:gd name="connsiteX0" fmla="*/ 9027 w 14245"/>
              <a:gd name="connsiteY0" fmla="*/ 10897 h 11151"/>
              <a:gd name="connsiteX1" fmla="*/ 13777 w 14245"/>
              <a:gd name="connsiteY1" fmla="*/ 6854 h 11151"/>
              <a:gd name="connsiteX2" fmla="*/ 13870 w 14245"/>
              <a:gd name="connsiteY2" fmla="*/ 476 h 11151"/>
              <a:gd name="connsiteX3" fmla="*/ 4367 w 14245"/>
              <a:gd name="connsiteY3" fmla="*/ 39 h 11151"/>
              <a:gd name="connsiteX4" fmla="*/ 3545 w 14245"/>
              <a:gd name="connsiteY4" fmla="*/ 11151 h 11151"/>
              <a:gd name="connsiteX0" fmla="*/ 5482 w 10700"/>
              <a:gd name="connsiteY0" fmla="*/ 16075 h 16329"/>
              <a:gd name="connsiteX1" fmla="*/ 10232 w 10700"/>
              <a:gd name="connsiteY1" fmla="*/ 12032 h 16329"/>
              <a:gd name="connsiteX2" fmla="*/ 10325 w 10700"/>
              <a:gd name="connsiteY2" fmla="*/ 5654 h 16329"/>
              <a:gd name="connsiteX3" fmla="*/ 822 w 10700"/>
              <a:gd name="connsiteY3" fmla="*/ 5217 h 16329"/>
              <a:gd name="connsiteX4" fmla="*/ 0 w 10700"/>
              <a:gd name="connsiteY4" fmla="*/ 16329 h 16329"/>
              <a:gd name="connsiteX0" fmla="*/ 5482 w 10700"/>
              <a:gd name="connsiteY0" fmla="*/ 16246 h 16500"/>
              <a:gd name="connsiteX1" fmla="*/ 10232 w 10700"/>
              <a:gd name="connsiteY1" fmla="*/ 12203 h 16500"/>
              <a:gd name="connsiteX2" fmla="*/ 10325 w 10700"/>
              <a:gd name="connsiteY2" fmla="*/ 5825 h 16500"/>
              <a:gd name="connsiteX3" fmla="*/ 822 w 10700"/>
              <a:gd name="connsiteY3" fmla="*/ 5388 h 16500"/>
              <a:gd name="connsiteX4" fmla="*/ 0 w 10700"/>
              <a:gd name="connsiteY4" fmla="*/ 16500 h 16500"/>
              <a:gd name="connsiteX0" fmla="*/ 9112 w 14330"/>
              <a:gd name="connsiteY0" fmla="*/ 10862 h 11116"/>
              <a:gd name="connsiteX1" fmla="*/ 13862 w 14330"/>
              <a:gd name="connsiteY1" fmla="*/ 6819 h 11116"/>
              <a:gd name="connsiteX2" fmla="*/ 13955 w 14330"/>
              <a:gd name="connsiteY2" fmla="*/ 441 h 11116"/>
              <a:gd name="connsiteX3" fmla="*/ 4452 w 14330"/>
              <a:gd name="connsiteY3" fmla="*/ 4 h 11116"/>
              <a:gd name="connsiteX4" fmla="*/ 3630 w 14330"/>
              <a:gd name="connsiteY4" fmla="*/ 11116 h 11116"/>
              <a:gd name="connsiteX0" fmla="*/ 8078 w 13296"/>
              <a:gd name="connsiteY0" fmla="*/ 11288 h 11542"/>
              <a:gd name="connsiteX1" fmla="*/ 12828 w 13296"/>
              <a:gd name="connsiteY1" fmla="*/ 7245 h 11542"/>
              <a:gd name="connsiteX2" fmla="*/ 12921 w 13296"/>
              <a:gd name="connsiteY2" fmla="*/ 867 h 11542"/>
              <a:gd name="connsiteX3" fmla="*/ 3418 w 13296"/>
              <a:gd name="connsiteY3" fmla="*/ 430 h 11542"/>
              <a:gd name="connsiteX4" fmla="*/ 6 w 13296"/>
              <a:gd name="connsiteY4" fmla="*/ 5837 h 11542"/>
              <a:gd name="connsiteX5" fmla="*/ 2596 w 13296"/>
              <a:gd name="connsiteY5" fmla="*/ 11542 h 11542"/>
              <a:gd name="connsiteX0" fmla="*/ 5683 w 10901"/>
              <a:gd name="connsiteY0" fmla="*/ 11288 h 11542"/>
              <a:gd name="connsiteX1" fmla="*/ 10433 w 10901"/>
              <a:gd name="connsiteY1" fmla="*/ 7245 h 11542"/>
              <a:gd name="connsiteX2" fmla="*/ 10526 w 10901"/>
              <a:gd name="connsiteY2" fmla="*/ 867 h 11542"/>
              <a:gd name="connsiteX3" fmla="*/ 1023 w 10901"/>
              <a:gd name="connsiteY3" fmla="*/ 430 h 11542"/>
              <a:gd name="connsiteX4" fmla="*/ 286 w 10901"/>
              <a:gd name="connsiteY4" fmla="*/ 5837 h 11542"/>
              <a:gd name="connsiteX5" fmla="*/ 201 w 10901"/>
              <a:gd name="connsiteY5" fmla="*/ 11542 h 11542"/>
              <a:gd name="connsiteX0" fmla="*/ 6004 w 11222"/>
              <a:gd name="connsiteY0" fmla="*/ 11479 h 11733"/>
              <a:gd name="connsiteX1" fmla="*/ 10754 w 11222"/>
              <a:gd name="connsiteY1" fmla="*/ 7436 h 11733"/>
              <a:gd name="connsiteX2" fmla="*/ 10847 w 11222"/>
              <a:gd name="connsiteY2" fmla="*/ 1058 h 11733"/>
              <a:gd name="connsiteX3" fmla="*/ 771 w 11222"/>
              <a:gd name="connsiteY3" fmla="*/ 362 h 11733"/>
              <a:gd name="connsiteX4" fmla="*/ 607 w 11222"/>
              <a:gd name="connsiteY4" fmla="*/ 6028 h 11733"/>
              <a:gd name="connsiteX5" fmla="*/ 522 w 11222"/>
              <a:gd name="connsiteY5" fmla="*/ 11733 h 11733"/>
              <a:gd name="connsiteX0" fmla="*/ 5683 w 10901"/>
              <a:gd name="connsiteY0" fmla="*/ 13321 h 13575"/>
              <a:gd name="connsiteX1" fmla="*/ 10433 w 10901"/>
              <a:gd name="connsiteY1" fmla="*/ 9278 h 13575"/>
              <a:gd name="connsiteX2" fmla="*/ 10526 w 10901"/>
              <a:gd name="connsiteY2" fmla="*/ 2900 h 13575"/>
              <a:gd name="connsiteX3" fmla="*/ 450 w 10901"/>
              <a:gd name="connsiteY3" fmla="*/ 2204 h 13575"/>
              <a:gd name="connsiteX4" fmla="*/ 286 w 10901"/>
              <a:gd name="connsiteY4" fmla="*/ 7870 h 13575"/>
              <a:gd name="connsiteX5" fmla="*/ 201 w 10901"/>
              <a:gd name="connsiteY5" fmla="*/ 13575 h 13575"/>
              <a:gd name="connsiteX0" fmla="*/ 9994 w 15212"/>
              <a:gd name="connsiteY0" fmla="*/ 11196 h 11450"/>
              <a:gd name="connsiteX1" fmla="*/ 14744 w 15212"/>
              <a:gd name="connsiteY1" fmla="*/ 7153 h 11450"/>
              <a:gd name="connsiteX2" fmla="*/ 14837 w 15212"/>
              <a:gd name="connsiteY2" fmla="*/ 775 h 11450"/>
              <a:gd name="connsiteX3" fmla="*/ 4761 w 15212"/>
              <a:gd name="connsiteY3" fmla="*/ 79 h 11450"/>
              <a:gd name="connsiteX4" fmla="*/ 4597 w 15212"/>
              <a:gd name="connsiteY4" fmla="*/ 5745 h 11450"/>
              <a:gd name="connsiteX5" fmla="*/ 4512 w 15212"/>
              <a:gd name="connsiteY5" fmla="*/ 11450 h 11450"/>
              <a:gd name="connsiteX0" fmla="*/ 10037 w 15255"/>
              <a:gd name="connsiteY0" fmla="*/ 11313 h 11567"/>
              <a:gd name="connsiteX1" fmla="*/ 14787 w 15255"/>
              <a:gd name="connsiteY1" fmla="*/ 7270 h 11567"/>
              <a:gd name="connsiteX2" fmla="*/ 14880 w 15255"/>
              <a:gd name="connsiteY2" fmla="*/ 892 h 11567"/>
              <a:gd name="connsiteX3" fmla="*/ 4804 w 15255"/>
              <a:gd name="connsiteY3" fmla="*/ 196 h 11567"/>
              <a:gd name="connsiteX4" fmla="*/ 4640 w 15255"/>
              <a:gd name="connsiteY4" fmla="*/ 5862 h 11567"/>
              <a:gd name="connsiteX5" fmla="*/ 4555 w 15255"/>
              <a:gd name="connsiteY5" fmla="*/ 11567 h 11567"/>
              <a:gd name="connsiteX0" fmla="*/ 5683 w 10901"/>
              <a:gd name="connsiteY0" fmla="*/ 16202 h 16456"/>
              <a:gd name="connsiteX1" fmla="*/ 10433 w 10901"/>
              <a:gd name="connsiteY1" fmla="*/ 12159 h 16456"/>
              <a:gd name="connsiteX2" fmla="*/ 10526 w 10901"/>
              <a:gd name="connsiteY2" fmla="*/ 5781 h 16456"/>
              <a:gd name="connsiteX3" fmla="*/ 450 w 10901"/>
              <a:gd name="connsiteY3" fmla="*/ 5085 h 16456"/>
              <a:gd name="connsiteX4" fmla="*/ 286 w 10901"/>
              <a:gd name="connsiteY4" fmla="*/ 10751 h 16456"/>
              <a:gd name="connsiteX5" fmla="*/ 201 w 10901"/>
              <a:gd name="connsiteY5" fmla="*/ 16456 h 16456"/>
              <a:gd name="connsiteX0" fmla="*/ 5683 w 10901"/>
              <a:gd name="connsiteY0" fmla="*/ 16147 h 16401"/>
              <a:gd name="connsiteX1" fmla="*/ 10433 w 10901"/>
              <a:gd name="connsiteY1" fmla="*/ 12104 h 16401"/>
              <a:gd name="connsiteX2" fmla="*/ 10526 w 10901"/>
              <a:gd name="connsiteY2" fmla="*/ 5726 h 16401"/>
              <a:gd name="connsiteX3" fmla="*/ 450 w 10901"/>
              <a:gd name="connsiteY3" fmla="*/ 5030 h 16401"/>
              <a:gd name="connsiteX4" fmla="*/ 286 w 10901"/>
              <a:gd name="connsiteY4" fmla="*/ 10696 h 16401"/>
              <a:gd name="connsiteX5" fmla="*/ 201 w 10901"/>
              <a:gd name="connsiteY5" fmla="*/ 16401 h 16401"/>
              <a:gd name="connsiteX0" fmla="*/ 9782 w 15000"/>
              <a:gd name="connsiteY0" fmla="*/ 11314 h 11568"/>
              <a:gd name="connsiteX1" fmla="*/ 14532 w 15000"/>
              <a:gd name="connsiteY1" fmla="*/ 7271 h 11568"/>
              <a:gd name="connsiteX2" fmla="*/ 14625 w 15000"/>
              <a:gd name="connsiteY2" fmla="*/ 893 h 11568"/>
              <a:gd name="connsiteX3" fmla="*/ 4549 w 15000"/>
              <a:gd name="connsiteY3" fmla="*/ 197 h 11568"/>
              <a:gd name="connsiteX4" fmla="*/ 4385 w 15000"/>
              <a:gd name="connsiteY4" fmla="*/ 5863 h 11568"/>
              <a:gd name="connsiteX5" fmla="*/ 4300 w 15000"/>
              <a:gd name="connsiteY5" fmla="*/ 11568 h 11568"/>
              <a:gd name="connsiteX0" fmla="*/ 9782 w 15000"/>
              <a:gd name="connsiteY0" fmla="*/ 11314 h 11568"/>
              <a:gd name="connsiteX1" fmla="*/ 14532 w 15000"/>
              <a:gd name="connsiteY1" fmla="*/ 7271 h 11568"/>
              <a:gd name="connsiteX2" fmla="*/ 14625 w 15000"/>
              <a:gd name="connsiteY2" fmla="*/ 893 h 11568"/>
              <a:gd name="connsiteX3" fmla="*/ 4549 w 15000"/>
              <a:gd name="connsiteY3" fmla="*/ 197 h 11568"/>
              <a:gd name="connsiteX4" fmla="*/ 4385 w 15000"/>
              <a:gd name="connsiteY4" fmla="*/ 5863 h 11568"/>
              <a:gd name="connsiteX5" fmla="*/ 4300 w 15000"/>
              <a:gd name="connsiteY5" fmla="*/ 11568 h 11568"/>
              <a:gd name="connsiteX0" fmla="*/ 5683 w 10901"/>
              <a:gd name="connsiteY0" fmla="*/ 11124 h 11378"/>
              <a:gd name="connsiteX1" fmla="*/ 10433 w 10901"/>
              <a:gd name="connsiteY1" fmla="*/ 7081 h 11378"/>
              <a:gd name="connsiteX2" fmla="*/ 10526 w 10901"/>
              <a:gd name="connsiteY2" fmla="*/ 703 h 11378"/>
              <a:gd name="connsiteX3" fmla="*/ 450 w 10901"/>
              <a:gd name="connsiteY3" fmla="*/ 7 h 11378"/>
              <a:gd name="connsiteX4" fmla="*/ 286 w 10901"/>
              <a:gd name="connsiteY4" fmla="*/ 5673 h 11378"/>
              <a:gd name="connsiteX5" fmla="*/ 201 w 10901"/>
              <a:gd name="connsiteY5" fmla="*/ 11378 h 1137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0901" h="11378">
                <a:moveTo>
                  <a:pt x="5683" y="11124"/>
                </a:moveTo>
                <a:cubicBezTo>
                  <a:pt x="5133" y="11124"/>
                  <a:pt x="11528" y="7081"/>
                  <a:pt x="10433" y="7081"/>
                </a:cubicBezTo>
                <a:cubicBezTo>
                  <a:pt x="11256" y="1165"/>
                  <a:pt x="10799" y="7175"/>
                  <a:pt x="10526" y="703"/>
                </a:cubicBezTo>
                <a:cubicBezTo>
                  <a:pt x="450" y="184"/>
                  <a:pt x="628" y="-43"/>
                  <a:pt x="450" y="7"/>
                </a:cubicBezTo>
                <a:cubicBezTo>
                  <a:pt x="272" y="57"/>
                  <a:pt x="232" y="450"/>
                  <a:pt x="286" y="5673"/>
                </a:cubicBezTo>
                <a:cubicBezTo>
                  <a:pt x="149" y="12452"/>
                  <a:pt x="-231" y="10427"/>
                  <a:pt x="201" y="11378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989" name="AutoShape 1561">
            <a:extLst>
              <a:ext uri="{FF2B5EF4-FFF2-40B4-BE49-F238E27FC236}">
                <a16:creationId xmlns="" xmlns:a16="http://schemas.microsoft.com/office/drawing/2014/main" id="{14FB6A1E-B3B6-2E4C-F3C7-7F21043D1A29}"/>
              </a:ext>
            </a:extLst>
          </xdr:cNvPr>
          <xdr:cNvSpPr>
            <a:spLocks/>
          </xdr:cNvSpPr>
        </xdr:nvSpPr>
        <xdr:spPr bwMode="auto">
          <a:xfrm rot="16373914" flipH="1" flipV="1">
            <a:off x="2294712" y="9385798"/>
            <a:ext cx="393670" cy="880717"/>
          </a:xfrm>
          <a:prstGeom prst="rightBrace">
            <a:avLst>
              <a:gd name="adj1" fmla="val 41013"/>
              <a:gd name="adj2" fmla="val 49769"/>
            </a:avLst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90" name="Freeform 570">
            <a:extLst>
              <a:ext uri="{FF2B5EF4-FFF2-40B4-BE49-F238E27FC236}">
                <a16:creationId xmlns="" xmlns:a16="http://schemas.microsoft.com/office/drawing/2014/main" id="{78BC9248-B638-25BC-4B15-17EB28D3E3FC}"/>
              </a:ext>
            </a:extLst>
          </xdr:cNvPr>
          <xdr:cNvSpPr>
            <a:spLocks/>
          </xdr:cNvSpPr>
        </xdr:nvSpPr>
        <xdr:spPr bwMode="auto">
          <a:xfrm flipH="1">
            <a:off x="1902458" y="9294671"/>
            <a:ext cx="1138186" cy="784155"/>
          </a:xfrm>
          <a:custGeom>
            <a:avLst/>
            <a:gdLst>
              <a:gd name="T0" fmla="*/ 0 w 10000"/>
              <a:gd name="T1" fmla="*/ 2147483647 h 10000"/>
              <a:gd name="T2" fmla="*/ 0 w 10000"/>
              <a:gd name="T3" fmla="*/ 0 h 10000"/>
              <a:gd name="T4" fmla="*/ 2147483647 w 10000"/>
              <a:gd name="T5" fmla="*/ 2147483647 h 10000"/>
              <a:gd name="T6" fmla="*/ 0 60000 65536"/>
              <a:gd name="T7" fmla="*/ 0 60000 65536"/>
              <a:gd name="T8" fmla="*/ 0 60000 65536"/>
              <a:gd name="connsiteX0" fmla="*/ 0 w 10151"/>
              <a:gd name="connsiteY0" fmla="*/ 24516 h 24516"/>
              <a:gd name="connsiteX1" fmla="*/ 0 w 10151"/>
              <a:gd name="connsiteY1" fmla="*/ 14516 h 24516"/>
              <a:gd name="connsiteX2" fmla="*/ 10151 w 10151"/>
              <a:gd name="connsiteY2" fmla="*/ 5 h 24516"/>
              <a:gd name="connsiteX0" fmla="*/ 0 w 10151"/>
              <a:gd name="connsiteY0" fmla="*/ 24511 h 24511"/>
              <a:gd name="connsiteX1" fmla="*/ 0 w 10151"/>
              <a:gd name="connsiteY1" fmla="*/ 14511 h 24511"/>
              <a:gd name="connsiteX2" fmla="*/ 10151 w 10151"/>
              <a:gd name="connsiteY2" fmla="*/ 0 h 24511"/>
              <a:gd name="connsiteX0" fmla="*/ 0 w 10378"/>
              <a:gd name="connsiteY0" fmla="*/ 26694 h 26694"/>
              <a:gd name="connsiteX1" fmla="*/ 0 w 10378"/>
              <a:gd name="connsiteY1" fmla="*/ 16694 h 26694"/>
              <a:gd name="connsiteX2" fmla="*/ 10378 w 10378"/>
              <a:gd name="connsiteY2" fmla="*/ 0 h 26694"/>
              <a:gd name="connsiteX0" fmla="*/ 0 w 10378"/>
              <a:gd name="connsiteY0" fmla="*/ 26694 h 26694"/>
              <a:gd name="connsiteX1" fmla="*/ 0 w 10378"/>
              <a:gd name="connsiteY1" fmla="*/ 16694 h 26694"/>
              <a:gd name="connsiteX2" fmla="*/ 10378 w 10378"/>
              <a:gd name="connsiteY2" fmla="*/ 0 h 26694"/>
              <a:gd name="connsiteX0" fmla="*/ 0 w 10378"/>
              <a:gd name="connsiteY0" fmla="*/ 26694 h 26694"/>
              <a:gd name="connsiteX1" fmla="*/ 0 w 10378"/>
              <a:gd name="connsiteY1" fmla="*/ 16694 h 26694"/>
              <a:gd name="connsiteX2" fmla="*/ 5242 w 10378"/>
              <a:gd name="connsiteY2" fmla="*/ 13856 h 26694"/>
              <a:gd name="connsiteX3" fmla="*/ 10378 w 10378"/>
              <a:gd name="connsiteY3" fmla="*/ 0 h 26694"/>
              <a:gd name="connsiteX0" fmla="*/ 0 w 10378"/>
              <a:gd name="connsiteY0" fmla="*/ 26694 h 26694"/>
              <a:gd name="connsiteX1" fmla="*/ 0 w 10378"/>
              <a:gd name="connsiteY1" fmla="*/ 16694 h 26694"/>
              <a:gd name="connsiteX2" fmla="*/ 8112 w 10378"/>
              <a:gd name="connsiteY2" fmla="*/ 14948 h 26694"/>
              <a:gd name="connsiteX3" fmla="*/ 10378 w 10378"/>
              <a:gd name="connsiteY3" fmla="*/ 0 h 26694"/>
              <a:gd name="connsiteX0" fmla="*/ 0 w 10378"/>
              <a:gd name="connsiteY0" fmla="*/ 26694 h 26694"/>
              <a:gd name="connsiteX1" fmla="*/ 0 w 10378"/>
              <a:gd name="connsiteY1" fmla="*/ 16694 h 26694"/>
              <a:gd name="connsiteX2" fmla="*/ 8112 w 10378"/>
              <a:gd name="connsiteY2" fmla="*/ 14948 h 26694"/>
              <a:gd name="connsiteX3" fmla="*/ 10378 w 10378"/>
              <a:gd name="connsiteY3" fmla="*/ 0 h 26694"/>
              <a:gd name="connsiteX0" fmla="*/ 0 w 11133"/>
              <a:gd name="connsiteY0" fmla="*/ 27786 h 27786"/>
              <a:gd name="connsiteX1" fmla="*/ 755 w 11133"/>
              <a:gd name="connsiteY1" fmla="*/ 16694 h 27786"/>
              <a:gd name="connsiteX2" fmla="*/ 8867 w 11133"/>
              <a:gd name="connsiteY2" fmla="*/ 14948 h 27786"/>
              <a:gd name="connsiteX3" fmla="*/ 11133 w 11133"/>
              <a:gd name="connsiteY3" fmla="*/ 0 h 27786"/>
              <a:gd name="connsiteX0" fmla="*/ 0 w 11133"/>
              <a:gd name="connsiteY0" fmla="*/ 27786 h 27786"/>
              <a:gd name="connsiteX1" fmla="*/ 755 w 11133"/>
              <a:gd name="connsiteY1" fmla="*/ 16694 h 27786"/>
              <a:gd name="connsiteX2" fmla="*/ 8867 w 11133"/>
              <a:gd name="connsiteY2" fmla="*/ 14948 h 27786"/>
              <a:gd name="connsiteX3" fmla="*/ 11133 w 11133"/>
              <a:gd name="connsiteY3" fmla="*/ 0 h 27786"/>
              <a:gd name="connsiteX0" fmla="*/ 0 w 12408"/>
              <a:gd name="connsiteY0" fmla="*/ 33264 h 33264"/>
              <a:gd name="connsiteX1" fmla="*/ 755 w 12408"/>
              <a:gd name="connsiteY1" fmla="*/ 22172 h 33264"/>
              <a:gd name="connsiteX2" fmla="*/ 8867 w 12408"/>
              <a:gd name="connsiteY2" fmla="*/ 20426 h 33264"/>
              <a:gd name="connsiteX3" fmla="*/ 12408 w 12408"/>
              <a:gd name="connsiteY3" fmla="*/ 0 h 33264"/>
              <a:gd name="connsiteX0" fmla="*/ 0 w 12108"/>
              <a:gd name="connsiteY0" fmla="*/ 33483 h 33483"/>
              <a:gd name="connsiteX1" fmla="*/ 755 w 12108"/>
              <a:gd name="connsiteY1" fmla="*/ 22391 h 33483"/>
              <a:gd name="connsiteX2" fmla="*/ 8867 w 12108"/>
              <a:gd name="connsiteY2" fmla="*/ 20645 h 33483"/>
              <a:gd name="connsiteX3" fmla="*/ 12108 w 12108"/>
              <a:gd name="connsiteY3" fmla="*/ 0 h 33483"/>
              <a:gd name="connsiteX0" fmla="*/ 0 w 12108"/>
              <a:gd name="connsiteY0" fmla="*/ 33483 h 33483"/>
              <a:gd name="connsiteX1" fmla="*/ 755 w 12108"/>
              <a:gd name="connsiteY1" fmla="*/ 22391 h 33483"/>
              <a:gd name="connsiteX2" fmla="*/ 8867 w 12108"/>
              <a:gd name="connsiteY2" fmla="*/ 20645 h 33483"/>
              <a:gd name="connsiteX3" fmla="*/ 12108 w 12108"/>
              <a:gd name="connsiteY3" fmla="*/ 0 h 33483"/>
              <a:gd name="connsiteX0" fmla="*/ 0 w 10739"/>
              <a:gd name="connsiteY0" fmla="*/ 22236 h 22236"/>
              <a:gd name="connsiteX1" fmla="*/ 755 w 10739"/>
              <a:gd name="connsiteY1" fmla="*/ 11144 h 22236"/>
              <a:gd name="connsiteX2" fmla="*/ 8867 w 10739"/>
              <a:gd name="connsiteY2" fmla="*/ 9398 h 22236"/>
              <a:gd name="connsiteX3" fmla="*/ 10739 w 10739"/>
              <a:gd name="connsiteY3" fmla="*/ 0 h 22236"/>
              <a:gd name="connsiteX0" fmla="*/ 0 w 10739"/>
              <a:gd name="connsiteY0" fmla="*/ 22236 h 22236"/>
              <a:gd name="connsiteX1" fmla="*/ 755 w 10739"/>
              <a:gd name="connsiteY1" fmla="*/ 11144 h 22236"/>
              <a:gd name="connsiteX2" fmla="*/ 8867 w 10739"/>
              <a:gd name="connsiteY2" fmla="*/ 9398 h 22236"/>
              <a:gd name="connsiteX3" fmla="*/ 10739 w 10739"/>
              <a:gd name="connsiteY3" fmla="*/ 0 h 22236"/>
              <a:gd name="connsiteX0" fmla="*/ 0 w 10739"/>
              <a:gd name="connsiteY0" fmla="*/ 22236 h 22236"/>
              <a:gd name="connsiteX1" fmla="*/ 755 w 10739"/>
              <a:gd name="connsiteY1" fmla="*/ 11144 h 22236"/>
              <a:gd name="connsiteX2" fmla="*/ 8867 w 10739"/>
              <a:gd name="connsiteY2" fmla="*/ 9398 h 22236"/>
              <a:gd name="connsiteX3" fmla="*/ 10739 w 10739"/>
              <a:gd name="connsiteY3" fmla="*/ 0 h 22236"/>
              <a:gd name="connsiteX0" fmla="*/ 0 w 10739"/>
              <a:gd name="connsiteY0" fmla="*/ 22236 h 22236"/>
              <a:gd name="connsiteX1" fmla="*/ 755 w 10739"/>
              <a:gd name="connsiteY1" fmla="*/ 11144 h 22236"/>
              <a:gd name="connsiteX2" fmla="*/ 9126 w 10739"/>
              <a:gd name="connsiteY2" fmla="*/ 9075 h 22236"/>
              <a:gd name="connsiteX3" fmla="*/ 10739 w 10739"/>
              <a:gd name="connsiteY3" fmla="*/ 0 h 22236"/>
              <a:gd name="connsiteX0" fmla="*/ 0 w 10739"/>
              <a:gd name="connsiteY0" fmla="*/ 22236 h 22236"/>
              <a:gd name="connsiteX1" fmla="*/ 755 w 10739"/>
              <a:gd name="connsiteY1" fmla="*/ 11144 h 22236"/>
              <a:gd name="connsiteX2" fmla="*/ 9126 w 10739"/>
              <a:gd name="connsiteY2" fmla="*/ 9075 h 22236"/>
              <a:gd name="connsiteX3" fmla="*/ 10739 w 10739"/>
              <a:gd name="connsiteY3" fmla="*/ 0 h 22236"/>
              <a:gd name="connsiteX0" fmla="*/ 0 w 10739"/>
              <a:gd name="connsiteY0" fmla="*/ 22236 h 22236"/>
              <a:gd name="connsiteX1" fmla="*/ 755 w 10739"/>
              <a:gd name="connsiteY1" fmla="*/ 11144 h 22236"/>
              <a:gd name="connsiteX2" fmla="*/ 9126 w 10739"/>
              <a:gd name="connsiteY2" fmla="*/ 9075 h 22236"/>
              <a:gd name="connsiteX3" fmla="*/ 10739 w 10739"/>
              <a:gd name="connsiteY3" fmla="*/ 0 h 22236"/>
              <a:gd name="connsiteX0" fmla="*/ 0 w 10739"/>
              <a:gd name="connsiteY0" fmla="*/ 22236 h 22236"/>
              <a:gd name="connsiteX1" fmla="*/ 647 w 10739"/>
              <a:gd name="connsiteY1" fmla="*/ 10368 h 22236"/>
              <a:gd name="connsiteX2" fmla="*/ 9126 w 10739"/>
              <a:gd name="connsiteY2" fmla="*/ 9075 h 22236"/>
              <a:gd name="connsiteX3" fmla="*/ 10739 w 10739"/>
              <a:gd name="connsiteY3" fmla="*/ 0 h 22236"/>
              <a:gd name="connsiteX0" fmla="*/ 0 w 10739"/>
              <a:gd name="connsiteY0" fmla="*/ 22236 h 22236"/>
              <a:gd name="connsiteX1" fmla="*/ 647 w 10739"/>
              <a:gd name="connsiteY1" fmla="*/ 10368 h 22236"/>
              <a:gd name="connsiteX2" fmla="*/ 9126 w 10739"/>
              <a:gd name="connsiteY2" fmla="*/ 9075 h 22236"/>
              <a:gd name="connsiteX3" fmla="*/ 10739 w 10739"/>
              <a:gd name="connsiteY3" fmla="*/ 0 h 22236"/>
              <a:gd name="connsiteX0" fmla="*/ 0 w 10739"/>
              <a:gd name="connsiteY0" fmla="*/ 22236 h 22236"/>
              <a:gd name="connsiteX1" fmla="*/ 869 w 10739"/>
              <a:gd name="connsiteY1" fmla="*/ 10565 h 22236"/>
              <a:gd name="connsiteX2" fmla="*/ 9126 w 10739"/>
              <a:gd name="connsiteY2" fmla="*/ 9075 h 22236"/>
              <a:gd name="connsiteX3" fmla="*/ 10739 w 10739"/>
              <a:gd name="connsiteY3" fmla="*/ 0 h 222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739" h="22236">
                <a:moveTo>
                  <a:pt x="0" y="22236"/>
                </a:moveTo>
                <a:cubicBezTo>
                  <a:pt x="1007" y="20067"/>
                  <a:pt x="935" y="14630"/>
                  <a:pt x="869" y="10565"/>
                </a:cubicBezTo>
                <a:cubicBezTo>
                  <a:pt x="2217" y="9655"/>
                  <a:pt x="901" y="10765"/>
                  <a:pt x="9126" y="9075"/>
                </a:cubicBezTo>
                <a:cubicBezTo>
                  <a:pt x="10467" y="4629"/>
                  <a:pt x="10422" y="2469"/>
                  <a:pt x="10739" y="0"/>
                </a:cubicBez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14</xdr:col>
      <xdr:colOff>310387</xdr:colOff>
      <xdr:row>7</xdr:row>
      <xdr:rowOff>141225</xdr:rowOff>
    </xdr:from>
    <xdr:to>
      <xdr:col>14</xdr:col>
      <xdr:colOff>450850</xdr:colOff>
      <xdr:row>8</xdr:row>
      <xdr:rowOff>101600</xdr:rowOff>
    </xdr:to>
    <xdr:sp macro="" textlink="">
      <xdr:nvSpPr>
        <xdr:cNvPr id="991" name="AutoShape 580">
          <a:extLst>
            <a:ext uri="{FF2B5EF4-FFF2-40B4-BE49-F238E27FC236}">
              <a16:creationId xmlns="" xmlns:a16="http://schemas.microsoft.com/office/drawing/2014/main" id="{511F9FCE-34D4-4652-B569-8E69564F1B49}"/>
            </a:ext>
          </a:extLst>
        </xdr:cNvPr>
        <xdr:cNvSpPr>
          <a:spLocks noChangeArrowheads="1"/>
        </xdr:cNvSpPr>
      </xdr:nvSpPr>
      <xdr:spPr bwMode="auto">
        <a:xfrm>
          <a:off x="9682987" y="1309625"/>
          <a:ext cx="140463" cy="1318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133685</xdr:colOff>
      <xdr:row>60</xdr:row>
      <xdr:rowOff>20891</xdr:rowOff>
    </xdr:from>
    <xdr:ext cx="270742" cy="244550"/>
    <xdr:pic>
      <xdr:nvPicPr>
        <xdr:cNvPr id="992" name="Picture 12589">
          <a:extLst>
            <a:ext uri="{FF2B5EF4-FFF2-40B4-BE49-F238E27FC236}">
              <a16:creationId xmlns="" xmlns:a16="http://schemas.microsoft.com/office/drawing/2014/main" id="{D04BA6A0-8ACE-46E5-9378-2FDA667C9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457240">
          <a:off x="3867485" y="10276141"/>
          <a:ext cx="270742" cy="244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5</xdr:col>
      <xdr:colOff>390071</xdr:colOff>
      <xdr:row>58</xdr:row>
      <xdr:rowOff>77107</xdr:rowOff>
    </xdr:from>
    <xdr:to>
      <xdr:col>6</xdr:col>
      <xdr:colOff>525248</xdr:colOff>
      <xdr:row>60</xdr:row>
      <xdr:rowOff>95249</xdr:rowOff>
    </xdr:to>
    <xdr:sp macro="" textlink="">
      <xdr:nvSpPr>
        <xdr:cNvPr id="993" name="Line 76">
          <a:extLst>
            <a:ext uri="{FF2B5EF4-FFF2-40B4-BE49-F238E27FC236}">
              <a16:creationId xmlns="" xmlns:a16="http://schemas.microsoft.com/office/drawing/2014/main" id="{9D0DFD2D-D289-48F2-9EAD-3E6DA4A53EB8}"/>
            </a:ext>
          </a:extLst>
        </xdr:cNvPr>
        <xdr:cNvSpPr>
          <a:spLocks noChangeShapeType="1"/>
        </xdr:cNvSpPr>
      </xdr:nvSpPr>
      <xdr:spPr bwMode="auto">
        <a:xfrm>
          <a:off x="3419021" y="9989457"/>
          <a:ext cx="840027" cy="3610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126998</xdr:colOff>
      <xdr:row>62</xdr:row>
      <xdr:rowOff>45357</xdr:rowOff>
    </xdr:from>
    <xdr:to>
      <xdr:col>7</xdr:col>
      <xdr:colOff>457666</xdr:colOff>
      <xdr:row>63</xdr:row>
      <xdr:rowOff>168959</xdr:rowOff>
    </xdr:to>
    <xdr:grpSp>
      <xdr:nvGrpSpPr>
        <xdr:cNvPr id="994" name="Group 6672">
          <a:extLst>
            <a:ext uri="{FF2B5EF4-FFF2-40B4-BE49-F238E27FC236}">
              <a16:creationId xmlns="" xmlns:a16="http://schemas.microsoft.com/office/drawing/2014/main" id="{1A9515EF-91B0-4269-B007-6D7CE5A08622}"/>
            </a:ext>
          </a:extLst>
        </xdr:cNvPr>
        <xdr:cNvGrpSpPr>
          <a:grpSpLocks/>
        </xdr:cNvGrpSpPr>
      </xdr:nvGrpSpPr>
      <xdr:grpSpPr bwMode="auto">
        <a:xfrm>
          <a:off x="4971141" y="10563678"/>
          <a:ext cx="330668" cy="293692"/>
          <a:chOff x="532" y="110"/>
          <a:chExt cx="46" cy="44"/>
        </a:xfrm>
      </xdr:grpSpPr>
      <xdr:pic>
        <xdr:nvPicPr>
          <xdr:cNvPr id="995" name="Picture 6673" descr="route2">
            <a:extLst>
              <a:ext uri="{FF2B5EF4-FFF2-40B4-BE49-F238E27FC236}">
                <a16:creationId xmlns="" xmlns:a16="http://schemas.microsoft.com/office/drawing/2014/main" id="{3A9DD440-951B-CDC1-662C-FBE98AACD9E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96" name="Text Box 6674">
            <a:extLst>
              <a:ext uri="{FF2B5EF4-FFF2-40B4-BE49-F238E27FC236}">
                <a16:creationId xmlns="" xmlns:a16="http://schemas.microsoft.com/office/drawing/2014/main" id="{77DC4EE6-1069-2173-9D09-CF75FAEE165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7</xdr:col>
      <xdr:colOff>517075</xdr:colOff>
      <xdr:row>63</xdr:row>
      <xdr:rowOff>18142</xdr:rowOff>
    </xdr:from>
    <xdr:ext cx="72572" cy="244929"/>
    <xdr:sp macro="" textlink="">
      <xdr:nvSpPr>
        <xdr:cNvPr id="997" name="Text Box 1664">
          <a:extLst>
            <a:ext uri="{FF2B5EF4-FFF2-40B4-BE49-F238E27FC236}">
              <a16:creationId xmlns="" xmlns:a16="http://schemas.microsoft.com/office/drawing/2014/main" id="{3505688C-BCE7-4557-A640-C372C4698661}"/>
            </a:ext>
          </a:extLst>
        </xdr:cNvPr>
        <xdr:cNvSpPr txBox="1">
          <a:spLocks noChangeArrowheads="1"/>
        </xdr:cNvSpPr>
      </xdr:nvSpPr>
      <xdr:spPr bwMode="auto">
        <a:xfrm>
          <a:off x="4955725" y="10787742"/>
          <a:ext cx="72572" cy="24492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644075</xdr:colOff>
      <xdr:row>58</xdr:row>
      <xdr:rowOff>158750</xdr:rowOff>
    </xdr:from>
    <xdr:to>
      <xdr:col>6</xdr:col>
      <xdr:colOff>63501</xdr:colOff>
      <xdr:row>59</xdr:row>
      <xdr:rowOff>105782</xdr:rowOff>
    </xdr:to>
    <xdr:sp macro="" textlink="">
      <xdr:nvSpPr>
        <xdr:cNvPr id="998" name="Oval 1295">
          <a:extLst>
            <a:ext uri="{FF2B5EF4-FFF2-40B4-BE49-F238E27FC236}">
              <a16:creationId xmlns="" xmlns:a16="http://schemas.microsoft.com/office/drawing/2014/main" id="{3F866122-A800-4B38-BAFC-774E2A9AE8AD}"/>
            </a:ext>
          </a:extLst>
        </xdr:cNvPr>
        <xdr:cNvSpPr>
          <a:spLocks noChangeArrowheads="1"/>
        </xdr:cNvSpPr>
      </xdr:nvSpPr>
      <xdr:spPr bwMode="auto">
        <a:xfrm>
          <a:off x="3673025" y="10071100"/>
          <a:ext cx="124276" cy="11848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</xdr:spPr>
    </xdr:sp>
    <xdr:clientData/>
  </xdr:twoCellAnchor>
  <xdr:twoCellAnchor>
    <xdr:from>
      <xdr:col>5</xdr:col>
      <xdr:colOff>381150</xdr:colOff>
      <xdr:row>59</xdr:row>
      <xdr:rowOff>79495</xdr:rowOff>
    </xdr:from>
    <xdr:to>
      <xdr:col>5</xdr:col>
      <xdr:colOff>535615</xdr:colOff>
      <xdr:row>60</xdr:row>
      <xdr:rowOff>50747</xdr:rowOff>
    </xdr:to>
    <xdr:sp macro="" textlink="">
      <xdr:nvSpPr>
        <xdr:cNvPr id="999" name="六角形 998">
          <a:extLst>
            <a:ext uri="{FF2B5EF4-FFF2-40B4-BE49-F238E27FC236}">
              <a16:creationId xmlns="" xmlns:a16="http://schemas.microsoft.com/office/drawing/2014/main" id="{0E245A26-B203-4AD3-9E0A-D102F050096F}"/>
            </a:ext>
          </a:extLst>
        </xdr:cNvPr>
        <xdr:cNvSpPr/>
      </xdr:nvSpPr>
      <xdr:spPr bwMode="auto">
        <a:xfrm>
          <a:off x="3410100" y="10163295"/>
          <a:ext cx="154465" cy="142702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48539</xdr:colOff>
      <xdr:row>59</xdr:row>
      <xdr:rowOff>61213</xdr:rowOff>
    </xdr:from>
    <xdr:to>
      <xdr:col>5</xdr:col>
      <xdr:colOff>181427</xdr:colOff>
      <xdr:row>60</xdr:row>
      <xdr:rowOff>9073</xdr:rowOff>
    </xdr:to>
    <xdr:sp macro="" textlink="">
      <xdr:nvSpPr>
        <xdr:cNvPr id="1000" name="六角形 999">
          <a:extLst>
            <a:ext uri="{FF2B5EF4-FFF2-40B4-BE49-F238E27FC236}">
              <a16:creationId xmlns="" xmlns:a16="http://schemas.microsoft.com/office/drawing/2014/main" id="{17BA6656-551E-4588-AA35-80343B0EBF40}"/>
            </a:ext>
          </a:extLst>
        </xdr:cNvPr>
        <xdr:cNvSpPr/>
      </xdr:nvSpPr>
      <xdr:spPr bwMode="auto">
        <a:xfrm>
          <a:off x="3077489" y="10145013"/>
          <a:ext cx="132888" cy="119310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17126</xdr:colOff>
      <xdr:row>58</xdr:row>
      <xdr:rowOff>141734</xdr:rowOff>
    </xdr:from>
    <xdr:ext cx="351740" cy="96391"/>
    <xdr:sp macro="" textlink="">
      <xdr:nvSpPr>
        <xdr:cNvPr id="1001" name="Text Box 1664">
          <a:extLst>
            <a:ext uri="{FF2B5EF4-FFF2-40B4-BE49-F238E27FC236}">
              <a16:creationId xmlns="" xmlns:a16="http://schemas.microsoft.com/office/drawing/2014/main" id="{FD840B24-E4E4-4B90-A5A3-7D3E4321436D}"/>
            </a:ext>
          </a:extLst>
        </xdr:cNvPr>
        <xdr:cNvSpPr txBox="1">
          <a:spLocks noChangeArrowheads="1"/>
        </xdr:cNvSpPr>
      </xdr:nvSpPr>
      <xdr:spPr bwMode="auto">
        <a:xfrm>
          <a:off x="3046076" y="10054084"/>
          <a:ext cx="351740" cy="9639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0.2+0.2+1.2</a:t>
          </a:r>
        </a:p>
      </xdr:txBody>
    </xdr:sp>
    <xdr:clientData/>
  </xdr:oneCellAnchor>
  <xdr:twoCellAnchor>
    <xdr:from>
      <xdr:col>5</xdr:col>
      <xdr:colOff>207290</xdr:colOff>
      <xdr:row>59</xdr:row>
      <xdr:rowOff>64896</xdr:rowOff>
    </xdr:from>
    <xdr:to>
      <xdr:col>5</xdr:col>
      <xdr:colOff>361755</xdr:colOff>
      <xdr:row>60</xdr:row>
      <xdr:rowOff>37323</xdr:rowOff>
    </xdr:to>
    <xdr:sp macro="" textlink="">
      <xdr:nvSpPr>
        <xdr:cNvPr id="1002" name="六角形 1001">
          <a:extLst>
            <a:ext uri="{FF2B5EF4-FFF2-40B4-BE49-F238E27FC236}">
              <a16:creationId xmlns="" xmlns:a16="http://schemas.microsoft.com/office/drawing/2014/main" id="{BA51B521-CF36-4F66-A57C-399D57623993}"/>
            </a:ext>
          </a:extLst>
        </xdr:cNvPr>
        <xdr:cNvSpPr/>
      </xdr:nvSpPr>
      <xdr:spPr bwMode="auto">
        <a:xfrm>
          <a:off x="3236240" y="10148696"/>
          <a:ext cx="154465" cy="14387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31747</xdr:colOff>
      <xdr:row>62</xdr:row>
      <xdr:rowOff>149612</xdr:rowOff>
    </xdr:from>
    <xdr:ext cx="716642" cy="294889"/>
    <xdr:sp macro="" textlink="">
      <xdr:nvSpPr>
        <xdr:cNvPr id="1003" name="Text Box 1620">
          <a:extLst>
            <a:ext uri="{FF2B5EF4-FFF2-40B4-BE49-F238E27FC236}">
              <a16:creationId xmlns="" xmlns:a16="http://schemas.microsoft.com/office/drawing/2014/main" id="{53E6F9B2-B0D3-43D6-BF81-708EF4D32307}"/>
            </a:ext>
          </a:extLst>
        </xdr:cNvPr>
        <xdr:cNvSpPr txBox="1">
          <a:spLocks noChangeArrowheads="1"/>
        </xdr:cNvSpPr>
      </xdr:nvSpPr>
      <xdr:spPr bwMode="auto">
        <a:xfrm>
          <a:off x="5880097" y="10747762"/>
          <a:ext cx="716642" cy="29488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小浜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舞鶴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市街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491212</xdr:colOff>
      <xdr:row>6</xdr:row>
      <xdr:rowOff>129608</xdr:rowOff>
    </xdr:from>
    <xdr:ext cx="908461" cy="326243"/>
    <xdr:sp macro="" textlink="">
      <xdr:nvSpPr>
        <xdr:cNvPr id="1004" name="Text Box 616">
          <a:extLst>
            <a:ext uri="{FF2B5EF4-FFF2-40B4-BE49-F238E27FC236}">
              <a16:creationId xmlns="" xmlns:a16="http://schemas.microsoft.com/office/drawing/2014/main" id="{8CA8DE56-07B4-4CB2-9DD1-969C89E04866}"/>
            </a:ext>
          </a:extLst>
        </xdr:cNvPr>
        <xdr:cNvSpPr txBox="1">
          <a:spLocks noChangeArrowheads="1"/>
        </xdr:cNvSpPr>
      </xdr:nvSpPr>
      <xdr:spPr bwMode="auto">
        <a:xfrm>
          <a:off x="10568662" y="1126558"/>
          <a:ext cx="908461" cy="32624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ローソン 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舞鶴塩路通店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15</xdr:col>
      <xdr:colOff>405976</xdr:colOff>
      <xdr:row>5</xdr:row>
      <xdr:rowOff>148201</xdr:rowOff>
    </xdr:from>
    <xdr:to>
      <xdr:col>15</xdr:col>
      <xdr:colOff>563306</xdr:colOff>
      <xdr:row>7</xdr:row>
      <xdr:rowOff>36898</xdr:rowOff>
    </xdr:to>
    <xdr:sp macro="" textlink="">
      <xdr:nvSpPr>
        <xdr:cNvPr id="1005" name="Freeform 601">
          <a:extLst>
            <a:ext uri="{FF2B5EF4-FFF2-40B4-BE49-F238E27FC236}">
              <a16:creationId xmlns="" xmlns:a16="http://schemas.microsoft.com/office/drawing/2014/main" id="{2F3EDA78-4CF4-4A08-9C22-203689498935}"/>
            </a:ext>
          </a:extLst>
        </xdr:cNvPr>
        <xdr:cNvSpPr>
          <a:spLocks/>
        </xdr:cNvSpPr>
      </xdr:nvSpPr>
      <xdr:spPr bwMode="auto">
        <a:xfrm rot="16200000" flipH="1">
          <a:off x="10446292" y="1010835"/>
          <a:ext cx="231597" cy="157330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15</xdr:col>
      <xdr:colOff>500218</xdr:colOff>
      <xdr:row>5</xdr:row>
      <xdr:rowOff>83735</xdr:rowOff>
    </xdr:from>
    <xdr:ext cx="553369" cy="231666"/>
    <xdr:sp macro="" textlink="">
      <xdr:nvSpPr>
        <xdr:cNvPr id="1006" name="Text Box 303">
          <a:extLst>
            <a:ext uri="{FF2B5EF4-FFF2-40B4-BE49-F238E27FC236}">
              <a16:creationId xmlns="" xmlns:a16="http://schemas.microsoft.com/office/drawing/2014/main" id="{E9682D3B-83FB-44A3-A389-C74984ABE115}"/>
            </a:ext>
          </a:extLst>
        </xdr:cNvPr>
        <xdr:cNvSpPr txBox="1">
          <a:spLocks noChangeArrowheads="1"/>
        </xdr:cNvSpPr>
      </xdr:nvSpPr>
      <xdr:spPr bwMode="auto">
        <a:xfrm>
          <a:off x="10551361" y="913771"/>
          <a:ext cx="553369" cy="23166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sp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ﾚｼｰﾄ取得時刻記入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15</xdr:col>
      <xdr:colOff>419804</xdr:colOff>
      <xdr:row>7</xdr:row>
      <xdr:rowOff>109195</xdr:rowOff>
    </xdr:from>
    <xdr:to>
      <xdr:col>15</xdr:col>
      <xdr:colOff>563306</xdr:colOff>
      <xdr:row>8</xdr:row>
      <xdr:rowOff>137431</xdr:rowOff>
    </xdr:to>
    <xdr:sp macro="" textlink="">
      <xdr:nvSpPr>
        <xdr:cNvPr id="1007" name="Freeform 601">
          <a:extLst>
            <a:ext uri="{FF2B5EF4-FFF2-40B4-BE49-F238E27FC236}">
              <a16:creationId xmlns="" xmlns:a16="http://schemas.microsoft.com/office/drawing/2014/main" id="{5DD23B95-5A2D-42E2-8570-51E2E1A73323}"/>
            </a:ext>
          </a:extLst>
        </xdr:cNvPr>
        <xdr:cNvSpPr>
          <a:spLocks/>
        </xdr:cNvSpPr>
      </xdr:nvSpPr>
      <xdr:spPr bwMode="auto">
        <a:xfrm flipH="1">
          <a:off x="10497254" y="1277595"/>
          <a:ext cx="143502" cy="19968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358470</xdr:colOff>
      <xdr:row>7</xdr:row>
      <xdr:rowOff>146645</xdr:rowOff>
    </xdr:from>
    <xdr:to>
      <xdr:col>15</xdr:col>
      <xdr:colOff>498985</xdr:colOff>
      <xdr:row>8</xdr:row>
      <xdr:rowOff>81101</xdr:rowOff>
    </xdr:to>
    <xdr:sp macro="" textlink="">
      <xdr:nvSpPr>
        <xdr:cNvPr id="1008" name="AutoShape 605">
          <a:extLst>
            <a:ext uri="{FF2B5EF4-FFF2-40B4-BE49-F238E27FC236}">
              <a16:creationId xmlns="" xmlns:a16="http://schemas.microsoft.com/office/drawing/2014/main" id="{47A1F114-E6B6-48C1-A140-A9449AB8D548}"/>
            </a:ext>
          </a:extLst>
        </xdr:cNvPr>
        <xdr:cNvSpPr>
          <a:spLocks noChangeArrowheads="1"/>
        </xdr:cNvSpPr>
      </xdr:nvSpPr>
      <xdr:spPr bwMode="auto">
        <a:xfrm>
          <a:off x="10435920" y="1315045"/>
          <a:ext cx="140515" cy="10590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204839</xdr:colOff>
      <xdr:row>4</xdr:row>
      <xdr:rowOff>112662</xdr:rowOff>
    </xdr:from>
    <xdr:to>
      <xdr:col>15</xdr:col>
      <xdr:colOff>343105</xdr:colOff>
      <xdr:row>7</xdr:row>
      <xdr:rowOff>97298</xdr:rowOff>
    </xdr:to>
    <xdr:sp macro="" textlink="">
      <xdr:nvSpPr>
        <xdr:cNvPr id="1009" name="Text Box 1563">
          <a:extLst>
            <a:ext uri="{FF2B5EF4-FFF2-40B4-BE49-F238E27FC236}">
              <a16:creationId xmlns="" xmlns:a16="http://schemas.microsoft.com/office/drawing/2014/main" id="{28F78151-2B69-4854-A759-8A5A9A87382F}"/>
            </a:ext>
          </a:extLst>
        </xdr:cNvPr>
        <xdr:cNvSpPr txBox="1">
          <a:spLocks noChangeArrowheads="1"/>
        </xdr:cNvSpPr>
      </xdr:nvSpPr>
      <xdr:spPr bwMode="auto">
        <a:xfrm>
          <a:off x="10282289" y="766712"/>
          <a:ext cx="138266" cy="49898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0" tIns="18288" rIns="0" bIns="0" anchor="ctr" upright="1"/>
        <a:lstStyle/>
        <a:p>
          <a:pPr algn="l" rtl="0">
            <a:lnSpc>
              <a:spcPts val="1100"/>
            </a:lnSpc>
            <a:defRPr sz="1000"/>
          </a:pP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塩路通</a:t>
          </a:r>
        </a:p>
      </xdr:txBody>
    </xdr:sp>
    <xdr:clientData/>
  </xdr:twoCellAnchor>
  <xdr:twoCellAnchor>
    <xdr:from>
      <xdr:col>13</xdr:col>
      <xdr:colOff>373832</xdr:colOff>
      <xdr:row>1</xdr:row>
      <xdr:rowOff>71694</xdr:rowOff>
    </xdr:from>
    <xdr:to>
      <xdr:col>13</xdr:col>
      <xdr:colOff>517217</xdr:colOff>
      <xdr:row>3</xdr:row>
      <xdr:rowOff>35846</xdr:rowOff>
    </xdr:to>
    <xdr:sp macro="" textlink="">
      <xdr:nvSpPr>
        <xdr:cNvPr id="1010" name="Text Box 1563">
          <a:extLst>
            <a:ext uri="{FF2B5EF4-FFF2-40B4-BE49-F238E27FC236}">
              <a16:creationId xmlns="" xmlns:a16="http://schemas.microsoft.com/office/drawing/2014/main" id="{D5B536A8-42B9-4AEF-A07C-F8B24CF0A901}"/>
            </a:ext>
          </a:extLst>
        </xdr:cNvPr>
        <xdr:cNvSpPr txBox="1">
          <a:spLocks noChangeArrowheads="1"/>
        </xdr:cNvSpPr>
      </xdr:nvSpPr>
      <xdr:spPr bwMode="auto">
        <a:xfrm>
          <a:off x="9041582" y="211394"/>
          <a:ext cx="143385" cy="30705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0" tIns="18288" rIns="0" bIns="0" anchor="b" upright="1"/>
        <a:lstStyle/>
        <a:p>
          <a:pPr algn="l" rtl="0">
            <a:lnSpc>
              <a:spcPts val="1100"/>
            </a:lnSpc>
            <a:defRPr sz="1000"/>
          </a:pP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塩路通</a:t>
          </a:r>
        </a:p>
      </xdr:txBody>
    </xdr:sp>
    <xdr:clientData/>
  </xdr:twoCellAnchor>
  <xdr:oneCellAnchor>
    <xdr:from>
      <xdr:col>18</xdr:col>
      <xdr:colOff>44582</xdr:colOff>
      <xdr:row>4</xdr:row>
      <xdr:rowOff>76118</xdr:rowOff>
    </xdr:from>
    <xdr:ext cx="230643" cy="208330"/>
    <xdr:pic>
      <xdr:nvPicPr>
        <xdr:cNvPr id="1011" name="Picture 12589">
          <a:extLst>
            <a:ext uri="{FF2B5EF4-FFF2-40B4-BE49-F238E27FC236}">
              <a16:creationId xmlns="" xmlns:a16="http://schemas.microsoft.com/office/drawing/2014/main" id="{40863E61-0298-4458-943D-50E85D83A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560493">
          <a:off x="12236582" y="730168"/>
          <a:ext cx="230643" cy="2083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15</xdr:col>
      <xdr:colOff>18002</xdr:colOff>
      <xdr:row>2</xdr:row>
      <xdr:rowOff>9338</xdr:rowOff>
    </xdr:from>
    <xdr:ext cx="333117" cy="101600"/>
    <xdr:sp macro="" textlink="">
      <xdr:nvSpPr>
        <xdr:cNvPr id="1012" name="Text Box 1194">
          <a:extLst>
            <a:ext uri="{FF2B5EF4-FFF2-40B4-BE49-F238E27FC236}">
              <a16:creationId xmlns="" xmlns:a16="http://schemas.microsoft.com/office/drawing/2014/main" id="{C4AD3946-34CA-4369-A9D2-8B329CCF5970}"/>
            </a:ext>
          </a:extLst>
        </xdr:cNvPr>
        <xdr:cNvSpPr txBox="1">
          <a:spLocks noChangeArrowheads="1"/>
        </xdr:cNvSpPr>
      </xdr:nvSpPr>
      <xdr:spPr bwMode="auto">
        <a:xfrm>
          <a:off x="10095452" y="320488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0.3+0.6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165779</xdr:colOff>
      <xdr:row>2</xdr:row>
      <xdr:rowOff>101309</xdr:rowOff>
    </xdr:from>
    <xdr:to>
      <xdr:col>15</xdr:col>
      <xdr:colOff>294681</xdr:colOff>
      <xdr:row>3</xdr:row>
      <xdr:rowOff>20677</xdr:rowOff>
    </xdr:to>
    <xdr:sp macro="" textlink="">
      <xdr:nvSpPr>
        <xdr:cNvPr id="1013" name="六角形 1012">
          <a:extLst>
            <a:ext uri="{FF2B5EF4-FFF2-40B4-BE49-F238E27FC236}">
              <a16:creationId xmlns="" xmlns:a16="http://schemas.microsoft.com/office/drawing/2014/main" id="{5018C320-617C-4B2E-A2C7-6E734FA24233}"/>
            </a:ext>
          </a:extLst>
        </xdr:cNvPr>
        <xdr:cNvSpPr/>
      </xdr:nvSpPr>
      <xdr:spPr bwMode="auto">
        <a:xfrm>
          <a:off x="10243229" y="412459"/>
          <a:ext cx="128902" cy="9081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0</xdr:colOff>
      <xdr:row>2</xdr:row>
      <xdr:rowOff>99794</xdr:rowOff>
    </xdr:from>
    <xdr:to>
      <xdr:col>15</xdr:col>
      <xdr:colOff>129126</xdr:colOff>
      <xdr:row>3</xdr:row>
      <xdr:rowOff>25212</xdr:rowOff>
    </xdr:to>
    <xdr:sp macro="" textlink="">
      <xdr:nvSpPr>
        <xdr:cNvPr id="1014" name="六角形 1013">
          <a:extLst>
            <a:ext uri="{FF2B5EF4-FFF2-40B4-BE49-F238E27FC236}">
              <a16:creationId xmlns="" xmlns:a16="http://schemas.microsoft.com/office/drawing/2014/main" id="{CFC290EF-465F-4717-A986-A3AA38138E9B}"/>
            </a:ext>
          </a:extLst>
        </xdr:cNvPr>
        <xdr:cNvSpPr/>
      </xdr:nvSpPr>
      <xdr:spPr bwMode="auto">
        <a:xfrm>
          <a:off x="10077450" y="410944"/>
          <a:ext cx="129126" cy="9686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14</xdr:col>
      <xdr:colOff>195444</xdr:colOff>
      <xdr:row>12</xdr:row>
      <xdr:rowOff>69339</xdr:rowOff>
    </xdr:from>
    <xdr:to>
      <xdr:col>14</xdr:col>
      <xdr:colOff>441580</xdr:colOff>
      <xdr:row>13</xdr:row>
      <xdr:rowOff>136668</xdr:rowOff>
    </xdr:to>
    <xdr:pic>
      <xdr:nvPicPr>
        <xdr:cNvPr id="1015" name="図 1014">
          <a:extLst>
            <a:ext uri="{FF2B5EF4-FFF2-40B4-BE49-F238E27FC236}">
              <a16:creationId xmlns="" xmlns:a16="http://schemas.microsoft.com/office/drawing/2014/main" id="{577B1AB4-D574-4965-8EBD-66605B1F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8044" y="2094989"/>
          <a:ext cx="246136" cy="238779"/>
        </a:xfrm>
        <a:prstGeom prst="rect">
          <a:avLst/>
        </a:prstGeom>
      </xdr:spPr>
    </xdr:pic>
    <xdr:clientData/>
  </xdr:twoCellAnchor>
  <xdr:twoCellAnchor>
    <xdr:from>
      <xdr:col>11</xdr:col>
      <xdr:colOff>625931</xdr:colOff>
      <xdr:row>16</xdr:row>
      <xdr:rowOff>27215</xdr:rowOff>
    </xdr:from>
    <xdr:to>
      <xdr:col>12</xdr:col>
      <xdr:colOff>154077</xdr:colOff>
      <xdr:row>16</xdr:row>
      <xdr:rowOff>154215</xdr:rowOff>
    </xdr:to>
    <xdr:sp macro="" textlink="">
      <xdr:nvSpPr>
        <xdr:cNvPr id="1016" name="Text Box 2947">
          <a:extLst>
            <a:ext uri="{FF2B5EF4-FFF2-40B4-BE49-F238E27FC236}">
              <a16:creationId xmlns="" xmlns:a16="http://schemas.microsoft.com/office/drawing/2014/main" id="{9F02AC3A-94A7-479E-AFA3-87E793872691}"/>
            </a:ext>
          </a:extLst>
        </xdr:cNvPr>
        <xdr:cNvSpPr txBox="1">
          <a:spLocks noChangeArrowheads="1"/>
        </xdr:cNvSpPr>
      </xdr:nvSpPr>
      <xdr:spPr bwMode="auto">
        <a:xfrm>
          <a:off x="7883981" y="2738665"/>
          <a:ext cx="232996" cy="127000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青井</a:t>
          </a:r>
        </a:p>
      </xdr:txBody>
    </xdr:sp>
    <xdr:clientData/>
  </xdr:twoCellAnchor>
  <xdr:twoCellAnchor>
    <xdr:from>
      <xdr:col>12</xdr:col>
      <xdr:colOff>34768</xdr:colOff>
      <xdr:row>9</xdr:row>
      <xdr:rowOff>70495</xdr:rowOff>
    </xdr:from>
    <xdr:to>
      <xdr:col>12</xdr:col>
      <xdr:colOff>341356</xdr:colOff>
      <xdr:row>17</xdr:row>
      <xdr:rowOff>5772</xdr:rowOff>
    </xdr:to>
    <xdr:sp macro="" textlink="">
      <xdr:nvSpPr>
        <xdr:cNvPr id="1017" name="Freeform 570">
          <a:extLst>
            <a:ext uri="{FF2B5EF4-FFF2-40B4-BE49-F238E27FC236}">
              <a16:creationId xmlns="" xmlns:a16="http://schemas.microsoft.com/office/drawing/2014/main" id="{7BFE0AF0-58BB-4E88-9FDC-2F95331E4B77}"/>
            </a:ext>
          </a:extLst>
        </xdr:cNvPr>
        <xdr:cNvSpPr>
          <a:spLocks/>
        </xdr:cNvSpPr>
      </xdr:nvSpPr>
      <xdr:spPr bwMode="auto">
        <a:xfrm flipH="1">
          <a:off x="7997668" y="1581795"/>
          <a:ext cx="306588" cy="1306877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0 w 8026"/>
            <a:gd name="connsiteY0" fmla="*/ 18583 h 18583"/>
            <a:gd name="connsiteX1" fmla="*/ 0 w 8026"/>
            <a:gd name="connsiteY1" fmla="*/ 8656 h 18583"/>
            <a:gd name="connsiteX2" fmla="*/ 8026 w 8026"/>
            <a:gd name="connsiteY2" fmla="*/ 0 h 18583"/>
            <a:gd name="connsiteX0" fmla="*/ 0 w 10033"/>
            <a:gd name="connsiteY0" fmla="*/ 10000 h 10000"/>
            <a:gd name="connsiteX1" fmla="*/ 0 w 10033"/>
            <a:gd name="connsiteY1" fmla="*/ 4658 h 10000"/>
            <a:gd name="connsiteX2" fmla="*/ 9308 w 10033"/>
            <a:gd name="connsiteY2" fmla="*/ 3391 h 10000"/>
            <a:gd name="connsiteX3" fmla="*/ 10000 w 10033"/>
            <a:gd name="connsiteY3" fmla="*/ 0 h 10000"/>
            <a:gd name="connsiteX0" fmla="*/ 0 w 10687"/>
            <a:gd name="connsiteY0" fmla="*/ 10000 h 10000"/>
            <a:gd name="connsiteX1" fmla="*/ 0 w 10687"/>
            <a:gd name="connsiteY1" fmla="*/ 4658 h 10000"/>
            <a:gd name="connsiteX2" fmla="*/ 10128 w 10687"/>
            <a:gd name="connsiteY2" fmla="*/ 3286 h 10000"/>
            <a:gd name="connsiteX3" fmla="*/ 10000 w 10687"/>
            <a:gd name="connsiteY3" fmla="*/ 0 h 10000"/>
            <a:gd name="connsiteX0" fmla="*/ 0 w 10853"/>
            <a:gd name="connsiteY0" fmla="*/ 9947 h 9947"/>
            <a:gd name="connsiteX1" fmla="*/ 0 w 10853"/>
            <a:gd name="connsiteY1" fmla="*/ 4605 h 9947"/>
            <a:gd name="connsiteX2" fmla="*/ 10128 w 10853"/>
            <a:gd name="connsiteY2" fmla="*/ 3233 h 9947"/>
            <a:gd name="connsiteX3" fmla="*/ 10820 w 10853"/>
            <a:gd name="connsiteY3" fmla="*/ 0 h 9947"/>
            <a:gd name="connsiteX0" fmla="*/ 0 w 10177"/>
            <a:gd name="connsiteY0" fmla="*/ 10000 h 10000"/>
            <a:gd name="connsiteX1" fmla="*/ 0 w 10177"/>
            <a:gd name="connsiteY1" fmla="*/ 4630 h 10000"/>
            <a:gd name="connsiteX2" fmla="*/ 9332 w 10177"/>
            <a:gd name="connsiteY2" fmla="*/ 3250 h 10000"/>
            <a:gd name="connsiteX3" fmla="*/ 9970 w 10177"/>
            <a:gd name="connsiteY3" fmla="*/ 0 h 10000"/>
            <a:gd name="connsiteX0" fmla="*/ 0 w 9953"/>
            <a:gd name="connsiteY0" fmla="*/ 9947 h 9947"/>
            <a:gd name="connsiteX1" fmla="*/ 0 w 9953"/>
            <a:gd name="connsiteY1" fmla="*/ 4577 h 9947"/>
            <a:gd name="connsiteX2" fmla="*/ 9332 w 9953"/>
            <a:gd name="connsiteY2" fmla="*/ 3197 h 9947"/>
            <a:gd name="connsiteX3" fmla="*/ 9215 w 9953"/>
            <a:gd name="connsiteY3" fmla="*/ 0 h 9947"/>
            <a:gd name="connsiteX0" fmla="*/ 0 w 9376"/>
            <a:gd name="connsiteY0" fmla="*/ 10000 h 10000"/>
            <a:gd name="connsiteX1" fmla="*/ 0 w 9376"/>
            <a:gd name="connsiteY1" fmla="*/ 4601 h 10000"/>
            <a:gd name="connsiteX2" fmla="*/ 9376 w 9376"/>
            <a:gd name="connsiteY2" fmla="*/ 3214 h 10000"/>
            <a:gd name="connsiteX3" fmla="*/ 9259 w 9376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121 w 9890"/>
            <a:gd name="connsiteY0" fmla="*/ 7400 h 7400"/>
            <a:gd name="connsiteX1" fmla="*/ 6 w 9890"/>
            <a:gd name="connsiteY1" fmla="*/ 4760 h 7400"/>
            <a:gd name="connsiteX2" fmla="*/ 9890 w 9890"/>
            <a:gd name="connsiteY2" fmla="*/ 3214 h 7400"/>
            <a:gd name="connsiteX3" fmla="*/ 9765 w 9890"/>
            <a:gd name="connsiteY3" fmla="*/ 0 h 7400"/>
            <a:gd name="connsiteX0" fmla="*/ 0 w 10112"/>
            <a:gd name="connsiteY0" fmla="*/ 10215 h 10215"/>
            <a:gd name="connsiteX1" fmla="*/ 118 w 10112"/>
            <a:gd name="connsiteY1" fmla="*/ 6432 h 10215"/>
            <a:gd name="connsiteX2" fmla="*/ 10112 w 10112"/>
            <a:gd name="connsiteY2" fmla="*/ 4343 h 10215"/>
            <a:gd name="connsiteX3" fmla="*/ 9986 w 10112"/>
            <a:gd name="connsiteY3" fmla="*/ 0 h 10215"/>
            <a:gd name="connsiteX0" fmla="*/ 0 w 10112"/>
            <a:gd name="connsiteY0" fmla="*/ 5872 h 5872"/>
            <a:gd name="connsiteX1" fmla="*/ 118 w 10112"/>
            <a:gd name="connsiteY1" fmla="*/ 2089 h 5872"/>
            <a:gd name="connsiteX2" fmla="*/ 10112 w 10112"/>
            <a:gd name="connsiteY2" fmla="*/ 0 h 5872"/>
            <a:gd name="connsiteX0" fmla="*/ 0 w 4362"/>
            <a:gd name="connsiteY0" fmla="*/ 19427 h 19427"/>
            <a:gd name="connsiteX1" fmla="*/ 117 w 4362"/>
            <a:gd name="connsiteY1" fmla="*/ 12985 h 19427"/>
            <a:gd name="connsiteX2" fmla="*/ 4362 w 4362"/>
            <a:gd name="connsiteY2" fmla="*/ 0 h 19427"/>
            <a:gd name="connsiteX0" fmla="*/ 0 w 10000"/>
            <a:gd name="connsiteY0" fmla="*/ 10000 h 10000"/>
            <a:gd name="connsiteX1" fmla="*/ 268 w 10000"/>
            <a:gd name="connsiteY1" fmla="*/ 6684 h 10000"/>
            <a:gd name="connsiteX2" fmla="*/ 4813 w 10000"/>
            <a:gd name="connsiteY2" fmla="*/ 6456 h 10000"/>
            <a:gd name="connsiteX3" fmla="*/ 10000 w 10000"/>
            <a:gd name="connsiteY3" fmla="*/ 0 h 10000"/>
            <a:gd name="connsiteX0" fmla="*/ 261 w 10261"/>
            <a:gd name="connsiteY0" fmla="*/ 10000 h 10000"/>
            <a:gd name="connsiteX1" fmla="*/ 12 w 10261"/>
            <a:gd name="connsiteY1" fmla="*/ 8115 h 10000"/>
            <a:gd name="connsiteX2" fmla="*/ 5074 w 10261"/>
            <a:gd name="connsiteY2" fmla="*/ 6456 h 10000"/>
            <a:gd name="connsiteX3" fmla="*/ 10261 w 10261"/>
            <a:gd name="connsiteY3" fmla="*/ 0 h 10000"/>
            <a:gd name="connsiteX0" fmla="*/ 7041 w 11980"/>
            <a:gd name="connsiteY0" fmla="*/ 12387 h 12387"/>
            <a:gd name="connsiteX1" fmla="*/ 6792 w 11980"/>
            <a:gd name="connsiteY1" fmla="*/ 10502 h 12387"/>
            <a:gd name="connsiteX2" fmla="*/ 11854 w 11980"/>
            <a:gd name="connsiteY2" fmla="*/ 8843 h 12387"/>
            <a:gd name="connsiteX3" fmla="*/ 57 w 11980"/>
            <a:gd name="connsiteY3" fmla="*/ 0 h 12387"/>
            <a:gd name="connsiteX0" fmla="*/ 7041 w 12657"/>
            <a:gd name="connsiteY0" fmla="*/ 12387 h 12387"/>
            <a:gd name="connsiteX1" fmla="*/ 6792 w 12657"/>
            <a:gd name="connsiteY1" fmla="*/ 10502 h 12387"/>
            <a:gd name="connsiteX2" fmla="*/ 10846 w 12657"/>
            <a:gd name="connsiteY2" fmla="*/ 8916 h 12387"/>
            <a:gd name="connsiteX3" fmla="*/ 11854 w 12657"/>
            <a:gd name="connsiteY3" fmla="*/ 8843 h 12387"/>
            <a:gd name="connsiteX4" fmla="*/ 57 w 12657"/>
            <a:gd name="connsiteY4" fmla="*/ 0 h 12387"/>
            <a:gd name="connsiteX0" fmla="*/ 7042 w 12477"/>
            <a:gd name="connsiteY0" fmla="*/ 12387 h 12387"/>
            <a:gd name="connsiteX1" fmla="*/ 6793 w 12477"/>
            <a:gd name="connsiteY1" fmla="*/ 10502 h 12387"/>
            <a:gd name="connsiteX2" fmla="*/ 10847 w 12477"/>
            <a:gd name="connsiteY2" fmla="*/ 8916 h 12387"/>
            <a:gd name="connsiteX3" fmla="*/ 11622 w 12477"/>
            <a:gd name="connsiteY3" fmla="*/ 6401 h 12387"/>
            <a:gd name="connsiteX4" fmla="*/ 58 w 12477"/>
            <a:gd name="connsiteY4" fmla="*/ 0 h 12387"/>
            <a:gd name="connsiteX0" fmla="*/ 7055 w 11175"/>
            <a:gd name="connsiteY0" fmla="*/ 12387 h 12387"/>
            <a:gd name="connsiteX1" fmla="*/ 6806 w 11175"/>
            <a:gd name="connsiteY1" fmla="*/ 10502 h 12387"/>
            <a:gd name="connsiteX2" fmla="*/ 10860 w 11175"/>
            <a:gd name="connsiteY2" fmla="*/ 8916 h 12387"/>
            <a:gd name="connsiteX3" fmla="*/ 8843 w 11175"/>
            <a:gd name="connsiteY3" fmla="*/ 2016 h 12387"/>
            <a:gd name="connsiteX4" fmla="*/ 71 w 11175"/>
            <a:gd name="connsiteY4" fmla="*/ 0 h 12387"/>
            <a:gd name="connsiteX0" fmla="*/ 6984 w 11009"/>
            <a:gd name="connsiteY0" fmla="*/ 12387 h 12387"/>
            <a:gd name="connsiteX1" fmla="*/ 6735 w 11009"/>
            <a:gd name="connsiteY1" fmla="*/ 10502 h 12387"/>
            <a:gd name="connsiteX2" fmla="*/ 10789 w 11009"/>
            <a:gd name="connsiteY2" fmla="*/ 8916 h 12387"/>
            <a:gd name="connsiteX3" fmla="*/ 8772 w 11009"/>
            <a:gd name="connsiteY3" fmla="*/ 2016 h 12387"/>
            <a:gd name="connsiteX4" fmla="*/ 3111 w 11009"/>
            <a:gd name="connsiteY4" fmla="*/ 1201 h 12387"/>
            <a:gd name="connsiteX5" fmla="*/ 0 w 11009"/>
            <a:gd name="connsiteY5" fmla="*/ 0 h 12387"/>
            <a:gd name="connsiteX0" fmla="*/ 4304 w 8329"/>
            <a:gd name="connsiteY0" fmla="*/ 14829 h 14829"/>
            <a:gd name="connsiteX1" fmla="*/ 4055 w 8329"/>
            <a:gd name="connsiteY1" fmla="*/ 12944 h 14829"/>
            <a:gd name="connsiteX2" fmla="*/ 8109 w 8329"/>
            <a:gd name="connsiteY2" fmla="*/ 11358 h 14829"/>
            <a:gd name="connsiteX3" fmla="*/ 6092 w 8329"/>
            <a:gd name="connsiteY3" fmla="*/ 4458 h 14829"/>
            <a:gd name="connsiteX4" fmla="*/ 431 w 8329"/>
            <a:gd name="connsiteY4" fmla="*/ 3643 h 14829"/>
            <a:gd name="connsiteX5" fmla="*/ 1043 w 8329"/>
            <a:gd name="connsiteY5" fmla="*/ 0 h 14829"/>
            <a:gd name="connsiteX0" fmla="*/ 6954 w 11787"/>
            <a:gd name="connsiteY0" fmla="*/ 10000 h 10000"/>
            <a:gd name="connsiteX1" fmla="*/ 6656 w 11787"/>
            <a:gd name="connsiteY1" fmla="*/ 8729 h 10000"/>
            <a:gd name="connsiteX2" fmla="*/ 11523 w 11787"/>
            <a:gd name="connsiteY2" fmla="*/ 7659 h 10000"/>
            <a:gd name="connsiteX3" fmla="*/ 9101 w 11787"/>
            <a:gd name="connsiteY3" fmla="*/ 3006 h 10000"/>
            <a:gd name="connsiteX4" fmla="*/ 2304 w 11787"/>
            <a:gd name="connsiteY4" fmla="*/ 2457 h 10000"/>
            <a:gd name="connsiteX5" fmla="*/ 3039 w 11787"/>
            <a:gd name="connsiteY5" fmla="*/ 0 h 10000"/>
            <a:gd name="connsiteX0" fmla="*/ 5000 w 9833"/>
            <a:gd name="connsiteY0" fmla="*/ 10000 h 10000"/>
            <a:gd name="connsiteX1" fmla="*/ 4702 w 9833"/>
            <a:gd name="connsiteY1" fmla="*/ 8729 h 10000"/>
            <a:gd name="connsiteX2" fmla="*/ 9569 w 9833"/>
            <a:gd name="connsiteY2" fmla="*/ 7659 h 10000"/>
            <a:gd name="connsiteX3" fmla="*/ 7147 w 9833"/>
            <a:gd name="connsiteY3" fmla="*/ 3006 h 10000"/>
            <a:gd name="connsiteX4" fmla="*/ 350 w 9833"/>
            <a:gd name="connsiteY4" fmla="*/ 2457 h 10000"/>
            <a:gd name="connsiteX5" fmla="*/ 2585 w 9833"/>
            <a:gd name="connsiteY5" fmla="*/ 622 h 10000"/>
            <a:gd name="connsiteX6" fmla="*/ 1085 w 9833"/>
            <a:gd name="connsiteY6" fmla="*/ 0 h 10000"/>
            <a:gd name="connsiteX0" fmla="*/ 9399 w 14315"/>
            <a:gd name="connsiteY0" fmla="*/ 10412 h 10412"/>
            <a:gd name="connsiteX1" fmla="*/ 9096 w 14315"/>
            <a:gd name="connsiteY1" fmla="*/ 9141 h 10412"/>
            <a:gd name="connsiteX2" fmla="*/ 14046 w 14315"/>
            <a:gd name="connsiteY2" fmla="*/ 8071 h 10412"/>
            <a:gd name="connsiteX3" fmla="*/ 11582 w 14315"/>
            <a:gd name="connsiteY3" fmla="*/ 3418 h 10412"/>
            <a:gd name="connsiteX4" fmla="*/ 4670 w 14315"/>
            <a:gd name="connsiteY4" fmla="*/ 2869 h 10412"/>
            <a:gd name="connsiteX5" fmla="*/ 6943 w 14315"/>
            <a:gd name="connsiteY5" fmla="*/ 1034 h 10412"/>
            <a:gd name="connsiteX6" fmla="*/ 19 w 14315"/>
            <a:gd name="connsiteY6" fmla="*/ 0 h 10412"/>
            <a:gd name="connsiteX0" fmla="*/ 9380 w 14296"/>
            <a:gd name="connsiteY0" fmla="*/ 10412 h 10412"/>
            <a:gd name="connsiteX1" fmla="*/ 9077 w 14296"/>
            <a:gd name="connsiteY1" fmla="*/ 9141 h 10412"/>
            <a:gd name="connsiteX2" fmla="*/ 14027 w 14296"/>
            <a:gd name="connsiteY2" fmla="*/ 8071 h 10412"/>
            <a:gd name="connsiteX3" fmla="*/ 11563 w 14296"/>
            <a:gd name="connsiteY3" fmla="*/ 3418 h 10412"/>
            <a:gd name="connsiteX4" fmla="*/ 4651 w 14296"/>
            <a:gd name="connsiteY4" fmla="*/ 2869 h 10412"/>
            <a:gd name="connsiteX5" fmla="*/ 6924 w 14296"/>
            <a:gd name="connsiteY5" fmla="*/ 1034 h 10412"/>
            <a:gd name="connsiteX6" fmla="*/ 4935 w 14296"/>
            <a:gd name="connsiteY6" fmla="*/ 286 h 10412"/>
            <a:gd name="connsiteX7" fmla="*/ 0 w 14296"/>
            <a:gd name="connsiteY7" fmla="*/ 0 h 10412"/>
            <a:gd name="connsiteX0" fmla="*/ 11085 w 16001"/>
            <a:gd name="connsiteY0" fmla="*/ 10899 h 10899"/>
            <a:gd name="connsiteX1" fmla="*/ 10782 w 16001"/>
            <a:gd name="connsiteY1" fmla="*/ 9628 h 10899"/>
            <a:gd name="connsiteX2" fmla="*/ 15732 w 16001"/>
            <a:gd name="connsiteY2" fmla="*/ 8558 h 10899"/>
            <a:gd name="connsiteX3" fmla="*/ 13268 w 16001"/>
            <a:gd name="connsiteY3" fmla="*/ 3905 h 10899"/>
            <a:gd name="connsiteX4" fmla="*/ 6356 w 16001"/>
            <a:gd name="connsiteY4" fmla="*/ 3356 h 10899"/>
            <a:gd name="connsiteX5" fmla="*/ 8629 w 16001"/>
            <a:gd name="connsiteY5" fmla="*/ 1521 h 10899"/>
            <a:gd name="connsiteX6" fmla="*/ 6640 w 16001"/>
            <a:gd name="connsiteY6" fmla="*/ 773 h 10899"/>
            <a:gd name="connsiteX7" fmla="*/ 0 w 16001"/>
            <a:gd name="connsiteY7" fmla="*/ 0 h 10899"/>
            <a:gd name="connsiteX0" fmla="*/ 11085 w 16001"/>
            <a:gd name="connsiteY0" fmla="*/ 10899 h 10899"/>
            <a:gd name="connsiteX1" fmla="*/ 10782 w 16001"/>
            <a:gd name="connsiteY1" fmla="*/ 9628 h 10899"/>
            <a:gd name="connsiteX2" fmla="*/ 15732 w 16001"/>
            <a:gd name="connsiteY2" fmla="*/ 8558 h 10899"/>
            <a:gd name="connsiteX3" fmla="*/ 13268 w 16001"/>
            <a:gd name="connsiteY3" fmla="*/ 3905 h 10899"/>
            <a:gd name="connsiteX4" fmla="*/ 6356 w 16001"/>
            <a:gd name="connsiteY4" fmla="*/ 3356 h 10899"/>
            <a:gd name="connsiteX5" fmla="*/ 8629 w 16001"/>
            <a:gd name="connsiteY5" fmla="*/ 1521 h 10899"/>
            <a:gd name="connsiteX6" fmla="*/ 6640 w 16001"/>
            <a:gd name="connsiteY6" fmla="*/ 773 h 10899"/>
            <a:gd name="connsiteX7" fmla="*/ 0 w 16001"/>
            <a:gd name="connsiteY7" fmla="*/ 0 h 10899"/>
            <a:gd name="connsiteX0" fmla="*/ 11085 w 16001"/>
            <a:gd name="connsiteY0" fmla="*/ 10899 h 10899"/>
            <a:gd name="connsiteX1" fmla="*/ 10782 w 16001"/>
            <a:gd name="connsiteY1" fmla="*/ 9628 h 10899"/>
            <a:gd name="connsiteX2" fmla="*/ 15732 w 16001"/>
            <a:gd name="connsiteY2" fmla="*/ 8558 h 10899"/>
            <a:gd name="connsiteX3" fmla="*/ 13268 w 16001"/>
            <a:gd name="connsiteY3" fmla="*/ 3905 h 10899"/>
            <a:gd name="connsiteX4" fmla="*/ 6356 w 16001"/>
            <a:gd name="connsiteY4" fmla="*/ 3356 h 10899"/>
            <a:gd name="connsiteX5" fmla="*/ 8629 w 16001"/>
            <a:gd name="connsiteY5" fmla="*/ 1521 h 10899"/>
            <a:gd name="connsiteX6" fmla="*/ 6640 w 16001"/>
            <a:gd name="connsiteY6" fmla="*/ 773 h 10899"/>
            <a:gd name="connsiteX7" fmla="*/ 0 w 16001"/>
            <a:gd name="connsiteY7" fmla="*/ 0 h 10899"/>
            <a:gd name="connsiteX0" fmla="*/ 8528 w 13444"/>
            <a:gd name="connsiteY0" fmla="*/ 10712 h 10712"/>
            <a:gd name="connsiteX1" fmla="*/ 8225 w 13444"/>
            <a:gd name="connsiteY1" fmla="*/ 9441 h 10712"/>
            <a:gd name="connsiteX2" fmla="*/ 13175 w 13444"/>
            <a:gd name="connsiteY2" fmla="*/ 8371 h 10712"/>
            <a:gd name="connsiteX3" fmla="*/ 10711 w 13444"/>
            <a:gd name="connsiteY3" fmla="*/ 3718 h 10712"/>
            <a:gd name="connsiteX4" fmla="*/ 3799 w 13444"/>
            <a:gd name="connsiteY4" fmla="*/ 3169 h 10712"/>
            <a:gd name="connsiteX5" fmla="*/ 6072 w 13444"/>
            <a:gd name="connsiteY5" fmla="*/ 1334 h 10712"/>
            <a:gd name="connsiteX6" fmla="*/ 4083 w 13444"/>
            <a:gd name="connsiteY6" fmla="*/ 586 h 10712"/>
            <a:gd name="connsiteX7" fmla="*/ 0 w 13444"/>
            <a:gd name="connsiteY7" fmla="*/ 0 h 10712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6640 w 14012"/>
            <a:gd name="connsiteY5" fmla="*/ 1559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7492 w 14012"/>
            <a:gd name="connsiteY5" fmla="*/ 1784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10333 w 14012"/>
            <a:gd name="connsiteY5" fmla="*/ 2383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12606 w 14012"/>
            <a:gd name="connsiteY5" fmla="*/ 2271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12606 w 14012"/>
            <a:gd name="connsiteY5" fmla="*/ 2271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12606 w 14072"/>
            <a:gd name="connsiteY5" fmla="*/ 2271 h 10937"/>
            <a:gd name="connsiteX6" fmla="*/ 4651 w 14072"/>
            <a:gd name="connsiteY6" fmla="*/ 811 h 10937"/>
            <a:gd name="connsiteX7" fmla="*/ 0 w 14072"/>
            <a:gd name="connsiteY7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2947 w 14072"/>
            <a:gd name="connsiteY5" fmla="*/ 2795 h 10937"/>
            <a:gd name="connsiteX6" fmla="*/ 12606 w 14072"/>
            <a:gd name="connsiteY6" fmla="*/ 2271 h 10937"/>
            <a:gd name="connsiteX7" fmla="*/ 4651 w 14072"/>
            <a:gd name="connsiteY7" fmla="*/ 811 h 10937"/>
            <a:gd name="connsiteX8" fmla="*/ 0 w 14072"/>
            <a:gd name="connsiteY8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958 w 14072"/>
            <a:gd name="connsiteY5" fmla="*/ 2832 h 10937"/>
            <a:gd name="connsiteX6" fmla="*/ 12606 w 14072"/>
            <a:gd name="connsiteY6" fmla="*/ 2271 h 10937"/>
            <a:gd name="connsiteX7" fmla="*/ 4651 w 14072"/>
            <a:gd name="connsiteY7" fmla="*/ 811 h 10937"/>
            <a:gd name="connsiteX8" fmla="*/ 0 w 14072"/>
            <a:gd name="connsiteY8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958 w 14072"/>
            <a:gd name="connsiteY5" fmla="*/ 2832 h 10937"/>
            <a:gd name="connsiteX6" fmla="*/ 12606 w 14072"/>
            <a:gd name="connsiteY6" fmla="*/ 2271 h 10937"/>
            <a:gd name="connsiteX7" fmla="*/ 4651 w 14072"/>
            <a:gd name="connsiteY7" fmla="*/ 811 h 10937"/>
            <a:gd name="connsiteX8" fmla="*/ 0 w 14072"/>
            <a:gd name="connsiteY8" fmla="*/ 0 h 10937"/>
            <a:gd name="connsiteX0" fmla="*/ 9096 w 12827"/>
            <a:gd name="connsiteY0" fmla="*/ 10937 h 10937"/>
            <a:gd name="connsiteX1" fmla="*/ 8793 w 12827"/>
            <a:gd name="connsiteY1" fmla="*/ 9666 h 10937"/>
            <a:gd name="connsiteX2" fmla="*/ 12039 w 12827"/>
            <a:gd name="connsiteY2" fmla="*/ 8633 h 10937"/>
            <a:gd name="connsiteX3" fmla="*/ 11847 w 12827"/>
            <a:gd name="connsiteY3" fmla="*/ 4504 h 10937"/>
            <a:gd name="connsiteX4" fmla="*/ 4367 w 12827"/>
            <a:gd name="connsiteY4" fmla="*/ 3394 h 10937"/>
            <a:gd name="connsiteX5" fmla="*/ 958 w 12827"/>
            <a:gd name="connsiteY5" fmla="*/ 2832 h 10937"/>
            <a:gd name="connsiteX6" fmla="*/ 12606 w 12827"/>
            <a:gd name="connsiteY6" fmla="*/ 2271 h 10937"/>
            <a:gd name="connsiteX7" fmla="*/ 4651 w 12827"/>
            <a:gd name="connsiteY7" fmla="*/ 811 h 10937"/>
            <a:gd name="connsiteX8" fmla="*/ 0 w 12827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4367 w 12985"/>
            <a:gd name="connsiteY4" fmla="*/ 3394 h 10937"/>
            <a:gd name="connsiteX5" fmla="*/ 958 w 12985"/>
            <a:gd name="connsiteY5" fmla="*/ 2832 h 10937"/>
            <a:gd name="connsiteX6" fmla="*/ 12606 w 12985"/>
            <a:gd name="connsiteY6" fmla="*/ 2271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12741 w 13120"/>
            <a:gd name="connsiteY6" fmla="*/ 2271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12741 w 13120"/>
            <a:gd name="connsiteY7" fmla="*/ 2271 h 10937"/>
            <a:gd name="connsiteX8" fmla="*/ 4786 w 13120"/>
            <a:gd name="connsiteY8" fmla="*/ 811 h 10937"/>
            <a:gd name="connsiteX9" fmla="*/ 135 w 13120"/>
            <a:gd name="connsiteY9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484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8195 w 13120"/>
            <a:gd name="connsiteY6" fmla="*/ 1634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306 w 13195"/>
            <a:gd name="connsiteY0" fmla="*/ 10937 h 10937"/>
            <a:gd name="connsiteX1" fmla="*/ 9003 w 13195"/>
            <a:gd name="connsiteY1" fmla="*/ 9666 h 10937"/>
            <a:gd name="connsiteX2" fmla="*/ 12533 w 13195"/>
            <a:gd name="connsiteY2" fmla="*/ 9082 h 10937"/>
            <a:gd name="connsiteX3" fmla="*/ 12057 w 13195"/>
            <a:gd name="connsiteY3" fmla="*/ 4504 h 10937"/>
            <a:gd name="connsiteX4" fmla="*/ 3157 w 13195"/>
            <a:gd name="connsiteY4" fmla="*/ 3394 h 10937"/>
            <a:gd name="connsiteX5" fmla="*/ 316 w 13195"/>
            <a:gd name="connsiteY5" fmla="*/ 2645 h 10937"/>
            <a:gd name="connsiteX6" fmla="*/ 8270 w 13195"/>
            <a:gd name="connsiteY6" fmla="*/ 1634 h 10937"/>
            <a:gd name="connsiteX7" fmla="*/ 4861 w 13195"/>
            <a:gd name="connsiteY7" fmla="*/ 811 h 10937"/>
            <a:gd name="connsiteX8" fmla="*/ 210 w 13195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2947 w 12985"/>
            <a:gd name="connsiteY4" fmla="*/ 3394 h 10937"/>
            <a:gd name="connsiteX5" fmla="*/ 106 w 12985"/>
            <a:gd name="connsiteY5" fmla="*/ 2645 h 10937"/>
            <a:gd name="connsiteX6" fmla="*/ 8060 w 12985"/>
            <a:gd name="connsiteY6" fmla="*/ 1634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2947 w 12985"/>
            <a:gd name="connsiteY4" fmla="*/ 3394 h 10937"/>
            <a:gd name="connsiteX5" fmla="*/ 106 w 12985"/>
            <a:gd name="connsiteY5" fmla="*/ 2645 h 10937"/>
            <a:gd name="connsiteX6" fmla="*/ 8060 w 12985"/>
            <a:gd name="connsiteY6" fmla="*/ 1634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2947 w 12985"/>
            <a:gd name="connsiteY4" fmla="*/ 3394 h 10937"/>
            <a:gd name="connsiteX5" fmla="*/ 106 w 12985"/>
            <a:gd name="connsiteY5" fmla="*/ 2645 h 10937"/>
            <a:gd name="connsiteX6" fmla="*/ 9356 w 12985"/>
            <a:gd name="connsiteY6" fmla="*/ 1904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8837 w 12985"/>
            <a:gd name="connsiteY0" fmla="*/ 14013 h 14013"/>
            <a:gd name="connsiteX1" fmla="*/ 8793 w 12985"/>
            <a:gd name="connsiteY1" fmla="*/ 9666 h 14013"/>
            <a:gd name="connsiteX2" fmla="*/ 12323 w 12985"/>
            <a:gd name="connsiteY2" fmla="*/ 9082 h 14013"/>
            <a:gd name="connsiteX3" fmla="*/ 11847 w 12985"/>
            <a:gd name="connsiteY3" fmla="*/ 4504 h 14013"/>
            <a:gd name="connsiteX4" fmla="*/ 2947 w 12985"/>
            <a:gd name="connsiteY4" fmla="*/ 3394 h 14013"/>
            <a:gd name="connsiteX5" fmla="*/ 106 w 12985"/>
            <a:gd name="connsiteY5" fmla="*/ 2645 h 14013"/>
            <a:gd name="connsiteX6" fmla="*/ 9356 w 12985"/>
            <a:gd name="connsiteY6" fmla="*/ 1904 h 14013"/>
            <a:gd name="connsiteX7" fmla="*/ 4651 w 12985"/>
            <a:gd name="connsiteY7" fmla="*/ 811 h 14013"/>
            <a:gd name="connsiteX8" fmla="*/ 0 w 12985"/>
            <a:gd name="connsiteY8" fmla="*/ 0 h 14013"/>
            <a:gd name="connsiteX0" fmla="*/ 8837 w 12383"/>
            <a:gd name="connsiteY0" fmla="*/ 14013 h 14013"/>
            <a:gd name="connsiteX1" fmla="*/ 8793 w 12383"/>
            <a:gd name="connsiteY1" fmla="*/ 9666 h 14013"/>
            <a:gd name="connsiteX2" fmla="*/ 10767 w 12383"/>
            <a:gd name="connsiteY2" fmla="*/ 8271 h 14013"/>
            <a:gd name="connsiteX3" fmla="*/ 11847 w 12383"/>
            <a:gd name="connsiteY3" fmla="*/ 4504 h 14013"/>
            <a:gd name="connsiteX4" fmla="*/ 2947 w 12383"/>
            <a:gd name="connsiteY4" fmla="*/ 3394 h 14013"/>
            <a:gd name="connsiteX5" fmla="*/ 106 w 12383"/>
            <a:gd name="connsiteY5" fmla="*/ 2645 h 14013"/>
            <a:gd name="connsiteX6" fmla="*/ 9356 w 12383"/>
            <a:gd name="connsiteY6" fmla="*/ 1904 h 14013"/>
            <a:gd name="connsiteX7" fmla="*/ 4651 w 12383"/>
            <a:gd name="connsiteY7" fmla="*/ 811 h 14013"/>
            <a:gd name="connsiteX8" fmla="*/ 0 w 12383"/>
            <a:gd name="connsiteY8" fmla="*/ 0 h 14013"/>
            <a:gd name="connsiteX0" fmla="*/ 8837 w 12383"/>
            <a:gd name="connsiteY0" fmla="*/ 12796 h 12796"/>
            <a:gd name="connsiteX1" fmla="*/ 8793 w 12383"/>
            <a:gd name="connsiteY1" fmla="*/ 9666 h 12796"/>
            <a:gd name="connsiteX2" fmla="*/ 10767 w 12383"/>
            <a:gd name="connsiteY2" fmla="*/ 8271 h 12796"/>
            <a:gd name="connsiteX3" fmla="*/ 11847 w 12383"/>
            <a:gd name="connsiteY3" fmla="*/ 4504 h 12796"/>
            <a:gd name="connsiteX4" fmla="*/ 2947 w 12383"/>
            <a:gd name="connsiteY4" fmla="*/ 3394 h 12796"/>
            <a:gd name="connsiteX5" fmla="*/ 106 w 12383"/>
            <a:gd name="connsiteY5" fmla="*/ 2645 h 12796"/>
            <a:gd name="connsiteX6" fmla="*/ 9356 w 12383"/>
            <a:gd name="connsiteY6" fmla="*/ 1904 h 12796"/>
            <a:gd name="connsiteX7" fmla="*/ 4651 w 12383"/>
            <a:gd name="connsiteY7" fmla="*/ 811 h 12796"/>
            <a:gd name="connsiteX8" fmla="*/ 0 w 12383"/>
            <a:gd name="connsiteY8" fmla="*/ 0 h 12796"/>
            <a:gd name="connsiteX0" fmla="*/ 8837 w 12065"/>
            <a:gd name="connsiteY0" fmla="*/ 12796 h 12796"/>
            <a:gd name="connsiteX1" fmla="*/ 8793 w 12065"/>
            <a:gd name="connsiteY1" fmla="*/ 9666 h 12796"/>
            <a:gd name="connsiteX2" fmla="*/ 9037 w 12065"/>
            <a:gd name="connsiteY2" fmla="*/ 6406 h 12796"/>
            <a:gd name="connsiteX3" fmla="*/ 11847 w 12065"/>
            <a:gd name="connsiteY3" fmla="*/ 4504 h 12796"/>
            <a:gd name="connsiteX4" fmla="*/ 2947 w 12065"/>
            <a:gd name="connsiteY4" fmla="*/ 3394 h 12796"/>
            <a:gd name="connsiteX5" fmla="*/ 106 w 12065"/>
            <a:gd name="connsiteY5" fmla="*/ 2645 h 12796"/>
            <a:gd name="connsiteX6" fmla="*/ 9356 w 12065"/>
            <a:gd name="connsiteY6" fmla="*/ 1904 h 12796"/>
            <a:gd name="connsiteX7" fmla="*/ 4651 w 12065"/>
            <a:gd name="connsiteY7" fmla="*/ 811 h 12796"/>
            <a:gd name="connsiteX8" fmla="*/ 0 w 12065"/>
            <a:gd name="connsiteY8" fmla="*/ 0 h 12796"/>
            <a:gd name="connsiteX0" fmla="*/ 8837 w 21304"/>
            <a:gd name="connsiteY0" fmla="*/ 12796 h 12796"/>
            <a:gd name="connsiteX1" fmla="*/ 8793 w 21304"/>
            <a:gd name="connsiteY1" fmla="*/ 9666 h 12796"/>
            <a:gd name="connsiteX2" fmla="*/ 9037 w 21304"/>
            <a:gd name="connsiteY2" fmla="*/ 6406 h 12796"/>
            <a:gd name="connsiteX3" fmla="*/ 21239 w 21304"/>
            <a:gd name="connsiteY3" fmla="*/ 5159 h 12796"/>
            <a:gd name="connsiteX4" fmla="*/ 2947 w 21304"/>
            <a:gd name="connsiteY4" fmla="*/ 3394 h 12796"/>
            <a:gd name="connsiteX5" fmla="*/ 106 w 21304"/>
            <a:gd name="connsiteY5" fmla="*/ 2645 h 12796"/>
            <a:gd name="connsiteX6" fmla="*/ 9356 w 21304"/>
            <a:gd name="connsiteY6" fmla="*/ 1904 h 12796"/>
            <a:gd name="connsiteX7" fmla="*/ 4651 w 21304"/>
            <a:gd name="connsiteY7" fmla="*/ 811 h 12796"/>
            <a:gd name="connsiteX8" fmla="*/ 0 w 21304"/>
            <a:gd name="connsiteY8" fmla="*/ 0 h 12796"/>
            <a:gd name="connsiteX0" fmla="*/ 8837 w 21298"/>
            <a:gd name="connsiteY0" fmla="*/ 12796 h 12796"/>
            <a:gd name="connsiteX1" fmla="*/ 8793 w 21298"/>
            <a:gd name="connsiteY1" fmla="*/ 9666 h 12796"/>
            <a:gd name="connsiteX2" fmla="*/ 9037 w 21298"/>
            <a:gd name="connsiteY2" fmla="*/ 6406 h 12796"/>
            <a:gd name="connsiteX3" fmla="*/ 21239 w 21298"/>
            <a:gd name="connsiteY3" fmla="*/ 5159 h 12796"/>
            <a:gd name="connsiteX4" fmla="*/ 2947 w 21298"/>
            <a:gd name="connsiteY4" fmla="*/ 3394 h 12796"/>
            <a:gd name="connsiteX5" fmla="*/ 106 w 21298"/>
            <a:gd name="connsiteY5" fmla="*/ 2645 h 12796"/>
            <a:gd name="connsiteX6" fmla="*/ 9356 w 21298"/>
            <a:gd name="connsiteY6" fmla="*/ 1904 h 12796"/>
            <a:gd name="connsiteX7" fmla="*/ 4651 w 21298"/>
            <a:gd name="connsiteY7" fmla="*/ 811 h 12796"/>
            <a:gd name="connsiteX8" fmla="*/ 0 w 21298"/>
            <a:gd name="connsiteY8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037 w 28327"/>
            <a:gd name="connsiteY2" fmla="*/ 6406 h 12796"/>
            <a:gd name="connsiteX3" fmla="*/ 21239 w 28327"/>
            <a:gd name="connsiteY3" fmla="*/ 5159 h 12796"/>
            <a:gd name="connsiteX4" fmla="*/ 27415 w 28327"/>
            <a:gd name="connsiteY4" fmla="*/ 4049 h 12796"/>
            <a:gd name="connsiteX5" fmla="*/ 106 w 28327"/>
            <a:gd name="connsiteY5" fmla="*/ 2645 h 12796"/>
            <a:gd name="connsiteX6" fmla="*/ 9356 w 28327"/>
            <a:gd name="connsiteY6" fmla="*/ 1904 h 12796"/>
            <a:gd name="connsiteX7" fmla="*/ 4651 w 28327"/>
            <a:gd name="connsiteY7" fmla="*/ 811 h 12796"/>
            <a:gd name="connsiteX8" fmla="*/ 0 w 28327"/>
            <a:gd name="connsiteY8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145 w 28327"/>
            <a:gd name="connsiteY2" fmla="*/ 6775 h 12796"/>
            <a:gd name="connsiteX3" fmla="*/ 9037 w 28327"/>
            <a:gd name="connsiteY3" fmla="*/ 6406 h 12796"/>
            <a:gd name="connsiteX4" fmla="*/ 21239 w 28327"/>
            <a:gd name="connsiteY4" fmla="*/ 5159 h 12796"/>
            <a:gd name="connsiteX5" fmla="*/ 27415 w 28327"/>
            <a:gd name="connsiteY5" fmla="*/ 4049 h 12796"/>
            <a:gd name="connsiteX6" fmla="*/ 106 w 28327"/>
            <a:gd name="connsiteY6" fmla="*/ 2645 h 12796"/>
            <a:gd name="connsiteX7" fmla="*/ 9356 w 28327"/>
            <a:gd name="connsiteY7" fmla="*/ 1904 h 12796"/>
            <a:gd name="connsiteX8" fmla="*/ 4651 w 28327"/>
            <a:gd name="connsiteY8" fmla="*/ 811 h 12796"/>
            <a:gd name="connsiteX9" fmla="*/ 0 w 28327"/>
            <a:gd name="connsiteY9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145 w 28327"/>
            <a:gd name="connsiteY2" fmla="*/ 6775 h 12796"/>
            <a:gd name="connsiteX3" fmla="*/ 21239 w 28327"/>
            <a:gd name="connsiteY3" fmla="*/ 5159 h 12796"/>
            <a:gd name="connsiteX4" fmla="*/ 27415 w 28327"/>
            <a:gd name="connsiteY4" fmla="*/ 4049 h 12796"/>
            <a:gd name="connsiteX5" fmla="*/ 106 w 28327"/>
            <a:gd name="connsiteY5" fmla="*/ 2645 h 12796"/>
            <a:gd name="connsiteX6" fmla="*/ 9356 w 28327"/>
            <a:gd name="connsiteY6" fmla="*/ 1904 h 12796"/>
            <a:gd name="connsiteX7" fmla="*/ 4651 w 28327"/>
            <a:gd name="connsiteY7" fmla="*/ 811 h 12796"/>
            <a:gd name="connsiteX8" fmla="*/ 0 w 28327"/>
            <a:gd name="connsiteY8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145 w 28327"/>
            <a:gd name="connsiteY2" fmla="*/ 6775 h 12796"/>
            <a:gd name="connsiteX3" fmla="*/ 21239 w 28327"/>
            <a:gd name="connsiteY3" fmla="*/ 5159 h 12796"/>
            <a:gd name="connsiteX4" fmla="*/ 27415 w 28327"/>
            <a:gd name="connsiteY4" fmla="*/ 4049 h 12796"/>
            <a:gd name="connsiteX5" fmla="*/ 106 w 28327"/>
            <a:gd name="connsiteY5" fmla="*/ 2645 h 12796"/>
            <a:gd name="connsiteX6" fmla="*/ 9356 w 28327"/>
            <a:gd name="connsiteY6" fmla="*/ 1904 h 12796"/>
            <a:gd name="connsiteX7" fmla="*/ 4651 w 28327"/>
            <a:gd name="connsiteY7" fmla="*/ 811 h 12796"/>
            <a:gd name="connsiteX8" fmla="*/ 0 w 28327"/>
            <a:gd name="connsiteY8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145 w 28327"/>
            <a:gd name="connsiteY2" fmla="*/ 6775 h 12796"/>
            <a:gd name="connsiteX3" fmla="*/ 21239 w 28327"/>
            <a:gd name="connsiteY3" fmla="*/ 5159 h 12796"/>
            <a:gd name="connsiteX4" fmla="*/ 27415 w 28327"/>
            <a:gd name="connsiteY4" fmla="*/ 4049 h 12796"/>
            <a:gd name="connsiteX5" fmla="*/ 106 w 28327"/>
            <a:gd name="connsiteY5" fmla="*/ 2645 h 12796"/>
            <a:gd name="connsiteX6" fmla="*/ 9356 w 28327"/>
            <a:gd name="connsiteY6" fmla="*/ 1904 h 12796"/>
            <a:gd name="connsiteX7" fmla="*/ 4651 w 28327"/>
            <a:gd name="connsiteY7" fmla="*/ 811 h 12796"/>
            <a:gd name="connsiteX8" fmla="*/ 0 w 28327"/>
            <a:gd name="connsiteY8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145 w 28327"/>
            <a:gd name="connsiteY2" fmla="*/ 6775 h 12796"/>
            <a:gd name="connsiteX3" fmla="*/ 21239 w 28327"/>
            <a:gd name="connsiteY3" fmla="*/ 5159 h 12796"/>
            <a:gd name="connsiteX4" fmla="*/ 27415 w 28327"/>
            <a:gd name="connsiteY4" fmla="*/ 4049 h 12796"/>
            <a:gd name="connsiteX5" fmla="*/ 106 w 28327"/>
            <a:gd name="connsiteY5" fmla="*/ 2645 h 12796"/>
            <a:gd name="connsiteX6" fmla="*/ 9356 w 28327"/>
            <a:gd name="connsiteY6" fmla="*/ 1904 h 12796"/>
            <a:gd name="connsiteX7" fmla="*/ 4651 w 28327"/>
            <a:gd name="connsiteY7" fmla="*/ 811 h 12796"/>
            <a:gd name="connsiteX8" fmla="*/ 0 w 28327"/>
            <a:gd name="connsiteY8" fmla="*/ 0 h 12796"/>
            <a:gd name="connsiteX0" fmla="*/ 8837 w 28219"/>
            <a:gd name="connsiteY0" fmla="*/ 12796 h 12796"/>
            <a:gd name="connsiteX1" fmla="*/ 8793 w 28219"/>
            <a:gd name="connsiteY1" fmla="*/ 9666 h 12796"/>
            <a:gd name="connsiteX2" fmla="*/ 9145 w 28219"/>
            <a:gd name="connsiteY2" fmla="*/ 6775 h 12796"/>
            <a:gd name="connsiteX3" fmla="*/ 20003 w 28219"/>
            <a:gd name="connsiteY3" fmla="*/ 5650 h 12796"/>
            <a:gd name="connsiteX4" fmla="*/ 27415 w 28219"/>
            <a:gd name="connsiteY4" fmla="*/ 4049 h 12796"/>
            <a:gd name="connsiteX5" fmla="*/ 106 w 28219"/>
            <a:gd name="connsiteY5" fmla="*/ 2645 h 12796"/>
            <a:gd name="connsiteX6" fmla="*/ 9356 w 28219"/>
            <a:gd name="connsiteY6" fmla="*/ 1904 h 12796"/>
            <a:gd name="connsiteX7" fmla="*/ 4651 w 28219"/>
            <a:gd name="connsiteY7" fmla="*/ 811 h 12796"/>
            <a:gd name="connsiteX8" fmla="*/ 0 w 28219"/>
            <a:gd name="connsiteY8" fmla="*/ 0 h 12796"/>
            <a:gd name="connsiteX0" fmla="*/ 8837 w 23015"/>
            <a:gd name="connsiteY0" fmla="*/ 12796 h 12796"/>
            <a:gd name="connsiteX1" fmla="*/ 8793 w 23015"/>
            <a:gd name="connsiteY1" fmla="*/ 9666 h 12796"/>
            <a:gd name="connsiteX2" fmla="*/ 9145 w 23015"/>
            <a:gd name="connsiteY2" fmla="*/ 6775 h 12796"/>
            <a:gd name="connsiteX3" fmla="*/ 20003 w 23015"/>
            <a:gd name="connsiteY3" fmla="*/ 5650 h 12796"/>
            <a:gd name="connsiteX4" fmla="*/ 21483 w 23015"/>
            <a:gd name="connsiteY4" fmla="*/ 3133 h 12796"/>
            <a:gd name="connsiteX5" fmla="*/ 106 w 23015"/>
            <a:gd name="connsiteY5" fmla="*/ 2645 h 12796"/>
            <a:gd name="connsiteX6" fmla="*/ 9356 w 23015"/>
            <a:gd name="connsiteY6" fmla="*/ 1904 h 12796"/>
            <a:gd name="connsiteX7" fmla="*/ 4651 w 23015"/>
            <a:gd name="connsiteY7" fmla="*/ 811 h 12796"/>
            <a:gd name="connsiteX8" fmla="*/ 0 w 23015"/>
            <a:gd name="connsiteY8" fmla="*/ 0 h 12796"/>
            <a:gd name="connsiteX0" fmla="*/ 8837 w 23015"/>
            <a:gd name="connsiteY0" fmla="*/ 12796 h 12796"/>
            <a:gd name="connsiteX1" fmla="*/ 8793 w 23015"/>
            <a:gd name="connsiteY1" fmla="*/ 9666 h 12796"/>
            <a:gd name="connsiteX2" fmla="*/ 9145 w 23015"/>
            <a:gd name="connsiteY2" fmla="*/ 6775 h 12796"/>
            <a:gd name="connsiteX3" fmla="*/ 20003 w 23015"/>
            <a:gd name="connsiteY3" fmla="*/ 5650 h 12796"/>
            <a:gd name="connsiteX4" fmla="*/ 21483 w 23015"/>
            <a:gd name="connsiteY4" fmla="*/ 3133 h 12796"/>
            <a:gd name="connsiteX5" fmla="*/ 106 w 23015"/>
            <a:gd name="connsiteY5" fmla="*/ 2645 h 12796"/>
            <a:gd name="connsiteX6" fmla="*/ 9356 w 23015"/>
            <a:gd name="connsiteY6" fmla="*/ 1904 h 12796"/>
            <a:gd name="connsiteX7" fmla="*/ 0 w 23015"/>
            <a:gd name="connsiteY7" fmla="*/ 0 h 12796"/>
            <a:gd name="connsiteX0" fmla="*/ 8731 w 22909"/>
            <a:gd name="connsiteY0" fmla="*/ 10892 h 10892"/>
            <a:gd name="connsiteX1" fmla="*/ 8687 w 22909"/>
            <a:gd name="connsiteY1" fmla="*/ 7762 h 10892"/>
            <a:gd name="connsiteX2" fmla="*/ 9039 w 22909"/>
            <a:gd name="connsiteY2" fmla="*/ 4871 h 10892"/>
            <a:gd name="connsiteX3" fmla="*/ 19897 w 22909"/>
            <a:gd name="connsiteY3" fmla="*/ 3746 h 10892"/>
            <a:gd name="connsiteX4" fmla="*/ 21377 w 22909"/>
            <a:gd name="connsiteY4" fmla="*/ 1229 h 10892"/>
            <a:gd name="connsiteX5" fmla="*/ 0 w 22909"/>
            <a:gd name="connsiteY5" fmla="*/ 741 h 10892"/>
            <a:gd name="connsiteX6" fmla="*/ 9250 w 22909"/>
            <a:gd name="connsiteY6" fmla="*/ 0 h 10892"/>
            <a:gd name="connsiteX0" fmla="*/ 8731 w 22909"/>
            <a:gd name="connsiteY0" fmla="*/ 10151 h 10151"/>
            <a:gd name="connsiteX1" fmla="*/ 8687 w 22909"/>
            <a:gd name="connsiteY1" fmla="*/ 7021 h 10151"/>
            <a:gd name="connsiteX2" fmla="*/ 9039 w 22909"/>
            <a:gd name="connsiteY2" fmla="*/ 4130 h 10151"/>
            <a:gd name="connsiteX3" fmla="*/ 19897 w 22909"/>
            <a:gd name="connsiteY3" fmla="*/ 3005 h 10151"/>
            <a:gd name="connsiteX4" fmla="*/ 21377 w 22909"/>
            <a:gd name="connsiteY4" fmla="*/ 488 h 10151"/>
            <a:gd name="connsiteX5" fmla="*/ 0 w 22909"/>
            <a:gd name="connsiteY5" fmla="*/ 0 h 10151"/>
            <a:gd name="connsiteX0" fmla="*/ 7990 w 22168"/>
            <a:gd name="connsiteY0" fmla="*/ 9889 h 9889"/>
            <a:gd name="connsiteX1" fmla="*/ 7946 w 22168"/>
            <a:gd name="connsiteY1" fmla="*/ 6759 h 9889"/>
            <a:gd name="connsiteX2" fmla="*/ 8298 w 22168"/>
            <a:gd name="connsiteY2" fmla="*/ 3868 h 9889"/>
            <a:gd name="connsiteX3" fmla="*/ 19156 w 22168"/>
            <a:gd name="connsiteY3" fmla="*/ 2743 h 9889"/>
            <a:gd name="connsiteX4" fmla="*/ 20636 w 22168"/>
            <a:gd name="connsiteY4" fmla="*/ 226 h 9889"/>
            <a:gd name="connsiteX5" fmla="*/ 0 w 22168"/>
            <a:gd name="connsiteY5" fmla="*/ 0 h 9889"/>
            <a:gd name="connsiteX0" fmla="*/ 3604 w 10000"/>
            <a:gd name="connsiteY0" fmla="*/ 10000 h 10000"/>
            <a:gd name="connsiteX1" fmla="*/ 3584 w 10000"/>
            <a:gd name="connsiteY1" fmla="*/ 6835 h 10000"/>
            <a:gd name="connsiteX2" fmla="*/ 3743 w 10000"/>
            <a:gd name="connsiteY2" fmla="*/ 3911 h 10000"/>
            <a:gd name="connsiteX3" fmla="*/ 8641 w 10000"/>
            <a:gd name="connsiteY3" fmla="*/ 2774 h 10000"/>
            <a:gd name="connsiteX4" fmla="*/ 9309 w 10000"/>
            <a:gd name="connsiteY4" fmla="*/ 229 h 10000"/>
            <a:gd name="connsiteX5" fmla="*/ 0 w 10000"/>
            <a:gd name="connsiteY5" fmla="*/ 0 h 10000"/>
            <a:gd name="connsiteX0" fmla="*/ 3604 w 9309"/>
            <a:gd name="connsiteY0" fmla="*/ 10000 h 10000"/>
            <a:gd name="connsiteX1" fmla="*/ 3584 w 9309"/>
            <a:gd name="connsiteY1" fmla="*/ 6835 h 10000"/>
            <a:gd name="connsiteX2" fmla="*/ 3743 w 9309"/>
            <a:gd name="connsiteY2" fmla="*/ 3911 h 10000"/>
            <a:gd name="connsiteX3" fmla="*/ 8641 w 9309"/>
            <a:gd name="connsiteY3" fmla="*/ 2774 h 10000"/>
            <a:gd name="connsiteX4" fmla="*/ 9309 w 9309"/>
            <a:gd name="connsiteY4" fmla="*/ 229 h 10000"/>
            <a:gd name="connsiteX5" fmla="*/ 0 w 9309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021 w 10000"/>
            <a:gd name="connsiteY2" fmla="*/ 3911 h 10000"/>
            <a:gd name="connsiteX3" fmla="*/ 9282 w 10000"/>
            <a:gd name="connsiteY3" fmla="*/ 2774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021 w 10000"/>
            <a:gd name="connsiteY2" fmla="*/ 3911 h 10000"/>
            <a:gd name="connsiteX3" fmla="*/ 9162 w 10000"/>
            <a:gd name="connsiteY3" fmla="*/ 2873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021 w 10000"/>
            <a:gd name="connsiteY2" fmla="*/ 3911 h 10000"/>
            <a:gd name="connsiteX3" fmla="*/ 8084 w 10000"/>
            <a:gd name="connsiteY3" fmla="*/ 3072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500 w 10000"/>
            <a:gd name="connsiteY2" fmla="*/ 3911 h 10000"/>
            <a:gd name="connsiteX3" fmla="*/ 8084 w 10000"/>
            <a:gd name="connsiteY3" fmla="*/ 3072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500 w 10000"/>
            <a:gd name="connsiteY2" fmla="*/ 3911 h 10000"/>
            <a:gd name="connsiteX3" fmla="*/ 8084 w 10000"/>
            <a:gd name="connsiteY3" fmla="*/ 3072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500 w 10000"/>
            <a:gd name="connsiteY2" fmla="*/ 3911 h 10000"/>
            <a:gd name="connsiteX3" fmla="*/ 9162 w 10000"/>
            <a:gd name="connsiteY3" fmla="*/ 3138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500 w 10000"/>
            <a:gd name="connsiteY2" fmla="*/ 4043 h 10000"/>
            <a:gd name="connsiteX3" fmla="*/ 9162 w 10000"/>
            <a:gd name="connsiteY3" fmla="*/ 3138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500 w 10000"/>
            <a:gd name="connsiteY2" fmla="*/ 4043 h 10000"/>
            <a:gd name="connsiteX3" fmla="*/ 8683 w 10000"/>
            <a:gd name="connsiteY3" fmla="*/ 3204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500 w 10000"/>
            <a:gd name="connsiteY2" fmla="*/ 4043 h 10000"/>
            <a:gd name="connsiteX3" fmla="*/ 8683 w 10000"/>
            <a:gd name="connsiteY3" fmla="*/ 3204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500 w 10000"/>
            <a:gd name="connsiteY2" fmla="*/ 4043 h 10000"/>
            <a:gd name="connsiteX3" fmla="*/ 8683 w 10000"/>
            <a:gd name="connsiteY3" fmla="*/ 3204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2674 w 8802"/>
            <a:gd name="connsiteY0" fmla="*/ 10496 h 10496"/>
            <a:gd name="connsiteX1" fmla="*/ 2652 w 8802"/>
            <a:gd name="connsiteY1" fmla="*/ 7331 h 10496"/>
            <a:gd name="connsiteX2" fmla="*/ 3302 w 8802"/>
            <a:gd name="connsiteY2" fmla="*/ 4539 h 10496"/>
            <a:gd name="connsiteX3" fmla="*/ 7485 w 8802"/>
            <a:gd name="connsiteY3" fmla="*/ 3700 h 10496"/>
            <a:gd name="connsiteX4" fmla="*/ 8802 w 8802"/>
            <a:gd name="connsiteY4" fmla="*/ 725 h 10496"/>
            <a:gd name="connsiteX5" fmla="*/ 0 w 8802"/>
            <a:gd name="connsiteY5" fmla="*/ 0 h 10496"/>
            <a:gd name="connsiteX0" fmla="*/ 3038 w 10000"/>
            <a:gd name="connsiteY0" fmla="*/ 10000 h 10000"/>
            <a:gd name="connsiteX1" fmla="*/ 3013 w 10000"/>
            <a:gd name="connsiteY1" fmla="*/ 6985 h 10000"/>
            <a:gd name="connsiteX2" fmla="*/ 3751 w 10000"/>
            <a:gd name="connsiteY2" fmla="*/ 4325 h 10000"/>
            <a:gd name="connsiteX3" fmla="*/ 8504 w 10000"/>
            <a:gd name="connsiteY3" fmla="*/ 3525 h 10000"/>
            <a:gd name="connsiteX4" fmla="*/ 10000 w 10000"/>
            <a:gd name="connsiteY4" fmla="*/ 691 h 10000"/>
            <a:gd name="connsiteX5" fmla="*/ 0 w 10000"/>
            <a:gd name="connsiteY5" fmla="*/ 0 h 10000"/>
            <a:gd name="connsiteX0" fmla="*/ 1677 w 8639"/>
            <a:gd name="connsiteY0" fmla="*/ 10032 h 10032"/>
            <a:gd name="connsiteX1" fmla="*/ 1652 w 8639"/>
            <a:gd name="connsiteY1" fmla="*/ 7017 h 10032"/>
            <a:gd name="connsiteX2" fmla="*/ 2390 w 8639"/>
            <a:gd name="connsiteY2" fmla="*/ 4357 h 10032"/>
            <a:gd name="connsiteX3" fmla="*/ 7143 w 8639"/>
            <a:gd name="connsiteY3" fmla="*/ 3557 h 10032"/>
            <a:gd name="connsiteX4" fmla="*/ 8639 w 8639"/>
            <a:gd name="connsiteY4" fmla="*/ 723 h 10032"/>
            <a:gd name="connsiteX5" fmla="*/ 0 w 8639"/>
            <a:gd name="connsiteY5" fmla="*/ 0 h 10032"/>
            <a:gd name="connsiteX0" fmla="*/ 1941 w 10000"/>
            <a:gd name="connsiteY0" fmla="*/ 10000 h 10000"/>
            <a:gd name="connsiteX1" fmla="*/ 1912 w 10000"/>
            <a:gd name="connsiteY1" fmla="*/ 6995 h 10000"/>
            <a:gd name="connsiteX2" fmla="*/ 2767 w 10000"/>
            <a:gd name="connsiteY2" fmla="*/ 4343 h 10000"/>
            <a:gd name="connsiteX3" fmla="*/ 8268 w 10000"/>
            <a:gd name="connsiteY3" fmla="*/ 3546 h 10000"/>
            <a:gd name="connsiteX4" fmla="*/ 10000 w 10000"/>
            <a:gd name="connsiteY4" fmla="*/ 721 h 10000"/>
            <a:gd name="connsiteX5" fmla="*/ 0 w 10000"/>
            <a:gd name="connsiteY5" fmla="*/ 0 h 10000"/>
            <a:gd name="connsiteX0" fmla="*/ 5822 w 13881"/>
            <a:gd name="connsiteY0" fmla="*/ 9763 h 9763"/>
            <a:gd name="connsiteX1" fmla="*/ 5793 w 13881"/>
            <a:gd name="connsiteY1" fmla="*/ 6758 h 9763"/>
            <a:gd name="connsiteX2" fmla="*/ 6648 w 13881"/>
            <a:gd name="connsiteY2" fmla="*/ 4106 h 9763"/>
            <a:gd name="connsiteX3" fmla="*/ 12149 w 13881"/>
            <a:gd name="connsiteY3" fmla="*/ 3309 h 9763"/>
            <a:gd name="connsiteX4" fmla="*/ 13881 w 13881"/>
            <a:gd name="connsiteY4" fmla="*/ 484 h 9763"/>
            <a:gd name="connsiteX5" fmla="*/ 0 w 13881"/>
            <a:gd name="connsiteY5" fmla="*/ 0 h 9763"/>
            <a:gd name="connsiteX0" fmla="*/ 4194 w 10000"/>
            <a:gd name="connsiteY0" fmla="*/ 10000 h 10000"/>
            <a:gd name="connsiteX1" fmla="*/ 4173 w 10000"/>
            <a:gd name="connsiteY1" fmla="*/ 6922 h 10000"/>
            <a:gd name="connsiteX2" fmla="*/ 4789 w 10000"/>
            <a:gd name="connsiteY2" fmla="*/ 4206 h 10000"/>
            <a:gd name="connsiteX3" fmla="*/ 8752 w 10000"/>
            <a:gd name="connsiteY3" fmla="*/ 3389 h 10000"/>
            <a:gd name="connsiteX4" fmla="*/ 10000 w 10000"/>
            <a:gd name="connsiteY4" fmla="*/ 496 h 10000"/>
            <a:gd name="connsiteX5" fmla="*/ 0 w 10000"/>
            <a:gd name="connsiteY5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000" h="10000">
              <a:moveTo>
                <a:pt x="4194" y="10000"/>
              </a:moveTo>
              <a:cubicBezTo>
                <a:pt x="4245" y="8626"/>
                <a:pt x="4124" y="8294"/>
                <a:pt x="4173" y="6922"/>
              </a:cubicBezTo>
              <a:cubicBezTo>
                <a:pt x="5010" y="6535"/>
                <a:pt x="4292" y="5009"/>
                <a:pt x="4789" y="4206"/>
              </a:cubicBezTo>
              <a:cubicBezTo>
                <a:pt x="6299" y="3675"/>
                <a:pt x="8111" y="3912"/>
                <a:pt x="8752" y="3389"/>
              </a:cubicBezTo>
              <a:cubicBezTo>
                <a:pt x="9393" y="2867"/>
                <a:pt x="9805" y="1654"/>
                <a:pt x="10000" y="496"/>
              </a:cubicBezTo>
              <a:cubicBezTo>
                <a:pt x="7964" y="453"/>
                <a:pt x="4239" y="332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43562</xdr:colOff>
      <xdr:row>11</xdr:row>
      <xdr:rowOff>140204</xdr:rowOff>
    </xdr:from>
    <xdr:to>
      <xdr:col>12</xdr:col>
      <xdr:colOff>120966</xdr:colOff>
      <xdr:row>12</xdr:row>
      <xdr:rowOff>102244</xdr:rowOff>
    </xdr:to>
    <xdr:sp macro="" textlink="">
      <xdr:nvSpPr>
        <xdr:cNvPr id="1018" name="Text Box 1664">
          <a:extLst>
            <a:ext uri="{FF2B5EF4-FFF2-40B4-BE49-F238E27FC236}">
              <a16:creationId xmlns="" xmlns:a16="http://schemas.microsoft.com/office/drawing/2014/main" id="{98E9C33C-741A-47D2-8FC8-75630D2449B6}"/>
            </a:ext>
          </a:extLst>
        </xdr:cNvPr>
        <xdr:cNvSpPr txBox="1">
          <a:spLocks noChangeArrowheads="1"/>
        </xdr:cNvSpPr>
      </xdr:nvSpPr>
      <xdr:spPr bwMode="auto">
        <a:xfrm rot="1782907">
          <a:off x="8006462" y="1994404"/>
          <a:ext cx="77404" cy="13349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702322</xdr:colOff>
      <xdr:row>9</xdr:row>
      <xdr:rowOff>6895</xdr:rowOff>
    </xdr:from>
    <xdr:to>
      <xdr:col>13</xdr:col>
      <xdr:colOff>167821</xdr:colOff>
      <xdr:row>9</xdr:row>
      <xdr:rowOff>172357</xdr:rowOff>
    </xdr:to>
    <xdr:sp macro="" textlink="">
      <xdr:nvSpPr>
        <xdr:cNvPr id="1019" name="六角形 1018">
          <a:extLst>
            <a:ext uri="{FF2B5EF4-FFF2-40B4-BE49-F238E27FC236}">
              <a16:creationId xmlns="" xmlns:a16="http://schemas.microsoft.com/office/drawing/2014/main" id="{81EA0EA9-6495-408B-91C9-6990F5830C0B}"/>
            </a:ext>
          </a:extLst>
        </xdr:cNvPr>
        <xdr:cNvSpPr/>
      </xdr:nvSpPr>
      <xdr:spPr bwMode="auto">
        <a:xfrm>
          <a:off x="8665222" y="1518195"/>
          <a:ext cx="170349" cy="16546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190499</xdr:colOff>
      <xdr:row>11</xdr:row>
      <xdr:rowOff>9052</xdr:rowOff>
    </xdr:from>
    <xdr:to>
      <xdr:col>12</xdr:col>
      <xdr:colOff>360810</xdr:colOff>
      <xdr:row>14</xdr:row>
      <xdr:rowOff>104320</xdr:rowOff>
    </xdr:to>
    <xdr:sp macro="" textlink="">
      <xdr:nvSpPr>
        <xdr:cNvPr id="1020" name="Line 927">
          <a:extLst>
            <a:ext uri="{FF2B5EF4-FFF2-40B4-BE49-F238E27FC236}">
              <a16:creationId xmlns="" xmlns:a16="http://schemas.microsoft.com/office/drawing/2014/main" id="{DFCA93CC-2B6B-4F0D-B8C9-B6502B12F7A8}"/>
            </a:ext>
          </a:extLst>
        </xdr:cNvPr>
        <xdr:cNvSpPr>
          <a:spLocks noChangeShapeType="1"/>
        </xdr:cNvSpPr>
      </xdr:nvSpPr>
      <xdr:spPr bwMode="auto">
        <a:xfrm flipV="1">
          <a:off x="8153399" y="1863252"/>
          <a:ext cx="170311" cy="609618"/>
        </a:xfrm>
        <a:custGeom>
          <a:avLst/>
          <a:gdLst>
            <a:gd name="connsiteX0" fmla="*/ 0 w 84979"/>
            <a:gd name="connsiteY0" fmla="*/ 0 h 1279498"/>
            <a:gd name="connsiteX1" fmla="*/ 84979 w 84979"/>
            <a:gd name="connsiteY1" fmla="*/ 1279498 h 1279498"/>
            <a:gd name="connsiteX0" fmla="*/ 9587 w 94566"/>
            <a:gd name="connsiteY0" fmla="*/ 0 h 1279498"/>
            <a:gd name="connsiteX1" fmla="*/ 4608 w 94566"/>
            <a:gd name="connsiteY1" fmla="*/ 1004331 h 1279498"/>
            <a:gd name="connsiteX2" fmla="*/ 94566 w 94566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203328 w 203328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203328 w 203328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203328 w 203328"/>
            <a:gd name="connsiteY2" fmla="*/ 1279498 h 1279498"/>
            <a:gd name="connsiteX0" fmla="*/ 118349 w 203328"/>
            <a:gd name="connsiteY0" fmla="*/ 0 h 1279498"/>
            <a:gd name="connsiteX1" fmla="*/ 113370 w 203328"/>
            <a:gd name="connsiteY1" fmla="*/ 1004331 h 1279498"/>
            <a:gd name="connsiteX2" fmla="*/ 160995 w 203328"/>
            <a:gd name="connsiteY2" fmla="*/ 1104872 h 1279498"/>
            <a:gd name="connsiteX3" fmla="*/ 203328 w 203328"/>
            <a:gd name="connsiteY3" fmla="*/ 1279498 h 1279498"/>
            <a:gd name="connsiteX0" fmla="*/ 4995 w 89974"/>
            <a:gd name="connsiteY0" fmla="*/ 0 h 1279498"/>
            <a:gd name="connsiteX1" fmla="*/ 16 w 89974"/>
            <a:gd name="connsiteY1" fmla="*/ 1004331 h 1279498"/>
            <a:gd name="connsiteX2" fmla="*/ 47641 w 89974"/>
            <a:gd name="connsiteY2" fmla="*/ 1104872 h 1279498"/>
            <a:gd name="connsiteX3" fmla="*/ 89974 w 89974"/>
            <a:gd name="connsiteY3" fmla="*/ 1279498 h 1279498"/>
            <a:gd name="connsiteX0" fmla="*/ 0 w 84979"/>
            <a:gd name="connsiteY0" fmla="*/ 0 h 1279498"/>
            <a:gd name="connsiteX1" fmla="*/ 5605 w 84979"/>
            <a:gd name="connsiteY1" fmla="*/ 972581 h 1279498"/>
            <a:gd name="connsiteX2" fmla="*/ 42646 w 84979"/>
            <a:gd name="connsiteY2" fmla="*/ 1104872 h 1279498"/>
            <a:gd name="connsiteX3" fmla="*/ 84979 w 84979"/>
            <a:gd name="connsiteY3" fmla="*/ 1279498 h 1279498"/>
            <a:gd name="connsiteX0" fmla="*/ 0 w 84979"/>
            <a:gd name="connsiteY0" fmla="*/ 0 h 1279498"/>
            <a:gd name="connsiteX1" fmla="*/ 5605 w 84979"/>
            <a:gd name="connsiteY1" fmla="*/ 972581 h 1279498"/>
            <a:gd name="connsiteX2" fmla="*/ 42646 w 84979"/>
            <a:gd name="connsiteY2" fmla="*/ 1104872 h 1279498"/>
            <a:gd name="connsiteX3" fmla="*/ 84979 w 84979"/>
            <a:gd name="connsiteY3" fmla="*/ 1279498 h 1279498"/>
            <a:gd name="connsiteX0" fmla="*/ 0 w 84979"/>
            <a:gd name="connsiteY0" fmla="*/ 0 h 1279498"/>
            <a:gd name="connsiteX1" fmla="*/ 5605 w 84979"/>
            <a:gd name="connsiteY1" fmla="*/ 972581 h 1279498"/>
            <a:gd name="connsiteX2" fmla="*/ 69105 w 84979"/>
            <a:gd name="connsiteY2" fmla="*/ 1141914 h 1279498"/>
            <a:gd name="connsiteX3" fmla="*/ 84979 w 84979"/>
            <a:gd name="connsiteY3" fmla="*/ 1279498 h 1279498"/>
            <a:gd name="connsiteX0" fmla="*/ 0 w 95563"/>
            <a:gd name="connsiteY0" fmla="*/ 0 h 1321832"/>
            <a:gd name="connsiteX1" fmla="*/ 5605 w 95563"/>
            <a:gd name="connsiteY1" fmla="*/ 972581 h 1321832"/>
            <a:gd name="connsiteX2" fmla="*/ 69105 w 95563"/>
            <a:gd name="connsiteY2" fmla="*/ 1141914 h 1321832"/>
            <a:gd name="connsiteX3" fmla="*/ 95563 w 95563"/>
            <a:gd name="connsiteY3" fmla="*/ 1321832 h 1321832"/>
            <a:gd name="connsiteX0" fmla="*/ 0 w 95563"/>
            <a:gd name="connsiteY0" fmla="*/ 0 h 1321832"/>
            <a:gd name="connsiteX1" fmla="*/ 314 w 95563"/>
            <a:gd name="connsiteY1" fmla="*/ 940831 h 1321832"/>
            <a:gd name="connsiteX2" fmla="*/ 69105 w 95563"/>
            <a:gd name="connsiteY2" fmla="*/ 1141914 h 1321832"/>
            <a:gd name="connsiteX3" fmla="*/ 95563 w 95563"/>
            <a:gd name="connsiteY3" fmla="*/ 1321832 h 1321832"/>
            <a:gd name="connsiteX0" fmla="*/ 0 w 73433"/>
            <a:gd name="connsiteY0" fmla="*/ 0 h 1300665"/>
            <a:gd name="connsiteX1" fmla="*/ 314 w 73433"/>
            <a:gd name="connsiteY1" fmla="*/ 940831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34138 w 73433"/>
            <a:gd name="connsiteY1" fmla="*/ 1006914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34138 w 73433"/>
            <a:gd name="connsiteY1" fmla="*/ 1006914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66215 w 139648"/>
            <a:gd name="connsiteY0" fmla="*/ 0 h 1300665"/>
            <a:gd name="connsiteX1" fmla="*/ 100353 w 139648"/>
            <a:gd name="connsiteY1" fmla="*/ 1006914 h 1300665"/>
            <a:gd name="connsiteX2" fmla="*/ 135320 w 139648"/>
            <a:gd name="connsiteY2" fmla="*/ 1141914 h 1300665"/>
            <a:gd name="connsiteX3" fmla="*/ 135320 w 139648"/>
            <a:gd name="connsiteY3" fmla="*/ 1300665 h 1300665"/>
            <a:gd name="connsiteX0" fmla="*/ 0 w 73433"/>
            <a:gd name="connsiteY0" fmla="*/ 0 h 1300665"/>
            <a:gd name="connsiteX1" fmla="*/ 34138 w 73433"/>
            <a:gd name="connsiteY1" fmla="*/ 1006914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53466 w 73433"/>
            <a:gd name="connsiteY1" fmla="*/ 1072998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53466 w 73433"/>
            <a:gd name="connsiteY1" fmla="*/ 1072998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73433"/>
            <a:gd name="connsiteY0" fmla="*/ 0 h 1300665"/>
            <a:gd name="connsiteX1" fmla="*/ 53466 w 73433"/>
            <a:gd name="connsiteY1" fmla="*/ 1072998 h 1300665"/>
            <a:gd name="connsiteX2" fmla="*/ 69105 w 73433"/>
            <a:gd name="connsiteY2" fmla="*/ 1141914 h 1300665"/>
            <a:gd name="connsiteX3" fmla="*/ 69105 w 73433"/>
            <a:gd name="connsiteY3" fmla="*/ 1300665 h 1300665"/>
            <a:gd name="connsiteX0" fmla="*/ 0 w 114623"/>
            <a:gd name="connsiteY0" fmla="*/ 0 h 1300665"/>
            <a:gd name="connsiteX1" fmla="*/ 53466 w 114623"/>
            <a:gd name="connsiteY1" fmla="*/ 1072998 h 1300665"/>
            <a:gd name="connsiteX2" fmla="*/ 112594 w 114623"/>
            <a:gd name="connsiteY2" fmla="*/ 1207997 h 1300665"/>
            <a:gd name="connsiteX3" fmla="*/ 69105 w 114623"/>
            <a:gd name="connsiteY3" fmla="*/ 1300665 h 1300665"/>
            <a:gd name="connsiteX0" fmla="*/ 0 w 114623"/>
            <a:gd name="connsiteY0" fmla="*/ 0 h 1300665"/>
            <a:gd name="connsiteX1" fmla="*/ 53466 w 114623"/>
            <a:gd name="connsiteY1" fmla="*/ 1072998 h 1300665"/>
            <a:gd name="connsiteX2" fmla="*/ 112594 w 114623"/>
            <a:gd name="connsiteY2" fmla="*/ 1207997 h 1300665"/>
            <a:gd name="connsiteX3" fmla="*/ 69105 w 114623"/>
            <a:gd name="connsiteY3" fmla="*/ 1300665 h 1300665"/>
            <a:gd name="connsiteX0" fmla="*/ 0 w 115245"/>
            <a:gd name="connsiteY0" fmla="*/ 0 h 1310105"/>
            <a:gd name="connsiteX1" fmla="*/ 53466 w 115245"/>
            <a:gd name="connsiteY1" fmla="*/ 1072998 h 1310105"/>
            <a:gd name="connsiteX2" fmla="*/ 112594 w 115245"/>
            <a:gd name="connsiteY2" fmla="*/ 1207997 h 1310105"/>
            <a:gd name="connsiteX3" fmla="*/ 88434 w 115245"/>
            <a:gd name="connsiteY3" fmla="*/ 1310105 h 1310105"/>
            <a:gd name="connsiteX0" fmla="*/ 0 w 127091"/>
            <a:gd name="connsiteY0" fmla="*/ 0 h 1305385"/>
            <a:gd name="connsiteX1" fmla="*/ 53466 w 127091"/>
            <a:gd name="connsiteY1" fmla="*/ 1072998 h 1305385"/>
            <a:gd name="connsiteX2" fmla="*/ 112594 w 127091"/>
            <a:gd name="connsiteY2" fmla="*/ 1207997 h 1305385"/>
            <a:gd name="connsiteX3" fmla="*/ 127091 w 127091"/>
            <a:gd name="connsiteY3" fmla="*/ 1305385 h 1305385"/>
            <a:gd name="connsiteX0" fmla="*/ 0 w 127091"/>
            <a:gd name="connsiteY0" fmla="*/ 0 h 1305385"/>
            <a:gd name="connsiteX1" fmla="*/ 67963 w 127091"/>
            <a:gd name="connsiteY1" fmla="*/ 1049396 h 1305385"/>
            <a:gd name="connsiteX2" fmla="*/ 112594 w 127091"/>
            <a:gd name="connsiteY2" fmla="*/ 1207997 h 1305385"/>
            <a:gd name="connsiteX3" fmla="*/ 127091 w 127091"/>
            <a:gd name="connsiteY3" fmla="*/ 1305385 h 1305385"/>
            <a:gd name="connsiteX0" fmla="*/ 0 w 127091"/>
            <a:gd name="connsiteY0" fmla="*/ 0 h 1305385"/>
            <a:gd name="connsiteX1" fmla="*/ 67963 w 127091"/>
            <a:gd name="connsiteY1" fmla="*/ 1025795 h 1305385"/>
            <a:gd name="connsiteX2" fmla="*/ 112594 w 127091"/>
            <a:gd name="connsiteY2" fmla="*/ 1207997 h 1305385"/>
            <a:gd name="connsiteX3" fmla="*/ 127091 w 127091"/>
            <a:gd name="connsiteY3" fmla="*/ 1305385 h 1305385"/>
            <a:gd name="connsiteX0" fmla="*/ 0 w 246522"/>
            <a:gd name="connsiteY0" fmla="*/ 0 h 798406"/>
            <a:gd name="connsiteX1" fmla="*/ 187394 w 246522"/>
            <a:gd name="connsiteY1" fmla="*/ 518816 h 798406"/>
            <a:gd name="connsiteX2" fmla="*/ 232025 w 246522"/>
            <a:gd name="connsiteY2" fmla="*/ 701018 h 798406"/>
            <a:gd name="connsiteX3" fmla="*/ 246522 w 246522"/>
            <a:gd name="connsiteY3" fmla="*/ 798406 h 798406"/>
            <a:gd name="connsiteX0" fmla="*/ 0 w 246522"/>
            <a:gd name="connsiteY0" fmla="*/ 0 h 798406"/>
            <a:gd name="connsiteX1" fmla="*/ 187394 w 246522"/>
            <a:gd name="connsiteY1" fmla="*/ 518816 h 798406"/>
            <a:gd name="connsiteX2" fmla="*/ 232025 w 246522"/>
            <a:gd name="connsiteY2" fmla="*/ 701018 h 798406"/>
            <a:gd name="connsiteX3" fmla="*/ 246522 w 246522"/>
            <a:gd name="connsiteY3" fmla="*/ 798406 h 798406"/>
            <a:gd name="connsiteX0" fmla="*/ 0 w 246522"/>
            <a:gd name="connsiteY0" fmla="*/ 0 h 798406"/>
            <a:gd name="connsiteX1" fmla="*/ 160854 w 246522"/>
            <a:gd name="connsiteY1" fmla="*/ 497514 h 798406"/>
            <a:gd name="connsiteX2" fmla="*/ 232025 w 246522"/>
            <a:gd name="connsiteY2" fmla="*/ 701018 h 798406"/>
            <a:gd name="connsiteX3" fmla="*/ 246522 w 246522"/>
            <a:gd name="connsiteY3" fmla="*/ 798406 h 798406"/>
            <a:gd name="connsiteX0" fmla="*/ 0 w 246522"/>
            <a:gd name="connsiteY0" fmla="*/ 0 h 798406"/>
            <a:gd name="connsiteX1" fmla="*/ 232025 w 246522"/>
            <a:gd name="connsiteY1" fmla="*/ 701018 h 798406"/>
            <a:gd name="connsiteX2" fmla="*/ 246522 w 246522"/>
            <a:gd name="connsiteY2" fmla="*/ 798406 h 798406"/>
            <a:gd name="connsiteX0" fmla="*/ 0 w 232025"/>
            <a:gd name="connsiteY0" fmla="*/ 0 h 701018"/>
            <a:gd name="connsiteX1" fmla="*/ 232025 w 232025"/>
            <a:gd name="connsiteY1" fmla="*/ 701018 h 701018"/>
            <a:gd name="connsiteX0" fmla="*/ 0 w 165674"/>
            <a:gd name="connsiteY0" fmla="*/ 0 h 475221"/>
            <a:gd name="connsiteX1" fmla="*/ 165674 w 165674"/>
            <a:gd name="connsiteY1" fmla="*/ 475221 h 475221"/>
            <a:gd name="connsiteX0" fmla="*/ 0 w 165674"/>
            <a:gd name="connsiteY0" fmla="*/ 0 h 475221"/>
            <a:gd name="connsiteX1" fmla="*/ 165674 w 165674"/>
            <a:gd name="connsiteY1" fmla="*/ 475221 h 475221"/>
            <a:gd name="connsiteX0" fmla="*/ 0 w 218755"/>
            <a:gd name="connsiteY0" fmla="*/ 0 h 585989"/>
            <a:gd name="connsiteX1" fmla="*/ 218755 w 218755"/>
            <a:gd name="connsiteY1" fmla="*/ 585989 h 585989"/>
            <a:gd name="connsiteX0" fmla="*/ 0 w 218755"/>
            <a:gd name="connsiteY0" fmla="*/ 0 h 556167"/>
            <a:gd name="connsiteX1" fmla="*/ 218755 w 218755"/>
            <a:gd name="connsiteY1" fmla="*/ 556167 h 556167"/>
            <a:gd name="connsiteX0" fmla="*/ 0 w 218755"/>
            <a:gd name="connsiteY0" fmla="*/ 0 h 556167"/>
            <a:gd name="connsiteX1" fmla="*/ 218755 w 218755"/>
            <a:gd name="connsiteY1" fmla="*/ 556167 h 556167"/>
            <a:gd name="connsiteX0" fmla="*/ 0 w 204852"/>
            <a:gd name="connsiteY0" fmla="*/ 0 h 584269"/>
            <a:gd name="connsiteX1" fmla="*/ 204852 w 204852"/>
            <a:gd name="connsiteY1" fmla="*/ 584269 h 5842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04852" h="584269">
              <a:moveTo>
                <a:pt x="0" y="0"/>
              </a:moveTo>
              <a:cubicBezTo>
                <a:pt x="48339" y="146046"/>
                <a:pt x="84144" y="446940"/>
                <a:pt x="204852" y="58426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136783</xdr:colOff>
      <xdr:row>14</xdr:row>
      <xdr:rowOff>85263</xdr:rowOff>
    </xdr:from>
    <xdr:to>
      <xdr:col>12</xdr:col>
      <xdr:colOff>277553</xdr:colOff>
      <xdr:row>15</xdr:row>
      <xdr:rowOff>31891</xdr:rowOff>
    </xdr:to>
    <xdr:sp macro="" textlink="">
      <xdr:nvSpPr>
        <xdr:cNvPr id="1021" name="AutoShape 605">
          <a:extLst>
            <a:ext uri="{FF2B5EF4-FFF2-40B4-BE49-F238E27FC236}">
              <a16:creationId xmlns="" xmlns:a16="http://schemas.microsoft.com/office/drawing/2014/main" id="{92D74237-F430-49B0-AD46-DE28563C7126}"/>
            </a:ext>
          </a:extLst>
        </xdr:cNvPr>
        <xdr:cNvSpPr>
          <a:spLocks noChangeArrowheads="1"/>
        </xdr:cNvSpPr>
      </xdr:nvSpPr>
      <xdr:spPr bwMode="auto">
        <a:xfrm>
          <a:off x="8099683" y="2453813"/>
          <a:ext cx="140770" cy="11807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165103</xdr:colOff>
      <xdr:row>16</xdr:row>
      <xdr:rowOff>20411</xdr:rowOff>
    </xdr:from>
    <xdr:to>
      <xdr:col>12</xdr:col>
      <xdr:colOff>441615</xdr:colOff>
      <xdr:row>16</xdr:row>
      <xdr:rowOff>125555</xdr:rowOff>
    </xdr:to>
    <xdr:sp macro="" textlink="">
      <xdr:nvSpPr>
        <xdr:cNvPr id="1022" name="Line 120">
          <a:extLst>
            <a:ext uri="{FF2B5EF4-FFF2-40B4-BE49-F238E27FC236}">
              <a16:creationId xmlns="" xmlns:a16="http://schemas.microsoft.com/office/drawing/2014/main" id="{A2141E6A-B751-451F-9815-CB643118D308}"/>
            </a:ext>
          </a:extLst>
        </xdr:cNvPr>
        <xdr:cNvSpPr>
          <a:spLocks noChangeShapeType="1"/>
        </xdr:cNvSpPr>
      </xdr:nvSpPr>
      <xdr:spPr bwMode="auto">
        <a:xfrm rot="10800000">
          <a:off x="8128003" y="2731861"/>
          <a:ext cx="276512" cy="1051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136280</xdr:colOff>
      <xdr:row>15</xdr:row>
      <xdr:rowOff>162623</xdr:rowOff>
    </xdr:from>
    <xdr:to>
      <xdr:col>12</xdr:col>
      <xdr:colOff>252794</xdr:colOff>
      <xdr:row>16</xdr:row>
      <xdr:rowOff>96364</xdr:rowOff>
    </xdr:to>
    <xdr:sp macro="" textlink="">
      <xdr:nvSpPr>
        <xdr:cNvPr id="1023" name="Oval 1048">
          <a:extLst>
            <a:ext uri="{FF2B5EF4-FFF2-40B4-BE49-F238E27FC236}">
              <a16:creationId xmlns="" xmlns:a16="http://schemas.microsoft.com/office/drawing/2014/main" id="{72876542-36F8-45A3-9690-2015AAB41EA0}"/>
            </a:ext>
          </a:extLst>
        </xdr:cNvPr>
        <xdr:cNvSpPr>
          <a:spLocks noChangeArrowheads="1"/>
        </xdr:cNvSpPr>
      </xdr:nvSpPr>
      <xdr:spPr bwMode="auto">
        <a:xfrm rot="10800000">
          <a:off x="8099180" y="2702623"/>
          <a:ext cx="116514" cy="10519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12</xdr:col>
      <xdr:colOff>376710</xdr:colOff>
      <xdr:row>15</xdr:row>
      <xdr:rowOff>127718</xdr:rowOff>
    </xdr:from>
    <xdr:to>
      <xdr:col>12</xdr:col>
      <xdr:colOff>579873</xdr:colOff>
      <xdr:row>16</xdr:row>
      <xdr:rowOff>123055</xdr:rowOff>
    </xdr:to>
    <xdr:sp macro="" textlink="">
      <xdr:nvSpPr>
        <xdr:cNvPr id="1024" name="六角形 1023">
          <a:extLst>
            <a:ext uri="{FF2B5EF4-FFF2-40B4-BE49-F238E27FC236}">
              <a16:creationId xmlns="" xmlns:a16="http://schemas.microsoft.com/office/drawing/2014/main" id="{527317FB-A596-40D5-806B-434174F7B9C0}"/>
            </a:ext>
          </a:extLst>
        </xdr:cNvPr>
        <xdr:cNvSpPr/>
      </xdr:nvSpPr>
      <xdr:spPr bwMode="auto">
        <a:xfrm>
          <a:off x="8357866" y="2655812"/>
          <a:ext cx="203163" cy="16599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222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12</xdr:col>
      <xdr:colOff>215173</xdr:colOff>
      <xdr:row>13</xdr:row>
      <xdr:rowOff>45467</xdr:rowOff>
    </xdr:from>
    <xdr:ext cx="230059" cy="189923"/>
    <xdr:grpSp>
      <xdr:nvGrpSpPr>
        <xdr:cNvPr id="1025" name="Group 6672">
          <a:extLst>
            <a:ext uri="{FF2B5EF4-FFF2-40B4-BE49-F238E27FC236}">
              <a16:creationId xmlns="" xmlns:a16="http://schemas.microsoft.com/office/drawing/2014/main" id="{00F02CCA-7800-4CB8-8247-FA15587003F6}"/>
            </a:ext>
          </a:extLst>
        </xdr:cNvPr>
        <xdr:cNvGrpSpPr>
          <a:grpSpLocks/>
        </xdr:cNvGrpSpPr>
      </xdr:nvGrpSpPr>
      <xdr:grpSpPr bwMode="auto">
        <a:xfrm>
          <a:off x="8903334" y="2229413"/>
          <a:ext cx="230059" cy="189923"/>
          <a:chOff x="536" y="109"/>
          <a:chExt cx="46" cy="44"/>
        </a:xfrm>
      </xdr:grpSpPr>
      <xdr:pic>
        <xdr:nvPicPr>
          <xdr:cNvPr id="1026" name="Picture 6673" descr="route2">
            <a:extLst>
              <a:ext uri="{FF2B5EF4-FFF2-40B4-BE49-F238E27FC236}">
                <a16:creationId xmlns="" xmlns:a16="http://schemas.microsoft.com/office/drawing/2014/main" id="{74E3125F-D60F-FE46-DA3B-0FF2EB272AA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27" name="Text Box 6674">
            <a:extLst>
              <a:ext uri="{FF2B5EF4-FFF2-40B4-BE49-F238E27FC236}">
                <a16:creationId xmlns="" xmlns:a16="http://schemas.microsoft.com/office/drawing/2014/main" id="{C2F46B04-D719-00A5-B0CF-16F5A5049E4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12</xdr:col>
      <xdr:colOff>243275</xdr:colOff>
      <xdr:row>11</xdr:row>
      <xdr:rowOff>20626</xdr:rowOff>
    </xdr:from>
    <xdr:to>
      <xdr:col>12</xdr:col>
      <xdr:colOff>376810</xdr:colOff>
      <xdr:row>11</xdr:row>
      <xdr:rowOff>148294</xdr:rowOff>
    </xdr:to>
    <xdr:sp macro="" textlink="">
      <xdr:nvSpPr>
        <xdr:cNvPr id="1028" name="Freeform 395">
          <a:extLst>
            <a:ext uri="{FF2B5EF4-FFF2-40B4-BE49-F238E27FC236}">
              <a16:creationId xmlns="" xmlns:a16="http://schemas.microsoft.com/office/drawing/2014/main" id="{9BEDBFD7-4629-4734-A0CB-60E931BBD205}"/>
            </a:ext>
          </a:extLst>
        </xdr:cNvPr>
        <xdr:cNvSpPr>
          <a:spLocks/>
        </xdr:cNvSpPr>
      </xdr:nvSpPr>
      <xdr:spPr bwMode="auto">
        <a:xfrm rot="1931255">
          <a:off x="8206175" y="1874826"/>
          <a:ext cx="133535" cy="127668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131 w 10131"/>
            <a:gd name="connsiteY0" fmla="*/ 9375 h 10000"/>
            <a:gd name="connsiteX1" fmla="*/ 4417 w 10131"/>
            <a:gd name="connsiteY1" fmla="*/ 0 h 10000"/>
            <a:gd name="connsiteX2" fmla="*/ 10131 w 10131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1010"/>
            <a:gd name="connsiteY0" fmla="*/ 11060 h 11060"/>
            <a:gd name="connsiteX1" fmla="*/ 5296 w 11010"/>
            <a:gd name="connsiteY1" fmla="*/ 0 h 11060"/>
            <a:gd name="connsiteX2" fmla="*/ 11010 w 11010"/>
            <a:gd name="connsiteY2" fmla="*/ 10000 h 11060"/>
            <a:gd name="connsiteX0" fmla="*/ 0 w 10204"/>
            <a:gd name="connsiteY0" fmla="*/ 10834 h 10834"/>
            <a:gd name="connsiteX1" fmla="*/ 4490 w 10204"/>
            <a:gd name="connsiteY1" fmla="*/ 0 h 10834"/>
            <a:gd name="connsiteX2" fmla="*/ 10204 w 10204"/>
            <a:gd name="connsiteY2" fmla="*/ 10000 h 10834"/>
            <a:gd name="connsiteX0" fmla="*/ 0 w 9398"/>
            <a:gd name="connsiteY0" fmla="*/ 10157 h 10157"/>
            <a:gd name="connsiteX1" fmla="*/ 3684 w 9398"/>
            <a:gd name="connsiteY1" fmla="*/ 0 h 10157"/>
            <a:gd name="connsiteX2" fmla="*/ 9398 w 9398"/>
            <a:gd name="connsiteY2" fmla="*/ 10000 h 10157"/>
            <a:gd name="connsiteX0" fmla="*/ 288 w 10288"/>
            <a:gd name="connsiteY0" fmla="*/ 10000 h 10000"/>
            <a:gd name="connsiteX1" fmla="*/ 4208 w 10288"/>
            <a:gd name="connsiteY1" fmla="*/ 0 h 10000"/>
            <a:gd name="connsiteX2" fmla="*/ 10288 w 10288"/>
            <a:gd name="connsiteY2" fmla="*/ 9845 h 10000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7805 h 7805"/>
            <a:gd name="connsiteX1" fmla="*/ 3920 w 10000"/>
            <a:gd name="connsiteY1" fmla="*/ 26 h 7805"/>
            <a:gd name="connsiteX2" fmla="*/ 10000 w 10000"/>
            <a:gd name="connsiteY2" fmla="*/ 7650 h 7805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59">
              <a:moveTo>
                <a:pt x="0" y="10059"/>
              </a:moveTo>
              <a:cubicBezTo>
                <a:pt x="19" y="1849"/>
                <a:pt x="1962" y="-524"/>
                <a:pt x="4564" y="92"/>
              </a:cubicBezTo>
              <a:cubicBezTo>
                <a:pt x="7887" y="-252"/>
                <a:pt x="8831" y="3381"/>
                <a:pt x="10000" y="9860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196089</xdr:colOff>
      <xdr:row>14</xdr:row>
      <xdr:rowOff>90546</xdr:rowOff>
    </xdr:from>
    <xdr:to>
      <xdr:col>12</xdr:col>
      <xdr:colOff>408769</xdr:colOff>
      <xdr:row>16</xdr:row>
      <xdr:rowOff>51991</xdr:rowOff>
    </xdr:to>
    <xdr:sp macro="" textlink="">
      <xdr:nvSpPr>
        <xdr:cNvPr id="1029" name="AutoShape 1653">
          <a:extLst>
            <a:ext uri="{FF2B5EF4-FFF2-40B4-BE49-F238E27FC236}">
              <a16:creationId xmlns="" xmlns:a16="http://schemas.microsoft.com/office/drawing/2014/main" id="{B0FD559D-E931-489D-A789-8399A8D57996}"/>
            </a:ext>
          </a:extLst>
        </xdr:cNvPr>
        <xdr:cNvSpPr>
          <a:spLocks/>
        </xdr:cNvSpPr>
      </xdr:nvSpPr>
      <xdr:spPr bwMode="auto">
        <a:xfrm>
          <a:off x="8158989" y="2459096"/>
          <a:ext cx="212680" cy="304345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12</xdr:col>
      <xdr:colOff>382765</xdr:colOff>
      <xdr:row>14</xdr:row>
      <xdr:rowOff>114909</xdr:rowOff>
    </xdr:from>
    <xdr:ext cx="293057" cy="179913"/>
    <xdr:sp macro="" textlink="">
      <xdr:nvSpPr>
        <xdr:cNvPr id="1030" name="Text Box 1563">
          <a:extLst>
            <a:ext uri="{FF2B5EF4-FFF2-40B4-BE49-F238E27FC236}">
              <a16:creationId xmlns="" xmlns:a16="http://schemas.microsoft.com/office/drawing/2014/main" id="{45197855-9F99-48E7-BEA0-AE5ECBCB7CCD}"/>
            </a:ext>
          </a:extLst>
        </xdr:cNvPr>
        <xdr:cNvSpPr txBox="1">
          <a:spLocks noChangeArrowheads="1"/>
        </xdr:cNvSpPr>
      </xdr:nvSpPr>
      <xdr:spPr bwMode="auto">
        <a:xfrm>
          <a:off x="8345665" y="2483459"/>
          <a:ext cx="293057" cy="179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150m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11</xdr:col>
      <xdr:colOff>548044</xdr:colOff>
      <xdr:row>12</xdr:row>
      <xdr:rowOff>7115</xdr:rowOff>
    </xdr:from>
    <xdr:to>
      <xdr:col>12</xdr:col>
      <xdr:colOff>30935</xdr:colOff>
      <xdr:row>16</xdr:row>
      <xdr:rowOff>110493</xdr:rowOff>
    </xdr:to>
    <xdr:sp macro="" textlink="">
      <xdr:nvSpPr>
        <xdr:cNvPr id="1031" name="Line 927">
          <a:extLst>
            <a:ext uri="{FF2B5EF4-FFF2-40B4-BE49-F238E27FC236}">
              <a16:creationId xmlns="" xmlns:a16="http://schemas.microsoft.com/office/drawing/2014/main" id="{CBD16E57-B3C6-444C-8DE7-58E9B0670426}"/>
            </a:ext>
          </a:extLst>
        </xdr:cNvPr>
        <xdr:cNvSpPr>
          <a:spLocks noChangeShapeType="1"/>
        </xdr:cNvSpPr>
      </xdr:nvSpPr>
      <xdr:spPr bwMode="auto">
        <a:xfrm rot="120000" flipH="1">
          <a:off x="7806094" y="2032765"/>
          <a:ext cx="187741" cy="789178"/>
        </a:xfrm>
        <a:custGeom>
          <a:avLst/>
          <a:gdLst>
            <a:gd name="connsiteX0" fmla="*/ 0 w 272761"/>
            <a:gd name="connsiteY0" fmla="*/ 0 h 874568"/>
            <a:gd name="connsiteX1" fmla="*/ 272761 w 272761"/>
            <a:gd name="connsiteY1" fmla="*/ 874568 h 874568"/>
            <a:gd name="connsiteX0" fmla="*/ 0 w 272761"/>
            <a:gd name="connsiteY0" fmla="*/ 0 h 874568"/>
            <a:gd name="connsiteX1" fmla="*/ 272761 w 272761"/>
            <a:gd name="connsiteY1" fmla="*/ 874568 h 874568"/>
            <a:gd name="connsiteX0" fmla="*/ 0 w 255443"/>
            <a:gd name="connsiteY0" fmla="*/ 0 h 822613"/>
            <a:gd name="connsiteX1" fmla="*/ 255443 w 255443"/>
            <a:gd name="connsiteY1" fmla="*/ 822613 h 8226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55443" h="822613">
              <a:moveTo>
                <a:pt x="0" y="0"/>
              </a:moveTo>
              <a:cubicBezTo>
                <a:pt x="151534" y="269875"/>
                <a:pt x="164523" y="531090"/>
                <a:pt x="255443" y="82261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25568</xdr:colOff>
      <xdr:row>9</xdr:row>
      <xdr:rowOff>17938</xdr:rowOff>
    </xdr:from>
    <xdr:to>
      <xdr:col>12</xdr:col>
      <xdr:colOff>31810</xdr:colOff>
      <xdr:row>9</xdr:row>
      <xdr:rowOff>121847</xdr:rowOff>
    </xdr:to>
    <xdr:sp macro="" textlink="">
      <xdr:nvSpPr>
        <xdr:cNvPr id="1032" name="Line 927">
          <a:extLst>
            <a:ext uri="{FF2B5EF4-FFF2-40B4-BE49-F238E27FC236}">
              <a16:creationId xmlns="" xmlns:a16="http://schemas.microsoft.com/office/drawing/2014/main" id="{49B2F1B6-2412-485D-AABD-F31C50411DFE}"/>
            </a:ext>
          </a:extLst>
        </xdr:cNvPr>
        <xdr:cNvSpPr>
          <a:spLocks noChangeShapeType="1"/>
        </xdr:cNvSpPr>
      </xdr:nvSpPr>
      <xdr:spPr bwMode="auto">
        <a:xfrm flipH="1" flipV="1">
          <a:off x="7988468" y="1529238"/>
          <a:ext cx="6242" cy="10390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574860</xdr:colOff>
      <xdr:row>10</xdr:row>
      <xdr:rowOff>164483</xdr:rowOff>
    </xdr:from>
    <xdr:to>
      <xdr:col>12</xdr:col>
      <xdr:colOff>207824</xdr:colOff>
      <xdr:row>16</xdr:row>
      <xdr:rowOff>69282</xdr:rowOff>
    </xdr:to>
    <xdr:grpSp>
      <xdr:nvGrpSpPr>
        <xdr:cNvPr id="1033" name="グループ化 1032">
          <a:extLst>
            <a:ext uri="{FF2B5EF4-FFF2-40B4-BE49-F238E27FC236}">
              <a16:creationId xmlns="" xmlns:a16="http://schemas.microsoft.com/office/drawing/2014/main" id="{F6E9AFA2-804B-4000-AD44-38D3DA7DCA2E}"/>
            </a:ext>
          </a:extLst>
        </xdr:cNvPr>
        <xdr:cNvGrpSpPr/>
      </xdr:nvGrpSpPr>
      <xdr:grpSpPr>
        <a:xfrm>
          <a:off x="8494217" y="1838162"/>
          <a:ext cx="401768" cy="925334"/>
          <a:chOff x="2320701" y="10490439"/>
          <a:chExt cx="403623" cy="969867"/>
        </a:xfrm>
      </xdr:grpSpPr>
      <xdr:sp macro="" textlink="">
        <xdr:nvSpPr>
          <xdr:cNvPr id="1034" name="Line 927">
            <a:extLst>
              <a:ext uri="{FF2B5EF4-FFF2-40B4-BE49-F238E27FC236}">
                <a16:creationId xmlns="" xmlns:a16="http://schemas.microsoft.com/office/drawing/2014/main" id="{39DBD832-6DC6-42C8-C3C3-B1C6B7C574D9}"/>
              </a:ext>
            </a:extLst>
          </xdr:cNvPr>
          <xdr:cNvSpPr>
            <a:spLocks noChangeShapeType="1"/>
          </xdr:cNvSpPr>
        </xdr:nvSpPr>
        <xdr:spPr bwMode="auto">
          <a:xfrm flipH="1">
            <a:off x="2333610" y="10512136"/>
            <a:ext cx="381014" cy="948170"/>
          </a:xfrm>
          <a:custGeom>
            <a:avLst/>
            <a:gdLst>
              <a:gd name="connsiteX0" fmla="*/ 0 w 272761"/>
              <a:gd name="connsiteY0" fmla="*/ 0 h 874568"/>
              <a:gd name="connsiteX1" fmla="*/ 272761 w 272761"/>
              <a:gd name="connsiteY1" fmla="*/ 874568 h 874568"/>
              <a:gd name="connsiteX0" fmla="*/ 0 w 272761"/>
              <a:gd name="connsiteY0" fmla="*/ 0 h 874568"/>
              <a:gd name="connsiteX1" fmla="*/ 272761 w 272761"/>
              <a:gd name="connsiteY1" fmla="*/ 874568 h 874568"/>
              <a:gd name="connsiteX0" fmla="*/ 0 w 255443"/>
              <a:gd name="connsiteY0" fmla="*/ 0 h 822613"/>
              <a:gd name="connsiteX1" fmla="*/ 255443 w 255443"/>
              <a:gd name="connsiteY1" fmla="*/ 822613 h 822613"/>
              <a:gd name="connsiteX0" fmla="*/ 0 w 255443"/>
              <a:gd name="connsiteY0" fmla="*/ 0 h 822613"/>
              <a:gd name="connsiteX1" fmla="*/ 255443 w 255443"/>
              <a:gd name="connsiteY1" fmla="*/ 822613 h 822613"/>
              <a:gd name="connsiteX0" fmla="*/ 0 w 258636"/>
              <a:gd name="connsiteY0" fmla="*/ 0 h 853802"/>
              <a:gd name="connsiteX1" fmla="*/ 258636 w 258636"/>
              <a:gd name="connsiteY1" fmla="*/ 853802 h 853802"/>
              <a:gd name="connsiteX0" fmla="*/ 0 w 258636"/>
              <a:gd name="connsiteY0" fmla="*/ 0 h 853802"/>
              <a:gd name="connsiteX1" fmla="*/ 258636 w 258636"/>
              <a:gd name="connsiteY1" fmla="*/ 853802 h 853802"/>
              <a:gd name="connsiteX0" fmla="*/ 0 w 280987"/>
              <a:gd name="connsiteY0" fmla="*/ 0 h 853802"/>
              <a:gd name="connsiteX1" fmla="*/ 280987 w 280987"/>
              <a:gd name="connsiteY1" fmla="*/ 853802 h 85380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280987" h="853802">
                <a:moveTo>
                  <a:pt x="0" y="0"/>
                </a:moveTo>
                <a:cubicBezTo>
                  <a:pt x="180269" y="258180"/>
                  <a:pt x="218803" y="550584"/>
                  <a:pt x="280987" y="853802"/>
                </a:cubicBezTo>
              </a:path>
            </a:pathLst>
          </a:custGeom>
          <a:noFill/>
          <a:ln w="254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5" name="Line 927">
            <a:extLst>
              <a:ext uri="{FF2B5EF4-FFF2-40B4-BE49-F238E27FC236}">
                <a16:creationId xmlns="" xmlns:a16="http://schemas.microsoft.com/office/drawing/2014/main" id="{D218808E-94ED-43B7-A86F-C3ECC54CDC91}"/>
              </a:ext>
            </a:extLst>
          </xdr:cNvPr>
          <xdr:cNvSpPr>
            <a:spLocks noChangeShapeType="1"/>
          </xdr:cNvSpPr>
        </xdr:nvSpPr>
        <xdr:spPr bwMode="auto">
          <a:xfrm flipH="1">
            <a:off x="2320701" y="10490439"/>
            <a:ext cx="388634" cy="967133"/>
          </a:xfrm>
          <a:custGeom>
            <a:avLst/>
            <a:gdLst>
              <a:gd name="connsiteX0" fmla="*/ 0 w 272761"/>
              <a:gd name="connsiteY0" fmla="*/ 0 h 874568"/>
              <a:gd name="connsiteX1" fmla="*/ 272761 w 272761"/>
              <a:gd name="connsiteY1" fmla="*/ 874568 h 874568"/>
              <a:gd name="connsiteX0" fmla="*/ 0 w 272761"/>
              <a:gd name="connsiteY0" fmla="*/ 0 h 874568"/>
              <a:gd name="connsiteX1" fmla="*/ 272761 w 272761"/>
              <a:gd name="connsiteY1" fmla="*/ 874568 h 874568"/>
              <a:gd name="connsiteX0" fmla="*/ 0 w 255443"/>
              <a:gd name="connsiteY0" fmla="*/ 0 h 822613"/>
              <a:gd name="connsiteX1" fmla="*/ 255443 w 255443"/>
              <a:gd name="connsiteY1" fmla="*/ 822613 h 822613"/>
              <a:gd name="connsiteX0" fmla="*/ 0 w 255443"/>
              <a:gd name="connsiteY0" fmla="*/ 0 h 822613"/>
              <a:gd name="connsiteX1" fmla="*/ 255443 w 255443"/>
              <a:gd name="connsiteY1" fmla="*/ 822613 h 822613"/>
              <a:gd name="connsiteX0" fmla="*/ 0 w 258636"/>
              <a:gd name="connsiteY0" fmla="*/ 0 h 853802"/>
              <a:gd name="connsiteX1" fmla="*/ 258636 w 258636"/>
              <a:gd name="connsiteY1" fmla="*/ 853802 h 853802"/>
              <a:gd name="connsiteX0" fmla="*/ 0 w 258636"/>
              <a:gd name="connsiteY0" fmla="*/ 0 h 853802"/>
              <a:gd name="connsiteX1" fmla="*/ 258636 w 258636"/>
              <a:gd name="connsiteY1" fmla="*/ 853802 h 853802"/>
              <a:gd name="connsiteX0" fmla="*/ 0 w 280987"/>
              <a:gd name="connsiteY0" fmla="*/ 0 h 853802"/>
              <a:gd name="connsiteX1" fmla="*/ 280987 w 280987"/>
              <a:gd name="connsiteY1" fmla="*/ 853802 h 85380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280987" h="853802">
                <a:moveTo>
                  <a:pt x="0" y="0"/>
                </a:moveTo>
                <a:cubicBezTo>
                  <a:pt x="180269" y="258180"/>
                  <a:pt x="218803" y="550584"/>
                  <a:pt x="280987" y="853802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6" name="Line 927">
            <a:extLst>
              <a:ext uri="{FF2B5EF4-FFF2-40B4-BE49-F238E27FC236}">
                <a16:creationId xmlns="" xmlns:a16="http://schemas.microsoft.com/office/drawing/2014/main" id="{073283F8-EE4E-D4A2-C956-6CFAD091397C}"/>
              </a:ext>
            </a:extLst>
          </xdr:cNvPr>
          <xdr:cNvSpPr>
            <a:spLocks noChangeShapeType="1"/>
          </xdr:cNvSpPr>
        </xdr:nvSpPr>
        <xdr:spPr bwMode="auto">
          <a:xfrm flipH="1">
            <a:off x="2350930" y="10525118"/>
            <a:ext cx="373394" cy="929207"/>
          </a:xfrm>
          <a:custGeom>
            <a:avLst/>
            <a:gdLst>
              <a:gd name="connsiteX0" fmla="*/ 0 w 272761"/>
              <a:gd name="connsiteY0" fmla="*/ 0 h 874568"/>
              <a:gd name="connsiteX1" fmla="*/ 272761 w 272761"/>
              <a:gd name="connsiteY1" fmla="*/ 874568 h 874568"/>
              <a:gd name="connsiteX0" fmla="*/ 0 w 272761"/>
              <a:gd name="connsiteY0" fmla="*/ 0 h 874568"/>
              <a:gd name="connsiteX1" fmla="*/ 272761 w 272761"/>
              <a:gd name="connsiteY1" fmla="*/ 874568 h 874568"/>
              <a:gd name="connsiteX0" fmla="*/ 0 w 255443"/>
              <a:gd name="connsiteY0" fmla="*/ 0 h 822613"/>
              <a:gd name="connsiteX1" fmla="*/ 255443 w 255443"/>
              <a:gd name="connsiteY1" fmla="*/ 822613 h 822613"/>
              <a:gd name="connsiteX0" fmla="*/ 0 w 255443"/>
              <a:gd name="connsiteY0" fmla="*/ 0 h 822613"/>
              <a:gd name="connsiteX1" fmla="*/ 255443 w 255443"/>
              <a:gd name="connsiteY1" fmla="*/ 822613 h 822613"/>
              <a:gd name="connsiteX0" fmla="*/ 0 w 258636"/>
              <a:gd name="connsiteY0" fmla="*/ 0 h 853802"/>
              <a:gd name="connsiteX1" fmla="*/ 258636 w 258636"/>
              <a:gd name="connsiteY1" fmla="*/ 853802 h 853802"/>
              <a:gd name="connsiteX0" fmla="*/ 0 w 258636"/>
              <a:gd name="connsiteY0" fmla="*/ 0 h 853802"/>
              <a:gd name="connsiteX1" fmla="*/ 258636 w 258636"/>
              <a:gd name="connsiteY1" fmla="*/ 853802 h 853802"/>
              <a:gd name="connsiteX0" fmla="*/ 0 w 280987"/>
              <a:gd name="connsiteY0" fmla="*/ 0 h 853802"/>
              <a:gd name="connsiteX1" fmla="*/ 280987 w 280987"/>
              <a:gd name="connsiteY1" fmla="*/ 853802 h 85380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280987" h="853802">
                <a:moveTo>
                  <a:pt x="0" y="0"/>
                </a:moveTo>
                <a:cubicBezTo>
                  <a:pt x="180269" y="258180"/>
                  <a:pt x="218803" y="550584"/>
                  <a:pt x="280987" y="853802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185935</xdr:colOff>
      <xdr:row>9</xdr:row>
      <xdr:rowOff>131656</xdr:rowOff>
    </xdr:from>
    <xdr:to>
      <xdr:col>11</xdr:col>
      <xdr:colOff>612720</xdr:colOff>
      <xdr:row>10</xdr:row>
      <xdr:rowOff>40822</xdr:rowOff>
    </xdr:to>
    <xdr:sp macro="" textlink="">
      <xdr:nvSpPr>
        <xdr:cNvPr id="1037" name="Text Box 1664">
          <a:extLst>
            <a:ext uri="{FF2B5EF4-FFF2-40B4-BE49-F238E27FC236}">
              <a16:creationId xmlns="" xmlns:a16="http://schemas.microsoft.com/office/drawing/2014/main" id="{9954843E-CB10-40AC-9922-066152C6A57E}"/>
            </a:ext>
          </a:extLst>
        </xdr:cNvPr>
        <xdr:cNvSpPr txBox="1">
          <a:spLocks noChangeArrowheads="1"/>
        </xdr:cNvSpPr>
      </xdr:nvSpPr>
      <xdr:spPr bwMode="auto">
        <a:xfrm>
          <a:off x="7443985" y="1642956"/>
          <a:ext cx="426785" cy="8061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ﾐﾆﾎﾟｽﾄ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605473</xdr:colOff>
      <xdr:row>9</xdr:row>
      <xdr:rowOff>148246</xdr:rowOff>
    </xdr:from>
    <xdr:to>
      <xdr:col>12</xdr:col>
      <xdr:colOff>129218</xdr:colOff>
      <xdr:row>14</xdr:row>
      <xdr:rowOff>127281</xdr:rowOff>
    </xdr:to>
    <xdr:sp macro="" textlink="">
      <xdr:nvSpPr>
        <xdr:cNvPr id="1038" name="AutoShape 1653">
          <a:extLst>
            <a:ext uri="{FF2B5EF4-FFF2-40B4-BE49-F238E27FC236}">
              <a16:creationId xmlns="" xmlns:a16="http://schemas.microsoft.com/office/drawing/2014/main" id="{70F90FDB-C24D-40CD-9985-4E948D055009}"/>
            </a:ext>
          </a:extLst>
        </xdr:cNvPr>
        <xdr:cNvSpPr>
          <a:spLocks/>
        </xdr:cNvSpPr>
      </xdr:nvSpPr>
      <xdr:spPr bwMode="auto">
        <a:xfrm rot="20820000" flipH="1">
          <a:off x="7863523" y="1659546"/>
          <a:ext cx="228595" cy="836285"/>
        </a:xfrm>
        <a:prstGeom prst="rightBrace">
          <a:avLst>
            <a:gd name="adj1" fmla="val 42094"/>
            <a:gd name="adj2" fmla="val 5250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11</xdr:col>
      <xdr:colOff>420073</xdr:colOff>
      <xdr:row>12</xdr:row>
      <xdr:rowOff>45354</xdr:rowOff>
    </xdr:from>
    <xdr:ext cx="224003" cy="231321"/>
    <xdr:sp macro="" textlink="">
      <xdr:nvSpPr>
        <xdr:cNvPr id="1039" name="Text Box 1563">
          <a:extLst>
            <a:ext uri="{FF2B5EF4-FFF2-40B4-BE49-F238E27FC236}">
              <a16:creationId xmlns="" xmlns:a16="http://schemas.microsoft.com/office/drawing/2014/main" id="{9DD750E6-32FD-402A-95DA-55852DCCF931}"/>
            </a:ext>
          </a:extLst>
        </xdr:cNvPr>
        <xdr:cNvSpPr txBox="1">
          <a:spLocks noChangeArrowheads="1"/>
        </xdr:cNvSpPr>
      </xdr:nvSpPr>
      <xdr:spPr bwMode="auto">
        <a:xfrm>
          <a:off x="7678123" y="2071004"/>
          <a:ext cx="224003" cy="231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</a:t>
          </a:r>
        </a:p>
        <a:p>
          <a:pPr algn="l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oneCellAnchor>
    <xdr:from>
      <xdr:col>14</xdr:col>
      <xdr:colOff>353789</xdr:colOff>
      <xdr:row>14</xdr:row>
      <xdr:rowOff>67493</xdr:rowOff>
    </xdr:from>
    <xdr:ext cx="341427" cy="206217"/>
    <xdr:sp macro="" textlink="">
      <xdr:nvSpPr>
        <xdr:cNvPr id="1040" name="Text Box 1664">
          <a:extLst>
            <a:ext uri="{FF2B5EF4-FFF2-40B4-BE49-F238E27FC236}">
              <a16:creationId xmlns="" xmlns:a16="http://schemas.microsoft.com/office/drawing/2014/main" id="{CF7987D7-9058-40F4-B8BF-C06AD8BE85A3}"/>
            </a:ext>
          </a:extLst>
        </xdr:cNvPr>
        <xdr:cNvSpPr txBox="1">
          <a:spLocks noChangeArrowheads="1"/>
        </xdr:cNvSpPr>
      </xdr:nvSpPr>
      <xdr:spPr bwMode="auto">
        <a:xfrm>
          <a:off x="9726389" y="2436043"/>
          <a:ext cx="341427" cy="20621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18288" anchor="t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400㎞</a:t>
          </a: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のﾙｰﾄ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570058</xdr:colOff>
      <xdr:row>15</xdr:row>
      <xdr:rowOff>74323</xdr:rowOff>
    </xdr:from>
    <xdr:to>
      <xdr:col>14</xdr:col>
      <xdr:colOff>139017</xdr:colOff>
      <xdr:row>16</xdr:row>
      <xdr:rowOff>75858</xdr:rowOff>
    </xdr:to>
    <xdr:sp macro="" textlink="">
      <xdr:nvSpPr>
        <xdr:cNvPr id="1041" name="Text Box 1664">
          <a:extLst>
            <a:ext uri="{FF2B5EF4-FFF2-40B4-BE49-F238E27FC236}">
              <a16:creationId xmlns="" xmlns:a16="http://schemas.microsoft.com/office/drawing/2014/main" id="{CEB22F5F-1482-4BF4-BBCA-AF8110848023}"/>
            </a:ext>
          </a:extLst>
        </xdr:cNvPr>
        <xdr:cNvSpPr txBox="1">
          <a:spLocks noChangeArrowheads="1"/>
        </xdr:cNvSpPr>
      </xdr:nvSpPr>
      <xdr:spPr bwMode="auto">
        <a:xfrm>
          <a:off x="9237808" y="2614323"/>
          <a:ext cx="273809" cy="17298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34632</xdr:colOff>
      <xdr:row>10</xdr:row>
      <xdr:rowOff>21631</xdr:rowOff>
    </xdr:from>
    <xdr:to>
      <xdr:col>12</xdr:col>
      <xdr:colOff>213182</xdr:colOff>
      <xdr:row>12</xdr:row>
      <xdr:rowOff>58964</xdr:rowOff>
    </xdr:to>
    <xdr:sp macro="" textlink="">
      <xdr:nvSpPr>
        <xdr:cNvPr id="1042" name="Text Box 1664">
          <a:extLst>
            <a:ext uri="{FF2B5EF4-FFF2-40B4-BE49-F238E27FC236}">
              <a16:creationId xmlns="" xmlns:a16="http://schemas.microsoft.com/office/drawing/2014/main" id="{34B4AEC5-945F-4F67-8F31-8BAC148E4071}"/>
            </a:ext>
          </a:extLst>
        </xdr:cNvPr>
        <xdr:cNvSpPr txBox="1">
          <a:spLocks noChangeArrowheads="1"/>
        </xdr:cNvSpPr>
      </xdr:nvSpPr>
      <xdr:spPr bwMode="auto">
        <a:xfrm>
          <a:off x="7997532" y="1704381"/>
          <a:ext cx="178550" cy="38023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671224</xdr:colOff>
      <xdr:row>8</xdr:row>
      <xdr:rowOff>161122</xdr:rowOff>
    </xdr:from>
    <xdr:to>
      <xdr:col>14</xdr:col>
      <xdr:colOff>147908</xdr:colOff>
      <xdr:row>16</xdr:row>
      <xdr:rowOff>158686</xdr:rowOff>
    </xdr:to>
    <xdr:sp macro="" textlink="">
      <xdr:nvSpPr>
        <xdr:cNvPr id="1043" name="Freeform 570">
          <a:extLst>
            <a:ext uri="{FF2B5EF4-FFF2-40B4-BE49-F238E27FC236}">
              <a16:creationId xmlns="" xmlns:a16="http://schemas.microsoft.com/office/drawing/2014/main" id="{5B5B6B29-A801-422A-8EB8-1F1B22D11843}"/>
            </a:ext>
          </a:extLst>
        </xdr:cNvPr>
        <xdr:cNvSpPr>
          <a:spLocks/>
        </xdr:cNvSpPr>
      </xdr:nvSpPr>
      <xdr:spPr bwMode="auto">
        <a:xfrm flipH="1">
          <a:off x="9338974" y="1500972"/>
          <a:ext cx="181534" cy="1369164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0 w 8026"/>
            <a:gd name="connsiteY0" fmla="*/ 18583 h 18583"/>
            <a:gd name="connsiteX1" fmla="*/ 0 w 8026"/>
            <a:gd name="connsiteY1" fmla="*/ 8656 h 18583"/>
            <a:gd name="connsiteX2" fmla="*/ 8026 w 8026"/>
            <a:gd name="connsiteY2" fmla="*/ 0 h 18583"/>
            <a:gd name="connsiteX0" fmla="*/ 0 w 10033"/>
            <a:gd name="connsiteY0" fmla="*/ 10000 h 10000"/>
            <a:gd name="connsiteX1" fmla="*/ 0 w 10033"/>
            <a:gd name="connsiteY1" fmla="*/ 4658 h 10000"/>
            <a:gd name="connsiteX2" fmla="*/ 9308 w 10033"/>
            <a:gd name="connsiteY2" fmla="*/ 3391 h 10000"/>
            <a:gd name="connsiteX3" fmla="*/ 10000 w 10033"/>
            <a:gd name="connsiteY3" fmla="*/ 0 h 10000"/>
            <a:gd name="connsiteX0" fmla="*/ 0 w 10687"/>
            <a:gd name="connsiteY0" fmla="*/ 10000 h 10000"/>
            <a:gd name="connsiteX1" fmla="*/ 0 w 10687"/>
            <a:gd name="connsiteY1" fmla="*/ 4658 h 10000"/>
            <a:gd name="connsiteX2" fmla="*/ 10128 w 10687"/>
            <a:gd name="connsiteY2" fmla="*/ 3286 h 10000"/>
            <a:gd name="connsiteX3" fmla="*/ 10000 w 10687"/>
            <a:gd name="connsiteY3" fmla="*/ 0 h 10000"/>
            <a:gd name="connsiteX0" fmla="*/ 0 w 10853"/>
            <a:gd name="connsiteY0" fmla="*/ 9947 h 9947"/>
            <a:gd name="connsiteX1" fmla="*/ 0 w 10853"/>
            <a:gd name="connsiteY1" fmla="*/ 4605 h 9947"/>
            <a:gd name="connsiteX2" fmla="*/ 10128 w 10853"/>
            <a:gd name="connsiteY2" fmla="*/ 3233 h 9947"/>
            <a:gd name="connsiteX3" fmla="*/ 10820 w 10853"/>
            <a:gd name="connsiteY3" fmla="*/ 0 h 9947"/>
            <a:gd name="connsiteX0" fmla="*/ 0 w 10177"/>
            <a:gd name="connsiteY0" fmla="*/ 10000 h 10000"/>
            <a:gd name="connsiteX1" fmla="*/ 0 w 10177"/>
            <a:gd name="connsiteY1" fmla="*/ 4630 h 10000"/>
            <a:gd name="connsiteX2" fmla="*/ 9332 w 10177"/>
            <a:gd name="connsiteY2" fmla="*/ 3250 h 10000"/>
            <a:gd name="connsiteX3" fmla="*/ 9970 w 10177"/>
            <a:gd name="connsiteY3" fmla="*/ 0 h 10000"/>
            <a:gd name="connsiteX0" fmla="*/ 0 w 9953"/>
            <a:gd name="connsiteY0" fmla="*/ 9947 h 9947"/>
            <a:gd name="connsiteX1" fmla="*/ 0 w 9953"/>
            <a:gd name="connsiteY1" fmla="*/ 4577 h 9947"/>
            <a:gd name="connsiteX2" fmla="*/ 9332 w 9953"/>
            <a:gd name="connsiteY2" fmla="*/ 3197 h 9947"/>
            <a:gd name="connsiteX3" fmla="*/ 9215 w 9953"/>
            <a:gd name="connsiteY3" fmla="*/ 0 h 9947"/>
            <a:gd name="connsiteX0" fmla="*/ 0 w 9376"/>
            <a:gd name="connsiteY0" fmla="*/ 10000 h 10000"/>
            <a:gd name="connsiteX1" fmla="*/ 0 w 9376"/>
            <a:gd name="connsiteY1" fmla="*/ 4601 h 10000"/>
            <a:gd name="connsiteX2" fmla="*/ 9376 w 9376"/>
            <a:gd name="connsiteY2" fmla="*/ 3214 h 10000"/>
            <a:gd name="connsiteX3" fmla="*/ 9259 w 9376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0 w 10000"/>
            <a:gd name="connsiteY0" fmla="*/ 10000 h 10000"/>
            <a:gd name="connsiteX1" fmla="*/ 116 w 10000"/>
            <a:gd name="connsiteY1" fmla="*/ 4760 h 10000"/>
            <a:gd name="connsiteX2" fmla="*/ 10000 w 10000"/>
            <a:gd name="connsiteY2" fmla="*/ 3214 h 10000"/>
            <a:gd name="connsiteX3" fmla="*/ 9875 w 10000"/>
            <a:gd name="connsiteY3" fmla="*/ 0 h 10000"/>
            <a:gd name="connsiteX0" fmla="*/ 121 w 9890"/>
            <a:gd name="connsiteY0" fmla="*/ 7400 h 7400"/>
            <a:gd name="connsiteX1" fmla="*/ 6 w 9890"/>
            <a:gd name="connsiteY1" fmla="*/ 4760 h 7400"/>
            <a:gd name="connsiteX2" fmla="*/ 9890 w 9890"/>
            <a:gd name="connsiteY2" fmla="*/ 3214 h 7400"/>
            <a:gd name="connsiteX3" fmla="*/ 9765 w 9890"/>
            <a:gd name="connsiteY3" fmla="*/ 0 h 7400"/>
            <a:gd name="connsiteX0" fmla="*/ 0 w 10112"/>
            <a:gd name="connsiteY0" fmla="*/ 10215 h 10215"/>
            <a:gd name="connsiteX1" fmla="*/ 118 w 10112"/>
            <a:gd name="connsiteY1" fmla="*/ 6432 h 10215"/>
            <a:gd name="connsiteX2" fmla="*/ 10112 w 10112"/>
            <a:gd name="connsiteY2" fmla="*/ 4343 h 10215"/>
            <a:gd name="connsiteX3" fmla="*/ 9986 w 10112"/>
            <a:gd name="connsiteY3" fmla="*/ 0 h 10215"/>
            <a:gd name="connsiteX0" fmla="*/ 0 w 10112"/>
            <a:gd name="connsiteY0" fmla="*/ 5872 h 5872"/>
            <a:gd name="connsiteX1" fmla="*/ 118 w 10112"/>
            <a:gd name="connsiteY1" fmla="*/ 2089 h 5872"/>
            <a:gd name="connsiteX2" fmla="*/ 10112 w 10112"/>
            <a:gd name="connsiteY2" fmla="*/ 0 h 5872"/>
            <a:gd name="connsiteX0" fmla="*/ 0 w 4362"/>
            <a:gd name="connsiteY0" fmla="*/ 19427 h 19427"/>
            <a:gd name="connsiteX1" fmla="*/ 117 w 4362"/>
            <a:gd name="connsiteY1" fmla="*/ 12985 h 19427"/>
            <a:gd name="connsiteX2" fmla="*/ 4362 w 4362"/>
            <a:gd name="connsiteY2" fmla="*/ 0 h 19427"/>
            <a:gd name="connsiteX0" fmla="*/ 0 w 10000"/>
            <a:gd name="connsiteY0" fmla="*/ 10000 h 10000"/>
            <a:gd name="connsiteX1" fmla="*/ 268 w 10000"/>
            <a:gd name="connsiteY1" fmla="*/ 6684 h 10000"/>
            <a:gd name="connsiteX2" fmla="*/ 4813 w 10000"/>
            <a:gd name="connsiteY2" fmla="*/ 6456 h 10000"/>
            <a:gd name="connsiteX3" fmla="*/ 10000 w 10000"/>
            <a:gd name="connsiteY3" fmla="*/ 0 h 10000"/>
            <a:gd name="connsiteX0" fmla="*/ 261 w 10261"/>
            <a:gd name="connsiteY0" fmla="*/ 10000 h 10000"/>
            <a:gd name="connsiteX1" fmla="*/ 12 w 10261"/>
            <a:gd name="connsiteY1" fmla="*/ 8115 h 10000"/>
            <a:gd name="connsiteX2" fmla="*/ 5074 w 10261"/>
            <a:gd name="connsiteY2" fmla="*/ 6456 h 10000"/>
            <a:gd name="connsiteX3" fmla="*/ 10261 w 10261"/>
            <a:gd name="connsiteY3" fmla="*/ 0 h 10000"/>
            <a:gd name="connsiteX0" fmla="*/ 7041 w 11980"/>
            <a:gd name="connsiteY0" fmla="*/ 12387 h 12387"/>
            <a:gd name="connsiteX1" fmla="*/ 6792 w 11980"/>
            <a:gd name="connsiteY1" fmla="*/ 10502 h 12387"/>
            <a:gd name="connsiteX2" fmla="*/ 11854 w 11980"/>
            <a:gd name="connsiteY2" fmla="*/ 8843 h 12387"/>
            <a:gd name="connsiteX3" fmla="*/ 57 w 11980"/>
            <a:gd name="connsiteY3" fmla="*/ 0 h 12387"/>
            <a:gd name="connsiteX0" fmla="*/ 7041 w 12657"/>
            <a:gd name="connsiteY0" fmla="*/ 12387 h 12387"/>
            <a:gd name="connsiteX1" fmla="*/ 6792 w 12657"/>
            <a:gd name="connsiteY1" fmla="*/ 10502 h 12387"/>
            <a:gd name="connsiteX2" fmla="*/ 10846 w 12657"/>
            <a:gd name="connsiteY2" fmla="*/ 8916 h 12387"/>
            <a:gd name="connsiteX3" fmla="*/ 11854 w 12657"/>
            <a:gd name="connsiteY3" fmla="*/ 8843 h 12387"/>
            <a:gd name="connsiteX4" fmla="*/ 57 w 12657"/>
            <a:gd name="connsiteY4" fmla="*/ 0 h 12387"/>
            <a:gd name="connsiteX0" fmla="*/ 7042 w 12477"/>
            <a:gd name="connsiteY0" fmla="*/ 12387 h 12387"/>
            <a:gd name="connsiteX1" fmla="*/ 6793 w 12477"/>
            <a:gd name="connsiteY1" fmla="*/ 10502 h 12387"/>
            <a:gd name="connsiteX2" fmla="*/ 10847 w 12477"/>
            <a:gd name="connsiteY2" fmla="*/ 8916 h 12387"/>
            <a:gd name="connsiteX3" fmla="*/ 11622 w 12477"/>
            <a:gd name="connsiteY3" fmla="*/ 6401 h 12387"/>
            <a:gd name="connsiteX4" fmla="*/ 58 w 12477"/>
            <a:gd name="connsiteY4" fmla="*/ 0 h 12387"/>
            <a:gd name="connsiteX0" fmla="*/ 7055 w 11175"/>
            <a:gd name="connsiteY0" fmla="*/ 12387 h 12387"/>
            <a:gd name="connsiteX1" fmla="*/ 6806 w 11175"/>
            <a:gd name="connsiteY1" fmla="*/ 10502 h 12387"/>
            <a:gd name="connsiteX2" fmla="*/ 10860 w 11175"/>
            <a:gd name="connsiteY2" fmla="*/ 8916 h 12387"/>
            <a:gd name="connsiteX3" fmla="*/ 8843 w 11175"/>
            <a:gd name="connsiteY3" fmla="*/ 2016 h 12387"/>
            <a:gd name="connsiteX4" fmla="*/ 71 w 11175"/>
            <a:gd name="connsiteY4" fmla="*/ 0 h 12387"/>
            <a:gd name="connsiteX0" fmla="*/ 6984 w 11009"/>
            <a:gd name="connsiteY0" fmla="*/ 12387 h 12387"/>
            <a:gd name="connsiteX1" fmla="*/ 6735 w 11009"/>
            <a:gd name="connsiteY1" fmla="*/ 10502 h 12387"/>
            <a:gd name="connsiteX2" fmla="*/ 10789 w 11009"/>
            <a:gd name="connsiteY2" fmla="*/ 8916 h 12387"/>
            <a:gd name="connsiteX3" fmla="*/ 8772 w 11009"/>
            <a:gd name="connsiteY3" fmla="*/ 2016 h 12387"/>
            <a:gd name="connsiteX4" fmla="*/ 3111 w 11009"/>
            <a:gd name="connsiteY4" fmla="*/ 1201 h 12387"/>
            <a:gd name="connsiteX5" fmla="*/ 0 w 11009"/>
            <a:gd name="connsiteY5" fmla="*/ 0 h 12387"/>
            <a:gd name="connsiteX0" fmla="*/ 4304 w 8329"/>
            <a:gd name="connsiteY0" fmla="*/ 14829 h 14829"/>
            <a:gd name="connsiteX1" fmla="*/ 4055 w 8329"/>
            <a:gd name="connsiteY1" fmla="*/ 12944 h 14829"/>
            <a:gd name="connsiteX2" fmla="*/ 8109 w 8329"/>
            <a:gd name="connsiteY2" fmla="*/ 11358 h 14829"/>
            <a:gd name="connsiteX3" fmla="*/ 6092 w 8329"/>
            <a:gd name="connsiteY3" fmla="*/ 4458 h 14829"/>
            <a:gd name="connsiteX4" fmla="*/ 431 w 8329"/>
            <a:gd name="connsiteY4" fmla="*/ 3643 h 14829"/>
            <a:gd name="connsiteX5" fmla="*/ 1043 w 8329"/>
            <a:gd name="connsiteY5" fmla="*/ 0 h 14829"/>
            <a:gd name="connsiteX0" fmla="*/ 6954 w 11787"/>
            <a:gd name="connsiteY0" fmla="*/ 10000 h 10000"/>
            <a:gd name="connsiteX1" fmla="*/ 6656 w 11787"/>
            <a:gd name="connsiteY1" fmla="*/ 8729 h 10000"/>
            <a:gd name="connsiteX2" fmla="*/ 11523 w 11787"/>
            <a:gd name="connsiteY2" fmla="*/ 7659 h 10000"/>
            <a:gd name="connsiteX3" fmla="*/ 9101 w 11787"/>
            <a:gd name="connsiteY3" fmla="*/ 3006 h 10000"/>
            <a:gd name="connsiteX4" fmla="*/ 2304 w 11787"/>
            <a:gd name="connsiteY4" fmla="*/ 2457 h 10000"/>
            <a:gd name="connsiteX5" fmla="*/ 3039 w 11787"/>
            <a:gd name="connsiteY5" fmla="*/ 0 h 10000"/>
            <a:gd name="connsiteX0" fmla="*/ 5000 w 9833"/>
            <a:gd name="connsiteY0" fmla="*/ 10000 h 10000"/>
            <a:gd name="connsiteX1" fmla="*/ 4702 w 9833"/>
            <a:gd name="connsiteY1" fmla="*/ 8729 h 10000"/>
            <a:gd name="connsiteX2" fmla="*/ 9569 w 9833"/>
            <a:gd name="connsiteY2" fmla="*/ 7659 h 10000"/>
            <a:gd name="connsiteX3" fmla="*/ 7147 w 9833"/>
            <a:gd name="connsiteY3" fmla="*/ 3006 h 10000"/>
            <a:gd name="connsiteX4" fmla="*/ 350 w 9833"/>
            <a:gd name="connsiteY4" fmla="*/ 2457 h 10000"/>
            <a:gd name="connsiteX5" fmla="*/ 2585 w 9833"/>
            <a:gd name="connsiteY5" fmla="*/ 622 h 10000"/>
            <a:gd name="connsiteX6" fmla="*/ 1085 w 9833"/>
            <a:gd name="connsiteY6" fmla="*/ 0 h 10000"/>
            <a:gd name="connsiteX0" fmla="*/ 9399 w 14315"/>
            <a:gd name="connsiteY0" fmla="*/ 10412 h 10412"/>
            <a:gd name="connsiteX1" fmla="*/ 9096 w 14315"/>
            <a:gd name="connsiteY1" fmla="*/ 9141 h 10412"/>
            <a:gd name="connsiteX2" fmla="*/ 14046 w 14315"/>
            <a:gd name="connsiteY2" fmla="*/ 8071 h 10412"/>
            <a:gd name="connsiteX3" fmla="*/ 11582 w 14315"/>
            <a:gd name="connsiteY3" fmla="*/ 3418 h 10412"/>
            <a:gd name="connsiteX4" fmla="*/ 4670 w 14315"/>
            <a:gd name="connsiteY4" fmla="*/ 2869 h 10412"/>
            <a:gd name="connsiteX5" fmla="*/ 6943 w 14315"/>
            <a:gd name="connsiteY5" fmla="*/ 1034 h 10412"/>
            <a:gd name="connsiteX6" fmla="*/ 19 w 14315"/>
            <a:gd name="connsiteY6" fmla="*/ 0 h 10412"/>
            <a:gd name="connsiteX0" fmla="*/ 9380 w 14296"/>
            <a:gd name="connsiteY0" fmla="*/ 10412 h 10412"/>
            <a:gd name="connsiteX1" fmla="*/ 9077 w 14296"/>
            <a:gd name="connsiteY1" fmla="*/ 9141 h 10412"/>
            <a:gd name="connsiteX2" fmla="*/ 14027 w 14296"/>
            <a:gd name="connsiteY2" fmla="*/ 8071 h 10412"/>
            <a:gd name="connsiteX3" fmla="*/ 11563 w 14296"/>
            <a:gd name="connsiteY3" fmla="*/ 3418 h 10412"/>
            <a:gd name="connsiteX4" fmla="*/ 4651 w 14296"/>
            <a:gd name="connsiteY4" fmla="*/ 2869 h 10412"/>
            <a:gd name="connsiteX5" fmla="*/ 6924 w 14296"/>
            <a:gd name="connsiteY5" fmla="*/ 1034 h 10412"/>
            <a:gd name="connsiteX6" fmla="*/ 4935 w 14296"/>
            <a:gd name="connsiteY6" fmla="*/ 286 h 10412"/>
            <a:gd name="connsiteX7" fmla="*/ 0 w 14296"/>
            <a:gd name="connsiteY7" fmla="*/ 0 h 10412"/>
            <a:gd name="connsiteX0" fmla="*/ 11085 w 16001"/>
            <a:gd name="connsiteY0" fmla="*/ 10899 h 10899"/>
            <a:gd name="connsiteX1" fmla="*/ 10782 w 16001"/>
            <a:gd name="connsiteY1" fmla="*/ 9628 h 10899"/>
            <a:gd name="connsiteX2" fmla="*/ 15732 w 16001"/>
            <a:gd name="connsiteY2" fmla="*/ 8558 h 10899"/>
            <a:gd name="connsiteX3" fmla="*/ 13268 w 16001"/>
            <a:gd name="connsiteY3" fmla="*/ 3905 h 10899"/>
            <a:gd name="connsiteX4" fmla="*/ 6356 w 16001"/>
            <a:gd name="connsiteY4" fmla="*/ 3356 h 10899"/>
            <a:gd name="connsiteX5" fmla="*/ 8629 w 16001"/>
            <a:gd name="connsiteY5" fmla="*/ 1521 h 10899"/>
            <a:gd name="connsiteX6" fmla="*/ 6640 w 16001"/>
            <a:gd name="connsiteY6" fmla="*/ 773 h 10899"/>
            <a:gd name="connsiteX7" fmla="*/ 0 w 16001"/>
            <a:gd name="connsiteY7" fmla="*/ 0 h 10899"/>
            <a:gd name="connsiteX0" fmla="*/ 11085 w 16001"/>
            <a:gd name="connsiteY0" fmla="*/ 10899 h 10899"/>
            <a:gd name="connsiteX1" fmla="*/ 10782 w 16001"/>
            <a:gd name="connsiteY1" fmla="*/ 9628 h 10899"/>
            <a:gd name="connsiteX2" fmla="*/ 15732 w 16001"/>
            <a:gd name="connsiteY2" fmla="*/ 8558 h 10899"/>
            <a:gd name="connsiteX3" fmla="*/ 13268 w 16001"/>
            <a:gd name="connsiteY3" fmla="*/ 3905 h 10899"/>
            <a:gd name="connsiteX4" fmla="*/ 6356 w 16001"/>
            <a:gd name="connsiteY4" fmla="*/ 3356 h 10899"/>
            <a:gd name="connsiteX5" fmla="*/ 8629 w 16001"/>
            <a:gd name="connsiteY5" fmla="*/ 1521 h 10899"/>
            <a:gd name="connsiteX6" fmla="*/ 6640 w 16001"/>
            <a:gd name="connsiteY6" fmla="*/ 773 h 10899"/>
            <a:gd name="connsiteX7" fmla="*/ 0 w 16001"/>
            <a:gd name="connsiteY7" fmla="*/ 0 h 10899"/>
            <a:gd name="connsiteX0" fmla="*/ 11085 w 16001"/>
            <a:gd name="connsiteY0" fmla="*/ 10899 h 10899"/>
            <a:gd name="connsiteX1" fmla="*/ 10782 w 16001"/>
            <a:gd name="connsiteY1" fmla="*/ 9628 h 10899"/>
            <a:gd name="connsiteX2" fmla="*/ 15732 w 16001"/>
            <a:gd name="connsiteY2" fmla="*/ 8558 h 10899"/>
            <a:gd name="connsiteX3" fmla="*/ 13268 w 16001"/>
            <a:gd name="connsiteY3" fmla="*/ 3905 h 10899"/>
            <a:gd name="connsiteX4" fmla="*/ 6356 w 16001"/>
            <a:gd name="connsiteY4" fmla="*/ 3356 h 10899"/>
            <a:gd name="connsiteX5" fmla="*/ 8629 w 16001"/>
            <a:gd name="connsiteY5" fmla="*/ 1521 h 10899"/>
            <a:gd name="connsiteX6" fmla="*/ 6640 w 16001"/>
            <a:gd name="connsiteY6" fmla="*/ 773 h 10899"/>
            <a:gd name="connsiteX7" fmla="*/ 0 w 16001"/>
            <a:gd name="connsiteY7" fmla="*/ 0 h 10899"/>
            <a:gd name="connsiteX0" fmla="*/ 8528 w 13444"/>
            <a:gd name="connsiteY0" fmla="*/ 10712 h 10712"/>
            <a:gd name="connsiteX1" fmla="*/ 8225 w 13444"/>
            <a:gd name="connsiteY1" fmla="*/ 9441 h 10712"/>
            <a:gd name="connsiteX2" fmla="*/ 13175 w 13444"/>
            <a:gd name="connsiteY2" fmla="*/ 8371 h 10712"/>
            <a:gd name="connsiteX3" fmla="*/ 10711 w 13444"/>
            <a:gd name="connsiteY3" fmla="*/ 3718 h 10712"/>
            <a:gd name="connsiteX4" fmla="*/ 3799 w 13444"/>
            <a:gd name="connsiteY4" fmla="*/ 3169 h 10712"/>
            <a:gd name="connsiteX5" fmla="*/ 6072 w 13444"/>
            <a:gd name="connsiteY5" fmla="*/ 1334 h 10712"/>
            <a:gd name="connsiteX6" fmla="*/ 4083 w 13444"/>
            <a:gd name="connsiteY6" fmla="*/ 586 h 10712"/>
            <a:gd name="connsiteX7" fmla="*/ 0 w 13444"/>
            <a:gd name="connsiteY7" fmla="*/ 0 h 10712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6640 w 14012"/>
            <a:gd name="connsiteY5" fmla="*/ 1559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7492 w 14012"/>
            <a:gd name="connsiteY5" fmla="*/ 1784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10333 w 14012"/>
            <a:gd name="connsiteY5" fmla="*/ 2383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12606 w 14012"/>
            <a:gd name="connsiteY5" fmla="*/ 2271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12"/>
            <a:gd name="connsiteY0" fmla="*/ 10937 h 10937"/>
            <a:gd name="connsiteX1" fmla="*/ 8793 w 14012"/>
            <a:gd name="connsiteY1" fmla="*/ 9666 h 10937"/>
            <a:gd name="connsiteX2" fmla="*/ 13743 w 14012"/>
            <a:gd name="connsiteY2" fmla="*/ 8596 h 10937"/>
            <a:gd name="connsiteX3" fmla="*/ 11279 w 14012"/>
            <a:gd name="connsiteY3" fmla="*/ 3943 h 10937"/>
            <a:gd name="connsiteX4" fmla="*/ 4367 w 14012"/>
            <a:gd name="connsiteY4" fmla="*/ 3394 h 10937"/>
            <a:gd name="connsiteX5" fmla="*/ 12606 w 14012"/>
            <a:gd name="connsiteY5" fmla="*/ 2271 h 10937"/>
            <a:gd name="connsiteX6" fmla="*/ 4651 w 14012"/>
            <a:gd name="connsiteY6" fmla="*/ 811 h 10937"/>
            <a:gd name="connsiteX7" fmla="*/ 0 w 14012"/>
            <a:gd name="connsiteY7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12606 w 14072"/>
            <a:gd name="connsiteY5" fmla="*/ 2271 h 10937"/>
            <a:gd name="connsiteX6" fmla="*/ 4651 w 14072"/>
            <a:gd name="connsiteY6" fmla="*/ 811 h 10937"/>
            <a:gd name="connsiteX7" fmla="*/ 0 w 14072"/>
            <a:gd name="connsiteY7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2947 w 14072"/>
            <a:gd name="connsiteY5" fmla="*/ 2795 h 10937"/>
            <a:gd name="connsiteX6" fmla="*/ 12606 w 14072"/>
            <a:gd name="connsiteY6" fmla="*/ 2271 h 10937"/>
            <a:gd name="connsiteX7" fmla="*/ 4651 w 14072"/>
            <a:gd name="connsiteY7" fmla="*/ 811 h 10937"/>
            <a:gd name="connsiteX8" fmla="*/ 0 w 14072"/>
            <a:gd name="connsiteY8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958 w 14072"/>
            <a:gd name="connsiteY5" fmla="*/ 2832 h 10937"/>
            <a:gd name="connsiteX6" fmla="*/ 12606 w 14072"/>
            <a:gd name="connsiteY6" fmla="*/ 2271 h 10937"/>
            <a:gd name="connsiteX7" fmla="*/ 4651 w 14072"/>
            <a:gd name="connsiteY7" fmla="*/ 811 h 10937"/>
            <a:gd name="connsiteX8" fmla="*/ 0 w 14072"/>
            <a:gd name="connsiteY8" fmla="*/ 0 h 10937"/>
            <a:gd name="connsiteX0" fmla="*/ 9096 w 14072"/>
            <a:gd name="connsiteY0" fmla="*/ 10937 h 10937"/>
            <a:gd name="connsiteX1" fmla="*/ 8793 w 14072"/>
            <a:gd name="connsiteY1" fmla="*/ 9666 h 10937"/>
            <a:gd name="connsiteX2" fmla="*/ 13743 w 14072"/>
            <a:gd name="connsiteY2" fmla="*/ 8596 h 10937"/>
            <a:gd name="connsiteX3" fmla="*/ 11847 w 14072"/>
            <a:gd name="connsiteY3" fmla="*/ 4504 h 10937"/>
            <a:gd name="connsiteX4" fmla="*/ 4367 w 14072"/>
            <a:gd name="connsiteY4" fmla="*/ 3394 h 10937"/>
            <a:gd name="connsiteX5" fmla="*/ 958 w 14072"/>
            <a:gd name="connsiteY5" fmla="*/ 2832 h 10937"/>
            <a:gd name="connsiteX6" fmla="*/ 12606 w 14072"/>
            <a:gd name="connsiteY6" fmla="*/ 2271 h 10937"/>
            <a:gd name="connsiteX7" fmla="*/ 4651 w 14072"/>
            <a:gd name="connsiteY7" fmla="*/ 811 h 10937"/>
            <a:gd name="connsiteX8" fmla="*/ 0 w 14072"/>
            <a:gd name="connsiteY8" fmla="*/ 0 h 10937"/>
            <a:gd name="connsiteX0" fmla="*/ 9096 w 12827"/>
            <a:gd name="connsiteY0" fmla="*/ 10937 h 10937"/>
            <a:gd name="connsiteX1" fmla="*/ 8793 w 12827"/>
            <a:gd name="connsiteY1" fmla="*/ 9666 h 10937"/>
            <a:gd name="connsiteX2" fmla="*/ 12039 w 12827"/>
            <a:gd name="connsiteY2" fmla="*/ 8633 h 10937"/>
            <a:gd name="connsiteX3" fmla="*/ 11847 w 12827"/>
            <a:gd name="connsiteY3" fmla="*/ 4504 h 10937"/>
            <a:gd name="connsiteX4" fmla="*/ 4367 w 12827"/>
            <a:gd name="connsiteY4" fmla="*/ 3394 h 10937"/>
            <a:gd name="connsiteX5" fmla="*/ 958 w 12827"/>
            <a:gd name="connsiteY5" fmla="*/ 2832 h 10937"/>
            <a:gd name="connsiteX6" fmla="*/ 12606 w 12827"/>
            <a:gd name="connsiteY6" fmla="*/ 2271 h 10937"/>
            <a:gd name="connsiteX7" fmla="*/ 4651 w 12827"/>
            <a:gd name="connsiteY7" fmla="*/ 811 h 10937"/>
            <a:gd name="connsiteX8" fmla="*/ 0 w 12827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4367 w 12985"/>
            <a:gd name="connsiteY4" fmla="*/ 3394 h 10937"/>
            <a:gd name="connsiteX5" fmla="*/ 958 w 12985"/>
            <a:gd name="connsiteY5" fmla="*/ 2832 h 10937"/>
            <a:gd name="connsiteX6" fmla="*/ 12606 w 12985"/>
            <a:gd name="connsiteY6" fmla="*/ 2271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12741 w 13120"/>
            <a:gd name="connsiteY6" fmla="*/ 2271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12741 w 13120"/>
            <a:gd name="connsiteY7" fmla="*/ 2271 h 10937"/>
            <a:gd name="connsiteX8" fmla="*/ 4786 w 13120"/>
            <a:gd name="connsiteY8" fmla="*/ 811 h 10937"/>
            <a:gd name="connsiteX9" fmla="*/ 135 w 13120"/>
            <a:gd name="connsiteY9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709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7627 w 13120"/>
            <a:gd name="connsiteY6" fmla="*/ 1484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231 w 13120"/>
            <a:gd name="connsiteY0" fmla="*/ 10937 h 10937"/>
            <a:gd name="connsiteX1" fmla="*/ 8928 w 13120"/>
            <a:gd name="connsiteY1" fmla="*/ 9666 h 10937"/>
            <a:gd name="connsiteX2" fmla="*/ 12458 w 13120"/>
            <a:gd name="connsiteY2" fmla="*/ 9082 h 10937"/>
            <a:gd name="connsiteX3" fmla="*/ 11982 w 13120"/>
            <a:gd name="connsiteY3" fmla="*/ 4504 h 10937"/>
            <a:gd name="connsiteX4" fmla="*/ 4502 w 13120"/>
            <a:gd name="connsiteY4" fmla="*/ 3394 h 10937"/>
            <a:gd name="connsiteX5" fmla="*/ 241 w 13120"/>
            <a:gd name="connsiteY5" fmla="*/ 2645 h 10937"/>
            <a:gd name="connsiteX6" fmla="*/ 8195 w 13120"/>
            <a:gd name="connsiteY6" fmla="*/ 1634 h 10937"/>
            <a:gd name="connsiteX7" fmla="*/ 4786 w 13120"/>
            <a:gd name="connsiteY7" fmla="*/ 811 h 10937"/>
            <a:gd name="connsiteX8" fmla="*/ 135 w 13120"/>
            <a:gd name="connsiteY8" fmla="*/ 0 h 10937"/>
            <a:gd name="connsiteX0" fmla="*/ 9306 w 13195"/>
            <a:gd name="connsiteY0" fmla="*/ 10937 h 10937"/>
            <a:gd name="connsiteX1" fmla="*/ 9003 w 13195"/>
            <a:gd name="connsiteY1" fmla="*/ 9666 h 10937"/>
            <a:gd name="connsiteX2" fmla="*/ 12533 w 13195"/>
            <a:gd name="connsiteY2" fmla="*/ 9082 h 10937"/>
            <a:gd name="connsiteX3" fmla="*/ 12057 w 13195"/>
            <a:gd name="connsiteY3" fmla="*/ 4504 h 10937"/>
            <a:gd name="connsiteX4" fmla="*/ 3157 w 13195"/>
            <a:gd name="connsiteY4" fmla="*/ 3394 h 10937"/>
            <a:gd name="connsiteX5" fmla="*/ 316 w 13195"/>
            <a:gd name="connsiteY5" fmla="*/ 2645 h 10937"/>
            <a:gd name="connsiteX6" fmla="*/ 8270 w 13195"/>
            <a:gd name="connsiteY6" fmla="*/ 1634 h 10937"/>
            <a:gd name="connsiteX7" fmla="*/ 4861 w 13195"/>
            <a:gd name="connsiteY7" fmla="*/ 811 h 10937"/>
            <a:gd name="connsiteX8" fmla="*/ 210 w 13195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2947 w 12985"/>
            <a:gd name="connsiteY4" fmla="*/ 3394 h 10937"/>
            <a:gd name="connsiteX5" fmla="*/ 106 w 12985"/>
            <a:gd name="connsiteY5" fmla="*/ 2645 h 10937"/>
            <a:gd name="connsiteX6" fmla="*/ 8060 w 12985"/>
            <a:gd name="connsiteY6" fmla="*/ 1634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2947 w 12985"/>
            <a:gd name="connsiteY4" fmla="*/ 3394 h 10937"/>
            <a:gd name="connsiteX5" fmla="*/ 106 w 12985"/>
            <a:gd name="connsiteY5" fmla="*/ 2645 h 10937"/>
            <a:gd name="connsiteX6" fmla="*/ 8060 w 12985"/>
            <a:gd name="connsiteY6" fmla="*/ 1634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9096 w 12985"/>
            <a:gd name="connsiteY0" fmla="*/ 10937 h 10937"/>
            <a:gd name="connsiteX1" fmla="*/ 8793 w 12985"/>
            <a:gd name="connsiteY1" fmla="*/ 9666 h 10937"/>
            <a:gd name="connsiteX2" fmla="*/ 12323 w 12985"/>
            <a:gd name="connsiteY2" fmla="*/ 9082 h 10937"/>
            <a:gd name="connsiteX3" fmla="*/ 11847 w 12985"/>
            <a:gd name="connsiteY3" fmla="*/ 4504 h 10937"/>
            <a:gd name="connsiteX4" fmla="*/ 2947 w 12985"/>
            <a:gd name="connsiteY4" fmla="*/ 3394 h 10937"/>
            <a:gd name="connsiteX5" fmla="*/ 106 w 12985"/>
            <a:gd name="connsiteY5" fmla="*/ 2645 h 10937"/>
            <a:gd name="connsiteX6" fmla="*/ 9356 w 12985"/>
            <a:gd name="connsiteY6" fmla="*/ 1904 h 10937"/>
            <a:gd name="connsiteX7" fmla="*/ 4651 w 12985"/>
            <a:gd name="connsiteY7" fmla="*/ 811 h 10937"/>
            <a:gd name="connsiteX8" fmla="*/ 0 w 12985"/>
            <a:gd name="connsiteY8" fmla="*/ 0 h 10937"/>
            <a:gd name="connsiteX0" fmla="*/ 8837 w 12985"/>
            <a:gd name="connsiteY0" fmla="*/ 14013 h 14013"/>
            <a:gd name="connsiteX1" fmla="*/ 8793 w 12985"/>
            <a:gd name="connsiteY1" fmla="*/ 9666 h 14013"/>
            <a:gd name="connsiteX2" fmla="*/ 12323 w 12985"/>
            <a:gd name="connsiteY2" fmla="*/ 9082 h 14013"/>
            <a:gd name="connsiteX3" fmla="*/ 11847 w 12985"/>
            <a:gd name="connsiteY3" fmla="*/ 4504 h 14013"/>
            <a:gd name="connsiteX4" fmla="*/ 2947 w 12985"/>
            <a:gd name="connsiteY4" fmla="*/ 3394 h 14013"/>
            <a:gd name="connsiteX5" fmla="*/ 106 w 12985"/>
            <a:gd name="connsiteY5" fmla="*/ 2645 h 14013"/>
            <a:gd name="connsiteX6" fmla="*/ 9356 w 12985"/>
            <a:gd name="connsiteY6" fmla="*/ 1904 h 14013"/>
            <a:gd name="connsiteX7" fmla="*/ 4651 w 12985"/>
            <a:gd name="connsiteY7" fmla="*/ 811 h 14013"/>
            <a:gd name="connsiteX8" fmla="*/ 0 w 12985"/>
            <a:gd name="connsiteY8" fmla="*/ 0 h 14013"/>
            <a:gd name="connsiteX0" fmla="*/ 8837 w 12383"/>
            <a:gd name="connsiteY0" fmla="*/ 14013 h 14013"/>
            <a:gd name="connsiteX1" fmla="*/ 8793 w 12383"/>
            <a:gd name="connsiteY1" fmla="*/ 9666 h 14013"/>
            <a:gd name="connsiteX2" fmla="*/ 10767 w 12383"/>
            <a:gd name="connsiteY2" fmla="*/ 8271 h 14013"/>
            <a:gd name="connsiteX3" fmla="*/ 11847 w 12383"/>
            <a:gd name="connsiteY3" fmla="*/ 4504 h 14013"/>
            <a:gd name="connsiteX4" fmla="*/ 2947 w 12383"/>
            <a:gd name="connsiteY4" fmla="*/ 3394 h 14013"/>
            <a:gd name="connsiteX5" fmla="*/ 106 w 12383"/>
            <a:gd name="connsiteY5" fmla="*/ 2645 h 14013"/>
            <a:gd name="connsiteX6" fmla="*/ 9356 w 12383"/>
            <a:gd name="connsiteY6" fmla="*/ 1904 h 14013"/>
            <a:gd name="connsiteX7" fmla="*/ 4651 w 12383"/>
            <a:gd name="connsiteY7" fmla="*/ 811 h 14013"/>
            <a:gd name="connsiteX8" fmla="*/ 0 w 12383"/>
            <a:gd name="connsiteY8" fmla="*/ 0 h 14013"/>
            <a:gd name="connsiteX0" fmla="*/ 8837 w 12383"/>
            <a:gd name="connsiteY0" fmla="*/ 12796 h 12796"/>
            <a:gd name="connsiteX1" fmla="*/ 8793 w 12383"/>
            <a:gd name="connsiteY1" fmla="*/ 9666 h 12796"/>
            <a:gd name="connsiteX2" fmla="*/ 10767 w 12383"/>
            <a:gd name="connsiteY2" fmla="*/ 8271 h 12796"/>
            <a:gd name="connsiteX3" fmla="*/ 11847 w 12383"/>
            <a:gd name="connsiteY3" fmla="*/ 4504 h 12796"/>
            <a:gd name="connsiteX4" fmla="*/ 2947 w 12383"/>
            <a:gd name="connsiteY4" fmla="*/ 3394 h 12796"/>
            <a:gd name="connsiteX5" fmla="*/ 106 w 12383"/>
            <a:gd name="connsiteY5" fmla="*/ 2645 h 12796"/>
            <a:gd name="connsiteX6" fmla="*/ 9356 w 12383"/>
            <a:gd name="connsiteY6" fmla="*/ 1904 h 12796"/>
            <a:gd name="connsiteX7" fmla="*/ 4651 w 12383"/>
            <a:gd name="connsiteY7" fmla="*/ 811 h 12796"/>
            <a:gd name="connsiteX8" fmla="*/ 0 w 12383"/>
            <a:gd name="connsiteY8" fmla="*/ 0 h 12796"/>
            <a:gd name="connsiteX0" fmla="*/ 8837 w 12065"/>
            <a:gd name="connsiteY0" fmla="*/ 12796 h 12796"/>
            <a:gd name="connsiteX1" fmla="*/ 8793 w 12065"/>
            <a:gd name="connsiteY1" fmla="*/ 9666 h 12796"/>
            <a:gd name="connsiteX2" fmla="*/ 9037 w 12065"/>
            <a:gd name="connsiteY2" fmla="*/ 6406 h 12796"/>
            <a:gd name="connsiteX3" fmla="*/ 11847 w 12065"/>
            <a:gd name="connsiteY3" fmla="*/ 4504 h 12796"/>
            <a:gd name="connsiteX4" fmla="*/ 2947 w 12065"/>
            <a:gd name="connsiteY4" fmla="*/ 3394 h 12796"/>
            <a:gd name="connsiteX5" fmla="*/ 106 w 12065"/>
            <a:gd name="connsiteY5" fmla="*/ 2645 h 12796"/>
            <a:gd name="connsiteX6" fmla="*/ 9356 w 12065"/>
            <a:gd name="connsiteY6" fmla="*/ 1904 h 12796"/>
            <a:gd name="connsiteX7" fmla="*/ 4651 w 12065"/>
            <a:gd name="connsiteY7" fmla="*/ 811 h 12796"/>
            <a:gd name="connsiteX8" fmla="*/ 0 w 12065"/>
            <a:gd name="connsiteY8" fmla="*/ 0 h 12796"/>
            <a:gd name="connsiteX0" fmla="*/ 8837 w 21304"/>
            <a:gd name="connsiteY0" fmla="*/ 12796 h 12796"/>
            <a:gd name="connsiteX1" fmla="*/ 8793 w 21304"/>
            <a:gd name="connsiteY1" fmla="*/ 9666 h 12796"/>
            <a:gd name="connsiteX2" fmla="*/ 9037 w 21304"/>
            <a:gd name="connsiteY2" fmla="*/ 6406 h 12796"/>
            <a:gd name="connsiteX3" fmla="*/ 21239 w 21304"/>
            <a:gd name="connsiteY3" fmla="*/ 5159 h 12796"/>
            <a:gd name="connsiteX4" fmla="*/ 2947 w 21304"/>
            <a:gd name="connsiteY4" fmla="*/ 3394 h 12796"/>
            <a:gd name="connsiteX5" fmla="*/ 106 w 21304"/>
            <a:gd name="connsiteY5" fmla="*/ 2645 h 12796"/>
            <a:gd name="connsiteX6" fmla="*/ 9356 w 21304"/>
            <a:gd name="connsiteY6" fmla="*/ 1904 h 12796"/>
            <a:gd name="connsiteX7" fmla="*/ 4651 w 21304"/>
            <a:gd name="connsiteY7" fmla="*/ 811 h 12796"/>
            <a:gd name="connsiteX8" fmla="*/ 0 w 21304"/>
            <a:gd name="connsiteY8" fmla="*/ 0 h 12796"/>
            <a:gd name="connsiteX0" fmla="*/ 8837 w 21298"/>
            <a:gd name="connsiteY0" fmla="*/ 12796 h 12796"/>
            <a:gd name="connsiteX1" fmla="*/ 8793 w 21298"/>
            <a:gd name="connsiteY1" fmla="*/ 9666 h 12796"/>
            <a:gd name="connsiteX2" fmla="*/ 9037 w 21298"/>
            <a:gd name="connsiteY2" fmla="*/ 6406 h 12796"/>
            <a:gd name="connsiteX3" fmla="*/ 21239 w 21298"/>
            <a:gd name="connsiteY3" fmla="*/ 5159 h 12796"/>
            <a:gd name="connsiteX4" fmla="*/ 2947 w 21298"/>
            <a:gd name="connsiteY4" fmla="*/ 3394 h 12796"/>
            <a:gd name="connsiteX5" fmla="*/ 106 w 21298"/>
            <a:gd name="connsiteY5" fmla="*/ 2645 h 12796"/>
            <a:gd name="connsiteX6" fmla="*/ 9356 w 21298"/>
            <a:gd name="connsiteY6" fmla="*/ 1904 h 12796"/>
            <a:gd name="connsiteX7" fmla="*/ 4651 w 21298"/>
            <a:gd name="connsiteY7" fmla="*/ 811 h 12796"/>
            <a:gd name="connsiteX8" fmla="*/ 0 w 21298"/>
            <a:gd name="connsiteY8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037 w 28327"/>
            <a:gd name="connsiteY2" fmla="*/ 6406 h 12796"/>
            <a:gd name="connsiteX3" fmla="*/ 21239 w 28327"/>
            <a:gd name="connsiteY3" fmla="*/ 5159 h 12796"/>
            <a:gd name="connsiteX4" fmla="*/ 27415 w 28327"/>
            <a:gd name="connsiteY4" fmla="*/ 4049 h 12796"/>
            <a:gd name="connsiteX5" fmla="*/ 106 w 28327"/>
            <a:gd name="connsiteY5" fmla="*/ 2645 h 12796"/>
            <a:gd name="connsiteX6" fmla="*/ 9356 w 28327"/>
            <a:gd name="connsiteY6" fmla="*/ 1904 h 12796"/>
            <a:gd name="connsiteX7" fmla="*/ 4651 w 28327"/>
            <a:gd name="connsiteY7" fmla="*/ 811 h 12796"/>
            <a:gd name="connsiteX8" fmla="*/ 0 w 28327"/>
            <a:gd name="connsiteY8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145 w 28327"/>
            <a:gd name="connsiteY2" fmla="*/ 6775 h 12796"/>
            <a:gd name="connsiteX3" fmla="*/ 9037 w 28327"/>
            <a:gd name="connsiteY3" fmla="*/ 6406 h 12796"/>
            <a:gd name="connsiteX4" fmla="*/ 21239 w 28327"/>
            <a:gd name="connsiteY4" fmla="*/ 5159 h 12796"/>
            <a:gd name="connsiteX5" fmla="*/ 27415 w 28327"/>
            <a:gd name="connsiteY5" fmla="*/ 4049 h 12796"/>
            <a:gd name="connsiteX6" fmla="*/ 106 w 28327"/>
            <a:gd name="connsiteY6" fmla="*/ 2645 h 12796"/>
            <a:gd name="connsiteX7" fmla="*/ 9356 w 28327"/>
            <a:gd name="connsiteY7" fmla="*/ 1904 h 12796"/>
            <a:gd name="connsiteX8" fmla="*/ 4651 w 28327"/>
            <a:gd name="connsiteY8" fmla="*/ 811 h 12796"/>
            <a:gd name="connsiteX9" fmla="*/ 0 w 28327"/>
            <a:gd name="connsiteY9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145 w 28327"/>
            <a:gd name="connsiteY2" fmla="*/ 6775 h 12796"/>
            <a:gd name="connsiteX3" fmla="*/ 21239 w 28327"/>
            <a:gd name="connsiteY3" fmla="*/ 5159 h 12796"/>
            <a:gd name="connsiteX4" fmla="*/ 27415 w 28327"/>
            <a:gd name="connsiteY4" fmla="*/ 4049 h 12796"/>
            <a:gd name="connsiteX5" fmla="*/ 106 w 28327"/>
            <a:gd name="connsiteY5" fmla="*/ 2645 h 12796"/>
            <a:gd name="connsiteX6" fmla="*/ 9356 w 28327"/>
            <a:gd name="connsiteY6" fmla="*/ 1904 h 12796"/>
            <a:gd name="connsiteX7" fmla="*/ 4651 w 28327"/>
            <a:gd name="connsiteY7" fmla="*/ 811 h 12796"/>
            <a:gd name="connsiteX8" fmla="*/ 0 w 28327"/>
            <a:gd name="connsiteY8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145 w 28327"/>
            <a:gd name="connsiteY2" fmla="*/ 6775 h 12796"/>
            <a:gd name="connsiteX3" fmla="*/ 21239 w 28327"/>
            <a:gd name="connsiteY3" fmla="*/ 5159 h 12796"/>
            <a:gd name="connsiteX4" fmla="*/ 27415 w 28327"/>
            <a:gd name="connsiteY4" fmla="*/ 4049 h 12796"/>
            <a:gd name="connsiteX5" fmla="*/ 106 w 28327"/>
            <a:gd name="connsiteY5" fmla="*/ 2645 h 12796"/>
            <a:gd name="connsiteX6" fmla="*/ 9356 w 28327"/>
            <a:gd name="connsiteY6" fmla="*/ 1904 h 12796"/>
            <a:gd name="connsiteX7" fmla="*/ 4651 w 28327"/>
            <a:gd name="connsiteY7" fmla="*/ 811 h 12796"/>
            <a:gd name="connsiteX8" fmla="*/ 0 w 28327"/>
            <a:gd name="connsiteY8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145 w 28327"/>
            <a:gd name="connsiteY2" fmla="*/ 6775 h 12796"/>
            <a:gd name="connsiteX3" fmla="*/ 21239 w 28327"/>
            <a:gd name="connsiteY3" fmla="*/ 5159 h 12796"/>
            <a:gd name="connsiteX4" fmla="*/ 27415 w 28327"/>
            <a:gd name="connsiteY4" fmla="*/ 4049 h 12796"/>
            <a:gd name="connsiteX5" fmla="*/ 106 w 28327"/>
            <a:gd name="connsiteY5" fmla="*/ 2645 h 12796"/>
            <a:gd name="connsiteX6" fmla="*/ 9356 w 28327"/>
            <a:gd name="connsiteY6" fmla="*/ 1904 h 12796"/>
            <a:gd name="connsiteX7" fmla="*/ 4651 w 28327"/>
            <a:gd name="connsiteY7" fmla="*/ 811 h 12796"/>
            <a:gd name="connsiteX8" fmla="*/ 0 w 28327"/>
            <a:gd name="connsiteY8" fmla="*/ 0 h 12796"/>
            <a:gd name="connsiteX0" fmla="*/ 8837 w 28327"/>
            <a:gd name="connsiteY0" fmla="*/ 12796 h 12796"/>
            <a:gd name="connsiteX1" fmla="*/ 8793 w 28327"/>
            <a:gd name="connsiteY1" fmla="*/ 9666 h 12796"/>
            <a:gd name="connsiteX2" fmla="*/ 9145 w 28327"/>
            <a:gd name="connsiteY2" fmla="*/ 6775 h 12796"/>
            <a:gd name="connsiteX3" fmla="*/ 21239 w 28327"/>
            <a:gd name="connsiteY3" fmla="*/ 5159 h 12796"/>
            <a:gd name="connsiteX4" fmla="*/ 27415 w 28327"/>
            <a:gd name="connsiteY4" fmla="*/ 4049 h 12796"/>
            <a:gd name="connsiteX5" fmla="*/ 106 w 28327"/>
            <a:gd name="connsiteY5" fmla="*/ 2645 h 12796"/>
            <a:gd name="connsiteX6" fmla="*/ 9356 w 28327"/>
            <a:gd name="connsiteY6" fmla="*/ 1904 h 12796"/>
            <a:gd name="connsiteX7" fmla="*/ 4651 w 28327"/>
            <a:gd name="connsiteY7" fmla="*/ 811 h 12796"/>
            <a:gd name="connsiteX8" fmla="*/ 0 w 28327"/>
            <a:gd name="connsiteY8" fmla="*/ 0 h 12796"/>
            <a:gd name="connsiteX0" fmla="*/ 8837 w 28219"/>
            <a:gd name="connsiteY0" fmla="*/ 12796 h 12796"/>
            <a:gd name="connsiteX1" fmla="*/ 8793 w 28219"/>
            <a:gd name="connsiteY1" fmla="*/ 9666 h 12796"/>
            <a:gd name="connsiteX2" fmla="*/ 9145 w 28219"/>
            <a:gd name="connsiteY2" fmla="*/ 6775 h 12796"/>
            <a:gd name="connsiteX3" fmla="*/ 20003 w 28219"/>
            <a:gd name="connsiteY3" fmla="*/ 5650 h 12796"/>
            <a:gd name="connsiteX4" fmla="*/ 27415 w 28219"/>
            <a:gd name="connsiteY4" fmla="*/ 4049 h 12796"/>
            <a:gd name="connsiteX5" fmla="*/ 106 w 28219"/>
            <a:gd name="connsiteY5" fmla="*/ 2645 h 12796"/>
            <a:gd name="connsiteX6" fmla="*/ 9356 w 28219"/>
            <a:gd name="connsiteY6" fmla="*/ 1904 h 12796"/>
            <a:gd name="connsiteX7" fmla="*/ 4651 w 28219"/>
            <a:gd name="connsiteY7" fmla="*/ 811 h 12796"/>
            <a:gd name="connsiteX8" fmla="*/ 0 w 28219"/>
            <a:gd name="connsiteY8" fmla="*/ 0 h 12796"/>
            <a:gd name="connsiteX0" fmla="*/ 8837 w 23015"/>
            <a:gd name="connsiteY0" fmla="*/ 12796 h 12796"/>
            <a:gd name="connsiteX1" fmla="*/ 8793 w 23015"/>
            <a:gd name="connsiteY1" fmla="*/ 9666 h 12796"/>
            <a:gd name="connsiteX2" fmla="*/ 9145 w 23015"/>
            <a:gd name="connsiteY2" fmla="*/ 6775 h 12796"/>
            <a:gd name="connsiteX3" fmla="*/ 20003 w 23015"/>
            <a:gd name="connsiteY3" fmla="*/ 5650 h 12796"/>
            <a:gd name="connsiteX4" fmla="*/ 21483 w 23015"/>
            <a:gd name="connsiteY4" fmla="*/ 3133 h 12796"/>
            <a:gd name="connsiteX5" fmla="*/ 106 w 23015"/>
            <a:gd name="connsiteY5" fmla="*/ 2645 h 12796"/>
            <a:gd name="connsiteX6" fmla="*/ 9356 w 23015"/>
            <a:gd name="connsiteY6" fmla="*/ 1904 h 12796"/>
            <a:gd name="connsiteX7" fmla="*/ 4651 w 23015"/>
            <a:gd name="connsiteY7" fmla="*/ 811 h 12796"/>
            <a:gd name="connsiteX8" fmla="*/ 0 w 23015"/>
            <a:gd name="connsiteY8" fmla="*/ 0 h 12796"/>
            <a:gd name="connsiteX0" fmla="*/ 8837 w 23015"/>
            <a:gd name="connsiteY0" fmla="*/ 12796 h 12796"/>
            <a:gd name="connsiteX1" fmla="*/ 8793 w 23015"/>
            <a:gd name="connsiteY1" fmla="*/ 9666 h 12796"/>
            <a:gd name="connsiteX2" fmla="*/ 9145 w 23015"/>
            <a:gd name="connsiteY2" fmla="*/ 6775 h 12796"/>
            <a:gd name="connsiteX3" fmla="*/ 20003 w 23015"/>
            <a:gd name="connsiteY3" fmla="*/ 5650 h 12796"/>
            <a:gd name="connsiteX4" fmla="*/ 21483 w 23015"/>
            <a:gd name="connsiteY4" fmla="*/ 3133 h 12796"/>
            <a:gd name="connsiteX5" fmla="*/ 106 w 23015"/>
            <a:gd name="connsiteY5" fmla="*/ 2645 h 12796"/>
            <a:gd name="connsiteX6" fmla="*/ 9356 w 23015"/>
            <a:gd name="connsiteY6" fmla="*/ 1904 h 12796"/>
            <a:gd name="connsiteX7" fmla="*/ 0 w 23015"/>
            <a:gd name="connsiteY7" fmla="*/ 0 h 12796"/>
            <a:gd name="connsiteX0" fmla="*/ 8731 w 22909"/>
            <a:gd name="connsiteY0" fmla="*/ 10892 h 10892"/>
            <a:gd name="connsiteX1" fmla="*/ 8687 w 22909"/>
            <a:gd name="connsiteY1" fmla="*/ 7762 h 10892"/>
            <a:gd name="connsiteX2" fmla="*/ 9039 w 22909"/>
            <a:gd name="connsiteY2" fmla="*/ 4871 h 10892"/>
            <a:gd name="connsiteX3" fmla="*/ 19897 w 22909"/>
            <a:gd name="connsiteY3" fmla="*/ 3746 h 10892"/>
            <a:gd name="connsiteX4" fmla="*/ 21377 w 22909"/>
            <a:gd name="connsiteY4" fmla="*/ 1229 h 10892"/>
            <a:gd name="connsiteX5" fmla="*/ 0 w 22909"/>
            <a:gd name="connsiteY5" fmla="*/ 741 h 10892"/>
            <a:gd name="connsiteX6" fmla="*/ 9250 w 22909"/>
            <a:gd name="connsiteY6" fmla="*/ 0 h 10892"/>
            <a:gd name="connsiteX0" fmla="*/ 8731 w 22909"/>
            <a:gd name="connsiteY0" fmla="*/ 10151 h 10151"/>
            <a:gd name="connsiteX1" fmla="*/ 8687 w 22909"/>
            <a:gd name="connsiteY1" fmla="*/ 7021 h 10151"/>
            <a:gd name="connsiteX2" fmla="*/ 9039 w 22909"/>
            <a:gd name="connsiteY2" fmla="*/ 4130 h 10151"/>
            <a:gd name="connsiteX3" fmla="*/ 19897 w 22909"/>
            <a:gd name="connsiteY3" fmla="*/ 3005 h 10151"/>
            <a:gd name="connsiteX4" fmla="*/ 21377 w 22909"/>
            <a:gd name="connsiteY4" fmla="*/ 488 h 10151"/>
            <a:gd name="connsiteX5" fmla="*/ 0 w 22909"/>
            <a:gd name="connsiteY5" fmla="*/ 0 h 10151"/>
            <a:gd name="connsiteX0" fmla="*/ 7990 w 22168"/>
            <a:gd name="connsiteY0" fmla="*/ 9889 h 9889"/>
            <a:gd name="connsiteX1" fmla="*/ 7946 w 22168"/>
            <a:gd name="connsiteY1" fmla="*/ 6759 h 9889"/>
            <a:gd name="connsiteX2" fmla="*/ 8298 w 22168"/>
            <a:gd name="connsiteY2" fmla="*/ 3868 h 9889"/>
            <a:gd name="connsiteX3" fmla="*/ 19156 w 22168"/>
            <a:gd name="connsiteY3" fmla="*/ 2743 h 9889"/>
            <a:gd name="connsiteX4" fmla="*/ 20636 w 22168"/>
            <a:gd name="connsiteY4" fmla="*/ 226 h 9889"/>
            <a:gd name="connsiteX5" fmla="*/ 0 w 22168"/>
            <a:gd name="connsiteY5" fmla="*/ 0 h 9889"/>
            <a:gd name="connsiteX0" fmla="*/ 3604 w 10000"/>
            <a:gd name="connsiteY0" fmla="*/ 10000 h 10000"/>
            <a:gd name="connsiteX1" fmla="*/ 3584 w 10000"/>
            <a:gd name="connsiteY1" fmla="*/ 6835 h 10000"/>
            <a:gd name="connsiteX2" fmla="*/ 3743 w 10000"/>
            <a:gd name="connsiteY2" fmla="*/ 3911 h 10000"/>
            <a:gd name="connsiteX3" fmla="*/ 8641 w 10000"/>
            <a:gd name="connsiteY3" fmla="*/ 2774 h 10000"/>
            <a:gd name="connsiteX4" fmla="*/ 9309 w 10000"/>
            <a:gd name="connsiteY4" fmla="*/ 229 h 10000"/>
            <a:gd name="connsiteX5" fmla="*/ 0 w 10000"/>
            <a:gd name="connsiteY5" fmla="*/ 0 h 10000"/>
            <a:gd name="connsiteX0" fmla="*/ 3604 w 9309"/>
            <a:gd name="connsiteY0" fmla="*/ 10000 h 10000"/>
            <a:gd name="connsiteX1" fmla="*/ 3584 w 9309"/>
            <a:gd name="connsiteY1" fmla="*/ 6835 h 10000"/>
            <a:gd name="connsiteX2" fmla="*/ 3743 w 9309"/>
            <a:gd name="connsiteY2" fmla="*/ 3911 h 10000"/>
            <a:gd name="connsiteX3" fmla="*/ 8641 w 9309"/>
            <a:gd name="connsiteY3" fmla="*/ 2774 h 10000"/>
            <a:gd name="connsiteX4" fmla="*/ 9309 w 9309"/>
            <a:gd name="connsiteY4" fmla="*/ 229 h 10000"/>
            <a:gd name="connsiteX5" fmla="*/ 0 w 9309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021 w 10000"/>
            <a:gd name="connsiteY2" fmla="*/ 3911 h 10000"/>
            <a:gd name="connsiteX3" fmla="*/ 9282 w 10000"/>
            <a:gd name="connsiteY3" fmla="*/ 2774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021 w 10000"/>
            <a:gd name="connsiteY2" fmla="*/ 3911 h 10000"/>
            <a:gd name="connsiteX3" fmla="*/ 9162 w 10000"/>
            <a:gd name="connsiteY3" fmla="*/ 2873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021 w 10000"/>
            <a:gd name="connsiteY2" fmla="*/ 3911 h 10000"/>
            <a:gd name="connsiteX3" fmla="*/ 8084 w 10000"/>
            <a:gd name="connsiteY3" fmla="*/ 3072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500 w 10000"/>
            <a:gd name="connsiteY2" fmla="*/ 3911 h 10000"/>
            <a:gd name="connsiteX3" fmla="*/ 8084 w 10000"/>
            <a:gd name="connsiteY3" fmla="*/ 3072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500 w 10000"/>
            <a:gd name="connsiteY2" fmla="*/ 3911 h 10000"/>
            <a:gd name="connsiteX3" fmla="*/ 8084 w 10000"/>
            <a:gd name="connsiteY3" fmla="*/ 3072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6835 h 10000"/>
            <a:gd name="connsiteX2" fmla="*/ 4500 w 10000"/>
            <a:gd name="connsiteY2" fmla="*/ 3911 h 10000"/>
            <a:gd name="connsiteX3" fmla="*/ 9162 w 10000"/>
            <a:gd name="connsiteY3" fmla="*/ 3138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3872 w 10000"/>
            <a:gd name="connsiteY0" fmla="*/ 10000 h 10000"/>
            <a:gd name="connsiteX1" fmla="*/ 3850 w 10000"/>
            <a:gd name="connsiteY1" fmla="*/ 9019 h 10000"/>
            <a:gd name="connsiteX2" fmla="*/ 4500 w 10000"/>
            <a:gd name="connsiteY2" fmla="*/ 3911 h 10000"/>
            <a:gd name="connsiteX3" fmla="*/ 9162 w 10000"/>
            <a:gd name="connsiteY3" fmla="*/ 3138 h 10000"/>
            <a:gd name="connsiteX4" fmla="*/ 10000 w 10000"/>
            <a:gd name="connsiteY4" fmla="*/ 229 h 10000"/>
            <a:gd name="connsiteX5" fmla="*/ 0 w 10000"/>
            <a:gd name="connsiteY5" fmla="*/ 0 h 10000"/>
            <a:gd name="connsiteX0" fmla="*/ 14531 w 14531"/>
            <a:gd name="connsiteY0" fmla="*/ 10099 h 10099"/>
            <a:gd name="connsiteX1" fmla="*/ 3850 w 14531"/>
            <a:gd name="connsiteY1" fmla="*/ 9019 h 10099"/>
            <a:gd name="connsiteX2" fmla="*/ 4500 w 14531"/>
            <a:gd name="connsiteY2" fmla="*/ 3911 h 10099"/>
            <a:gd name="connsiteX3" fmla="*/ 9162 w 14531"/>
            <a:gd name="connsiteY3" fmla="*/ 3138 h 10099"/>
            <a:gd name="connsiteX4" fmla="*/ 10000 w 14531"/>
            <a:gd name="connsiteY4" fmla="*/ 229 h 10099"/>
            <a:gd name="connsiteX5" fmla="*/ 0 w 14531"/>
            <a:gd name="connsiteY5" fmla="*/ 0 h 10099"/>
            <a:gd name="connsiteX0" fmla="*/ 14531 w 14531"/>
            <a:gd name="connsiteY0" fmla="*/ 10099 h 10099"/>
            <a:gd name="connsiteX1" fmla="*/ 3850 w 14531"/>
            <a:gd name="connsiteY1" fmla="*/ 9019 h 10099"/>
            <a:gd name="connsiteX2" fmla="*/ 4500 w 14531"/>
            <a:gd name="connsiteY2" fmla="*/ 3911 h 10099"/>
            <a:gd name="connsiteX3" fmla="*/ 9162 w 14531"/>
            <a:gd name="connsiteY3" fmla="*/ 3138 h 10099"/>
            <a:gd name="connsiteX4" fmla="*/ 10000 w 14531"/>
            <a:gd name="connsiteY4" fmla="*/ 229 h 10099"/>
            <a:gd name="connsiteX5" fmla="*/ 0 w 14531"/>
            <a:gd name="connsiteY5" fmla="*/ 0 h 10099"/>
            <a:gd name="connsiteX0" fmla="*/ 11178 w 11188"/>
            <a:gd name="connsiteY0" fmla="*/ 10397 h 10397"/>
            <a:gd name="connsiteX1" fmla="*/ 3850 w 11188"/>
            <a:gd name="connsiteY1" fmla="*/ 9019 h 10397"/>
            <a:gd name="connsiteX2" fmla="*/ 4500 w 11188"/>
            <a:gd name="connsiteY2" fmla="*/ 3911 h 10397"/>
            <a:gd name="connsiteX3" fmla="*/ 9162 w 11188"/>
            <a:gd name="connsiteY3" fmla="*/ 3138 h 10397"/>
            <a:gd name="connsiteX4" fmla="*/ 10000 w 11188"/>
            <a:gd name="connsiteY4" fmla="*/ 229 h 10397"/>
            <a:gd name="connsiteX5" fmla="*/ 0 w 11188"/>
            <a:gd name="connsiteY5" fmla="*/ 0 h 10397"/>
            <a:gd name="connsiteX0" fmla="*/ 9861 w 10003"/>
            <a:gd name="connsiteY0" fmla="*/ 10364 h 10364"/>
            <a:gd name="connsiteX1" fmla="*/ 3850 w 10003"/>
            <a:gd name="connsiteY1" fmla="*/ 9019 h 10364"/>
            <a:gd name="connsiteX2" fmla="*/ 4500 w 10003"/>
            <a:gd name="connsiteY2" fmla="*/ 3911 h 10364"/>
            <a:gd name="connsiteX3" fmla="*/ 9162 w 10003"/>
            <a:gd name="connsiteY3" fmla="*/ 3138 h 10364"/>
            <a:gd name="connsiteX4" fmla="*/ 10000 w 10003"/>
            <a:gd name="connsiteY4" fmla="*/ 229 h 10364"/>
            <a:gd name="connsiteX5" fmla="*/ 0 w 10003"/>
            <a:gd name="connsiteY5" fmla="*/ 0 h 10364"/>
            <a:gd name="connsiteX0" fmla="*/ 10220 w 10301"/>
            <a:gd name="connsiteY0" fmla="*/ 10331 h 10331"/>
            <a:gd name="connsiteX1" fmla="*/ 3850 w 10301"/>
            <a:gd name="connsiteY1" fmla="*/ 9019 h 10331"/>
            <a:gd name="connsiteX2" fmla="*/ 4500 w 10301"/>
            <a:gd name="connsiteY2" fmla="*/ 3911 h 10331"/>
            <a:gd name="connsiteX3" fmla="*/ 9162 w 10301"/>
            <a:gd name="connsiteY3" fmla="*/ 3138 h 10331"/>
            <a:gd name="connsiteX4" fmla="*/ 10000 w 10301"/>
            <a:gd name="connsiteY4" fmla="*/ 229 h 10331"/>
            <a:gd name="connsiteX5" fmla="*/ 0 w 10301"/>
            <a:gd name="connsiteY5" fmla="*/ 0 h 10331"/>
            <a:gd name="connsiteX0" fmla="*/ 10220 w 10301"/>
            <a:gd name="connsiteY0" fmla="*/ 10331 h 10331"/>
            <a:gd name="connsiteX1" fmla="*/ 3850 w 10301"/>
            <a:gd name="connsiteY1" fmla="*/ 9019 h 10331"/>
            <a:gd name="connsiteX2" fmla="*/ 9162 w 10301"/>
            <a:gd name="connsiteY2" fmla="*/ 3138 h 10331"/>
            <a:gd name="connsiteX3" fmla="*/ 10000 w 10301"/>
            <a:gd name="connsiteY3" fmla="*/ 229 h 10331"/>
            <a:gd name="connsiteX4" fmla="*/ 0 w 10301"/>
            <a:gd name="connsiteY4" fmla="*/ 0 h 10331"/>
            <a:gd name="connsiteX0" fmla="*/ 10220 w 10301"/>
            <a:gd name="connsiteY0" fmla="*/ 10331 h 10331"/>
            <a:gd name="connsiteX1" fmla="*/ 3850 w 10301"/>
            <a:gd name="connsiteY1" fmla="*/ 9019 h 10331"/>
            <a:gd name="connsiteX2" fmla="*/ 10000 w 10301"/>
            <a:gd name="connsiteY2" fmla="*/ 229 h 10331"/>
            <a:gd name="connsiteX3" fmla="*/ 0 w 10301"/>
            <a:gd name="connsiteY3" fmla="*/ 0 h 10331"/>
            <a:gd name="connsiteX0" fmla="*/ 10220 w 10301"/>
            <a:gd name="connsiteY0" fmla="*/ 10331 h 10331"/>
            <a:gd name="connsiteX1" fmla="*/ 3850 w 10301"/>
            <a:gd name="connsiteY1" fmla="*/ 9019 h 10331"/>
            <a:gd name="connsiteX2" fmla="*/ 4970 w 10301"/>
            <a:gd name="connsiteY2" fmla="*/ 2810 h 10331"/>
            <a:gd name="connsiteX3" fmla="*/ 0 w 10301"/>
            <a:gd name="connsiteY3" fmla="*/ 0 h 10331"/>
            <a:gd name="connsiteX0" fmla="*/ 14532 w 14613"/>
            <a:gd name="connsiteY0" fmla="*/ 7611 h 7611"/>
            <a:gd name="connsiteX1" fmla="*/ 8162 w 14613"/>
            <a:gd name="connsiteY1" fmla="*/ 6299 h 7611"/>
            <a:gd name="connsiteX2" fmla="*/ 9282 w 14613"/>
            <a:gd name="connsiteY2" fmla="*/ 90 h 7611"/>
            <a:gd name="connsiteX3" fmla="*/ 0 w 14613"/>
            <a:gd name="connsiteY3" fmla="*/ 159 h 7611"/>
            <a:gd name="connsiteX0" fmla="*/ 9945 w 10000"/>
            <a:gd name="connsiteY0" fmla="*/ 9791 h 9791"/>
            <a:gd name="connsiteX1" fmla="*/ 5585 w 10000"/>
            <a:gd name="connsiteY1" fmla="*/ 8067 h 9791"/>
            <a:gd name="connsiteX2" fmla="*/ 6257 w 10000"/>
            <a:gd name="connsiteY2" fmla="*/ 739 h 9791"/>
            <a:gd name="connsiteX3" fmla="*/ 0 w 10000"/>
            <a:gd name="connsiteY3" fmla="*/ 0 h 9791"/>
            <a:gd name="connsiteX0" fmla="*/ 9945 w 10000"/>
            <a:gd name="connsiteY0" fmla="*/ 10000 h 10000"/>
            <a:gd name="connsiteX1" fmla="*/ 5585 w 10000"/>
            <a:gd name="connsiteY1" fmla="*/ 8239 h 10000"/>
            <a:gd name="connsiteX2" fmla="*/ 6257 w 10000"/>
            <a:gd name="connsiteY2" fmla="*/ 487 h 10000"/>
            <a:gd name="connsiteX3" fmla="*/ 0 w 10000"/>
            <a:gd name="connsiteY3" fmla="*/ 0 h 10000"/>
            <a:gd name="connsiteX0" fmla="*/ 10326 w 10381"/>
            <a:gd name="connsiteY0" fmla="*/ 9647 h 9647"/>
            <a:gd name="connsiteX1" fmla="*/ 5966 w 10381"/>
            <a:gd name="connsiteY1" fmla="*/ 7886 h 9647"/>
            <a:gd name="connsiteX2" fmla="*/ 6638 w 10381"/>
            <a:gd name="connsiteY2" fmla="*/ 134 h 9647"/>
            <a:gd name="connsiteX3" fmla="*/ 0 w 10381"/>
            <a:gd name="connsiteY3" fmla="*/ 138 h 9647"/>
            <a:gd name="connsiteX0" fmla="*/ 10497 w 10551"/>
            <a:gd name="connsiteY0" fmla="*/ 10000 h 10000"/>
            <a:gd name="connsiteX1" fmla="*/ 6297 w 10551"/>
            <a:gd name="connsiteY1" fmla="*/ 8175 h 10000"/>
            <a:gd name="connsiteX2" fmla="*/ 6944 w 10551"/>
            <a:gd name="connsiteY2" fmla="*/ 139 h 10000"/>
            <a:gd name="connsiteX3" fmla="*/ 0 w 10551"/>
            <a:gd name="connsiteY3" fmla="*/ 143 h 10000"/>
            <a:gd name="connsiteX0" fmla="*/ 10497 w 10551"/>
            <a:gd name="connsiteY0" fmla="*/ 10058 h 10058"/>
            <a:gd name="connsiteX1" fmla="*/ 6297 w 10551"/>
            <a:gd name="connsiteY1" fmla="*/ 8233 h 10058"/>
            <a:gd name="connsiteX2" fmla="*/ 6944 w 10551"/>
            <a:gd name="connsiteY2" fmla="*/ 197 h 10058"/>
            <a:gd name="connsiteX3" fmla="*/ 0 w 10551"/>
            <a:gd name="connsiteY3" fmla="*/ 201 h 10058"/>
            <a:gd name="connsiteX0" fmla="*/ 10497 w 10551"/>
            <a:gd name="connsiteY0" fmla="*/ 10018 h 10018"/>
            <a:gd name="connsiteX1" fmla="*/ 6297 w 10551"/>
            <a:gd name="connsiteY1" fmla="*/ 8193 h 10018"/>
            <a:gd name="connsiteX2" fmla="*/ 6944 w 10551"/>
            <a:gd name="connsiteY2" fmla="*/ 157 h 10018"/>
            <a:gd name="connsiteX3" fmla="*/ 0 w 10551"/>
            <a:gd name="connsiteY3" fmla="*/ 161 h 10018"/>
            <a:gd name="connsiteX0" fmla="*/ 10497 w 10551"/>
            <a:gd name="connsiteY0" fmla="*/ 10049 h 10049"/>
            <a:gd name="connsiteX1" fmla="*/ 6297 w 10551"/>
            <a:gd name="connsiteY1" fmla="*/ 8224 h 10049"/>
            <a:gd name="connsiteX2" fmla="*/ 6485 w 10551"/>
            <a:gd name="connsiteY2" fmla="*/ 142 h 10049"/>
            <a:gd name="connsiteX3" fmla="*/ 0 w 10551"/>
            <a:gd name="connsiteY3" fmla="*/ 192 h 10049"/>
            <a:gd name="connsiteX0" fmla="*/ 10497 w 10551"/>
            <a:gd name="connsiteY0" fmla="*/ 9907 h 9907"/>
            <a:gd name="connsiteX1" fmla="*/ 6297 w 10551"/>
            <a:gd name="connsiteY1" fmla="*/ 8082 h 9907"/>
            <a:gd name="connsiteX2" fmla="*/ 6485 w 10551"/>
            <a:gd name="connsiteY2" fmla="*/ 0 h 9907"/>
            <a:gd name="connsiteX3" fmla="*/ 0 w 10551"/>
            <a:gd name="connsiteY3" fmla="*/ 50 h 9907"/>
            <a:gd name="connsiteX0" fmla="*/ 9949 w 10000"/>
            <a:gd name="connsiteY0" fmla="*/ 9955 h 9955"/>
            <a:gd name="connsiteX1" fmla="*/ 5968 w 10000"/>
            <a:gd name="connsiteY1" fmla="*/ 8113 h 9955"/>
            <a:gd name="connsiteX2" fmla="*/ 6320 w 10000"/>
            <a:gd name="connsiteY2" fmla="*/ 1588 h 9955"/>
            <a:gd name="connsiteX3" fmla="*/ 0 w 10000"/>
            <a:gd name="connsiteY3" fmla="*/ 5 h 9955"/>
            <a:gd name="connsiteX0" fmla="*/ 10210 w 10261"/>
            <a:gd name="connsiteY0" fmla="*/ 8607 h 8607"/>
            <a:gd name="connsiteX1" fmla="*/ 6229 w 10261"/>
            <a:gd name="connsiteY1" fmla="*/ 6757 h 8607"/>
            <a:gd name="connsiteX2" fmla="*/ 6581 w 10261"/>
            <a:gd name="connsiteY2" fmla="*/ 202 h 8607"/>
            <a:gd name="connsiteX3" fmla="*/ 0 w 10261"/>
            <a:gd name="connsiteY3" fmla="*/ 18 h 8607"/>
            <a:gd name="connsiteX0" fmla="*/ 9950 w 9999"/>
            <a:gd name="connsiteY0" fmla="*/ 10000 h 10000"/>
            <a:gd name="connsiteX1" fmla="*/ 6071 w 9999"/>
            <a:gd name="connsiteY1" fmla="*/ 7851 h 10000"/>
            <a:gd name="connsiteX2" fmla="*/ 6414 w 9999"/>
            <a:gd name="connsiteY2" fmla="*/ 235 h 10000"/>
            <a:gd name="connsiteX3" fmla="*/ 0 w 9999"/>
            <a:gd name="connsiteY3" fmla="*/ 21 h 10000"/>
            <a:gd name="connsiteX0" fmla="*/ 10798 w 10847"/>
            <a:gd name="connsiteY0" fmla="*/ 9765 h 9765"/>
            <a:gd name="connsiteX1" fmla="*/ 6919 w 10847"/>
            <a:gd name="connsiteY1" fmla="*/ 7616 h 9765"/>
            <a:gd name="connsiteX2" fmla="*/ 7262 w 10847"/>
            <a:gd name="connsiteY2" fmla="*/ 0 h 9765"/>
            <a:gd name="connsiteX3" fmla="*/ 0 w 10847"/>
            <a:gd name="connsiteY3" fmla="*/ 113 h 9765"/>
            <a:gd name="connsiteX0" fmla="*/ 15033 w 15078"/>
            <a:gd name="connsiteY0" fmla="*/ 10000 h 10000"/>
            <a:gd name="connsiteX1" fmla="*/ 11457 w 15078"/>
            <a:gd name="connsiteY1" fmla="*/ 7799 h 10000"/>
            <a:gd name="connsiteX2" fmla="*/ 11773 w 15078"/>
            <a:gd name="connsiteY2" fmla="*/ 0 h 10000"/>
            <a:gd name="connsiteX3" fmla="*/ 0 w 15078"/>
            <a:gd name="connsiteY3" fmla="*/ 228 h 10000"/>
            <a:gd name="connsiteX0" fmla="*/ 16752 w 16797"/>
            <a:gd name="connsiteY0" fmla="*/ 10000 h 10000"/>
            <a:gd name="connsiteX1" fmla="*/ 13176 w 16797"/>
            <a:gd name="connsiteY1" fmla="*/ 7799 h 10000"/>
            <a:gd name="connsiteX2" fmla="*/ 13492 w 16797"/>
            <a:gd name="connsiteY2" fmla="*/ 0 h 10000"/>
            <a:gd name="connsiteX3" fmla="*/ 0 w 16797"/>
            <a:gd name="connsiteY3" fmla="*/ 116 h 10000"/>
            <a:gd name="connsiteX0" fmla="*/ 18002 w 18047"/>
            <a:gd name="connsiteY0" fmla="*/ 10347 h 10347"/>
            <a:gd name="connsiteX1" fmla="*/ 14426 w 18047"/>
            <a:gd name="connsiteY1" fmla="*/ 8146 h 10347"/>
            <a:gd name="connsiteX2" fmla="*/ 14742 w 18047"/>
            <a:gd name="connsiteY2" fmla="*/ 347 h 10347"/>
            <a:gd name="connsiteX3" fmla="*/ 0 w 18047"/>
            <a:gd name="connsiteY3" fmla="*/ 17 h 10347"/>
            <a:gd name="connsiteX0" fmla="*/ 17924 w 17969"/>
            <a:gd name="connsiteY0" fmla="*/ 10080 h 10080"/>
            <a:gd name="connsiteX1" fmla="*/ 14348 w 17969"/>
            <a:gd name="connsiteY1" fmla="*/ 7879 h 10080"/>
            <a:gd name="connsiteX2" fmla="*/ 14664 w 17969"/>
            <a:gd name="connsiteY2" fmla="*/ 80 h 10080"/>
            <a:gd name="connsiteX3" fmla="*/ 0 w 17969"/>
            <a:gd name="connsiteY3" fmla="*/ 29 h 10080"/>
            <a:gd name="connsiteX0" fmla="*/ 17924 w 17969"/>
            <a:gd name="connsiteY0" fmla="*/ 11759 h 11759"/>
            <a:gd name="connsiteX1" fmla="*/ 14348 w 17969"/>
            <a:gd name="connsiteY1" fmla="*/ 9558 h 11759"/>
            <a:gd name="connsiteX2" fmla="*/ 14538 w 17969"/>
            <a:gd name="connsiteY2" fmla="*/ 0 h 11759"/>
            <a:gd name="connsiteX3" fmla="*/ 0 w 17969"/>
            <a:gd name="connsiteY3" fmla="*/ 1708 h 11759"/>
            <a:gd name="connsiteX0" fmla="*/ 3578 w 6432"/>
            <a:gd name="connsiteY0" fmla="*/ 16290 h 16290"/>
            <a:gd name="connsiteX1" fmla="*/ 2 w 6432"/>
            <a:gd name="connsiteY1" fmla="*/ 14089 h 16290"/>
            <a:gd name="connsiteX2" fmla="*/ 192 w 6432"/>
            <a:gd name="connsiteY2" fmla="*/ 4531 h 16290"/>
            <a:gd name="connsiteX3" fmla="*/ 6118 w 6432"/>
            <a:gd name="connsiteY3" fmla="*/ 2 h 16290"/>
            <a:gd name="connsiteX0" fmla="*/ 5563 w 9512"/>
            <a:gd name="connsiteY0" fmla="*/ 9999 h 9999"/>
            <a:gd name="connsiteX1" fmla="*/ 3 w 9512"/>
            <a:gd name="connsiteY1" fmla="*/ 8648 h 9999"/>
            <a:gd name="connsiteX2" fmla="*/ 299 w 9512"/>
            <a:gd name="connsiteY2" fmla="*/ 2780 h 9999"/>
            <a:gd name="connsiteX3" fmla="*/ 7364 w 9512"/>
            <a:gd name="connsiteY3" fmla="*/ 2538 h 9999"/>
            <a:gd name="connsiteX4" fmla="*/ 9512 w 9512"/>
            <a:gd name="connsiteY4" fmla="*/ 0 h 9999"/>
            <a:gd name="connsiteX0" fmla="*/ 5848 w 8374"/>
            <a:gd name="connsiteY0" fmla="*/ 9755 h 9755"/>
            <a:gd name="connsiteX1" fmla="*/ 3 w 8374"/>
            <a:gd name="connsiteY1" fmla="*/ 8404 h 9755"/>
            <a:gd name="connsiteX2" fmla="*/ 314 w 8374"/>
            <a:gd name="connsiteY2" fmla="*/ 2535 h 9755"/>
            <a:gd name="connsiteX3" fmla="*/ 7742 w 8374"/>
            <a:gd name="connsiteY3" fmla="*/ 2293 h 9755"/>
            <a:gd name="connsiteX4" fmla="*/ 8153 w 8374"/>
            <a:gd name="connsiteY4" fmla="*/ 0 h 9755"/>
            <a:gd name="connsiteX0" fmla="*/ 6984 w 10000"/>
            <a:gd name="connsiteY0" fmla="*/ 10000 h 10000"/>
            <a:gd name="connsiteX1" fmla="*/ 4 w 10000"/>
            <a:gd name="connsiteY1" fmla="*/ 8615 h 10000"/>
            <a:gd name="connsiteX2" fmla="*/ 375 w 10000"/>
            <a:gd name="connsiteY2" fmla="*/ 2599 h 10000"/>
            <a:gd name="connsiteX3" fmla="*/ 9245 w 10000"/>
            <a:gd name="connsiteY3" fmla="*/ 2351 h 10000"/>
            <a:gd name="connsiteX4" fmla="*/ 9736 w 10000"/>
            <a:gd name="connsiteY4" fmla="*/ 0 h 10000"/>
            <a:gd name="connsiteX0" fmla="*/ 6984 w 9736"/>
            <a:gd name="connsiteY0" fmla="*/ 10000 h 10000"/>
            <a:gd name="connsiteX1" fmla="*/ 4 w 9736"/>
            <a:gd name="connsiteY1" fmla="*/ 8615 h 10000"/>
            <a:gd name="connsiteX2" fmla="*/ 375 w 9736"/>
            <a:gd name="connsiteY2" fmla="*/ 2599 h 10000"/>
            <a:gd name="connsiteX3" fmla="*/ 8841 w 9736"/>
            <a:gd name="connsiteY3" fmla="*/ 2601 h 10000"/>
            <a:gd name="connsiteX4" fmla="*/ 9736 w 9736"/>
            <a:gd name="connsiteY4" fmla="*/ 0 h 10000"/>
            <a:gd name="connsiteX0" fmla="*/ 7173 w 10000"/>
            <a:gd name="connsiteY0" fmla="*/ 10000 h 10000"/>
            <a:gd name="connsiteX1" fmla="*/ 4 w 10000"/>
            <a:gd name="connsiteY1" fmla="*/ 8615 h 10000"/>
            <a:gd name="connsiteX2" fmla="*/ 385 w 10000"/>
            <a:gd name="connsiteY2" fmla="*/ 2599 h 10000"/>
            <a:gd name="connsiteX3" fmla="*/ 9081 w 10000"/>
            <a:gd name="connsiteY3" fmla="*/ 2601 h 10000"/>
            <a:gd name="connsiteX4" fmla="*/ 10000 w 10000"/>
            <a:gd name="connsiteY4" fmla="*/ 0 h 10000"/>
            <a:gd name="connsiteX0" fmla="*/ 7173 w 10000"/>
            <a:gd name="connsiteY0" fmla="*/ 10000 h 10000"/>
            <a:gd name="connsiteX1" fmla="*/ 4 w 10000"/>
            <a:gd name="connsiteY1" fmla="*/ 8615 h 10000"/>
            <a:gd name="connsiteX2" fmla="*/ 385 w 10000"/>
            <a:gd name="connsiteY2" fmla="*/ 2599 h 10000"/>
            <a:gd name="connsiteX3" fmla="*/ 9081 w 10000"/>
            <a:gd name="connsiteY3" fmla="*/ 2601 h 10000"/>
            <a:gd name="connsiteX4" fmla="*/ 10000 w 10000"/>
            <a:gd name="connsiteY4" fmla="*/ 0 h 10000"/>
            <a:gd name="connsiteX0" fmla="*/ 7173 w 10000"/>
            <a:gd name="connsiteY0" fmla="*/ 10000 h 10000"/>
            <a:gd name="connsiteX1" fmla="*/ 4 w 10000"/>
            <a:gd name="connsiteY1" fmla="*/ 8615 h 10000"/>
            <a:gd name="connsiteX2" fmla="*/ 385 w 10000"/>
            <a:gd name="connsiteY2" fmla="*/ 2599 h 10000"/>
            <a:gd name="connsiteX3" fmla="*/ 8528 w 10000"/>
            <a:gd name="connsiteY3" fmla="*/ 2615 h 10000"/>
            <a:gd name="connsiteX4" fmla="*/ 10000 w 10000"/>
            <a:gd name="connsiteY4" fmla="*/ 0 h 10000"/>
            <a:gd name="connsiteX0" fmla="*/ 7173 w 10000"/>
            <a:gd name="connsiteY0" fmla="*/ 10000 h 10000"/>
            <a:gd name="connsiteX1" fmla="*/ 4 w 10000"/>
            <a:gd name="connsiteY1" fmla="*/ 8615 h 10000"/>
            <a:gd name="connsiteX2" fmla="*/ 385 w 10000"/>
            <a:gd name="connsiteY2" fmla="*/ 2599 h 10000"/>
            <a:gd name="connsiteX3" fmla="*/ 8528 w 10000"/>
            <a:gd name="connsiteY3" fmla="*/ 2615 h 10000"/>
            <a:gd name="connsiteX4" fmla="*/ 10000 w 10000"/>
            <a:gd name="connsiteY4" fmla="*/ 0 h 10000"/>
            <a:gd name="connsiteX0" fmla="*/ 7173 w 9101"/>
            <a:gd name="connsiteY0" fmla="*/ 10471 h 10471"/>
            <a:gd name="connsiteX1" fmla="*/ 4 w 9101"/>
            <a:gd name="connsiteY1" fmla="*/ 9086 h 10471"/>
            <a:gd name="connsiteX2" fmla="*/ 385 w 9101"/>
            <a:gd name="connsiteY2" fmla="*/ 3070 h 10471"/>
            <a:gd name="connsiteX3" fmla="*/ 8528 w 9101"/>
            <a:gd name="connsiteY3" fmla="*/ 3086 h 10471"/>
            <a:gd name="connsiteX4" fmla="*/ 9101 w 9101"/>
            <a:gd name="connsiteY4" fmla="*/ 0 h 10471"/>
            <a:gd name="connsiteX0" fmla="*/ 7882 w 10000"/>
            <a:gd name="connsiteY0" fmla="*/ 10000 h 10000"/>
            <a:gd name="connsiteX1" fmla="*/ 4 w 10000"/>
            <a:gd name="connsiteY1" fmla="*/ 8677 h 10000"/>
            <a:gd name="connsiteX2" fmla="*/ 423 w 10000"/>
            <a:gd name="connsiteY2" fmla="*/ 2932 h 10000"/>
            <a:gd name="connsiteX3" fmla="*/ 9370 w 10000"/>
            <a:gd name="connsiteY3" fmla="*/ 2947 h 10000"/>
            <a:gd name="connsiteX4" fmla="*/ 10000 w 10000"/>
            <a:gd name="connsiteY4" fmla="*/ 0 h 10000"/>
            <a:gd name="connsiteX0" fmla="*/ 7882 w 9696"/>
            <a:gd name="connsiteY0" fmla="*/ 10026 h 10026"/>
            <a:gd name="connsiteX1" fmla="*/ 4 w 9696"/>
            <a:gd name="connsiteY1" fmla="*/ 8703 h 10026"/>
            <a:gd name="connsiteX2" fmla="*/ 423 w 9696"/>
            <a:gd name="connsiteY2" fmla="*/ 2958 h 10026"/>
            <a:gd name="connsiteX3" fmla="*/ 9370 w 9696"/>
            <a:gd name="connsiteY3" fmla="*/ 2973 h 10026"/>
            <a:gd name="connsiteX4" fmla="*/ 9696 w 9696"/>
            <a:gd name="connsiteY4" fmla="*/ 0 h 10026"/>
            <a:gd name="connsiteX0" fmla="*/ 8129 w 10000"/>
            <a:gd name="connsiteY0" fmla="*/ 10000 h 10000"/>
            <a:gd name="connsiteX1" fmla="*/ 4 w 10000"/>
            <a:gd name="connsiteY1" fmla="*/ 8680 h 10000"/>
            <a:gd name="connsiteX2" fmla="*/ 436 w 10000"/>
            <a:gd name="connsiteY2" fmla="*/ 2950 h 10000"/>
            <a:gd name="connsiteX3" fmla="*/ 9664 w 10000"/>
            <a:gd name="connsiteY3" fmla="*/ 2965 h 10000"/>
            <a:gd name="connsiteX4" fmla="*/ 10000 w 10000"/>
            <a:gd name="connsiteY4" fmla="*/ 0 h 10000"/>
            <a:gd name="connsiteX0" fmla="*/ 8774 w 10000"/>
            <a:gd name="connsiteY0" fmla="*/ 9210 h 9210"/>
            <a:gd name="connsiteX1" fmla="*/ 4 w 10000"/>
            <a:gd name="connsiteY1" fmla="*/ 8680 h 9210"/>
            <a:gd name="connsiteX2" fmla="*/ 436 w 10000"/>
            <a:gd name="connsiteY2" fmla="*/ 2950 h 9210"/>
            <a:gd name="connsiteX3" fmla="*/ 9664 w 10000"/>
            <a:gd name="connsiteY3" fmla="*/ 2965 h 9210"/>
            <a:gd name="connsiteX4" fmla="*/ 10000 w 10000"/>
            <a:gd name="connsiteY4" fmla="*/ 0 h 9210"/>
            <a:gd name="connsiteX0" fmla="*/ 8774 w 10000"/>
            <a:gd name="connsiteY0" fmla="*/ 9900 h 9900"/>
            <a:gd name="connsiteX1" fmla="*/ 4 w 10000"/>
            <a:gd name="connsiteY1" fmla="*/ 9425 h 9900"/>
            <a:gd name="connsiteX2" fmla="*/ 436 w 10000"/>
            <a:gd name="connsiteY2" fmla="*/ 3203 h 9900"/>
            <a:gd name="connsiteX3" fmla="*/ 9664 w 10000"/>
            <a:gd name="connsiteY3" fmla="*/ 3219 h 9900"/>
            <a:gd name="connsiteX4" fmla="*/ 10000 w 10000"/>
            <a:gd name="connsiteY4" fmla="*/ 0 h 9900"/>
            <a:gd name="connsiteX0" fmla="*/ 8772 w 9998"/>
            <a:gd name="connsiteY0" fmla="*/ 10000 h 10000"/>
            <a:gd name="connsiteX1" fmla="*/ 2 w 9998"/>
            <a:gd name="connsiteY1" fmla="*/ 9520 h 10000"/>
            <a:gd name="connsiteX2" fmla="*/ 1079 w 9998"/>
            <a:gd name="connsiteY2" fmla="*/ 3477 h 10000"/>
            <a:gd name="connsiteX3" fmla="*/ 9662 w 9998"/>
            <a:gd name="connsiteY3" fmla="*/ 3252 h 10000"/>
            <a:gd name="connsiteX4" fmla="*/ 9998 w 9998"/>
            <a:gd name="connsiteY4" fmla="*/ 0 h 10000"/>
            <a:gd name="connsiteX0" fmla="*/ 8774 w 15472"/>
            <a:gd name="connsiteY0" fmla="*/ 10000 h 10000"/>
            <a:gd name="connsiteX1" fmla="*/ 2 w 15472"/>
            <a:gd name="connsiteY1" fmla="*/ 9520 h 10000"/>
            <a:gd name="connsiteX2" fmla="*/ 1079 w 15472"/>
            <a:gd name="connsiteY2" fmla="*/ 3477 h 10000"/>
            <a:gd name="connsiteX3" fmla="*/ 15472 w 15472"/>
            <a:gd name="connsiteY3" fmla="*/ 3574 h 10000"/>
            <a:gd name="connsiteX4" fmla="*/ 10000 w 15472"/>
            <a:gd name="connsiteY4" fmla="*/ 0 h 10000"/>
            <a:gd name="connsiteX0" fmla="*/ 8774 w 15149"/>
            <a:gd name="connsiteY0" fmla="*/ 10000 h 10000"/>
            <a:gd name="connsiteX1" fmla="*/ 2 w 15149"/>
            <a:gd name="connsiteY1" fmla="*/ 9520 h 10000"/>
            <a:gd name="connsiteX2" fmla="*/ 1079 w 15149"/>
            <a:gd name="connsiteY2" fmla="*/ 3477 h 10000"/>
            <a:gd name="connsiteX3" fmla="*/ 15149 w 15149"/>
            <a:gd name="connsiteY3" fmla="*/ 3473 h 10000"/>
            <a:gd name="connsiteX4" fmla="*/ 10000 w 15149"/>
            <a:gd name="connsiteY4" fmla="*/ 0 h 10000"/>
            <a:gd name="connsiteX0" fmla="*/ 8774 w 16117"/>
            <a:gd name="connsiteY0" fmla="*/ 10000 h 10000"/>
            <a:gd name="connsiteX1" fmla="*/ 2 w 16117"/>
            <a:gd name="connsiteY1" fmla="*/ 9520 h 10000"/>
            <a:gd name="connsiteX2" fmla="*/ 1079 w 16117"/>
            <a:gd name="connsiteY2" fmla="*/ 3477 h 10000"/>
            <a:gd name="connsiteX3" fmla="*/ 16117 w 16117"/>
            <a:gd name="connsiteY3" fmla="*/ 3513 h 10000"/>
            <a:gd name="connsiteX4" fmla="*/ 10000 w 16117"/>
            <a:gd name="connsiteY4" fmla="*/ 0 h 10000"/>
            <a:gd name="connsiteX0" fmla="*/ 8774 w 16775"/>
            <a:gd name="connsiteY0" fmla="*/ 7723 h 7723"/>
            <a:gd name="connsiteX1" fmla="*/ 2 w 16775"/>
            <a:gd name="connsiteY1" fmla="*/ 7243 h 7723"/>
            <a:gd name="connsiteX2" fmla="*/ 1079 w 16775"/>
            <a:gd name="connsiteY2" fmla="*/ 1200 h 7723"/>
            <a:gd name="connsiteX3" fmla="*/ 16117 w 16775"/>
            <a:gd name="connsiteY3" fmla="*/ 1236 h 7723"/>
            <a:gd name="connsiteX4" fmla="*/ 16775 w 16775"/>
            <a:gd name="connsiteY4" fmla="*/ 0 h 7723"/>
            <a:gd name="connsiteX0" fmla="*/ 5230 w 9608"/>
            <a:gd name="connsiteY0" fmla="*/ 10000 h 10000"/>
            <a:gd name="connsiteX1" fmla="*/ 1 w 9608"/>
            <a:gd name="connsiteY1" fmla="*/ 9378 h 10000"/>
            <a:gd name="connsiteX2" fmla="*/ 643 w 9608"/>
            <a:gd name="connsiteY2" fmla="*/ 1554 h 10000"/>
            <a:gd name="connsiteX3" fmla="*/ 9608 w 9608"/>
            <a:gd name="connsiteY3" fmla="*/ 1600 h 10000"/>
            <a:gd name="connsiteX4" fmla="*/ 9423 w 9608"/>
            <a:gd name="connsiteY4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608" h="10000">
              <a:moveTo>
                <a:pt x="5230" y="10000"/>
              </a:moveTo>
              <a:cubicBezTo>
                <a:pt x="5655" y="9236"/>
                <a:pt x="5698" y="9551"/>
                <a:pt x="1" y="9378"/>
              </a:cubicBezTo>
              <a:cubicBezTo>
                <a:pt x="-27" y="6973"/>
                <a:pt x="601" y="3702"/>
                <a:pt x="643" y="1554"/>
              </a:cubicBezTo>
              <a:lnTo>
                <a:pt x="9608" y="1600"/>
              </a:lnTo>
              <a:cubicBezTo>
                <a:pt x="9545" y="1559"/>
                <a:pt x="9293" y="73"/>
                <a:pt x="9423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183283</xdr:colOff>
      <xdr:row>9</xdr:row>
      <xdr:rowOff>7380</xdr:rowOff>
    </xdr:from>
    <xdr:to>
      <xdr:col>13</xdr:col>
      <xdr:colOff>684748</xdr:colOff>
      <xdr:row>9</xdr:row>
      <xdr:rowOff>156114</xdr:rowOff>
    </xdr:to>
    <xdr:sp macro="" textlink="">
      <xdr:nvSpPr>
        <xdr:cNvPr id="1044" name="Text Box 1664">
          <a:extLst>
            <a:ext uri="{FF2B5EF4-FFF2-40B4-BE49-F238E27FC236}">
              <a16:creationId xmlns="" xmlns:a16="http://schemas.microsoft.com/office/drawing/2014/main" id="{1543153D-2883-4A84-AA45-CE4B96E59219}"/>
            </a:ext>
          </a:extLst>
        </xdr:cNvPr>
        <xdr:cNvSpPr txBox="1">
          <a:spLocks noChangeArrowheads="1"/>
        </xdr:cNvSpPr>
      </xdr:nvSpPr>
      <xdr:spPr bwMode="auto">
        <a:xfrm>
          <a:off x="8851033" y="1518680"/>
          <a:ext cx="501465" cy="14873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0" rIns="27432" bIns="18288" anchor="b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商店街へ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67622</xdr:colOff>
      <xdr:row>10</xdr:row>
      <xdr:rowOff>165949</xdr:rowOff>
    </xdr:from>
    <xdr:to>
      <xdr:col>14</xdr:col>
      <xdr:colOff>208392</xdr:colOff>
      <xdr:row>11</xdr:row>
      <xdr:rowOff>103920</xdr:rowOff>
    </xdr:to>
    <xdr:sp macro="" textlink="">
      <xdr:nvSpPr>
        <xdr:cNvPr id="1045" name="AutoShape 605">
          <a:extLst>
            <a:ext uri="{FF2B5EF4-FFF2-40B4-BE49-F238E27FC236}">
              <a16:creationId xmlns="" xmlns:a16="http://schemas.microsoft.com/office/drawing/2014/main" id="{60345DE9-4C34-4012-8688-E3CD35CB7BB3}"/>
            </a:ext>
          </a:extLst>
        </xdr:cNvPr>
        <xdr:cNvSpPr>
          <a:spLocks noChangeArrowheads="1"/>
        </xdr:cNvSpPr>
      </xdr:nvSpPr>
      <xdr:spPr bwMode="auto">
        <a:xfrm>
          <a:off x="9440222" y="1848699"/>
          <a:ext cx="140770" cy="10942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12</xdr:col>
      <xdr:colOff>167933</xdr:colOff>
      <xdr:row>12</xdr:row>
      <xdr:rowOff>941</xdr:rowOff>
    </xdr:from>
    <xdr:ext cx="437874" cy="303785"/>
    <xdr:sp macro="" textlink="">
      <xdr:nvSpPr>
        <xdr:cNvPr id="1046" name="Text Box 1664">
          <a:extLst>
            <a:ext uri="{FF2B5EF4-FFF2-40B4-BE49-F238E27FC236}">
              <a16:creationId xmlns="" xmlns:a16="http://schemas.microsoft.com/office/drawing/2014/main" id="{009FB3DB-6B64-4DDC-9376-1CD34EB9F148}"/>
            </a:ext>
          </a:extLst>
        </xdr:cNvPr>
        <xdr:cNvSpPr txBox="1">
          <a:spLocks noChangeArrowheads="1"/>
        </xdr:cNvSpPr>
      </xdr:nvSpPr>
      <xdr:spPr bwMode="auto">
        <a:xfrm>
          <a:off x="8130833" y="2026591"/>
          <a:ext cx="437874" cy="30378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後瀬山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12</xdr:col>
      <xdr:colOff>51501</xdr:colOff>
      <xdr:row>12</xdr:row>
      <xdr:rowOff>66657</xdr:rowOff>
    </xdr:from>
    <xdr:to>
      <xdr:col>12</xdr:col>
      <xdr:colOff>228082</xdr:colOff>
      <xdr:row>13</xdr:row>
      <xdr:rowOff>168340</xdr:rowOff>
    </xdr:to>
    <xdr:sp macro="" textlink="">
      <xdr:nvSpPr>
        <xdr:cNvPr id="1047" name="Text Box 1664">
          <a:extLst>
            <a:ext uri="{FF2B5EF4-FFF2-40B4-BE49-F238E27FC236}">
              <a16:creationId xmlns="" xmlns:a16="http://schemas.microsoft.com/office/drawing/2014/main" id="{1608472A-E6FE-475C-81AC-F2FAB7FD665D}"/>
            </a:ext>
          </a:extLst>
        </xdr:cNvPr>
        <xdr:cNvSpPr txBox="1">
          <a:spLocks noChangeArrowheads="1"/>
        </xdr:cNvSpPr>
      </xdr:nvSpPr>
      <xdr:spPr bwMode="auto">
        <a:xfrm>
          <a:off x="8014401" y="2092307"/>
          <a:ext cx="176581" cy="27313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non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486560</xdr:colOff>
      <xdr:row>11</xdr:row>
      <xdr:rowOff>164520</xdr:rowOff>
    </xdr:from>
    <xdr:to>
      <xdr:col>12</xdr:col>
      <xdr:colOff>38347</xdr:colOff>
      <xdr:row>12</xdr:row>
      <xdr:rowOff>29893</xdr:rowOff>
    </xdr:to>
    <xdr:sp macro="" textlink="">
      <xdr:nvSpPr>
        <xdr:cNvPr id="1048" name="Line 120">
          <a:extLst>
            <a:ext uri="{FF2B5EF4-FFF2-40B4-BE49-F238E27FC236}">
              <a16:creationId xmlns="" xmlns:a16="http://schemas.microsoft.com/office/drawing/2014/main" id="{A27622C2-8BDF-49DF-AC45-3094E9060893}"/>
            </a:ext>
          </a:extLst>
        </xdr:cNvPr>
        <xdr:cNvSpPr>
          <a:spLocks noChangeShapeType="1"/>
        </xdr:cNvSpPr>
      </xdr:nvSpPr>
      <xdr:spPr bwMode="auto">
        <a:xfrm rot="10800000" flipV="1">
          <a:off x="7744610" y="2018720"/>
          <a:ext cx="256637" cy="3682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r>
            <a:rPr lang="en-US" altLang="ja-JP"/>
            <a:t>V</a:t>
          </a:r>
          <a:endParaRPr lang="ja-JP" altLang="en-US"/>
        </a:p>
      </xdr:txBody>
    </xdr:sp>
    <xdr:clientData/>
  </xdr:twoCellAnchor>
  <xdr:twoCellAnchor>
    <xdr:from>
      <xdr:col>11</xdr:col>
      <xdr:colOff>499342</xdr:colOff>
      <xdr:row>9</xdr:row>
      <xdr:rowOff>108652</xdr:rowOff>
    </xdr:from>
    <xdr:to>
      <xdr:col>12</xdr:col>
      <xdr:colOff>15960</xdr:colOff>
      <xdr:row>9</xdr:row>
      <xdr:rowOff>127206</xdr:rowOff>
    </xdr:to>
    <xdr:sp macro="" textlink="">
      <xdr:nvSpPr>
        <xdr:cNvPr id="1049" name="Line 120">
          <a:extLst>
            <a:ext uri="{FF2B5EF4-FFF2-40B4-BE49-F238E27FC236}">
              <a16:creationId xmlns="" xmlns:a16="http://schemas.microsoft.com/office/drawing/2014/main" id="{1E1C0448-D5FF-4019-B9E4-C4FFF84A94E4}"/>
            </a:ext>
          </a:extLst>
        </xdr:cNvPr>
        <xdr:cNvSpPr>
          <a:spLocks noChangeShapeType="1"/>
        </xdr:cNvSpPr>
      </xdr:nvSpPr>
      <xdr:spPr bwMode="auto">
        <a:xfrm rot="10800000">
          <a:off x="7757392" y="1619952"/>
          <a:ext cx="221468" cy="185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165987</xdr:colOff>
      <xdr:row>16</xdr:row>
      <xdr:rowOff>86486</xdr:rowOff>
    </xdr:from>
    <xdr:to>
      <xdr:col>14</xdr:col>
      <xdr:colOff>212869</xdr:colOff>
      <xdr:row>16</xdr:row>
      <xdr:rowOff>158749</xdr:rowOff>
    </xdr:to>
    <xdr:sp macro="" textlink="">
      <xdr:nvSpPr>
        <xdr:cNvPr id="1050" name="Line 120">
          <a:extLst>
            <a:ext uri="{FF2B5EF4-FFF2-40B4-BE49-F238E27FC236}">
              <a16:creationId xmlns="" xmlns:a16="http://schemas.microsoft.com/office/drawing/2014/main" id="{45743E17-FF56-454F-8EDF-9CD2DBD054AD}"/>
            </a:ext>
          </a:extLst>
        </xdr:cNvPr>
        <xdr:cNvSpPr>
          <a:spLocks noChangeShapeType="1"/>
        </xdr:cNvSpPr>
      </xdr:nvSpPr>
      <xdr:spPr bwMode="auto">
        <a:xfrm rot="10800000">
          <a:off x="9538587" y="2797936"/>
          <a:ext cx="46882" cy="722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502231</xdr:colOff>
      <xdr:row>16</xdr:row>
      <xdr:rowOff>98137</xdr:rowOff>
    </xdr:from>
    <xdr:to>
      <xdr:col>14</xdr:col>
      <xdr:colOff>45462</xdr:colOff>
      <xdr:row>16</xdr:row>
      <xdr:rowOff>111126</xdr:rowOff>
    </xdr:to>
    <xdr:sp macro="" textlink="">
      <xdr:nvSpPr>
        <xdr:cNvPr id="1051" name="Line 120">
          <a:extLst>
            <a:ext uri="{FF2B5EF4-FFF2-40B4-BE49-F238E27FC236}">
              <a16:creationId xmlns="" xmlns:a16="http://schemas.microsoft.com/office/drawing/2014/main" id="{BD528B50-3E30-4E6D-93D8-9CA010AA775B}"/>
            </a:ext>
          </a:extLst>
        </xdr:cNvPr>
        <xdr:cNvSpPr>
          <a:spLocks noChangeShapeType="1"/>
        </xdr:cNvSpPr>
      </xdr:nvSpPr>
      <xdr:spPr bwMode="auto">
        <a:xfrm rot="10800000" flipV="1">
          <a:off x="9169981" y="2809587"/>
          <a:ext cx="248081" cy="129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183742</xdr:colOff>
      <xdr:row>11</xdr:row>
      <xdr:rowOff>82244</xdr:rowOff>
    </xdr:from>
    <xdr:to>
      <xdr:col>14</xdr:col>
      <xdr:colOff>301740</xdr:colOff>
      <xdr:row>13</xdr:row>
      <xdr:rowOff>30860</xdr:rowOff>
    </xdr:to>
    <xdr:sp macro="" textlink="">
      <xdr:nvSpPr>
        <xdr:cNvPr id="1052" name="Text Box 1664">
          <a:extLst>
            <a:ext uri="{FF2B5EF4-FFF2-40B4-BE49-F238E27FC236}">
              <a16:creationId xmlns="" xmlns:a16="http://schemas.microsoft.com/office/drawing/2014/main" id="{DE3852B0-A39D-4830-BB38-35EE52B62243}"/>
            </a:ext>
          </a:extLst>
        </xdr:cNvPr>
        <xdr:cNvSpPr txBox="1">
          <a:spLocks noChangeArrowheads="1"/>
        </xdr:cNvSpPr>
      </xdr:nvSpPr>
      <xdr:spPr bwMode="auto">
        <a:xfrm>
          <a:off x="9556342" y="1936444"/>
          <a:ext cx="117998" cy="29151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196784</xdr:colOff>
      <xdr:row>11</xdr:row>
      <xdr:rowOff>18756</xdr:rowOff>
    </xdr:from>
    <xdr:to>
      <xdr:col>14</xdr:col>
      <xdr:colOff>305673</xdr:colOff>
      <xdr:row>11</xdr:row>
      <xdr:rowOff>72130</xdr:rowOff>
    </xdr:to>
    <xdr:sp macro="" textlink="">
      <xdr:nvSpPr>
        <xdr:cNvPr id="1053" name="Text Box 1664">
          <a:extLst>
            <a:ext uri="{FF2B5EF4-FFF2-40B4-BE49-F238E27FC236}">
              <a16:creationId xmlns="" xmlns:a16="http://schemas.microsoft.com/office/drawing/2014/main" id="{8B533C45-3CD4-411B-A70E-D5F1056DEEC5}"/>
            </a:ext>
          </a:extLst>
        </xdr:cNvPr>
        <xdr:cNvSpPr txBox="1">
          <a:spLocks noChangeArrowheads="1"/>
        </xdr:cNvSpPr>
      </xdr:nvSpPr>
      <xdr:spPr bwMode="auto">
        <a:xfrm rot="5160766">
          <a:off x="9597142" y="1845198"/>
          <a:ext cx="53374" cy="10888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64142</xdr:colOff>
      <xdr:row>9</xdr:row>
      <xdr:rowOff>55656</xdr:rowOff>
    </xdr:from>
    <xdr:to>
      <xdr:col>14</xdr:col>
      <xdr:colOff>223694</xdr:colOff>
      <xdr:row>9</xdr:row>
      <xdr:rowOff>147926</xdr:rowOff>
    </xdr:to>
    <xdr:sp macro="" textlink="">
      <xdr:nvSpPr>
        <xdr:cNvPr id="1054" name="六角形 1053">
          <a:extLst>
            <a:ext uri="{FF2B5EF4-FFF2-40B4-BE49-F238E27FC236}">
              <a16:creationId xmlns="" xmlns:a16="http://schemas.microsoft.com/office/drawing/2014/main" id="{5BB6394E-3AE0-437B-BEC6-C3CBCC9C1580}"/>
            </a:ext>
          </a:extLst>
        </xdr:cNvPr>
        <xdr:cNvSpPr/>
      </xdr:nvSpPr>
      <xdr:spPr bwMode="auto">
        <a:xfrm>
          <a:off x="9436742" y="1566956"/>
          <a:ext cx="159552" cy="9227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625374</xdr:colOff>
      <xdr:row>9</xdr:row>
      <xdr:rowOff>165140</xdr:rowOff>
    </xdr:from>
    <xdr:to>
      <xdr:col>11</xdr:col>
      <xdr:colOff>716254</xdr:colOff>
      <xdr:row>10</xdr:row>
      <xdr:rowOff>78549</xdr:rowOff>
    </xdr:to>
    <xdr:sp macro="" textlink="">
      <xdr:nvSpPr>
        <xdr:cNvPr id="1055" name="Text Box 2947">
          <a:extLst>
            <a:ext uri="{FF2B5EF4-FFF2-40B4-BE49-F238E27FC236}">
              <a16:creationId xmlns="" xmlns:a16="http://schemas.microsoft.com/office/drawing/2014/main" id="{0517A10F-9FE5-444E-A46E-F200E9A3894B}"/>
            </a:ext>
          </a:extLst>
        </xdr:cNvPr>
        <xdr:cNvSpPr txBox="1">
          <a:spLocks noChangeArrowheads="1"/>
        </xdr:cNvSpPr>
      </xdr:nvSpPr>
      <xdr:spPr bwMode="auto">
        <a:xfrm>
          <a:off x="7883424" y="1676440"/>
          <a:ext cx="78180" cy="84859"/>
        </a:xfrm>
        <a:prstGeom prst="rect">
          <a:avLst/>
        </a:prstGeom>
        <a:solidFill>
          <a:srgbClr val="FF0000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b" upright="1"/>
        <a:lstStyle/>
        <a:p>
          <a:pPr algn="r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+mn-ea"/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217114</xdr:colOff>
      <xdr:row>10</xdr:row>
      <xdr:rowOff>0</xdr:rowOff>
    </xdr:to>
    <xdr:sp macro="" textlink="">
      <xdr:nvSpPr>
        <xdr:cNvPr id="1056" name="六角形 1055">
          <a:extLst>
            <a:ext uri="{FF2B5EF4-FFF2-40B4-BE49-F238E27FC236}">
              <a16:creationId xmlns="" xmlns:a16="http://schemas.microsoft.com/office/drawing/2014/main" id="{B84A04AF-1ED8-4FCE-A830-61DAA57649AD}"/>
            </a:ext>
          </a:extLst>
        </xdr:cNvPr>
        <xdr:cNvSpPr/>
      </xdr:nvSpPr>
      <xdr:spPr bwMode="auto">
        <a:xfrm>
          <a:off x="7258050" y="1511300"/>
          <a:ext cx="217114" cy="1714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16144</xdr:colOff>
      <xdr:row>11</xdr:row>
      <xdr:rowOff>137224</xdr:rowOff>
    </xdr:from>
    <xdr:to>
      <xdr:col>11</xdr:col>
      <xdr:colOff>177584</xdr:colOff>
      <xdr:row>12</xdr:row>
      <xdr:rowOff>96864</xdr:rowOff>
    </xdr:to>
    <xdr:sp macro="" textlink="">
      <xdr:nvSpPr>
        <xdr:cNvPr id="1057" name="六角形 1056">
          <a:extLst>
            <a:ext uri="{FF2B5EF4-FFF2-40B4-BE49-F238E27FC236}">
              <a16:creationId xmlns="" xmlns:a16="http://schemas.microsoft.com/office/drawing/2014/main" id="{8323A755-D8BC-4455-B498-7A246A19FB4D}"/>
            </a:ext>
          </a:extLst>
        </xdr:cNvPr>
        <xdr:cNvSpPr/>
      </xdr:nvSpPr>
      <xdr:spPr bwMode="auto">
        <a:xfrm>
          <a:off x="7274194" y="1991424"/>
          <a:ext cx="161440" cy="1310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56</a:t>
          </a:r>
        </a:p>
      </xdr:txBody>
    </xdr:sp>
    <xdr:clientData/>
  </xdr:twoCellAnchor>
  <xdr:twoCellAnchor>
    <xdr:from>
      <xdr:col>11</xdr:col>
      <xdr:colOff>247710</xdr:colOff>
      <xdr:row>11</xdr:row>
      <xdr:rowOff>139838</xdr:rowOff>
    </xdr:from>
    <xdr:to>
      <xdr:col>11</xdr:col>
      <xdr:colOff>409150</xdr:colOff>
      <xdr:row>12</xdr:row>
      <xdr:rowOff>99478</xdr:rowOff>
    </xdr:to>
    <xdr:sp macro="" textlink="">
      <xdr:nvSpPr>
        <xdr:cNvPr id="1058" name="六角形 1057">
          <a:extLst>
            <a:ext uri="{FF2B5EF4-FFF2-40B4-BE49-F238E27FC236}">
              <a16:creationId xmlns="" xmlns:a16="http://schemas.microsoft.com/office/drawing/2014/main" id="{E855266E-181C-4325-B790-543EC2DF4BB4}"/>
            </a:ext>
          </a:extLst>
        </xdr:cNvPr>
        <xdr:cNvSpPr/>
      </xdr:nvSpPr>
      <xdr:spPr bwMode="auto">
        <a:xfrm>
          <a:off x="7505760" y="1994038"/>
          <a:ext cx="161440" cy="1310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57</a:t>
          </a:r>
        </a:p>
      </xdr:txBody>
    </xdr:sp>
    <xdr:clientData/>
  </xdr:twoCellAnchor>
  <xdr:twoCellAnchor>
    <xdr:from>
      <xdr:col>13</xdr:col>
      <xdr:colOff>353583</xdr:colOff>
      <xdr:row>10</xdr:row>
      <xdr:rowOff>14430</xdr:rowOff>
    </xdr:from>
    <xdr:to>
      <xdr:col>14</xdr:col>
      <xdr:colOff>678298</xdr:colOff>
      <xdr:row>15</xdr:row>
      <xdr:rowOff>156342</xdr:rowOff>
    </xdr:to>
    <xdr:grpSp>
      <xdr:nvGrpSpPr>
        <xdr:cNvPr id="1059" name="グループ化 1058">
          <a:extLst>
            <a:ext uri="{FF2B5EF4-FFF2-40B4-BE49-F238E27FC236}">
              <a16:creationId xmlns="" xmlns:a16="http://schemas.microsoft.com/office/drawing/2014/main" id="{DFB761B6-24BF-473F-89D9-105F9A27A33B}"/>
            </a:ext>
          </a:extLst>
        </xdr:cNvPr>
        <xdr:cNvGrpSpPr/>
      </xdr:nvGrpSpPr>
      <xdr:grpSpPr>
        <a:xfrm>
          <a:off x="9810547" y="1688109"/>
          <a:ext cx="1093519" cy="992358"/>
          <a:chOff x="8688726" y="1255764"/>
          <a:chExt cx="1156116" cy="1135638"/>
        </a:xfrm>
      </xdr:grpSpPr>
      <xdr:sp macro="" textlink="">
        <xdr:nvSpPr>
          <xdr:cNvPr id="1060" name="Freeform 406">
            <a:extLst>
              <a:ext uri="{FF2B5EF4-FFF2-40B4-BE49-F238E27FC236}">
                <a16:creationId xmlns="" xmlns:a16="http://schemas.microsoft.com/office/drawing/2014/main" id="{CDF20EDD-689A-5271-41A0-CB76910864CF}"/>
              </a:ext>
            </a:extLst>
          </xdr:cNvPr>
          <xdr:cNvSpPr>
            <a:spLocks/>
          </xdr:cNvSpPr>
        </xdr:nvSpPr>
        <xdr:spPr bwMode="auto">
          <a:xfrm rot="5138642">
            <a:off x="9517096" y="1763453"/>
            <a:ext cx="71307" cy="480109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0 w 10000"/>
              <a:gd name="connsiteY0" fmla="*/ 0 h 10000"/>
              <a:gd name="connsiteX1" fmla="*/ 7897 w 10000"/>
              <a:gd name="connsiteY1" fmla="*/ 1070 h 10000"/>
              <a:gd name="connsiteX2" fmla="*/ 10000 w 10000"/>
              <a:gd name="connsiteY2" fmla="*/ 8696 h 10000"/>
              <a:gd name="connsiteX3" fmla="*/ 2000 w 10000"/>
              <a:gd name="connsiteY3" fmla="*/ 10000 h 10000"/>
              <a:gd name="connsiteX0" fmla="*/ 0 w 10296"/>
              <a:gd name="connsiteY0" fmla="*/ 0 h 10000"/>
              <a:gd name="connsiteX1" fmla="*/ 7897 w 10296"/>
              <a:gd name="connsiteY1" fmla="*/ 1070 h 10000"/>
              <a:gd name="connsiteX2" fmla="*/ 10000 w 10296"/>
              <a:gd name="connsiteY2" fmla="*/ 8696 h 10000"/>
              <a:gd name="connsiteX3" fmla="*/ 2000 w 10296"/>
              <a:gd name="connsiteY3" fmla="*/ 10000 h 10000"/>
              <a:gd name="connsiteX0" fmla="*/ 0 w 10296"/>
              <a:gd name="connsiteY0" fmla="*/ 0 h 9586"/>
              <a:gd name="connsiteX1" fmla="*/ 7897 w 10296"/>
              <a:gd name="connsiteY1" fmla="*/ 1070 h 9586"/>
              <a:gd name="connsiteX2" fmla="*/ 10000 w 10296"/>
              <a:gd name="connsiteY2" fmla="*/ 8696 h 9586"/>
              <a:gd name="connsiteX3" fmla="*/ 5474 w 10296"/>
              <a:gd name="connsiteY3" fmla="*/ 9586 h 9586"/>
              <a:gd name="connsiteX0" fmla="*/ 0 w 9713"/>
              <a:gd name="connsiteY0" fmla="*/ 0 h 10000"/>
              <a:gd name="connsiteX1" fmla="*/ 6138 w 9713"/>
              <a:gd name="connsiteY1" fmla="*/ 1103 h 10000"/>
              <a:gd name="connsiteX2" fmla="*/ 9713 w 9713"/>
              <a:gd name="connsiteY2" fmla="*/ 9072 h 10000"/>
              <a:gd name="connsiteX3" fmla="*/ 5317 w 9713"/>
              <a:gd name="connsiteY3" fmla="*/ 10000 h 10000"/>
              <a:gd name="connsiteX0" fmla="*/ 0 w 10463"/>
              <a:gd name="connsiteY0" fmla="*/ 0 h 10000"/>
              <a:gd name="connsiteX1" fmla="*/ 6319 w 10463"/>
              <a:gd name="connsiteY1" fmla="*/ 1103 h 10000"/>
              <a:gd name="connsiteX2" fmla="*/ 10000 w 10463"/>
              <a:gd name="connsiteY2" fmla="*/ 9072 h 10000"/>
              <a:gd name="connsiteX3" fmla="*/ 5474 w 10463"/>
              <a:gd name="connsiteY3" fmla="*/ 10000 h 10000"/>
              <a:gd name="connsiteX0" fmla="*/ 0 w 11875"/>
              <a:gd name="connsiteY0" fmla="*/ 0 h 9493"/>
              <a:gd name="connsiteX1" fmla="*/ 7731 w 11875"/>
              <a:gd name="connsiteY1" fmla="*/ 596 h 9493"/>
              <a:gd name="connsiteX2" fmla="*/ 11412 w 11875"/>
              <a:gd name="connsiteY2" fmla="*/ 8565 h 9493"/>
              <a:gd name="connsiteX3" fmla="*/ 6886 w 11875"/>
              <a:gd name="connsiteY3" fmla="*/ 9493 h 9493"/>
              <a:gd name="connsiteX0" fmla="*/ 0 w 9119"/>
              <a:gd name="connsiteY0" fmla="*/ 0 h 10780"/>
              <a:gd name="connsiteX1" fmla="*/ 5629 w 9119"/>
              <a:gd name="connsiteY1" fmla="*/ 1408 h 10780"/>
              <a:gd name="connsiteX2" fmla="*/ 8729 w 9119"/>
              <a:gd name="connsiteY2" fmla="*/ 9802 h 10780"/>
              <a:gd name="connsiteX3" fmla="*/ 4918 w 9119"/>
              <a:gd name="connsiteY3" fmla="*/ 10780 h 10780"/>
              <a:gd name="connsiteX0" fmla="*/ 0 w 9572"/>
              <a:gd name="connsiteY0" fmla="*/ 0 h 10000"/>
              <a:gd name="connsiteX1" fmla="*/ 5049 w 9572"/>
              <a:gd name="connsiteY1" fmla="*/ 789 h 10000"/>
              <a:gd name="connsiteX2" fmla="*/ 9572 w 9572"/>
              <a:gd name="connsiteY2" fmla="*/ 9093 h 10000"/>
              <a:gd name="connsiteX3" fmla="*/ 5393 w 9572"/>
              <a:gd name="connsiteY3" fmla="*/ 10000 h 10000"/>
              <a:gd name="connsiteX0" fmla="*/ 0 w 10323"/>
              <a:gd name="connsiteY0" fmla="*/ 0 h 10000"/>
              <a:gd name="connsiteX1" fmla="*/ 5275 w 10323"/>
              <a:gd name="connsiteY1" fmla="*/ 789 h 10000"/>
              <a:gd name="connsiteX2" fmla="*/ 10000 w 10323"/>
              <a:gd name="connsiteY2" fmla="*/ 9093 h 10000"/>
              <a:gd name="connsiteX3" fmla="*/ 5634 w 10323"/>
              <a:gd name="connsiteY3" fmla="*/ 10000 h 10000"/>
              <a:gd name="connsiteX0" fmla="*/ 2471 w 5048"/>
              <a:gd name="connsiteY0" fmla="*/ 0 h 10134"/>
              <a:gd name="connsiteX1" fmla="*/ 0 w 5048"/>
              <a:gd name="connsiteY1" fmla="*/ 923 h 10134"/>
              <a:gd name="connsiteX2" fmla="*/ 4725 w 5048"/>
              <a:gd name="connsiteY2" fmla="*/ 9227 h 10134"/>
              <a:gd name="connsiteX3" fmla="*/ 359 w 5048"/>
              <a:gd name="connsiteY3" fmla="*/ 10134 h 10134"/>
              <a:gd name="connsiteX0" fmla="*/ 4895 w 20017"/>
              <a:gd name="connsiteY0" fmla="*/ 0 h 10228"/>
              <a:gd name="connsiteX1" fmla="*/ 0 w 20017"/>
              <a:gd name="connsiteY1" fmla="*/ 911 h 10228"/>
              <a:gd name="connsiteX2" fmla="*/ 9360 w 20017"/>
              <a:gd name="connsiteY2" fmla="*/ 9105 h 10228"/>
              <a:gd name="connsiteX3" fmla="*/ 20017 w 20017"/>
              <a:gd name="connsiteY3" fmla="*/ 10228 h 10228"/>
              <a:gd name="connsiteX0" fmla="*/ 4895 w 23835"/>
              <a:gd name="connsiteY0" fmla="*/ 0 h 10048"/>
              <a:gd name="connsiteX1" fmla="*/ 0 w 23835"/>
              <a:gd name="connsiteY1" fmla="*/ 911 h 10048"/>
              <a:gd name="connsiteX2" fmla="*/ 9360 w 23835"/>
              <a:gd name="connsiteY2" fmla="*/ 9105 h 10048"/>
              <a:gd name="connsiteX3" fmla="*/ 23835 w 23835"/>
              <a:gd name="connsiteY3" fmla="*/ 10048 h 10048"/>
              <a:gd name="connsiteX0" fmla="*/ 4895 w 23835"/>
              <a:gd name="connsiteY0" fmla="*/ 0 h 10048"/>
              <a:gd name="connsiteX1" fmla="*/ 0 w 23835"/>
              <a:gd name="connsiteY1" fmla="*/ 911 h 10048"/>
              <a:gd name="connsiteX2" fmla="*/ 10863 w 23835"/>
              <a:gd name="connsiteY2" fmla="*/ 9308 h 10048"/>
              <a:gd name="connsiteX3" fmla="*/ 23835 w 23835"/>
              <a:gd name="connsiteY3" fmla="*/ 10048 h 10048"/>
              <a:gd name="connsiteX0" fmla="*/ 4895 w 23835"/>
              <a:gd name="connsiteY0" fmla="*/ 0 h 10048"/>
              <a:gd name="connsiteX1" fmla="*/ 0 w 23835"/>
              <a:gd name="connsiteY1" fmla="*/ 911 h 10048"/>
              <a:gd name="connsiteX2" fmla="*/ 8819 w 23835"/>
              <a:gd name="connsiteY2" fmla="*/ 9496 h 10048"/>
              <a:gd name="connsiteX3" fmla="*/ 23835 w 23835"/>
              <a:gd name="connsiteY3" fmla="*/ 10048 h 1004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23835" h="10048">
                <a:moveTo>
                  <a:pt x="4895" y="0"/>
                </a:moveTo>
                <a:lnTo>
                  <a:pt x="0" y="911"/>
                </a:lnTo>
                <a:cubicBezTo>
                  <a:pt x="13078" y="3017"/>
                  <a:pt x="9164" y="5724"/>
                  <a:pt x="8819" y="9496"/>
                </a:cubicBezTo>
                <a:lnTo>
                  <a:pt x="23835" y="10048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grpSp>
        <xdr:nvGrpSpPr>
          <xdr:cNvPr id="1061" name="グループ化 1060">
            <a:extLst>
              <a:ext uri="{FF2B5EF4-FFF2-40B4-BE49-F238E27FC236}">
                <a16:creationId xmlns="" xmlns:a16="http://schemas.microsoft.com/office/drawing/2014/main" id="{E81E3C50-2A0F-004A-ADD1-1B3BBA5292FF}"/>
              </a:ext>
            </a:extLst>
          </xdr:cNvPr>
          <xdr:cNvGrpSpPr/>
        </xdr:nvGrpSpPr>
        <xdr:grpSpPr>
          <a:xfrm>
            <a:off x="8688726" y="1255764"/>
            <a:ext cx="1156116" cy="1135638"/>
            <a:chOff x="8688726" y="1255764"/>
            <a:chExt cx="1156116" cy="1135638"/>
          </a:xfrm>
        </xdr:grpSpPr>
        <xdr:sp macro="" textlink="">
          <xdr:nvSpPr>
            <xdr:cNvPr id="1062" name="Line 72">
              <a:extLst>
                <a:ext uri="{FF2B5EF4-FFF2-40B4-BE49-F238E27FC236}">
                  <a16:creationId xmlns="" xmlns:a16="http://schemas.microsoft.com/office/drawing/2014/main" id="{C05CF39D-C7DC-F009-5116-C2BB575D56D7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8688726" y="2280118"/>
              <a:ext cx="588813" cy="14957"/>
            </a:xfrm>
            <a:custGeom>
              <a:avLst/>
              <a:gdLst>
                <a:gd name="connsiteX0" fmla="*/ 0 w 1125678"/>
                <a:gd name="connsiteY0" fmla="*/ 0 h 34644"/>
                <a:gd name="connsiteX1" fmla="*/ 1125678 w 1125678"/>
                <a:gd name="connsiteY1" fmla="*/ 34644 h 34644"/>
                <a:gd name="connsiteX0" fmla="*/ 0 w 1125678"/>
                <a:gd name="connsiteY0" fmla="*/ 14415 h 49059"/>
                <a:gd name="connsiteX1" fmla="*/ 588813 w 1125678"/>
                <a:gd name="connsiteY1" fmla="*/ 1435 h 49059"/>
                <a:gd name="connsiteX2" fmla="*/ 1125678 w 1125678"/>
                <a:gd name="connsiteY2" fmla="*/ 49059 h 49059"/>
                <a:gd name="connsiteX0" fmla="*/ 0 w 1125678"/>
                <a:gd name="connsiteY0" fmla="*/ 113408 h 148052"/>
                <a:gd name="connsiteX1" fmla="*/ 588813 w 1125678"/>
                <a:gd name="connsiteY1" fmla="*/ 100428 h 148052"/>
                <a:gd name="connsiteX2" fmla="*/ 1125678 w 1125678"/>
                <a:gd name="connsiteY2" fmla="*/ 148052 h 148052"/>
                <a:gd name="connsiteX0" fmla="*/ 0 w 1125678"/>
                <a:gd name="connsiteY0" fmla="*/ 113408 h 148052"/>
                <a:gd name="connsiteX1" fmla="*/ 588813 w 1125678"/>
                <a:gd name="connsiteY1" fmla="*/ 100428 h 148052"/>
                <a:gd name="connsiteX2" fmla="*/ 1125678 w 1125678"/>
                <a:gd name="connsiteY2" fmla="*/ 148052 h 148052"/>
                <a:gd name="connsiteX0" fmla="*/ 0 w 1125678"/>
                <a:gd name="connsiteY0" fmla="*/ 113408 h 148052"/>
                <a:gd name="connsiteX1" fmla="*/ 588813 w 1125678"/>
                <a:gd name="connsiteY1" fmla="*/ 100428 h 148052"/>
                <a:gd name="connsiteX2" fmla="*/ 1125678 w 1125678"/>
                <a:gd name="connsiteY2" fmla="*/ 148052 h 148052"/>
                <a:gd name="connsiteX0" fmla="*/ 0 w 1125678"/>
                <a:gd name="connsiteY0" fmla="*/ 113408 h 165370"/>
                <a:gd name="connsiteX1" fmla="*/ 588813 w 1125678"/>
                <a:gd name="connsiteY1" fmla="*/ 100428 h 165370"/>
                <a:gd name="connsiteX2" fmla="*/ 1125678 w 1125678"/>
                <a:gd name="connsiteY2" fmla="*/ 165370 h 165370"/>
                <a:gd name="connsiteX0" fmla="*/ 0 w 1125678"/>
                <a:gd name="connsiteY0" fmla="*/ 113408 h 165370"/>
                <a:gd name="connsiteX1" fmla="*/ 588813 w 1125678"/>
                <a:gd name="connsiteY1" fmla="*/ 100428 h 165370"/>
                <a:gd name="connsiteX2" fmla="*/ 1125678 w 1125678"/>
                <a:gd name="connsiteY2" fmla="*/ 165370 h 165370"/>
                <a:gd name="connsiteX0" fmla="*/ 0 w 1125678"/>
                <a:gd name="connsiteY0" fmla="*/ 113408 h 165370"/>
                <a:gd name="connsiteX1" fmla="*/ 588813 w 1125678"/>
                <a:gd name="connsiteY1" fmla="*/ 100428 h 165370"/>
                <a:gd name="connsiteX2" fmla="*/ 1125678 w 1125678"/>
                <a:gd name="connsiteY2" fmla="*/ 165370 h 165370"/>
                <a:gd name="connsiteX0" fmla="*/ 0 w 1125678"/>
                <a:gd name="connsiteY0" fmla="*/ 12980 h 64942"/>
                <a:gd name="connsiteX1" fmla="*/ 588813 w 1125678"/>
                <a:gd name="connsiteY1" fmla="*/ 0 h 64942"/>
                <a:gd name="connsiteX2" fmla="*/ 1125678 w 1125678"/>
                <a:gd name="connsiteY2" fmla="*/ 64942 h 64942"/>
                <a:gd name="connsiteX0" fmla="*/ 0 w 1125678"/>
                <a:gd name="connsiteY0" fmla="*/ 12980 h 64942"/>
                <a:gd name="connsiteX1" fmla="*/ 588813 w 1125678"/>
                <a:gd name="connsiteY1" fmla="*/ 0 h 64942"/>
                <a:gd name="connsiteX2" fmla="*/ 1125678 w 1125678"/>
                <a:gd name="connsiteY2" fmla="*/ 64942 h 64942"/>
                <a:gd name="connsiteX0" fmla="*/ 0 w 588813"/>
                <a:gd name="connsiteY0" fmla="*/ 12980 h 14958"/>
                <a:gd name="connsiteX1" fmla="*/ 588813 w 588813"/>
                <a:gd name="connsiteY1" fmla="*/ 0 h 149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588813" h="14958">
                  <a:moveTo>
                    <a:pt x="0" y="12980"/>
                  </a:moveTo>
                  <a:cubicBezTo>
                    <a:pt x="191941" y="20199"/>
                    <a:pt x="284304" y="5769"/>
                    <a:pt x="588813" y="0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1063" name="グループ化 1062">
              <a:extLst>
                <a:ext uri="{FF2B5EF4-FFF2-40B4-BE49-F238E27FC236}">
                  <a16:creationId xmlns="" xmlns:a16="http://schemas.microsoft.com/office/drawing/2014/main" id="{3F4B86F4-D4BB-FD98-AC3C-D94B5FD7FDC8}"/>
                </a:ext>
              </a:extLst>
            </xdr:cNvPr>
            <xdr:cNvGrpSpPr/>
          </xdr:nvGrpSpPr>
          <xdr:grpSpPr>
            <a:xfrm rot="5400000">
              <a:off x="9227329" y="2243021"/>
              <a:ext cx="207067" cy="89696"/>
              <a:chOff x="1456766" y="5311588"/>
              <a:chExt cx="156881" cy="106456"/>
            </a:xfrm>
          </xdr:grpSpPr>
          <xdr:sp macro="" textlink="">
            <xdr:nvSpPr>
              <xdr:cNvPr id="1069" name="Line 2970">
                <a:extLst>
                  <a:ext uri="{FF2B5EF4-FFF2-40B4-BE49-F238E27FC236}">
                    <a16:creationId xmlns="" xmlns:a16="http://schemas.microsoft.com/office/drawing/2014/main" id="{C99531C6-5EC6-2349-4C9B-58A232A95AB8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>
                <a:off x="1486263" y="5316217"/>
                <a:ext cx="18439" cy="101827"/>
              </a:xfrm>
              <a:prstGeom prst="line">
                <a:avLst/>
              </a:prstGeom>
              <a:noFill/>
              <a:ln w="25400">
                <a:solidFill>
                  <a:schemeClr val="tx1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070" name="Line 2970">
                <a:extLst>
                  <a:ext uri="{FF2B5EF4-FFF2-40B4-BE49-F238E27FC236}">
                    <a16:creationId xmlns="" xmlns:a16="http://schemas.microsoft.com/office/drawing/2014/main" id="{B278F4F5-A509-1F7E-541C-F74B508262C8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456766" y="5349798"/>
                <a:ext cx="156881" cy="902"/>
              </a:xfrm>
              <a:prstGeom prst="line">
                <a:avLst/>
              </a:prstGeom>
              <a:noFill/>
              <a:ln w="25400">
                <a:solidFill>
                  <a:schemeClr val="tx1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071" name="Line 2970">
                <a:extLst>
                  <a:ext uri="{FF2B5EF4-FFF2-40B4-BE49-F238E27FC236}">
                    <a16:creationId xmlns="" xmlns:a16="http://schemas.microsoft.com/office/drawing/2014/main" id="{63AD9D04-3A70-E83E-E868-BE36139AFE16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475590" y="5311589"/>
                <a:ext cx="128644" cy="0"/>
              </a:xfrm>
              <a:prstGeom prst="line">
                <a:avLst/>
              </a:prstGeom>
              <a:noFill/>
              <a:ln w="25400">
                <a:solidFill>
                  <a:schemeClr val="tx1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072" name="Line 2970">
                <a:extLst>
                  <a:ext uri="{FF2B5EF4-FFF2-40B4-BE49-F238E27FC236}">
                    <a16:creationId xmlns="" xmlns:a16="http://schemas.microsoft.com/office/drawing/2014/main" id="{7F950201-4D51-3C23-36E0-BA1531F89D55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572410" y="5311588"/>
                <a:ext cx="30031" cy="106456"/>
              </a:xfrm>
              <a:prstGeom prst="line">
                <a:avLst/>
              </a:prstGeom>
              <a:noFill/>
              <a:ln w="25400">
                <a:solidFill>
                  <a:schemeClr val="tx1"/>
                </a:solidFill>
                <a:prstDash val="solid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1064" name="Line 72">
              <a:extLst>
                <a:ext uri="{FF2B5EF4-FFF2-40B4-BE49-F238E27FC236}">
                  <a16:creationId xmlns="" xmlns:a16="http://schemas.microsoft.com/office/drawing/2014/main" id="{07E73D62-5EA0-0543-A6E5-85B308AF0705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8715145" y="1930747"/>
              <a:ext cx="1060374" cy="64942"/>
            </a:xfrm>
            <a:custGeom>
              <a:avLst/>
              <a:gdLst>
                <a:gd name="connsiteX0" fmla="*/ 0 w 1125678"/>
                <a:gd name="connsiteY0" fmla="*/ 0 h 34644"/>
                <a:gd name="connsiteX1" fmla="*/ 1125678 w 1125678"/>
                <a:gd name="connsiteY1" fmla="*/ 34644 h 34644"/>
                <a:gd name="connsiteX0" fmla="*/ 0 w 1125678"/>
                <a:gd name="connsiteY0" fmla="*/ 14415 h 49059"/>
                <a:gd name="connsiteX1" fmla="*/ 588813 w 1125678"/>
                <a:gd name="connsiteY1" fmla="*/ 1435 h 49059"/>
                <a:gd name="connsiteX2" fmla="*/ 1125678 w 1125678"/>
                <a:gd name="connsiteY2" fmla="*/ 49059 h 49059"/>
                <a:gd name="connsiteX0" fmla="*/ 0 w 1125678"/>
                <a:gd name="connsiteY0" fmla="*/ 113408 h 148052"/>
                <a:gd name="connsiteX1" fmla="*/ 588813 w 1125678"/>
                <a:gd name="connsiteY1" fmla="*/ 100428 h 148052"/>
                <a:gd name="connsiteX2" fmla="*/ 1125678 w 1125678"/>
                <a:gd name="connsiteY2" fmla="*/ 148052 h 148052"/>
                <a:gd name="connsiteX0" fmla="*/ 0 w 1125678"/>
                <a:gd name="connsiteY0" fmla="*/ 113408 h 148052"/>
                <a:gd name="connsiteX1" fmla="*/ 588813 w 1125678"/>
                <a:gd name="connsiteY1" fmla="*/ 100428 h 148052"/>
                <a:gd name="connsiteX2" fmla="*/ 1125678 w 1125678"/>
                <a:gd name="connsiteY2" fmla="*/ 148052 h 148052"/>
                <a:gd name="connsiteX0" fmla="*/ 0 w 1125678"/>
                <a:gd name="connsiteY0" fmla="*/ 113408 h 148052"/>
                <a:gd name="connsiteX1" fmla="*/ 588813 w 1125678"/>
                <a:gd name="connsiteY1" fmla="*/ 100428 h 148052"/>
                <a:gd name="connsiteX2" fmla="*/ 1125678 w 1125678"/>
                <a:gd name="connsiteY2" fmla="*/ 148052 h 148052"/>
                <a:gd name="connsiteX0" fmla="*/ 0 w 1125678"/>
                <a:gd name="connsiteY0" fmla="*/ 113408 h 165370"/>
                <a:gd name="connsiteX1" fmla="*/ 588813 w 1125678"/>
                <a:gd name="connsiteY1" fmla="*/ 100428 h 165370"/>
                <a:gd name="connsiteX2" fmla="*/ 1125678 w 1125678"/>
                <a:gd name="connsiteY2" fmla="*/ 165370 h 165370"/>
                <a:gd name="connsiteX0" fmla="*/ 0 w 1125678"/>
                <a:gd name="connsiteY0" fmla="*/ 113408 h 165370"/>
                <a:gd name="connsiteX1" fmla="*/ 588813 w 1125678"/>
                <a:gd name="connsiteY1" fmla="*/ 100428 h 165370"/>
                <a:gd name="connsiteX2" fmla="*/ 1125678 w 1125678"/>
                <a:gd name="connsiteY2" fmla="*/ 165370 h 165370"/>
                <a:gd name="connsiteX0" fmla="*/ 0 w 1125678"/>
                <a:gd name="connsiteY0" fmla="*/ 113408 h 165370"/>
                <a:gd name="connsiteX1" fmla="*/ 588813 w 1125678"/>
                <a:gd name="connsiteY1" fmla="*/ 100428 h 165370"/>
                <a:gd name="connsiteX2" fmla="*/ 1125678 w 1125678"/>
                <a:gd name="connsiteY2" fmla="*/ 165370 h 165370"/>
                <a:gd name="connsiteX0" fmla="*/ 0 w 1125678"/>
                <a:gd name="connsiteY0" fmla="*/ 12980 h 64942"/>
                <a:gd name="connsiteX1" fmla="*/ 588813 w 1125678"/>
                <a:gd name="connsiteY1" fmla="*/ 0 h 64942"/>
                <a:gd name="connsiteX2" fmla="*/ 1125678 w 1125678"/>
                <a:gd name="connsiteY2" fmla="*/ 64942 h 64942"/>
                <a:gd name="connsiteX0" fmla="*/ 0 w 1125678"/>
                <a:gd name="connsiteY0" fmla="*/ 12980 h 64942"/>
                <a:gd name="connsiteX1" fmla="*/ 588813 w 1125678"/>
                <a:gd name="connsiteY1" fmla="*/ 0 h 64942"/>
                <a:gd name="connsiteX2" fmla="*/ 1125678 w 1125678"/>
                <a:gd name="connsiteY2" fmla="*/ 64942 h 6494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1125678" h="64942">
                  <a:moveTo>
                    <a:pt x="0" y="12980"/>
                  </a:moveTo>
                  <a:cubicBezTo>
                    <a:pt x="191941" y="20199"/>
                    <a:pt x="284304" y="5769"/>
                    <a:pt x="588813" y="0"/>
                  </a:cubicBezTo>
                  <a:cubicBezTo>
                    <a:pt x="1011670" y="20198"/>
                    <a:pt x="880338" y="5769"/>
                    <a:pt x="1125678" y="64942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65" name="Freeform 406">
              <a:extLst>
                <a:ext uri="{FF2B5EF4-FFF2-40B4-BE49-F238E27FC236}">
                  <a16:creationId xmlns="" xmlns:a16="http://schemas.microsoft.com/office/drawing/2014/main" id="{65EFB414-5707-CC06-FB76-BB0208568A68}"/>
                </a:ext>
              </a:extLst>
            </xdr:cNvPr>
            <xdr:cNvSpPr>
              <a:spLocks/>
            </xdr:cNvSpPr>
          </xdr:nvSpPr>
          <xdr:spPr bwMode="auto">
            <a:xfrm rot="5138642">
              <a:off x="9512563" y="1698421"/>
              <a:ext cx="60746" cy="471167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  <a:gd name="connsiteX0" fmla="*/ 0 w 10000"/>
                <a:gd name="connsiteY0" fmla="*/ 0 h 10000"/>
                <a:gd name="connsiteX1" fmla="*/ 7897 w 10000"/>
                <a:gd name="connsiteY1" fmla="*/ 1070 h 10000"/>
                <a:gd name="connsiteX2" fmla="*/ 10000 w 10000"/>
                <a:gd name="connsiteY2" fmla="*/ 8696 h 10000"/>
                <a:gd name="connsiteX3" fmla="*/ 2000 w 10000"/>
                <a:gd name="connsiteY3" fmla="*/ 10000 h 10000"/>
                <a:gd name="connsiteX0" fmla="*/ 0 w 10296"/>
                <a:gd name="connsiteY0" fmla="*/ 0 h 10000"/>
                <a:gd name="connsiteX1" fmla="*/ 7897 w 10296"/>
                <a:gd name="connsiteY1" fmla="*/ 1070 h 10000"/>
                <a:gd name="connsiteX2" fmla="*/ 10000 w 10296"/>
                <a:gd name="connsiteY2" fmla="*/ 8696 h 10000"/>
                <a:gd name="connsiteX3" fmla="*/ 2000 w 10296"/>
                <a:gd name="connsiteY3" fmla="*/ 10000 h 10000"/>
                <a:gd name="connsiteX0" fmla="*/ 0 w 10296"/>
                <a:gd name="connsiteY0" fmla="*/ 0 h 9586"/>
                <a:gd name="connsiteX1" fmla="*/ 7897 w 10296"/>
                <a:gd name="connsiteY1" fmla="*/ 1070 h 9586"/>
                <a:gd name="connsiteX2" fmla="*/ 10000 w 10296"/>
                <a:gd name="connsiteY2" fmla="*/ 8696 h 9586"/>
                <a:gd name="connsiteX3" fmla="*/ 5474 w 10296"/>
                <a:gd name="connsiteY3" fmla="*/ 9586 h 9586"/>
                <a:gd name="connsiteX0" fmla="*/ 0 w 9713"/>
                <a:gd name="connsiteY0" fmla="*/ 0 h 10000"/>
                <a:gd name="connsiteX1" fmla="*/ 6138 w 9713"/>
                <a:gd name="connsiteY1" fmla="*/ 1103 h 10000"/>
                <a:gd name="connsiteX2" fmla="*/ 9713 w 9713"/>
                <a:gd name="connsiteY2" fmla="*/ 9072 h 10000"/>
                <a:gd name="connsiteX3" fmla="*/ 5317 w 9713"/>
                <a:gd name="connsiteY3" fmla="*/ 10000 h 10000"/>
                <a:gd name="connsiteX0" fmla="*/ 0 w 10463"/>
                <a:gd name="connsiteY0" fmla="*/ 0 h 10000"/>
                <a:gd name="connsiteX1" fmla="*/ 6319 w 10463"/>
                <a:gd name="connsiteY1" fmla="*/ 1103 h 10000"/>
                <a:gd name="connsiteX2" fmla="*/ 10000 w 10463"/>
                <a:gd name="connsiteY2" fmla="*/ 9072 h 10000"/>
                <a:gd name="connsiteX3" fmla="*/ 5474 w 10463"/>
                <a:gd name="connsiteY3" fmla="*/ 10000 h 10000"/>
                <a:gd name="connsiteX0" fmla="*/ 0 w 11875"/>
                <a:gd name="connsiteY0" fmla="*/ 0 h 9493"/>
                <a:gd name="connsiteX1" fmla="*/ 7731 w 11875"/>
                <a:gd name="connsiteY1" fmla="*/ 596 h 9493"/>
                <a:gd name="connsiteX2" fmla="*/ 11412 w 11875"/>
                <a:gd name="connsiteY2" fmla="*/ 8565 h 9493"/>
                <a:gd name="connsiteX3" fmla="*/ 6886 w 11875"/>
                <a:gd name="connsiteY3" fmla="*/ 9493 h 9493"/>
                <a:gd name="connsiteX0" fmla="*/ 0 w 9119"/>
                <a:gd name="connsiteY0" fmla="*/ 0 h 10780"/>
                <a:gd name="connsiteX1" fmla="*/ 5629 w 9119"/>
                <a:gd name="connsiteY1" fmla="*/ 1408 h 10780"/>
                <a:gd name="connsiteX2" fmla="*/ 8729 w 9119"/>
                <a:gd name="connsiteY2" fmla="*/ 9802 h 10780"/>
                <a:gd name="connsiteX3" fmla="*/ 4918 w 9119"/>
                <a:gd name="connsiteY3" fmla="*/ 10780 h 10780"/>
                <a:gd name="connsiteX0" fmla="*/ 0 w 9572"/>
                <a:gd name="connsiteY0" fmla="*/ 0 h 10000"/>
                <a:gd name="connsiteX1" fmla="*/ 5049 w 9572"/>
                <a:gd name="connsiteY1" fmla="*/ 789 h 10000"/>
                <a:gd name="connsiteX2" fmla="*/ 9572 w 9572"/>
                <a:gd name="connsiteY2" fmla="*/ 9093 h 10000"/>
                <a:gd name="connsiteX3" fmla="*/ 5393 w 9572"/>
                <a:gd name="connsiteY3" fmla="*/ 10000 h 10000"/>
                <a:gd name="connsiteX0" fmla="*/ 0 w 10323"/>
                <a:gd name="connsiteY0" fmla="*/ 0 h 10000"/>
                <a:gd name="connsiteX1" fmla="*/ 5275 w 10323"/>
                <a:gd name="connsiteY1" fmla="*/ 789 h 10000"/>
                <a:gd name="connsiteX2" fmla="*/ 10000 w 10323"/>
                <a:gd name="connsiteY2" fmla="*/ 9093 h 10000"/>
                <a:gd name="connsiteX3" fmla="*/ 5634 w 10323"/>
                <a:gd name="connsiteY3" fmla="*/ 10000 h 10000"/>
                <a:gd name="connsiteX0" fmla="*/ 0 w 10323"/>
                <a:gd name="connsiteY0" fmla="*/ 0 h 10016"/>
                <a:gd name="connsiteX1" fmla="*/ 5275 w 10323"/>
                <a:gd name="connsiteY1" fmla="*/ 789 h 10016"/>
                <a:gd name="connsiteX2" fmla="*/ 10000 w 10323"/>
                <a:gd name="connsiteY2" fmla="*/ 9093 h 10016"/>
                <a:gd name="connsiteX3" fmla="*/ 1467 w 10323"/>
                <a:gd name="connsiteY3" fmla="*/ 10016 h 1001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10323" h="10016">
                  <a:moveTo>
                    <a:pt x="0" y="0"/>
                  </a:moveTo>
                  <a:lnTo>
                    <a:pt x="5275" y="789"/>
                  </a:lnTo>
                  <a:cubicBezTo>
                    <a:pt x="11877" y="2923"/>
                    <a:pt x="10174" y="5270"/>
                    <a:pt x="10000" y="9093"/>
                  </a:cubicBezTo>
                  <a:lnTo>
                    <a:pt x="1467" y="1001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66" name="Line 72">
              <a:extLst>
                <a:ext uri="{FF2B5EF4-FFF2-40B4-BE49-F238E27FC236}">
                  <a16:creationId xmlns="" xmlns:a16="http://schemas.microsoft.com/office/drawing/2014/main" id="{16FDE743-43D3-4B62-43E7-37829F46493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241791" y="2069261"/>
              <a:ext cx="603051" cy="51517"/>
            </a:xfrm>
            <a:custGeom>
              <a:avLst/>
              <a:gdLst>
                <a:gd name="connsiteX0" fmla="*/ 0 w 1125678"/>
                <a:gd name="connsiteY0" fmla="*/ 0 h 34644"/>
                <a:gd name="connsiteX1" fmla="*/ 1125678 w 1125678"/>
                <a:gd name="connsiteY1" fmla="*/ 34644 h 34644"/>
                <a:gd name="connsiteX0" fmla="*/ 0 w 1125678"/>
                <a:gd name="connsiteY0" fmla="*/ 14415 h 49059"/>
                <a:gd name="connsiteX1" fmla="*/ 588813 w 1125678"/>
                <a:gd name="connsiteY1" fmla="*/ 1435 h 49059"/>
                <a:gd name="connsiteX2" fmla="*/ 1125678 w 1125678"/>
                <a:gd name="connsiteY2" fmla="*/ 49059 h 49059"/>
                <a:gd name="connsiteX0" fmla="*/ 0 w 1125678"/>
                <a:gd name="connsiteY0" fmla="*/ 113408 h 148052"/>
                <a:gd name="connsiteX1" fmla="*/ 588813 w 1125678"/>
                <a:gd name="connsiteY1" fmla="*/ 100428 h 148052"/>
                <a:gd name="connsiteX2" fmla="*/ 1125678 w 1125678"/>
                <a:gd name="connsiteY2" fmla="*/ 148052 h 148052"/>
                <a:gd name="connsiteX0" fmla="*/ 0 w 1125678"/>
                <a:gd name="connsiteY0" fmla="*/ 113408 h 148052"/>
                <a:gd name="connsiteX1" fmla="*/ 588813 w 1125678"/>
                <a:gd name="connsiteY1" fmla="*/ 100428 h 148052"/>
                <a:gd name="connsiteX2" fmla="*/ 1125678 w 1125678"/>
                <a:gd name="connsiteY2" fmla="*/ 148052 h 148052"/>
                <a:gd name="connsiteX0" fmla="*/ 0 w 1125678"/>
                <a:gd name="connsiteY0" fmla="*/ 113408 h 148052"/>
                <a:gd name="connsiteX1" fmla="*/ 588813 w 1125678"/>
                <a:gd name="connsiteY1" fmla="*/ 100428 h 148052"/>
                <a:gd name="connsiteX2" fmla="*/ 1125678 w 1125678"/>
                <a:gd name="connsiteY2" fmla="*/ 148052 h 148052"/>
                <a:gd name="connsiteX0" fmla="*/ 0 w 1125678"/>
                <a:gd name="connsiteY0" fmla="*/ 113408 h 165370"/>
                <a:gd name="connsiteX1" fmla="*/ 588813 w 1125678"/>
                <a:gd name="connsiteY1" fmla="*/ 100428 h 165370"/>
                <a:gd name="connsiteX2" fmla="*/ 1125678 w 1125678"/>
                <a:gd name="connsiteY2" fmla="*/ 165370 h 165370"/>
                <a:gd name="connsiteX0" fmla="*/ 0 w 1125678"/>
                <a:gd name="connsiteY0" fmla="*/ 113408 h 165370"/>
                <a:gd name="connsiteX1" fmla="*/ 588813 w 1125678"/>
                <a:gd name="connsiteY1" fmla="*/ 100428 h 165370"/>
                <a:gd name="connsiteX2" fmla="*/ 1125678 w 1125678"/>
                <a:gd name="connsiteY2" fmla="*/ 165370 h 165370"/>
                <a:gd name="connsiteX0" fmla="*/ 0 w 1125678"/>
                <a:gd name="connsiteY0" fmla="*/ 113408 h 165370"/>
                <a:gd name="connsiteX1" fmla="*/ 588813 w 1125678"/>
                <a:gd name="connsiteY1" fmla="*/ 100428 h 165370"/>
                <a:gd name="connsiteX2" fmla="*/ 1125678 w 1125678"/>
                <a:gd name="connsiteY2" fmla="*/ 165370 h 165370"/>
                <a:gd name="connsiteX0" fmla="*/ 0 w 1125678"/>
                <a:gd name="connsiteY0" fmla="*/ 12980 h 64942"/>
                <a:gd name="connsiteX1" fmla="*/ 588813 w 1125678"/>
                <a:gd name="connsiteY1" fmla="*/ 0 h 64942"/>
                <a:gd name="connsiteX2" fmla="*/ 1125678 w 1125678"/>
                <a:gd name="connsiteY2" fmla="*/ 64942 h 64942"/>
                <a:gd name="connsiteX0" fmla="*/ 0 w 1125678"/>
                <a:gd name="connsiteY0" fmla="*/ 12980 h 64942"/>
                <a:gd name="connsiteX1" fmla="*/ 588813 w 1125678"/>
                <a:gd name="connsiteY1" fmla="*/ 0 h 64942"/>
                <a:gd name="connsiteX2" fmla="*/ 1125678 w 1125678"/>
                <a:gd name="connsiteY2" fmla="*/ 64942 h 64942"/>
                <a:gd name="connsiteX0" fmla="*/ 0 w 588813"/>
                <a:gd name="connsiteY0" fmla="*/ 12980 h 14958"/>
                <a:gd name="connsiteX1" fmla="*/ 588813 w 588813"/>
                <a:gd name="connsiteY1" fmla="*/ 0 h 149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588813" h="14958">
                  <a:moveTo>
                    <a:pt x="0" y="12980"/>
                  </a:moveTo>
                  <a:cubicBezTo>
                    <a:pt x="191941" y="20199"/>
                    <a:pt x="284304" y="5769"/>
                    <a:pt x="588813" y="0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67" name="Line 927">
              <a:extLst>
                <a:ext uri="{FF2B5EF4-FFF2-40B4-BE49-F238E27FC236}">
                  <a16:creationId xmlns="" xmlns:a16="http://schemas.microsoft.com/office/drawing/2014/main" id="{D9958C6B-4757-7BD6-15C0-3209EE18EC95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9045699" y="1255764"/>
              <a:ext cx="8111" cy="878157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68" name="Oval 1295">
              <a:extLst>
                <a:ext uri="{FF2B5EF4-FFF2-40B4-BE49-F238E27FC236}">
                  <a16:creationId xmlns="" xmlns:a16="http://schemas.microsoft.com/office/drawing/2014/main" id="{BBD7DC02-CAF5-3AD3-52CA-0BC15FA44762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178745" y="1916903"/>
              <a:ext cx="125558" cy="134527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oneCellAnchor>
    <xdr:from>
      <xdr:col>14</xdr:col>
      <xdr:colOff>251057</xdr:colOff>
      <xdr:row>14</xdr:row>
      <xdr:rowOff>101238</xdr:rowOff>
    </xdr:from>
    <xdr:ext cx="181837" cy="398314"/>
    <xdr:sp macro="" textlink="">
      <xdr:nvSpPr>
        <xdr:cNvPr id="1073" name="Text Box 1664">
          <a:extLst>
            <a:ext uri="{FF2B5EF4-FFF2-40B4-BE49-F238E27FC236}">
              <a16:creationId xmlns="" xmlns:a16="http://schemas.microsoft.com/office/drawing/2014/main" id="{2B22882F-4726-4FD7-AE7E-794D19062BB9}"/>
            </a:ext>
          </a:extLst>
        </xdr:cNvPr>
        <xdr:cNvSpPr txBox="1">
          <a:spLocks noChangeArrowheads="1"/>
        </xdr:cNvSpPr>
      </xdr:nvSpPr>
      <xdr:spPr bwMode="auto">
        <a:xfrm>
          <a:off x="9623657" y="2469788"/>
          <a:ext cx="181837" cy="39831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none" lIns="27432" tIns="18288" rIns="27432" bIns="18288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八幡神社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11276</xdr:colOff>
      <xdr:row>9</xdr:row>
      <xdr:rowOff>15399</xdr:rowOff>
    </xdr:from>
    <xdr:to>
      <xdr:col>15</xdr:col>
      <xdr:colOff>167873</xdr:colOff>
      <xdr:row>9</xdr:row>
      <xdr:rowOff>158749</xdr:rowOff>
    </xdr:to>
    <xdr:sp macro="" textlink="">
      <xdr:nvSpPr>
        <xdr:cNvPr id="1074" name="六角形 1073">
          <a:extLst>
            <a:ext uri="{FF2B5EF4-FFF2-40B4-BE49-F238E27FC236}">
              <a16:creationId xmlns="" xmlns:a16="http://schemas.microsoft.com/office/drawing/2014/main" id="{FC6CF2D1-3E74-4EDE-8735-88DC8B899400}"/>
            </a:ext>
          </a:extLst>
        </xdr:cNvPr>
        <xdr:cNvSpPr/>
      </xdr:nvSpPr>
      <xdr:spPr bwMode="auto">
        <a:xfrm>
          <a:off x="10088726" y="1526699"/>
          <a:ext cx="156597" cy="1433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768350</xdr:colOff>
      <xdr:row>9</xdr:row>
      <xdr:rowOff>12245</xdr:rowOff>
    </xdr:from>
    <xdr:to>
      <xdr:col>17</xdr:col>
      <xdr:colOff>177551</xdr:colOff>
      <xdr:row>9</xdr:row>
      <xdr:rowOff>168727</xdr:rowOff>
    </xdr:to>
    <xdr:sp macro="" textlink="">
      <xdr:nvSpPr>
        <xdr:cNvPr id="1075" name="六角形 1074">
          <a:extLst>
            <a:ext uri="{FF2B5EF4-FFF2-40B4-BE49-F238E27FC236}">
              <a16:creationId xmlns="" xmlns:a16="http://schemas.microsoft.com/office/drawing/2014/main" id="{CC0EFAEF-B6F3-4EDD-A761-F1082BF601A9}"/>
            </a:ext>
          </a:extLst>
        </xdr:cNvPr>
        <xdr:cNvSpPr/>
      </xdr:nvSpPr>
      <xdr:spPr bwMode="auto">
        <a:xfrm>
          <a:off x="11487150" y="1523545"/>
          <a:ext cx="177551" cy="15648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‐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679604</xdr:colOff>
      <xdr:row>13</xdr:row>
      <xdr:rowOff>83256</xdr:rowOff>
    </xdr:from>
    <xdr:to>
      <xdr:col>14</xdr:col>
      <xdr:colOff>74125</xdr:colOff>
      <xdr:row>14</xdr:row>
      <xdr:rowOff>18941</xdr:rowOff>
    </xdr:to>
    <xdr:sp macro="" textlink="">
      <xdr:nvSpPr>
        <xdr:cNvPr id="1076" name="六角形 1075">
          <a:extLst>
            <a:ext uri="{FF2B5EF4-FFF2-40B4-BE49-F238E27FC236}">
              <a16:creationId xmlns="" xmlns:a16="http://schemas.microsoft.com/office/drawing/2014/main" id="{F76D37A3-C3CD-4B79-9551-D0E598530E98}"/>
            </a:ext>
          </a:extLst>
        </xdr:cNvPr>
        <xdr:cNvSpPr/>
      </xdr:nvSpPr>
      <xdr:spPr bwMode="auto">
        <a:xfrm>
          <a:off x="9347354" y="2280356"/>
          <a:ext cx="99371" cy="10713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11</xdr:col>
      <xdr:colOff>336083</xdr:colOff>
      <xdr:row>8</xdr:row>
      <xdr:rowOff>142875</xdr:rowOff>
    </xdr:from>
    <xdr:to>
      <xdr:col>13</xdr:col>
      <xdr:colOff>30869</xdr:colOff>
      <xdr:row>9</xdr:row>
      <xdr:rowOff>152818</xdr:rowOff>
    </xdr:to>
    <xdr:pic>
      <xdr:nvPicPr>
        <xdr:cNvPr id="1077" name="図 1076">
          <a:extLst>
            <a:ext uri="{FF2B5EF4-FFF2-40B4-BE49-F238E27FC236}">
              <a16:creationId xmlns="" xmlns:a16="http://schemas.microsoft.com/office/drawing/2014/main" id="{590B6269-32D0-4C34-94AF-DEDEB7475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594133" y="1482725"/>
          <a:ext cx="1104486" cy="181393"/>
        </a:xfrm>
        <a:prstGeom prst="rect">
          <a:avLst/>
        </a:prstGeom>
      </xdr:spPr>
    </xdr:pic>
    <xdr:clientData/>
  </xdr:twoCellAnchor>
  <xdr:twoCellAnchor>
    <xdr:from>
      <xdr:col>13</xdr:col>
      <xdr:colOff>170711</xdr:colOff>
      <xdr:row>9</xdr:row>
      <xdr:rowOff>153802</xdr:rowOff>
    </xdr:from>
    <xdr:to>
      <xdr:col>14</xdr:col>
      <xdr:colOff>455630</xdr:colOff>
      <xdr:row>10</xdr:row>
      <xdr:rowOff>38253</xdr:rowOff>
    </xdr:to>
    <xdr:sp macro="" textlink="">
      <xdr:nvSpPr>
        <xdr:cNvPr id="1078" name="Line 72">
          <a:extLst>
            <a:ext uri="{FF2B5EF4-FFF2-40B4-BE49-F238E27FC236}">
              <a16:creationId xmlns="" xmlns:a16="http://schemas.microsoft.com/office/drawing/2014/main" id="{D851109E-C637-4222-A6DF-EC14330AD4DD}"/>
            </a:ext>
          </a:extLst>
        </xdr:cNvPr>
        <xdr:cNvSpPr>
          <a:spLocks noChangeShapeType="1"/>
        </xdr:cNvSpPr>
      </xdr:nvSpPr>
      <xdr:spPr bwMode="auto">
        <a:xfrm flipV="1">
          <a:off x="8838461" y="1665102"/>
          <a:ext cx="989769" cy="55901"/>
        </a:xfrm>
        <a:custGeom>
          <a:avLst/>
          <a:gdLst>
            <a:gd name="connsiteX0" fmla="*/ 0 w 1125678"/>
            <a:gd name="connsiteY0" fmla="*/ 0 h 34644"/>
            <a:gd name="connsiteX1" fmla="*/ 1125678 w 1125678"/>
            <a:gd name="connsiteY1" fmla="*/ 34644 h 34644"/>
            <a:gd name="connsiteX0" fmla="*/ 0 w 1125678"/>
            <a:gd name="connsiteY0" fmla="*/ 14415 h 49059"/>
            <a:gd name="connsiteX1" fmla="*/ 588813 w 1125678"/>
            <a:gd name="connsiteY1" fmla="*/ 1435 h 49059"/>
            <a:gd name="connsiteX2" fmla="*/ 1125678 w 1125678"/>
            <a:gd name="connsiteY2" fmla="*/ 49059 h 49059"/>
            <a:gd name="connsiteX0" fmla="*/ 0 w 1125678"/>
            <a:gd name="connsiteY0" fmla="*/ 113408 h 148052"/>
            <a:gd name="connsiteX1" fmla="*/ 588813 w 1125678"/>
            <a:gd name="connsiteY1" fmla="*/ 100428 h 148052"/>
            <a:gd name="connsiteX2" fmla="*/ 1125678 w 1125678"/>
            <a:gd name="connsiteY2" fmla="*/ 148052 h 148052"/>
            <a:gd name="connsiteX0" fmla="*/ 0 w 1125678"/>
            <a:gd name="connsiteY0" fmla="*/ 113408 h 148052"/>
            <a:gd name="connsiteX1" fmla="*/ 588813 w 1125678"/>
            <a:gd name="connsiteY1" fmla="*/ 100428 h 148052"/>
            <a:gd name="connsiteX2" fmla="*/ 1125678 w 1125678"/>
            <a:gd name="connsiteY2" fmla="*/ 148052 h 148052"/>
            <a:gd name="connsiteX0" fmla="*/ 0 w 1125678"/>
            <a:gd name="connsiteY0" fmla="*/ 113408 h 148052"/>
            <a:gd name="connsiteX1" fmla="*/ 588813 w 1125678"/>
            <a:gd name="connsiteY1" fmla="*/ 100428 h 148052"/>
            <a:gd name="connsiteX2" fmla="*/ 1125678 w 1125678"/>
            <a:gd name="connsiteY2" fmla="*/ 148052 h 148052"/>
            <a:gd name="connsiteX0" fmla="*/ 0 w 1125678"/>
            <a:gd name="connsiteY0" fmla="*/ 113408 h 165370"/>
            <a:gd name="connsiteX1" fmla="*/ 588813 w 1125678"/>
            <a:gd name="connsiteY1" fmla="*/ 100428 h 165370"/>
            <a:gd name="connsiteX2" fmla="*/ 1125678 w 1125678"/>
            <a:gd name="connsiteY2" fmla="*/ 165370 h 165370"/>
            <a:gd name="connsiteX0" fmla="*/ 0 w 1125678"/>
            <a:gd name="connsiteY0" fmla="*/ 113408 h 165370"/>
            <a:gd name="connsiteX1" fmla="*/ 588813 w 1125678"/>
            <a:gd name="connsiteY1" fmla="*/ 100428 h 165370"/>
            <a:gd name="connsiteX2" fmla="*/ 1125678 w 1125678"/>
            <a:gd name="connsiteY2" fmla="*/ 165370 h 165370"/>
            <a:gd name="connsiteX0" fmla="*/ 0 w 1125678"/>
            <a:gd name="connsiteY0" fmla="*/ 113408 h 165370"/>
            <a:gd name="connsiteX1" fmla="*/ 588813 w 1125678"/>
            <a:gd name="connsiteY1" fmla="*/ 100428 h 165370"/>
            <a:gd name="connsiteX2" fmla="*/ 1125678 w 1125678"/>
            <a:gd name="connsiteY2" fmla="*/ 165370 h 165370"/>
            <a:gd name="connsiteX0" fmla="*/ 0 w 1125678"/>
            <a:gd name="connsiteY0" fmla="*/ 12980 h 64942"/>
            <a:gd name="connsiteX1" fmla="*/ 588813 w 1125678"/>
            <a:gd name="connsiteY1" fmla="*/ 0 h 64942"/>
            <a:gd name="connsiteX2" fmla="*/ 1125678 w 1125678"/>
            <a:gd name="connsiteY2" fmla="*/ 64942 h 64942"/>
            <a:gd name="connsiteX0" fmla="*/ 0 w 1125678"/>
            <a:gd name="connsiteY0" fmla="*/ 12980 h 64942"/>
            <a:gd name="connsiteX1" fmla="*/ 588813 w 1125678"/>
            <a:gd name="connsiteY1" fmla="*/ 0 h 64942"/>
            <a:gd name="connsiteX2" fmla="*/ 1125678 w 1125678"/>
            <a:gd name="connsiteY2" fmla="*/ 64942 h 64942"/>
            <a:gd name="connsiteX0" fmla="*/ 0 w 1179716"/>
            <a:gd name="connsiteY0" fmla="*/ 15572 h 64942"/>
            <a:gd name="connsiteX1" fmla="*/ 642851 w 1179716"/>
            <a:gd name="connsiteY1" fmla="*/ 0 h 64942"/>
            <a:gd name="connsiteX2" fmla="*/ 1179716 w 1179716"/>
            <a:gd name="connsiteY2" fmla="*/ 64942 h 649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79716" h="64942">
              <a:moveTo>
                <a:pt x="0" y="15572"/>
              </a:moveTo>
              <a:cubicBezTo>
                <a:pt x="191941" y="22791"/>
                <a:pt x="338342" y="5769"/>
                <a:pt x="642851" y="0"/>
              </a:cubicBezTo>
              <a:cubicBezTo>
                <a:pt x="1065708" y="20198"/>
                <a:pt x="934376" y="5769"/>
                <a:pt x="1179716" y="6494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580888</xdr:colOff>
      <xdr:row>12</xdr:row>
      <xdr:rowOff>46904</xdr:rowOff>
    </xdr:from>
    <xdr:to>
      <xdr:col>13</xdr:col>
      <xdr:colOff>678960</xdr:colOff>
      <xdr:row>12</xdr:row>
      <xdr:rowOff>155771</xdr:rowOff>
    </xdr:to>
    <xdr:sp macro="" textlink="">
      <xdr:nvSpPr>
        <xdr:cNvPr id="1079" name="六角形 1078">
          <a:extLst>
            <a:ext uri="{FF2B5EF4-FFF2-40B4-BE49-F238E27FC236}">
              <a16:creationId xmlns="" xmlns:a16="http://schemas.microsoft.com/office/drawing/2014/main" id="{805D7A41-5820-4972-9E3B-323726465D3C}"/>
            </a:ext>
          </a:extLst>
        </xdr:cNvPr>
        <xdr:cNvSpPr/>
      </xdr:nvSpPr>
      <xdr:spPr bwMode="auto">
        <a:xfrm>
          <a:off x="9248638" y="2072554"/>
          <a:ext cx="98072" cy="10886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613360</xdr:colOff>
      <xdr:row>9</xdr:row>
      <xdr:rowOff>144318</xdr:rowOff>
    </xdr:from>
    <xdr:to>
      <xdr:col>14</xdr:col>
      <xdr:colOff>21482</xdr:colOff>
      <xdr:row>10</xdr:row>
      <xdr:rowOff>90522</xdr:rowOff>
    </xdr:to>
    <xdr:sp macro="" textlink="">
      <xdr:nvSpPr>
        <xdr:cNvPr id="1080" name="Oval 1295">
          <a:extLst>
            <a:ext uri="{FF2B5EF4-FFF2-40B4-BE49-F238E27FC236}">
              <a16:creationId xmlns="" xmlns:a16="http://schemas.microsoft.com/office/drawing/2014/main" id="{D81F04D1-194C-4A37-ABAA-53E07ADD08A9}"/>
            </a:ext>
          </a:extLst>
        </xdr:cNvPr>
        <xdr:cNvSpPr>
          <a:spLocks noChangeArrowheads="1"/>
        </xdr:cNvSpPr>
      </xdr:nvSpPr>
      <xdr:spPr bwMode="auto">
        <a:xfrm>
          <a:off x="9281110" y="1655618"/>
          <a:ext cx="112972" cy="11765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13</xdr:col>
      <xdr:colOff>246927</xdr:colOff>
      <xdr:row>9</xdr:row>
      <xdr:rowOff>125706</xdr:rowOff>
    </xdr:from>
    <xdr:to>
      <xdr:col>13</xdr:col>
      <xdr:colOff>344999</xdr:colOff>
      <xdr:row>10</xdr:row>
      <xdr:rowOff>61391</xdr:rowOff>
    </xdr:to>
    <xdr:sp macro="" textlink="">
      <xdr:nvSpPr>
        <xdr:cNvPr id="1081" name="六角形 1080">
          <a:extLst>
            <a:ext uri="{FF2B5EF4-FFF2-40B4-BE49-F238E27FC236}">
              <a16:creationId xmlns="" xmlns:a16="http://schemas.microsoft.com/office/drawing/2014/main" id="{3298B03C-7546-4801-BCBD-CC2D242A8EF4}"/>
            </a:ext>
          </a:extLst>
        </xdr:cNvPr>
        <xdr:cNvSpPr/>
      </xdr:nvSpPr>
      <xdr:spPr bwMode="auto">
        <a:xfrm>
          <a:off x="8914677" y="1637006"/>
          <a:ext cx="98072" cy="10713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13</xdr:col>
      <xdr:colOff>430979</xdr:colOff>
      <xdr:row>9</xdr:row>
      <xdr:rowOff>150938</xdr:rowOff>
    </xdr:from>
    <xdr:to>
      <xdr:col>13</xdr:col>
      <xdr:colOff>634107</xdr:colOff>
      <xdr:row>12</xdr:row>
      <xdr:rowOff>83894</xdr:rowOff>
    </xdr:to>
    <xdr:pic>
      <xdr:nvPicPr>
        <xdr:cNvPr id="1082" name="図 1081">
          <a:extLst>
            <a:ext uri="{FF2B5EF4-FFF2-40B4-BE49-F238E27FC236}">
              <a16:creationId xmlns="" xmlns:a16="http://schemas.microsoft.com/office/drawing/2014/main" id="{DC0535E8-8AD8-4D7A-95ED-6EAC14F4C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19195092">
          <a:off x="9098729" y="1662238"/>
          <a:ext cx="203128" cy="447306"/>
        </a:xfrm>
        <a:prstGeom prst="rect">
          <a:avLst/>
        </a:prstGeom>
      </xdr:spPr>
    </xdr:pic>
    <xdr:clientData/>
  </xdr:twoCellAnchor>
  <xdr:oneCellAnchor>
    <xdr:from>
      <xdr:col>14</xdr:col>
      <xdr:colOff>259777</xdr:colOff>
      <xdr:row>9</xdr:row>
      <xdr:rowOff>14431</xdr:rowOff>
    </xdr:from>
    <xdr:ext cx="414910" cy="129886"/>
    <xdr:sp macro="" textlink="">
      <xdr:nvSpPr>
        <xdr:cNvPr id="1083" name="Text Box 1620">
          <a:extLst>
            <a:ext uri="{FF2B5EF4-FFF2-40B4-BE49-F238E27FC236}">
              <a16:creationId xmlns="" xmlns:a16="http://schemas.microsoft.com/office/drawing/2014/main" id="{E9F5DBA2-71FD-456C-B5D4-54D5F8C5B601}"/>
            </a:ext>
          </a:extLst>
        </xdr:cNvPr>
        <xdr:cNvSpPr txBox="1">
          <a:spLocks noChangeArrowheads="1"/>
        </xdr:cNvSpPr>
      </xdr:nvSpPr>
      <xdr:spPr bwMode="auto">
        <a:xfrm>
          <a:off x="9632377" y="1525731"/>
          <a:ext cx="414910" cy="1298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小浜駅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14</xdr:col>
      <xdr:colOff>447671</xdr:colOff>
      <xdr:row>13</xdr:row>
      <xdr:rowOff>76836</xdr:rowOff>
    </xdr:from>
    <xdr:to>
      <xdr:col>14</xdr:col>
      <xdr:colOff>552446</xdr:colOff>
      <xdr:row>13</xdr:row>
      <xdr:rowOff>166255</xdr:rowOff>
    </xdr:to>
    <xdr:sp macro="" textlink="">
      <xdr:nvSpPr>
        <xdr:cNvPr id="1084" name="六角形 1083">
          <a:extLst>
            <a:ext uri="{FF2B5EF4-FFF2-40B4-BE49-F238E27FC236}">
              <a16:creationId xmlns="" xmlns:a16="http://schemas.microsoft.com/office/drawing/2014/main" id="{268B8BE5-E4E8-4B10-9399-AFDB92A88186}"/>
            </a:ext>
          </a:extLst>
        </xdr:cNvPr>
        <xdr:cNvSpPr/>
      </xdr:nvSpPr>
      <xdr:spPr bwMode="auto">
        <a:xfrm>
          <a:off x="9820271" y="2273936"/>
          <a:ext cx="104775" cy="8941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110940</xdr:colOff>
      <xdr:row>13</xdr:row>
      <xdr:rowOff>165966</xdr:rowOff>
    </xdr:from>
    <xdr:to>
      <xdr:col>14</xdr:col>
      <xdr:colOff>685510</xdr:colOff>
      <xdr:row>15</xdr:row>
      <xdr:rowOff>43248</xdr:rowOff>
    </xdr:to>
    <xdr:sp macro="" textlink="">
      <xdr:nvSpPr>
        <xdr:cNvPr id="1085" name="Line 72">
          <a:extLst>
            <a:ext uri="{FF2B5EF4-FFF2-40B4-BE49-F238E27FC236}">
              <a16:creationId xmlns="" xmlns:a16="http://schemas.microsoft.com/office/drawing/2014/main" id="{57B5A6DE-F5DB-492D-8F93-435800BFDA9B}"/>
            </a:ext>
          </a:extLst>
        </xdr:cNvPr>
        <xdr:cNvSpPr>
          <a:spLocks noChangeShapeType="1"/>
        </xdr:cNvSpPr>
      </xdr:nvSpPr>
      <xdr:spPr bwMode="auto">
        <a:xfrm rot="10800000" flipV="1">
          <a:off x="9483540" y="2363066"/>
          <a:ext cx="574570" cy="220182"/>
        </a:xfrm>
        <a:custGeom>
          <a:avLst/>
          <a:gdLst>
            <a:gd name="connsiteX0" fmla="*/ 0 w 700767"/>
            <a:gd name="connsiteY0" fmla="*/ 0 h 88445"/>
            <a:gd name="connsiteX1" fmla="*/ 700767 w 700767"/>
            <a:gd name="connsiteY1" fmla="*/ 88445 h 88445"/>
            <a:gd name="connsiteX0" fmla="*/ 0 w 142874"/>
            <a:gd name="connsiteY0" fmla="*/ 0 h 435427"/>
            <a:gd name="connsiteX1" fmla="*/ 142874 w 142874"/>
            <a:gd name="connsiteY1" fmla="*/ 435427 h 435427"/>
            <a:gd name="connsiteX0" fmla="*/ 0 w 162100"/>
            <a:gd name="connsiteY0" fmla="*/ 0 h 435427"/>
            <a:gd name="connsiteX1" fmla="*/ 142874 w 162100"/>
            <a:gd name="connsiteY1" fmla="*/ 435427 h 435427"/>
            <a:gd name="connsiteX0" fmla="*/ 0 w 171294"/>
            <a:gd name="connsiteY0" fmla="*/ 1 h 435428"/>
            <a:gd name="connsiteX1" fmla="*/ 81643 w 171294"/>
            <a:gd name="connsiteY1" fmla="*/ 0 h 435428"/>
            <a:gd name="connsiteX2" fmla="*/ 142874 w 171294"/>
            <a:gd name="connsiteY2" fmla="*/ 435428 h 435428"/>
            <a:gd name="connsiteX0" fmla="*/ 0 w 232078"/>
            <a:gd name="connsiteY0" fmla="*/ 1 h 435428"/>
            <a:gd name="connsiteX1" fmla="*/ 170090 w 232078"/>
            <a:gd name="connsiteY1" fmla="*/ 0 h 435428"/>
            <a:gd name="connsiteX2" fmla="*/ 142874 w 232078"/>
            <a:gd name="connsiteY2" fmla="*/ 435428 h 435428"/>
            <a:gd name="connsiteX0" fmla="*/ 0 w 170090"/>
            <a:gd name="connsiteY0" fmla="*/ 1 h 435428"/>
            <a:gd name="connsiteX1" fmla="*/ 170090 w 170090"/>
            <a:gd name="connsiteY1" fmla="*/ 0 h 435428"/>
            <a:gd name="connsiteX2" fmla="*/ 142874 w 170090"/>
            <a:gd name="connsiteY2" fmla="*/ 435428 h 435428"/>
            <a:gd name="connsiteX0" fmla="*/ 0 w 184299"/>
            <a:gd name="connsiteY0" fmla="*/ 1 h 421821"/>
            <a:gd name="connsiteX1" fmla="*/ 170090 w 184299"/>
            <a:gd name="connsiteY1" fmla="*/ 0 h 421821"/>
            <a:gd name="connsiteX2" fmla="*/ 183696 w 184299"/>
            <a:gd name="connsiteY2" fmla="*/ 421821 h 421821"/>
            <a:gd name="connsiteX0" fmla="*/ 0 w 184299"/>
            <a:gd name="connsiteY0" fmla="*/ 0 h 476248"/>
            <a:gd name="connsiteX1" fmla="*/ 170090 w 184299"/>
            <a:gd name="connsiteY1" fmla="*/ 54427 h 476248"/>
            <a:gd name="connsiteX2" fmla="*/ 183696 w 184299"/>
            <a:gd name="connsiteY2" fmla="*/ 476248 h 476248"/>
            <a:gd name="connsiteX0" fmla="*/ 0 w 184520"/>
            <a:gd name="connsiteY0" fmla="*/ 0 h 476248"/>
            <a:gd name="connsiteX1" fmla="*/ 176894 w 184520"/>
            <a:gd name="connsiteY1" fmla="*/ 47623 h 476248"/>
            <a:gd name="connsiteX2" fmla="*/ 183696 w 184520"/>
            <a:gd name="connsiteY2" fmla="*/ 476248 h 476248"/>
            <a:gd name="connsiteX0" fmla="*/ 0 w 180108"/>
            <a:gd name="connsiteY0" fmla="*/ 0 h 455720"/>
            <a:gd name="connsiteX1" fmla="*/ 176894 w 180108"/>
            <a:gd name="connsiteY1" fmla="*/ 47623 h 455720"/>
            <a:gd name="connsiteX2" fmla="*/ 179003 w 180108"/>
            <a:gd name="connsiteY2" fmla="*/ 455720 h 455720"/>
            <a:gd name="connsiteX0" fmla="*/ 0 w 181616"/>
            <a:gd name="connsiteY0" fmla="*/ 0 h 455720"/>
            <a:gd name="connsiteX1" fmla="*/ 176894 w 181616"/>
            <a:gd name="connsiteY1" fmla="*/ 47623 h 455720"/>
            <a:gd name="connsiteX2" fmla="*/ 179003 w 181616"/>
            <a:gd name="connsiteY2" fmla="*/ 455720 h 455720"/>
            <a:gd name="connsiteX0" fmla="*/ 0 w 181616"/>
            <a:gd name="connsiteY0" fmla="*/ 0 h 503619"/>
            <a:gd name="connsiteX1" fmla="*/ 176894 w 181616"/>
            <a:gd name="connsiteY1" fmla="*/ 47623 h 503619"/>
            <a:gd name="connsiteX2" fmla="*/ 179003 w 181616"/>
            <a:gd name="connsiteY2" fmla="*/ 503619 h 503619"/>
            <a:gd name="connsiteX0" fmla="*/ 0 w 179401"/>
            <a:gd name="connsiteY0" fmla="*/ 0 h 553172"/>
            <a:gd name="connsiteX1" fmla="*/ 174679 w 179401"/>
            <a:gd name="connsiteY1" fmla="*/ 97176 h 553172"/>
            <a:gd name="connsiteX2" fmla="*/ 176788 w 179401"/>
            <a:gd name="connsiteY2" fmla="*/ 553172 h 553172"/>
            <a:gd name="connsiteX0" fmla="*/ 0 w 179401"/>
            <a:gd name="connsiteY0" fmla="*/ 0 h 553172"/>
            <a:gd name="connsiteX1" fmla="*/ 174679 w 179401"/>
            <a:gd name="connsiteY1" fmla="*/ 97176 h 553172"/>
            <a:gd name="connsiteX2" fmla="*/ 176788 w 179401"/>
            <a:gd name="connsiteY2" fmla="*/ 553172 h 553172"/>
            <a:gd name="connsiteX0" fmla="*/ 0 w 177665"/>
            <a:gd name="connsiteY0" fmla="*/ 0 h 343951"/>
            <a:gd name="connsiteX1" fmla="*/ 174679 w 177665"/>
            <a:gd name="connsiteY1" fmla="*/ 97176 h 343951"/>
            <a:gd name="connsiteX2" fmla="*/ 173466 w 177665"/>
            <a:gd name="connsiteY2" fmla="*/ 343951 h 343951"/>
            <a:gd name="connsiteX0" fmla="*/ 0 w 176242"/>
            <a:gd name="connsiteY0" fmla="*/ 0 h 372738"/>
            <a:gd name="connsiteX1" fmla="*/ 174679 w 176242"/>
            <a:gd name="connsiteY1" fmla="*/ 97176 h 372738"/>
            <a:gd name="connsiteX2" fmla="*/ 173466 w 176242"/>
            <a:gd name="connsiteY2" fmla="*/ 343951 h 372738"/>
            <a:gd name="connsiteX0" fmla="*/ 0 w 177176"/>
            <a:gd name="connsiteY0" fmla="*/ 0 h 344062"/>
            <a:gd name="connsiteX1" fmla="*/ 174679 w 177176"/>
            <a:gd name="connsiteY1" fmla="*/ 97176 h 344062"/>
            <a:gd name="connsiteX2" fmla="*/ 173466 w 177176"/>
            <a:gd name="connsiteY2" fmla="*/ 343951 h 344062"/>
            <a:gd name="connsiteX0" fmla="*/ 0 w 174679"/>
            <a:gd name="connsiteY0" fmla="*/ 0 h 344071"/>
            <a:gd name="connsiteX1" fmla="*/ 174679 w 174679"/>
            <a:gd name="connsiteY1" fmla="*/ 97176 h 344071"/>
            <a:gd name="connsiteX2" fmla="*/ 173466 w 174679"/>
            <a:gd name="connsiteY2" fmla="*/ 343951 h 344071"/>
            <a:gd name="connsiteX0" fmla="*/ 0 w 175146"/>
            <a:gd name="connsiteY0" fmla="*/ 0 h 341246"/>
            <a:gd name="connsiteX1" fmla="*/ 174679 w 175146"/>
            <a:gd name="connsiteY1" fmla="*/ 97176 h 341246"/>
            <a:gd name="connsiteX2" fmla="*/ 175146 w 175146"/>
            <a:gd name="connsiteY2" fmla="*/ 341125 h 341246"/>
            <a:gd name="connsiteX0" fmla="*/ 0 w 176359"/>
            <a:gd name="connsiteY0" fmla="*/ 0 h 341248"/>
            <a:gd name="connsiteX1" fmla="*/ 176359 w 176359"/>
            <a:gd name="connsiteY1" fmla="*/ 100002 h 341248"/>
            <a:gd name="connsiteX2" fmla="*/ 175146 w 176359"/>
            <a:gd name="connsiteY2" fmla="*/ 341125 h 3412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6359" h="341248">
              <a:moveTo>
                <a:pt x="0" y="0"/>
              </a:moveTo>
              <a:cubicBezTo>
                <a:pt x="108799" y="137002"/>
                <a:pt x="117394" y="84128"/>
                <a:pt x="176359" y="100002"/>
              </a:cubicBezTo>
              <a:cubicBezTo>
                <a:pt x="173342" y="106394"/>
                <a:pt x="173037" y="347473"/>
                <a:pt x="175146" y="341125"/>
              </a:cubicBezTo>
            </a:path>
          </a:pathLst>
        </a:cu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arrow" w="sm" len="med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31018</xdr:colOff>
      <xdr:row>10</xdr:row>
      <xdr:rowOff>25546</xdr:rowOff>
    </xdr:from>
    <xdr:to>
      <xdr:col>14</xdr:col>
      <xdr:colOff>151449</xdr:colOff>
      <xdr:row>11</xdr:row>
      <xdr:rowOff>149334</xdr:rowOff>
    </xdr:to>
    <xdr:sp macro="" textlink="">
      <xdr:nvSpPr>
        <xdr:cNvPr id="1086" name="Text Box 1664">
          <a:extLst>
            <a:ext uri="{FF2B5EF4-FFF2-40B4-BE49-F238E27FC236}">
              <a16:creationId xmlns="" xmlns:a16="http://schemas.microsoft.com/office/drawing/2014/main" id="{EAD1801E-5E2B-42B0-80DB-3967236D00BE}"/>
            </a:ext>
          </a:extLst>
        </xdr:cNvPr>
        <xdr:cNvSpPr txBox="1">
          <a:spLocks noChangeArrowheads="1"/>
        </xdr:cNvSpPr>
      </xdr:nvSpPr>
      <xdr:spPr bwMode="auto">
        <a:xfrm>
          <a:off x="9403618" y="1708296"/>
          <a:ext cx="120431" cy="29523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薬局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617369</xdr:colOff>
      <xdr:row>11</xdr:row>
      <xdr:rowOff>37343</xdr:rowOff>
    </xdr:from>
    <xdr:to>
      <xdr:col>15</xdr:col>
      <xdr:colOff>625618</xdr:colOff>
      <xdr:row>16</xdr:row>
      <xdr:rowOff>108795</xdr:rowOff>
    </xdr:to>
    <xdr:sp macro="" textlink="">
      <xdr:nvSpPr>
        <xdr:cNvPr id="1087" name="Line 75">
          <a:extLst>
            <a:ext uri="{FF2B5EF4-FFF2-40B4-BE49-F238E27FC236}">
              <a16:creationId xmlns="" xmlns:a16="http://schemas.microsoft.com/office/drawing/2014/main" id="{31199C9C-CB76-46BE-A6A8-F4E321C86091}"/>
            </a:ext>
          </a:extLst>
        </xdr:cNvPr>
        <xdr:cNvSpPr>
          <a:spLocks noChangeShapeType="1"/>
        </xdr:cNvSpPr>
      </xdr:nvSpPr>
      <xdr:spPr bwMode="auto">
        <a:xfrm flipV="1">
          <a:off x="10694819" y="1891543"/>
          <a:ext cx="8249" cy="928702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372870</xdr:colOff>
      <xdr:row>14</xdr:row>
      <xdr:rowOff>16461</xdr:rowOff>
    </xdr:from>
    <xdr:to>
      <xdr:col>16</xdr:col>
      <xdr:colOff>253005</xdr:colOff>
      <xdr:row>14</xdr:row>
      <xdr:rowOff>16925</xdr:rowOff>
    </xdr:to>
    <xdr:sp macro="" textlink="">
      <xdr:nvSpPr>
        <xdr:cNvPr id="1088" name="Line 76">
          <a:extLst>
            <a:ext uri="{FF2B5EF4-FFF2-40B4-BE49-F238E27FC236}">
              <a16:creationId xmlns="" xmlns:a16="http://schemas.microsoft.com/office/drawing/2014/main" id="{BA034E8C-3B63-483A-81FE-01F0C55418FA}"/>
            </a:ext>
          </a:extLst>
        </xdr:cNvPr>
        <xdr:cNvSpPr>
          <a:spLocks noChangeShapeType="1"/>
        </xdr:cNvSpPr>
      </xdr:nvSpPr>
      <xdr:spPr bwMode="auto">
        <a:xfrm>
          <a:off x="10450320" y="2385011"/>
          <a:ext cx="584985" cy="4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15</xdr:col>
      <xdr:colOff>138908</xdr:colOff>
      <xdr:row>13</xdr:row>
      <xdr:rowOff>51359</xdr:rowOff>
    </xdr:from>
    <xdr:ext cx="330483" cy="323301"/>
    <xdr:grpSp>
      <xdr:nvGrpSpPr>
        <xdr:cNvPr id="1089" name="Group 6672">
          <a:extLst>
            <a:ext uri="{FF2B5EF4-FFF2-40B4-BE49-F238E27FC236}">
              <a16:creationId xmlns="" xmlns:a16="http://schemas.microsoft.com/office/drawing/2014/main" id="{09E5D831-D8CB-4CAF-9E98-CD751F8871D3}"/>
            </a:ext>
          </a:extLst>
        </xdr:cNvPr>
        <xdr:cNvGrpSpPr>
          <a:grpSpLocks/>
        </xdr:cNvGrpSpPr>
      </xdr:nvGrpSpPr>
      <xdr:grpSpPr bwMode="auto">
        <a:xfrm>
          <a:off x="11133479" y="2235305"/>
          <a:ext cx="330483" cy="323301"/>
          <a:chOff x="536" y="109"/>
          <a:chExt cx="46" cy="44"/>
        </a:xfrm>
      </xdr:grpSpPr>
      <xdr:pic>
        <xdr:nvPicPr>
          <xdr:cNvPr id="1090" name="Picture 6673" descr="route2">
            <a:extLst>
              <a:ext uri="{FF2B5EF4-FFF2-40B4-BE49-F238E27FC236}">
                <a16:creationId xmlns="" xmlns:a16="http://schemas.microsoft.com/office/drawing/2014/main" id="{AEF7225A-7896-7973-436E-6CA266DBD7F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91" name="Text Box 6674">
            <a:extLst>
              <a:ext uri="{FF2B5EF4-FFF2-40B4-BE49-F238E27FC236}">
                <a16:creationId xmlns="" xmlns:a16="http://schemas.microsoft.com/office/drawing/2014/main" id="{1F0A8673-EB42-5F07-8DAE-0B73EC22016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162</a:t>
            </a:r>
          </a:p>
        </xdr:txBody>
      </xdr:sp>
    </xdr:grpSp>
    <xdr:clientData/>
  </xdr:oneCellAnchor>
  <xdr:twoCellAnchor>
    <xdr:from>
      <xdr:col>15</xdr:col>
      <xdr:colOff>187058</xdr:colOff>
      <xdr:row>12</xdr:row>
      <xdr:rowOff>41731</xdr:rowOff>
    </xdr:from>
    <xdr:to>
      <xdr:col>15</xdr:col>
      <xdr:colOff>578969</xdr:colOff>
      <xdr:row>13</xdr:row>
      <xdr:rowOff>11963</xdr:rowOff>
    </xdr:to>
    <xdr:sp macro="" textlink="">
      <xdr:nvSpPr>
        <xdr:cNvPr id="1092" name="Text Box 2947">
          <a:extLst>
            <a:ext uri="{FF2B5EF4-FFF2-40B4-BE49-F238E27FC236}">
              <a16:creationId xmlns="" xmlns:a16="http://schemas.microsoft.com/office/drawing/2014/main" id="{06C1038C-48FC-4E28-91AC-022E760D442C}"/>
            </a:ext>
          </a:extLst>
        </xdr:cNvPr>
        <xdr:cNvSpPr txBox="1">
          <a:spLocks noChangeArrowheads="1"/>
        </xdr:cNvSpPr>
      </xdr:nvSpPr>
      <xdr:spPr bwMode="auto">
        <a:xfrm>
          <a:off x="10264508" y="2067381"/>
          <a:ext cx="391911" cy="141682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市役所</a:t>
          </a:r>
        </a:p>
      </xdr:txBody>
    </xdr:sp>
    <xdr:clientData/>
  </xdr:twoCellAnchor>
  <xdr:twoCellAnchor>
    <xdr:from>
      <xdr:col>15</xdr:col>
      <xdr:colOff>555632</xdr:colOff>
      <xdr:row>13</xdr:row>
      <xdr:rowOff>115852</xdr:rowOff>
    </xdr:from>
    <xdr:to>
      <xdr:col>15</xdr:col>
      <xdr:colOff>689112</xdr:colOff>
      <xdr:row>14</xdr:row>
      <xdr:rowOff>80468</xdr:rowOff>
    </xdr:to>
    <xdr:sp macro="" textlink="">
      <xdr:nvSpPr>
        <xdr:cNvPr id="1093" name="Oval 862">
          <a:extLst>
            <a:ext uri="{FF2B5EF4-FFF2-40B4-BE49-F238E27FC236}">
              <a16:creationId xmlns="" xmlns:a16="http://schemas.microsoft.com/office/drawing/2014/main" id="{CEAF234A-B87E-47C2-B864-C4B4AAC82574}"/>
            </a:ext>
          </a:extLst>
        </xdr:cNvPr>
        <xdr:cNvSpPr>
          <a:spLocks noChangeArrowheads="1"/>
        </xdr:cNvSpPr>
      </xdr:nvSpPr>
      <xdr:spPr bwMode="auto">
        <a:xfrm>
          <a:off x="10633082" y="2312952"/>
          <a:ext cx="133480" cy="13606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16</xdr:col>
      <xdr:colOff>0</xdr:colOff>
      <xdr:row>13</xdr:row>
      <xdr:rowOff>60697</xdr:rowOff>
    </xdr:from>
    <xdr:ext cx="414910" cy="129886"/>
    <xdr:sp macro="" textlink="">
      <xdr:nvSpPr>
        <xdr:cNvPr id="1094" name="Text Box 1620">
          <a:extLst>
            <a:ext uri="{FF2B5EF4-FFF2-40B4-BE49-F238E27FC236}">
              <a16:creationId xmlns="" xmlns:a16="http://schemas.microsoft.com/office/drawing/2014/main" id="{31667829-3C51-4FE0-BF78-5FBD6F1D1981}"/>
            </a:ext>
          </a:extLst>
        </xdr:cNvPr>
        <xdr:cNvSpPr txBox="1">
          <a:spLocks noChangeArrowheads="1"/>
        </xdr:cNvSpPr>
      </xdr:nvSpPr>
      <xdr:spPr bwMode="auto">
        <a:xfrm>
          <a:off x="10782300" y="2257797"/>
          <a:ext cx="414910" cy="1298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小浜駅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570515</xdr:colOff>
      <xdr:row>10</xdr:row>
      <xdr:rowOff>94254</xdr:rowOff>
    </xdr:from>
    <xdr:to>
      <xdr:col>14</xdr:col>
      <xdr:colOff>22659</xdr:colOff>
      <xdr:row>11</xdr:row>
      <xdr:rowOff>63972</xdr:rowOff>
    </xdr:to>
    <xdr:sp macro="" textlink="">
      <xdr:nvSpPr>
        <xdr:cNvPr id="1095" name="六角形 1094">
          <a:extLst>
            <a:ext uri="{FF2B5EF4-FFF2-40B4-BE49-F238E27FC236}">
              <a16:creationId xmlns="" xmlns:a16="http://schemas.microsoft.com/office/drawing/2014/main" id="{980C5DA4-DDD3-4885-B750-9DE7795CB3DD}"/>
            </a:ext>
          </a:extLst>
        </xdr:cNvPr>
        <xdr:cNvSpPr/>
      </xdr:nvSpPr>
      <xdr:spPr bwMode="auto">
        <a:xfrm>
          <a:off x="9238265" y="1777004"/>
          <a:ext cx="156994" cy="141168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440731</xdr:colOff>
      <xdr:row>15</xdr:row>
      <xdr:rowOff>10354</xdr:rowOff>
    </xdr:from>
    <xdr:ext cx="341586" cy="298365"/>
    <xdr:sp macro="" textlink="">
      <xdr:nvSpPr>
        <xdr:cNvPr id="1096" name="AutoShape 6505">
          <a:extLst>
            <a:ext uri="{FF2B5EF4-FFF2-40B4-BE49-F238E27FC236}">
              <a16:creationId xmlns="" xmlns:a16="http://schemas.microsoft.com/office/drawing/2014/main" id="{EAC275C3-ACE3-4116-938F-8500729517EF}"/>
            </a:ext>
          </a:extLst>
        </xdr:cNvPr>
        <xdr:cNvSpPr>
          <a:spLocks noChangeArrowheads="1"/>
        </xdr:cNvSpPr>
      </xdr:nvSpPr>
      <xdr:spPr bwMode="auto">
        <a:xfrm>
          <a:off x="11927881" y="2550354"/>
          <a:ext cx="341586" cy="298365"/>
        </a:xfrm>
        <a:prstGeom prst="hexagon">
          <a:avLst>
            <a:gd name="adj" fmla="val 27907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24</a:t>
          </a:r>
        </a:p>
      </xdr:txBody>
    </xdr:sp>
    <xdr:clientData/>
  </xdr:oneCellAnchor>
  <xdr:twoCellAnchor>
    <xdr:from>
      <xdr:col>17</xdr:col>
      <xdr:colOff>428488</xdr:colOff>
      <xdr:row>11</xdr:row>
      <xdr:rowOff>59555</xdr:rowOff>
    </xdr:from>
    <xdr:to>
      <xdr:col>18</xdr:col>
      <xdr:colOff>351969</xdr:colOff>
      <xdr:row>16</xdr:row>
      <xdr:rowOff>156656</xdr:rowOff>
    </xdr:to>
    <xdr:sp macro="" textlink="">
      <xdr:nvSpPr>
        <xdr:cNvPr id="1097" name="Line 75">
          <a:extLst>
            <a:ext uri="{FF2B5EF4-FFF2-40B4-BE49-F238E27FC236}">
              <a16:creationId xmlns="" xmlns:a16="http://schemas.microsoft.com/office/drawing/2014/main" id="{7DD17EBF-4919-42A0-9752-A10D65AC1DB6}"/>
            </a:ext>
          </a:extLst>
        </xdr:cNvPr>
        <xdr:cNvSpPr>
          <a:spLocks noChangeShapeType="1"/>
        </xdr:cNvSpPr>
      </xdr:nvSpPr>
      <xdr:spPr bwMode="auto">
        <a:xfrm flipV="1">
          <a:off x="11915638" y="1913755"/>
          <a:ext cx="628331" cy="954351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563286"/>
            <a:gd name="connsiteY0" fmla="*/ 0 h 9367"/>
            <a:gd name="connsiteX1" fmla="*/ 563286 w 563286"/>
            <a:gd name="connsiteY1" fmla="*/ 9367 h 9367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107"/>
            <a:gd name="connsiteY0" fmla="*/ 0 h 10619"/>
            <a:gd name="connsiteX1" fmla="*/ 10107 w 10107"/>
            <a:gd name="connsiteY1" fmla="*/ 10619 h 10619"/>
            <a:gd name="connsiteX0" fmla="*/ 175 w 10282"/>
            <a:gd name="connsiteY0" fmla="*/ 0 h 10619"/>
            <a:gd name="connsiteX1" fmla="*/ 10282 w 10282"/>
            <a:gd name="connsiteY1" fmla="*/ 10619 h 10619"/>
            <a:gd name="connsiteX0" fmla="*/ 86 w 13289"/>
            <a:gd name="connsiteY0" fmla="*/ 0 h 10957"/>
            <a:gd name="connsiteX1" fmla="*/ 13289 w 13289"/>
            <a:gd name="connsiteY1" fmla="*/ 10957 h 10957"/>
            <a:gd name="connsiteX0" fmla="*/ 311 w 13514"/>
            <a:gd name="connsiteY0" fmla="*/ 0 h 10957"/>
            <a:gd name="connsiteX1" fmla="*/ 13514 w 13514"/>
            <a:gd name="connsiteY1" fmla="*/ 10957 h 109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3514" h="10957">
              <a:moveTo>
                <a:pt x="311" y="0"/>
              </a:moveTo>
              <a:cubicBezTo>
                <a:pt x="-484" y="5811"/>
                <a:pt x="-852" y="10496"/>
                <a:pt x="13514" y="10957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17</xdr:col>
      <xdr:colOff>336544</xdr:colOff>
      <xdr:row>14</xdr:row>
      <xdr:rowOff>108810</xdr:rowOff>
    </xdr:from>
    <xdr:ext cx="190765" cy="187521"/>
    <xdr:pic>
      <xdr:nvPicPr>
        <xdr:cNvPr id="1098" name="図 1097">
          <a:extLst>
            <a:ext uri="{FF2B5EF4-FFF2-40B4-BE49-F238E27FC236}">
              <a16:creationId xmlns="" xmlns:a16="http://schemas.microsoft.com/office/drawing/2014/main" id="{E8635003-1515-4556-945C-7BD780EF3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11823694" y="2477360"/>
          <a:ext cx="190765" cy="187521"/>
        </a:xfrm>
        <a:prstGeom prst="rect">
          <a:avLst/>
        </a:prstGeom>
      </xdr:spPr>
    </xdr:pic>
    <xdr:clientData/>
  </xdr:oneCellAnchor>
  <xdr:twoCellAnchor>
    <xdr:from>
      <xdr:col>17</xdr:col>
      <xdr:colOff>143173</xdr:colOff>
      <xdr:row>15</xdr:row>
      <xdr:rowOff>63337</xdr:rowOff>
    </xdr:from>
    <xdr:to>
      <xdr:col>17</xdr:col>
      <xdr:colOff>460790</xdr:colOff>
      <xdr:row>16</xdr:row>
      <xdr:rowOff>93473</xdr:rowOff>
    </xdr:to>
    <xdr:sp macro="" textlink="">
      <xdr:nvSpPr>
        <xdr:cNvPr id="1099" name="Line 120">
          <a:extLst>
            <a:ext uri="{FF2B5EF4-FFF2-40B4-BE49-F238E27FC236}">
              <a16:creationId xmlns="" xmlns:a16="http://schemas.microsoft.com/office/drawing/2014/main" id="{41FAAE66-0FD6-459A-B1AB-C4EFFD1C004B}"/>
            </a:ext>
          </a:extLst>
        </xdr:cNvPr>
        <xdr:cNvSpPr>
          <a:spLocks noChangeShapeType="1"/>
        </xdr:cNvSpPr>
      </xdr:nvSpPr>
      <xdr:spPr bwMode="auto">
        <a:xfrm rot="11424407" flipV="1">
          <a:off x="11630323" y="2603337"/>
          <a:ext cx="317617" cy="201586"/>
        </a:xfrm>
        <a:custGeom>
          <a:avLst/>
          <a:gdLst>
            <a:gd name="connsiteX0" fmla="*/ 0 w 247684"/>
            <a:gd name="connsiteY0" fmla="*/ 0 h 12989"/>
            <a:gd name="connsiteX1" fmla="*/ 247684 w 247684"/>
            <a:gd name="connsiteY1" fmla="*/ 12989 h 12989"/>
            <a:gd name="connsiteX0" fmla="*/ 0 w 252645"/>
            <a:gd name="connsiteY0" fmla="*/ 145850 h 145939"/>
            <a:gd name="connsiteX1" fmla="*/ 252645 w 252645"/>
            <a:gd name="connsiteY1" fmla="*/ 89 h 145939"/>
            <a:gd name="connsiteX0" fmla="*/ 0 w 252645"/>
            <a:gd name="connsiteY0" fmla="*/ 168895 h 168950"/>
            <a:gd name="connsiteX1" fmla="*/ 252645 w 252645"/>
            <a:gd name="connsiteY1" fmla="*/ 23134 h 168950"/>
            <a:gd name="connsiteX0" fmla="*/ 0 w 267528"/>
            <a:gd name="connsiteY0" fmla="*/ 168895 h 168950"/>
            <a:gd name="connsiteX1" fmla="*/ 267528 w 267528"/>
            <a:gd name="connsiteY1" fmla="*/ 23134 h 168950"/>
            <a:gd name="connsiteX0" fmla="*/ 0 w 267528"/>
            <a:gd name="connsiteY0" fmla="*/ 172827 h 172827"/>
            <a:gd name="connsiteX1" fmla="*/ 267528 w 267528"/>
            <a:gd name="connsiteY1" fmla="*/ 27066 h 1728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67528" h="172827">
              <a:moveTo>
                <a:pt x="0" y="172827"/>
              </a:moveTo>
              <a:cubicBezTo>
                <a:pt x="42873" y="127547"/>
                <a:pt x="110553" y="-71522"/>
                <a:pt x="267528" y="27066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63663</xdr:colOff>
      <xdr:row>11</xdr:row>
      <xdr:rowOff>122328</xdr:rowOff>
    </xdr:from>
    <xdr:to>
      <xdr:col>18</xdr:col>
      <xdr:colOff>387115</xdr:colOff>
      <xdr:row>14</xdr:row>
      <xdr:rowOff>30077</xdr:rowOff>
    </xdr:to>
    <xdr:sp macro="" textlink="">
      <xdr:nvSpPr>
        <xdr:cNvPr id="1100" name="Line 120">
          <a:extLst>
            <a:ext uri="{FF2B5EF4-FFF2-40B4-BE49-F238E27FC236}">
              <a16:creationId xmlns="" xmlns:a16="http://schemas.microsoft.com/office/drawing/2014/main" id="{19B8C1BF-3046-46A0-B2B5-6C5C574CDA0C}"/>
            </a:ext>
          </a:extLst>
        </xdr:cNvPr>
        <xdr:cNvSpPr>
          <a:spLocks noChangeShapeType="1"/>
        </xdr:cNvSpPr>
      </xdr:nvSpPr>
      <xdr:spPr bwMode="auto">
        <a:xfrm rot="3446483" flipV="1">
          <a:off x="12206339" y="2025852"/>
          <a:ext cx="422099" cy="323452"/>
        </a:xfrm>
        <a:custGeom>
          <a:avLst/>
          <a:gdLst>
            <a:gd name="connsiteX0" fmla="*/ 0 w 247684"/>
            <a:gd name="connsiteY0" fmla="*/ 0 h 12989"/>
            <a:gd name="connsiteX1" fmla="*/ 247684 w 247684"/>
            <a:gd name="connsiteY1" fmla="*/ 12989 h 12989"/>
            <a:gd name="connsiteX0" fmla="*/ 0 w 252645"/>
            <a:gd name="connsiteY0" fmla="*/ 145850 h 145939"/>
            <a:gd name="connsiteX1" fmla="*/ 252645 w 252645"/>
            <a:gd name="connsiteY1" fmla="*/ 89 h 145939"/>
            <a:gd name="connsiteX0" fmla="*/ 0 w 252645"/>
            <a:gd name="connsiteY0" fmla="*/ 168895 h 168950"/>
            <a:gd name="connsiteX1" fmla="*/ 252645 w 252645"/>
            <a:gd name="connsiteY1" fmla="*/ 23134 h 168950"/>
            <a:gd name="connsiteX0" fmla="*/ 0 w 267528"/>
            <a:gd name="connsiteY0" fmla="*/ 168895 h 168950"/>
            <a:gd name="connsiteX1" fmla="*/ 267528 w 267528"/>
            <a:gd name="connsiteY1" fmla="*/ 23134 h 168950"/>
            <a:gd name="connsiteX0" fmla="*/ 0 w 267528"/>
            <a:gd name="connsiteY0" fmla="*/ 172827 h 172827"/>
            <a:gd name="connsiteX1" fmla="*/ 267528 w 267528"/>
            <a:gd name="connsiteY1" fmla="*/ 27066 h 172827"/>
            <a:gd name="connsiteX0" fmla="*/ 0 w 369094"/>
            <a:gd name="connsiteY0" fmla="*/ 424442 h 424442"/>
            <a:gd name="connsiteX1" fmla="*/ 369094 w 369094"/>
            <a:gd name="connsiteY1" fmla="*/ 13707 h 424442"/>
            <a:gd name="connsiteX0" fmla="*/ 5010 w 374104"/>
            <a:gd name="connsiteY0" fmla="*/ 442947 h 442947"/>
            <a:gd name="connsiteX1" fmla="*/ 374104 w 374104"/>
            <a:gd name="connsiteY1" fmla="*/ 32212 h 442947"/>
            <a:gd name="connsiteX0" fmla="*/ 2845 w 371939"/>
            <a:gd name="connsiteY0" fmla="*/ 449888 h 449888"/>
            <a:gd name="connsiteX1" fmla="*/ 371939 w 371939"/>
            <a:gd name="connsiteY1" fmla="*/ 39153 h 449888"/>
            <a:gd name="connsiteX0" fmla="*/ 2232 w 445727"/>
            <a:gd name="connsiteY0" fmla="*/ 347763 h 347763"/>
            <a:gd name="connsiteX1" fmla="*/ 445727 w 445727"/>
            <a:gd name="connsiteY1" fmla="*/ 71987 h 347763"/>
            <a:gd name="connsiteX0" fmla="*/ 2882 w 446377"/>
            <a:gd name="connsiteY0" fmla="*/ 323177 h 323177"/>
            <a:gd name="connsiteX1" fmla="*/ 446377 w 446377"/>
            <a:gd name="connsiteY1" fmla="*/ 47401 h 323177"/>
            <a:gd name="connsiteX0" fmla="*/ 3036 w 428648"/>
            <a:gd name="connsiteY0" fmla="*/ 323452 h 323452"/>
            <a:gd name="connsiteX1" fmla="*/ 428648 w 428648"/>
            <a:gd name="connsiteY1" fmla="*/ 47322 h 3234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28648" h="323452">
              <a:moveTo>
                <a:pt x="3036" y="323452"/>
              </a:moveTo>
              <a:cubicBezTo>
                <a:pt x="-33676" y="-12400"/>
                <a:pt x="271673" y="-51266"/>
                <a:pt x="428648" y="4732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586971</xdr:colOff>
      <xdr:row>13</xdr:row>
      <xdr:rowOff>72107</xdr:rowOff>
    </xdr:from>
    <xdr:to>
      <xdr:col>18</xdr:col>
      <xdr:colOff>51932</xdr:colOff>
      <xdr:row>14</xdr:row>
      <xdr:rowOff>74901</xdr:rowOff>
    </xdr:to>
    <xdr:grpSp>
      <xdr:nvGrpSpPr>
        <xdr:cNvPr id="1101" name="グループ化 1100">
          <a:extLst>
            <a:ext uri="{FF2B5EF4-FFF2-40B4-BE49-F238E27FC236}">
              <a16:creationId xmlns="" xmlns:a16="http://schemas.microsoft.com/office/drawing/2014/main" id="{FD88A448-F9B8-42A2-8153-E16B01FC0D08}"/>
            </a:ext>
          </a:extLst>
        </xdr:cNvPr>
        <xdr:cNvGrpSpPr/>
      </xdr:nvGrpSpPr>
      <xdr:grpSpPr>
        <a:xfrm rot="5616232">
          <a:off x="13149590" y="2225613"/>
          <a:ext cx="172884" cy="233764"/>
          <a:chOff x="12306192" y="3209275"/>
          <a:chExt cx="184628" cy="205692"/>
        </a:xfrm>
      </xdr:grpSpPr>
      <xdr:sp macro="" textlink="">
        <xdr:nvSpPr>
          <xdr:cNvPr id="1102" name="Text Box 1620">
            <a:extLst>
              <a:ext uri="{FF2B5EF4-FFF2-40B4-BE49-F238E27FC236}">
                <a16:creationId xmlns="" xmlns:a16="http://schemas.microsoft.com/office/drawing/2014/main" id="{C6FE64CA-912F-D523-9C7D-C79B714E4E85}"/>
              </a:ext>
            </a:extLst>
          </xdr:cNvPr>
          <xdr:cNvSpPr txBox="1">
            <a:spLocks noChangeArrowheads="1"/>
          </xdr:cNvSpPr>
        </xdr:nvSpPr>
        <xdr:spPr bwMode="auto">
          <a:xfrm rot="1015628">
            <a:off x="12328845" y="3209275"/>
            <a:ext cx="142367" cy="19999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no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1103" name="Freeform 407">
            <a:extLst>
              <a:ext uri="{FF2B5EF4-FFF2-40B4-BE49-F238E27FC236}">
                <a16:creationId xmlns="" xmlns:a16="http://schemas.microsoft.com/office/drawing/2014/main" id="{91D4E28F-8D75-AF7B-7C7C-4AFB255E115A}"/>
              </a:ext>
            </a:extLst>
          </xdr:cNvPr>
          <xdr:cNvSpPr>
            <a:spLocks/>
          </xdr:cNvSpPr>
        </xdr:nvSpPr>
        <xdr:spPr bwMode="auto">
          <a:xfrm rot="451190" flipH="1" flipV="1">
            <a:off x="12450522" y="3251244"/>
            <a:ext cx="40298" cy="163723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104" name="Freeform 407">
            <a:extLst>
              <a:ext uri="{FF2B5EF4-FFF2-40B4-BE49-F238E27FC236}">
                <a16:creationId xmlns="" xmlns:a16="http://schemas.microsoft.com/office/drawing/2014/main" id="{2B3A3CF3-9884-A94B-0E75-706930B0535E}"/>
              </a:ext>
            </a:extLst>
          </xdr:cNvPr>
          <xdr:cNvSpPr>
            <a:spLocks/>
          </xdr:cNvSpPr>
        </xdr:nvSpPr>
        <xdr:spPr bwMode="auto">
          <a:xfrm rot="451190" flipV="1">
            <a:off x="12306192" y="3226882"/>
            <a:ext cx="45719" cy="180646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17</xdr:col>
      <xdr:colOff>34723</xdr:colOff>
      <xdr:row>13</xdr:row>
      <xdr:rowOff>165767</xdr:rowOff>
    </xdr:from>
    <xdr:to>
      <xdr:col>18</xdr:col>
      <xdr:colOff>515134</xdr:colOff>
      <xdr:row>15</xdr:row>
      <xdr:rowOff>81578</xdr:rowOff>
    </xdr:to>
    <xdr:sp macro="" textlink="">
      <xdr:nvSpPr>
        <xdr:cNvPr id="1105" name="Line 76">
          <a:extLst>
            <a:ext uri="{FF2B5EF4-FFF2-40B4-BE49-F238E27FC236}">
              <a16:creationId xmlns="" xmlns:a16="http://schemas.microsoft.com/office/drawing/2014/main" id="{C7957C0F-83AE-4AE8-9DC0-0E235C72CA91}"/>
            </a:ext>
          </a:extLst>
        </xdr:cNvPr>
        <xdr:cNvSpPr>
          <a:spLocks noChangeShapeType="1"/>
        </xdr:cNvSpPr>
      </xdr:nvSpPr>
      <xdr:spPr bwMode="auto">
        <a:xfrm flipV="1">
          <a:off x="11521873" y="2362867"/>
          <a:ext cx="1185261" cy="258711"/>
        </a:xfrm>
        <a:custGeom>
          <a:avLst/>
          <a:gdLst>
            <a:gd name="connsiteX0" fmla="*/ 0 w 659006"/>
            <a:gd name="connsiteY0" fmla="*/ 0 h 183553"/>
            <a:gd name="connsiteX1" fmla="*/ 659006 w 659006"/>
            <a:gd name="connsiteY1" fmla="*/ 183553 h 183553"/>
            <a:gd name="connsiteX0" fmla="*/ 0 w 1150138"/>
            <a:gd name="connsiteY0" fmla="*/ 81664 h 93873"/>
            <a:gd name="connsiteX1" fmla="*/ 1150138 w 1150138"/>
            <a:gd name="connsiteY1" fmla="*/ 12209 h 93873"/>
            <a:gd name="connsiteX0" fmla="*/ 0 w 1150138"/>
            <a:gd name="connsiteY0" fmla="*/ 69455 h 217134"/>
            <a:gd name="connsiteX1" fmla="*/ 1150138 w 1150138"/>
            <a:gd name="connsiteY1" fmla="*/ 0 h 217134"/>
            <a:gd name="connsiteX0" fmla="*/ 0 w 1150138"/>
            <a:gd name="connsiteY0" fmla="*/ 69455 h 240675"/>
            <a:gd name="connsiteX1" fmla="*/ 1150138 w 1150138"/>
            <a:gd name="connsiteY1" fmla="*/ 0 h 240675"/>
            <a:gd name="connsiteX0" fmla="*/ 0 w 1184865"/>
            <a:gd name="connsiteY0" fmla="*/ 0 h 243674"/>
            <a:gd name="connsiteX1" fmla="*/ 1184865 w 1184865"/>
            <a:gd name="connsiteY1" fmla="*/ 34724 h 243674"/>
            <a:gd name="connsiteX0" fmla="*/ 0 w 1184865"/>
            <a:gd name="connsiteY0" fmla="*/ 8248 h 222710"/>
            <a:gd name="connsiteX1" fmla="*/ 1184865 w 1184865"/>
            <a:gd name="connsiteY1" fmla="*/ 42972 h 222710"/>
            <a:gd name="connsiteX0" fmla="*/ 0 w 1184865"/>
            <a:gd name="connsiteY0" fmla="*/ 7168 h 263077"/>
            <a:gd name="connsiteX1" fmla="*/ 1184865 w 1184865"/>
            <a:gd name="connsiteY1" fmla="*/ 41892 h 2630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84865" h="263077">
              <a:moveTo>
                <a:pt x="0" y="7168"/>
              </a:moveTo>
              <a:cubicBezTo>
                <a:pt x="219669" y="-75515"/>
                <a:pt x="369884" y="595864"/>
                <a:pt x="1184865" y="4189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366319</xdr:colOff>
      <xdr:row>13</xdr:row>
      <xdr:rowOff>148830</xdr:rowOff>
    </xdr:from>
    <xdr:to>
      <xdr:col>17</xdr:col>
      <xdr:colOff>499799</xdr:colOff>
      <xdr:row>14</xdr:row>
      <xdr:rowOff>113446</xdr:rowOff>
    </xdr:to>
    <xdr:sp macro="" textlink="">
      <xdr:nvSpPr>
        <xdr:cNvPr id="1106" name="Oval 862">
          <a:extLst>
            <a:ext uri="{FF2B5EF4-FFF2-40B4-BE49-F238E27FC236}">
              <a16:creationId xmlns="" xmlns:a16="http://schemas.microsoft.com/office/drawing/2014/main" id="{7BD876E4-6925-4D2D-8259-550ABB781E1E}"/>
            </a:ext>
          </a:extLst>
        </xdr:cNvPr>
        <xdr:cNvSpPr>
          <a:spLocks noChangeArrowheads="1"/>
        </xdr:cNvSpPr>
      </xdr:nvSpPr>
      <xdr:spPr bwMode="auto">
        <a:xfrm>
          <a:off x="11853469" y="2345930"/>
          <a:ext cx="133480" cy="13606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19</xdr:col>
      <xdr:colOff>146721</xdr:colOff>
      <xdr:row>16</xdr:row>
      <xdr:rowOff>12079</xdr:rowOff>
    </xdr:from>
    <xdr:to>
      <xdr:col>20</xdr:col>
      <xdr:colOff>652513</xdr:colOff>
      <xdr:row>16</xdr:row>
      <xdr:rowOff>61364</xdr:rowOff>
    </xdr:to>
    <xdr:grpSp>
      <xdr:nvGrpSpPr>
        <xdr:cNvPr id="1107" name="グループ化 1106">
          <a:extLst>
            <a:ext uri="{FF2B5EF4-FFF2-40B4-BE49-F238E27FC236}">
              <a16:creationId xmlns="" xmlns:a16="http://schemas.microsoft.com/office/drawing/2014/main" id="{857F37B1-8267-47CB-83D0-B978DFE00A0C}"/>
            </a:ext>
          </a:extLst>
        </xdr:cNvPr>
        <xdr:cNvGrpSpPr/>
      </xdr:nvGrpSpPr>
      <xdr:grpSpPr>
        <a:xfrm rot="5400000">
          <a:off x="14829162" y="2093638"/>
          <a:ext cx="49285" cy="1274595"/>
          <a:chOff x="1512360" y="838933"/>
          <a:chExt cx="49597" cy="1269827"/>
        </a:xfrm>
      </xdr:grpSpPr>
      <xdr:sp macro="" textlink="">
        <xdr:nvSpPr>
          <xdr:cNvPr id="1108" name="Line 76">
            <a:extLst>
              <a:ext uri="{FF2B5EF4-FFF2-40B4-BE49-F238E27FC236}">
                <a16:creationId xmlns="" xmlns:a16="http://schemas.microsoft.com/office/drawing/2014/main" id="{57F3EDDC-6427-B957-036B-D26A1CBDF226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9" name="Line 76">
            <a:extLst>
              <a:ext uri="{FF2B5EF4-FFF2-40B4-BE49-F238E27FC236}">
                <a16:creationId xmlns="" xmlns:a16="http://schemas.microsoft.com/office/drawing/2014/main" id="{48F718C2-3B5C-934A-EAB1-357DA4676B65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" name="Line 76">
            <a:extLst>
              <a:ext uri="{FF2B5EF4-FFF2-40B4-BE49-F238E27FC236}">
                <a16:creationId xmlns="" xmlns:a16="http://schemas.microsoft.com/office/drawing/2014/main" id="{CFD85472-2B1A-617E-51EC-030883BCB043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19</xdr:col>
      <xdr:colOff>269</xdr:colOff>
      <xdr:row>14</xdr:row>
      <xdr:rowOff>67706</xdr:rowOff>
    </xdr:from>
    <xdr:to>
      <xdr:col>20</xdr:col>
      <xdr:colOff>552546</xdr:colOff>
      <xdr:row>15</xdr:row>
      <xdr:rowOff>64495</xdr:rowOff>
    </xdr:to>
    <xdr:sp macro="" textlink="">
      <xdr:nvSpPr>
        <xdr:cNvPr id="1111" name="Line 120">
          <a:extLst>
            <a:ext uri="{FF2B5EF4-FFF2-40B4-BE49-F238E27FC236}">
              <a16:creationId xmlns="" xmlns:a16="http://schemas.microsoft.com/office/drawing/2014/main" id="{A4672780-B016-4A12-904A-A8E766F967E8}"/>
            </a:ext>
          </a:extLst>
        </xdr:cNvPr>
        <xdr:cNvSpPr>
          <a:spLocks noChangeShapeType="1"/>
        </xdr:cNvSpPr>
      </xdr:nvSpPr>
      <xdr:spPr bwMode="auto">
        <a:xfrm rot="545454" flipV="1">
          <a:off x="12863555" y="2448956"/>
          <a:ext cx="1255312" cy="169146"/>
        </a:xfrm>
        <a:custGeom>
          <a:avLst/>
          <a:gdLst>
            <a:gd name="connsiteX0" fmla="*/ 0 w 247684"/>
            <a:gd name="connsiteY0" fmla="*/ 0 h 12989"/>
            <a:gd name="connsiteX1" fmla="*/ 247684 w 247684"/>
            <a:gd name="connsiteY1" fmla="*/ 12989 h 12989"/>
            <a:gd name="connsiteX0" fmla="*/ 0 w 252645"/>
            <a:gd name="connsiteY0" fmla="*/ 145850 h 145939"/>
            <a:gd name="connsiteX1" fmla="*/ 252645 w 252645"/>
            <a:gd name="connsiteY1" fmla="*/ 89 h 145939"/>
            <a:gd name="connsiteX0" fmla="*/ 0 w 252645"/>
            <a:gd name="connsiteY0" fmla="*/ 168895 h 168950"/>
            <a:gd name="connsiteX1" fmla="*/ 252645 w 252645"/>
            <a:gd name="connsiteY1" fmla="*/ 23134 h 168950"/>
            <a:gd name="connsiteX0" fmla="*/ 0 w 267528"/>
            <a:gd name="connsiteY0" fmla="*/ 168895 h 168950"/>
            <a:gd name="connsiteX1" fmla="*/ 267528 w 267528"/>
            <a:gd name="connsiteY1" fmla="*/ 23134 h 168950"/>
            <a:gd name="connsiteX0" fmla="*/ 0 w 267528"/>
            <a:gd name="connsiteY0" fmla="*/ 172827 h 172827"/>
            <a:gd name="connsiteX1" fmla="*/ 267528 w 267528"/>
            <a:gd name="connsiteY1" fmla="*/ 27066 h 172827"/>
            <a:gd name="connsiteX0" fmla="*/ 0 w 369094"/>
            <a:gd name="connsiteY0" fmla="*/ 424442 h 424442"/>
            <a:gd name="connsiteX1" fmla="*/ 369094 w 369094"/>
            <a:gd name="connsiteY1" fmla="*/ 13707 h 424442"/>
            <a:gd name="connsiteX0" fmla="*/ 5010 w 374104"/>
            <a:gd name="connsiteY0" fmla="*/ 442947 h 442947"/>
            <a:gd name="connsiteX1" fmla="*/ 374104 w 374104"/>
            <a:gd name="connsiteY1" fmla="*/ 32212 h 442947"/>
            <a:gd name="connsiteX0" fmla="*/ 2845 w 371939"/>
            <a:gd name="connsiteY0" fmla="*/ 449888 h 449888"/>
            <a:gd name="connsiteX1" fmla="*/ 371939 w 371939"/>
            <a:gd name="connsiteY1" fmla="*/ 39153 h 449888"/>
            <a:gd name="connsiteX0" fmla="*/ 2232 w 445727"/>
            <a:gd name="connsiteY0" fmla="*/ 347763 h 347763"/>
            <a:gd name="connsiteX1" fmla="*/ 445727 w 445727"/>
            <a:gd name="connsiteY1" fmla="*/ 71987 h 347763"/>
            <a:gd name="connsiteX0" fmla="*/ 2882 w 446377"/>
            <a:gd name="connsiteY0" fmla="*/ 323177 h 323177"/>
            <a:gd name="connsiteX1" fmla="*/ 446377 w 446377"/>
            <a:gd name="connsiteY1" fmla="*/ 47401 h 323177"/>
            <a:gd name="connsiteX0" fmla="*/ 3036 w 428648"/>
            <a:gd name="connsiteY0" fmla="*/ 323452 h 323452"/>
            <a:gd name="connsiteX1" fmla="*/ 428648 w 428648"/>
            <a:gd name="connsiteY1" fmla="*/ 47322 h 323452"/>
            <a:gd name="connsiteX0" fmla="*/ 1356 w 841720"/>
            <a:gd name="connsiteY0" fmla="*/ 267450 h 267450"/>
            <a:gd name="connsiteX1" fmla="*/ 841721 w 841720"/>
            <a:gd name="connsiteY1" fmla="*/ 69715 h 267450"/>
            <a:gd name="connsiteX0" fmla="*/ 1587 w 841952"/>
            <a:gd name="connsiteY0" fmla="*/ 254617 h 254617"/>
            <a:gd name="connsiteX1" fmla="*/ 841952 w 841952"/>
            <a:gd name="connsiteY1" fmla="*/ 56882 h 254617"/>
            <a:gd name="connsiteX0" fmla="*/ 1120 w 1107732"/>
            <a:gd name="connsiteY0" fmla="*/ 241247 h 241247"/>
            <a:gd name="connsiteX1" fmla="*/ 1107732 w 1107732"/>
            <a:gd name="connsiteY1" fmla="*/ 65580 h 241247"/>
            <a:gd name="connsiteX0" fmla="*/ 0 w 1106612"/>
            <a:gd name="connsiteY0" fmla="*/ 223731 h 223731"/>
            <a:gd name="connsiteX1" fmla="*/ 1106612 w 1106612"/>
            <a:gd name="connsiteY1" fmla="*/ 48064 h 223731"/>
            <a:gd name="connsiteX0" fmla="*/ 0 w 1186926"/>
            <a:gd name="connsiteY0" fmla="*/ 208130 h 208130"/>
            <a:gd name="connsiteX1" fmla="*/ 1186926 w 1186926"/>
            <a:gd name="connsiteY1" fmla="*/ 56993 h 208130"/>
            <a:gd name="connsiteX0" fmla="*/ 0 w 1207496"/>
            <a:gd name="connsiteY0" fmla="*/ 229018 h 229018"/>
            <a:gd name="connsiteX1" fmla="*/ 1207496 w 1207496"/>
            <a:gd name="connsiteY1" fmla="*/ 45510 h 229018"/>
            <a:gd name="connsiteX0" fmla="*/ 0 w 1207496"/>
            <a:gd name="connsiteY0" fmla="*/ 223414 h 223414"/>
            <a:gd name="connsiteX1" fmla="*/ 1207496 w 1207496"/>
            <a:gd name="connsiteY1" fmla="*/ 39906 h 2234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07496" h="223414">
              <a:moveTo>
                <a:pt x="0" y="223414"/>
              </a:moveTo>
              <a:cubicBezTo>
                <a:pt x="197976" y="-54924"/>
                <a:pt x="935207" y="-16013"/>
                <a:pt x="1207496" y="39906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564234</xdr:colOff>
      <xdr:row>14</xdr:row>
      <xdr:rowOff>113718</xdr:rowOff>
    </xdr:from>
    <xdr:to>
      <xdr:col>19</xdr:col>
      <xdr:colOff>659864</xdr:colOff>
      <xdr:row>16</xdr:row>
      <xdr:rowOff>70658</xdr:rowOff>
    </xdr:to>
    <xdr:sp macro="" textlink="">
      <xdr:nvSpPr>
        <xdr:cNvPr id="1112" name="Text Box 1620">
          <a:extLst>
            <a:ext uri="{FF2B5EF4-FFF2-40B4-BE49-F238E27FC236}">
              <a16:creationId xmlns="" xmlns:a16="http://schemas.microsoft.com/office/drawing/2014/main" id="{A6FFF675-87D8-481E-A10E-BF8E5EA9F715}"/>
            </a:ext>
          </a:extLst>
        </xdr:cNvPr>
        <xdr:cNvSpPr txBox="1">
          <a:spLocks noChangeArrowheads="1"/>
        </xdr:cNvSpPr>
      </xdr:nvSpPr>
      <xdr:spPr bwMode="auto">
        <a:xfrm>
          <a:off x="13461084" y="2482268"/>
          <a:ext cx="95630" cy="29984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19</xdr:col>
      <xdr:colOff>124035</xdr:colOff>
      <xdr:row>13</xdr:row>
      <xdr:rowOff>171484</xdr:rowOff>
    </xdr:from>
    <xdr:ext cx="300251" cy="265821"/>
    <xdr:grpSp>
      <xdr:nvGrpSpPr>
        <xdr:cNvPr id="1113" name="Group 6672">
          <a:extLst>
            <a:ext uri="{FF2B5EF4-FFF2-40B4-BE49-F238E27FC236}">
              <a16:creationId xmlns="" xmlns:a16="http://schemas.microsoft.com/office/drawing/2014/main" id="{83FFE67D-5552-4295-B168-BA3A470AB74C}"/>
            </a:ext>
          </a:extLst>
        </xdr:cNvPr>
        <xdr:cNvGrpSpPr>
          <a:grpSpLocks/>
        </xdr:cNvGrpSpPr>
      </xdr:nvGrpSpPr>
      <xdr:grpSpPr bwMode="auto">
        <a:xfrm>
          <a:off x="14193821" y="2355430"/>
          <a:ext cx="300251" cy="265821"/>
          <a:chOff x="536" y="109"/>
          <a:chExt cx="46" cy="44"/>
        </a:xfrm>
      </xdr:grpSpPr>
      <xdr:pic>
        <xdr:nvPicPr>
          <xdr:cNvPr id="1114" name="Picture 6673" descr="route2">
            <a:extLst>
              <a:ext uri="{FF2B5EF4-FFF2-40B4-BE49-F238E27FC236}">
                <a16:creationId xmlns="" xmlns:a16="http://schemas.microsoft.com/office/drawing/2014/main" id="{4C9B7976-84F4-F8D5-5C17-5E83F106F9A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15" name="Text Box 6674">
            <a:extLst>
              <a:ext uri="{FF2B5EF4-FFF2-40B4-BE49-F238E27FC236}">
                <a16:creationId xmlns="" xmlns:a16="http://schemas.microsoft.com/office/drawing/2014/main" id="{13A9A262-8A7B-59CE-79B5-A0782FA798D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4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</a:p>
        </xdr:txBody>
      </xdr:sp>
    </xdr:grpSp>
    <xdr:clientData/>
  </xdr:oneCellAnchor>
  <xdr:twoCellAnchor>
    <xdr:from>
      <xdr:col>19</xdr:col>
      <xdr:colOff>49889</xdr:colOff>
      <xdr:row>12</xdr:row>
      <xdr:rowOff>49929</xdr:rowOff>
    </xdr:from>
    <xdr:to>
      <xdr:col>19</xdr:col>
      <xdr:colOff>633366</xdr:colOff>
      <xdr:row>16</xdr:row>
      <xdr:rowOff>139580</xdr:rowOff>
    </xdr:to>
    <xdr:sp macro="" textlink="">
      <xdr:nvSpPr>
        <xdr:cNvPr id="1116" name="Line 75">
          <a:extLst>
            <a:ext uri="{FF2B5EF4-FFF2-40B4-BE49-F238E27FC236}">
              <a16:creationId xmlns="" xmlns:a16="http://schemas.microsoft.com/office/drawing/2014/main" id="{AD17DDF3-1534-4E25-943A-849687D0E90C}"/>
            </a:ext>
          </a:extLst>
        </xdr:cNvPr>
        <xdr:cNvSpPr>
          <a:spLocks noChangeShapeType="1"/>
        </xdr:cNvSpPr>
      </xdr:nvSpPr>
      <xdr:spPr bwMode="auto">
        <a:xfrm flipV="1">
          <a:off x="12913175" y="2086465"/>
          <a:ext cx="583477" cy="77907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563286"/>
            <a:gd name="connsiteY0" fmla="*/ 0 h 9367"/>
            <a:gd name="connsiteX1" fmla="*/ 563286 w 563286"/>
            <a:gd name="connsiteY1" fmla="*/ 9367 h 9367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107"/>
            <a:gd name="connsiteY0" fmla="*/ 0 h 10619"/>
            <a:gd name="connsiteX1" fmla="*/ 10107 w 10107"/>
            <a:gd name="connsiteY1" fmla="*/ 10619 h 10619"/>
            <a:gd name="connsiteX0" fmla="*/ 175 w 10282"/>
            <a:gd name="connsiteY0" fmla="*/ 0 h 10619"/>
            <a:gd name="connsiteX1" fmla="*/ 10282 w 10282"/>
            <a:gd name="connsiteY1" fmla="*/ 10619 h 10619"/>
            <a:gd name="connsiteX0" fmla="*/ 86 w 13289"/>
            <a:gd name="connsiteY0" fmla="*/ 0 h 10957"/>
            <a:gd name="connsiteX1" fmla="*/ 13289 w 13289"/>
            <a:gd name="connsiteY1" fmla="*/ 10957 h 10957"/>
            <a:gd name="connsiteX0" fmla="*/ 311 w 13514"/>
            <a:gd name="connsiteY0" fmla="*/ 0 h 10957"/>
            <a:gd name="connsiteX1" fmla="*/ 13514 w 13514"/>
            <a:gd name="connsiteY1" fmla="*/ 10957 h 10957"/>
            <a:gd name="connsiteX0" fmla="*/ 8087 w 8087"/>
            <a:gd name="connsiteY0" fmla="*/ 0 h 12454"/>
            <a:gd name="connsiteX1" fmla="*/ 6054 w 8087"/>
            <a:gd name="connsiteY1" fmla="*/ 12454 h 12454"/>
            <a:gd name="connsiteX0" fmla="*/ 2514 w 2514"/>
            <a:gd name="connsiteY0" fmla="*/ 0 h 10000"/>
            <a:gd name="connsiteX1" fmla="*/ 0 w 2514"/>
            <a:gd name="connsiteY1" fmla="*/ 10000 h 10000"/>
            <a:gd name="connsiteX0" fmla="*/ 16580 w 16580"/>
            <a:gd name="connsiteY0" fmla="*/ 0 h 9905"/>
            <a:gd name="connsiteX1" fmla="*/ 0 w 16580"/>
            <a:gd name="connsiteY1" fmla="*/ 9905 h 9905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9780 w 9780"/>
            <a:gd name="connsiteY0" fmla="*/ 0 h 11852"/>
            <a:gd name="connsiteX1" fmla="*/ 0 w 9780"/>
            <a:gd name="connsiteY1" fmla="*/ 11852 h 11852"/>
            <a:gd name="connsiteX0" fmla="*/ 10000 w 10782"/>
            <a:gd name="connsiteY0" fmla="*/ 0 h 10000"/>
            <a:gd name="connsiteX1" fmla="*/ 0 w 10782"/>
            <a:gd name="connsiteY1" fmla="*/ 10000 h 10000"/>
            <a:gd name="connsiteX0" fmla="*/ 26132 w 26162"/>
            <a:gd name="connsiteY0" fmla="*/ 0 h 6031"/>
            <a:gd name="connsiteX1" fmla="*/ 0 w 26162"/>
            <a:gd name="connsiteY1" fmla="*/ 6031 h 6031"/>
            <a:gd name="connsiteX0" fmla="*/ 9989 w 11093"/>
            <a:gd name="connsiteY0" fmla="*/ 0 h 10000"/>
            <a:gd name="connsiteX1" fmla="*/ 10084 w 11093"/>
            <a:gd name="connsiteY1" fmla="*/ 9966 h 10000"/>
            <a:gd name="connsiteX2" fmla="*/ 0 w 11093"/>
            <a:gd name="connsiteY2" fmla="*/ 10000 h 10000"/>
            <a:gd name="connsiteX0" fmla="*/ 9989 w 10313"/>
            <a:gd name="connsiteY0" fmla="*/ 0 h 10000"/>
            <a:gd name="connsiteX1" fmla="*/ 10084 w 10313"/>
            <a:gd name="connsiteY1" fmla="*/ 9966 h 10000"/>
            <a:gd name="connsiteX2" fmla="*/ 0 w 10313"/>
            <a:gd name="connsiteY2" fmla="*/ 10000 h 10000"/>
            <a:gd name="connsiteX0" fmla="*/ 9989 w 10378"/>
            <a:gd name="connsiteY0" fmla="*/ 0 h 10159"/>
            <a:gd name="connsiteX1" fmla="*/ 10157 w 10378"/>
            <a:gd name="connsiteY1" fmla="*/ 10158 h 10159"/>
            <a:gd name="connsiteX2" fmla="*/ 0 w 10378"/>
            <a:gd name="connsiteY2" fmla="*/ 10000 h 10159"/>
            <a:gd name="connsiteX0" fmla="*/ 9989 w 10167"/>
            <a:gd name="connsiteY0" fmla="*/ 0 h 10159"/>
            <a:gd name="connsiteX1" fmla="*/ 10157 w 10167"/>
            <a:gd name="connsiteY1" fmla="*/ 10158 h 10159"/>
            <a:gd name="connsiteX2" fmla="*/ 0 w 10167"/>
            <a:gd name="connsiteY2" fmla="*/ 10000 h 10159"/>
            <a:gd name="connsiteX0" fmla="*/ 9989 w 10223"/>
            <a:gd name="connsiteY0" fmla="*/ 0 h 10159"/>
            <a:gd name="connsiteX1" fmla="*/ 10157 w 10223"/>
            <a:gd name="connsiteY1" fmla="*/ 10158 h 10159"/>
            <a:gd name="connsiteX2" fmla="*/ 0 w 10223"/>
            <a:gd name="connsiteY2" fmla="*/ 10000 h 10159"/>
            <a:gd name="connsiteX0" fmla="*/ 12852 w 13086"/>
            <a:gd name="connsiteY0" fmla="*/ 0 h 10159"/>
            <a:gd name="connsiteX1" fmla="*/ 13020 w 13086"/>
            <a:gd name="connsiteY1" fmla="*/ 10158 h 10159"/>
            <a:gd name="connsiteX2" fmla="*/ 0 w 13086"/>
            <a:gd name="connsiteY2" fmla="*/ 10115 h 10159"/>
            <a:gd name="connsiteX0" fmla="*/ 12852 w 13086"/>
            <a:gd name="connsiteY0" fmla="*/ 0 h 10187"/>
            <a:gd name="connsiteX1" fmla="*/ 13020 w 13086"/>
            <a:gd name="connsiteY1" fmla="*/ 10158 h 10187"/>
            <a:gd name="connsiteX2" fmla="*/ 0 w 13086"/>
            <a:gd name="connsiteY2" fmla="*/ 10115 h 10187"/>
            <a:gd name="connsiteX0" fmla="*/ 10360 w 10594"/>
            <a:gd name="connsiteY0" fmla="*/ 0 h 13821"/>
            <a:gd name="connsiteX1" fmla="*/ 10528 w 10594"/>
            <a:gd name="connsiteY1" fmla="*/ 10158 h 13821"/>
            <a:gd name="connsiteX2" fmla="*/ 0 w 10594"/>
            <a:gd name="connsiteY2" fmla="*/ 13821 h 13821"/>
            <a:gd name="connsiteX0" fmla="*/ 10360 w 10594"/>
            <a:gd name="connsiteY0" fmla="*/ 0 h 13821"/>
            <a:gd name="connsiteX1" fmla="*/ 10528 w 10594"/>
            <a:gd name="connsiteY1" fmla="*/ 10158 h 13821"/>
            <a:gd name="connsiteX2" fmla="*/ 0 w 10594"/>
            <a:gd name="connsiteY2" fmla="*/ 13821 h 13821"/>
            <a:gd name="connsiteX0" fmla="*/ 10360 w 10594"/>
            <a:gd name="connsiteY0" fmla="*/ 0 h 13821"/>
            <a:gd name="connsiteX1" fmla="*/ 10528 w 10594"/>
            <a:gd name="connsiteY1" fmla="*/ 10158 h 13821"/>
            <a:gd name="connsiteX2" fmla="*/ 0 w 10594"/>
            <a:gd name="connsiteY2" fmla="*/ 13821 h 13821"/>
            <a:gd name="connsiteX0" fmla="*/ 10360 w 10594"/>
            <a:gd name="connsiteY0" fmla="*/ 0 h 13821"/>
            <a:gd name="connsiteX1" fmla="*/ 10528 w 10594"/>
            <a:gd name="connsiteY1" fmla="*/ 10158 h 13821"/>
            <a:gd name="connsiteX2" fmla="*/ 0 w 10594"/>
            <a:gd name="connsiteY2" fmla="*/ 13821 h 13821"/>
            <a:gd name="connsiteX0" fmla="*/ 10237 w 10471"/>
            <a:gd name="connsiteY0" fmla="*/ 0 h 14600"/>
            <a:gd name="connsiteX1" fmla="*/ 10405 w 10471"/>
            <a:gd name="connsiteY1" fmla="*/ 10158 h 14600"/>
            <a:gd name="connsiteX2" fmla="*/ 0 w 10471"/>
            <a:gd name="connsiteY2" fmla="*/ 14600 h 14600"/>
            <a:gd name="connsiteX0" fmla="*/ 10237 w 10914"/>
            <a:gd name="connsiteY0" fmla="*/ 0 h 14600"/>
            <a:gd name="connsiteX1" fmla="*/ 10898 w 10914"/>
            <a:gd name="connsiteY1" fmla="*/ 7942 h 14600"/>
            <a:gd name="connsiteX2" fmla="*/ 0 w 10914"/>
            <a:gd name="connsiteY2" fmla="*/ 14600 h 14600"/>
            <a:gd name="connsiteX0" fmla="*/ 10237 w 10914"/>
            <a:gd name="connsiteY0" fmla="*/ 0 h 14600"/>
            <a:gd name="connsiteX1" fmla="*/ 10898 w 10914"/>
            <a:gd name="connsiteY1" fmla="*/ 7942 h 14600"/>
            <a:gd name="connsiteX2" fmla="*/ 7511 w 10914"/>
            <a:gd name="connsiteY2" fmla="*/ 10467 h 14600"/>
            <a:gd name="connsiteX3" fmla="*/ 0 w 10914"/>
            <a:gd name="connsiteY3" fmla="*/ 14600 h 14600"/>
            <a:gd name="connsiteX0" fmla="*/ 14546 w 15223"/>
            <a:gd name="connsiteY0" fmla="*/ 0 h 10784"/>
            <a:gd name="connsiteX1" fmla="*/ 15207 w 15223"/>
            <a:gd name="connsiteY1" fmla="*/ 7942 h 10784"/>
            <a:gd name="connsiteX2" fmla="*/ 11820 w 15223"/>
            <a:gd name="connsiteY2" fmla="*/ 10467 h 10784"/>
            <a:gd name="connsiteX3" fmla="*/ 0 w 15223"/>
            <a:gd name="connsiteY3" fmla="*/ 10048 h 10784"/>
            <a:gd name="connsiteX0" fmla="*/ 14792 w 15469"/>
            <a:gd name="connsiteY0" fmla="*/ 0 h 10859"/>
            <a:gd name="connsiteX1" fmla="*/ 15453 w 15469"/>
            <a:gd name="connsiteY1" fmla="*/ 7942 h 10859"/>
            <a:gd name="connsiteX2" fmla="*/ 12066 w 15469"/>
            <a:gd name="connsiteY2" fmla="*/ 10467 h 10859"/>
            <a:gd name="connsiteX3" fmla="*/ 0 w 15469"/>
            <a:gd name="connsiteY3" fmla="*/ 10587 h 10859"/>
            <a:gd name="connsiteX0" fmla="*/ 14792 w 15469"/>
            <a:gd name="connsiteY0" fmla="*/ 0 h 10587"/>
            <a:gd name="connsiteX1" fmla="*/ 15453 w 15469"/>
            <a:gd name="connsiteY1" fmla="*/ 7942 h 10587"/>
            <a:gd name="connsiteX2" fmla="*/ 12066 w 15469"/>
            <a:gd name="connsiteY2" fmla="*/ 10467 h 10587"/>
            <a:gd name="connsiteX3" fmla="*/ 0 w 15469"/>
            <a:gd name="connsiteY3" fmla="*/ 10587 h 10587"/>
            <a:gd name="connsiteX0" fmla="*/ 15531 w 16208"/>
            <a:gd name="connsiteY0" fmla="*/ 0 h 10707"/>
            <a:gd name="connsiteX1" fmla="*/ 16192 w 16208"/>
            <a:gd name="connsiteY1" fmla="*/ 7942 h 10707"/>
            <a:gd name="connsiteX2" fmla="*/ 12805 w 16208"/>
            <a:gd name="connsiteY2" fmla="*/ 10467 h 10707"/>
            <a:gd name="connsiteX3" fmla="*/ 0 w 16208"/>
            <a:gd name="connsiteY3" fmla="*/ 10707 h 10707"/>
            <a:gd name="connsiteX0" fmla="*/ 16147 w 16824"/>
            <a:gd name="connsiteY0" fmla="*/ 0 h 10527"/>
            <a:gd name="connsiteX1" fmla="*/ 16808 w 16824"/>
            <a:gd name="connsiteY1" fmla="*/ 7942 h 10527"/>
            <a:gd name="connsiteX2" fmla="*/ 13421 w 16824"/>
            <a:gd name="connsiteY2" fmla="*/ 10467 h 10527"/>
            <a:gd name="connsiteX3" fmla="*/ 0 w 16824"/>
            <a:gd name="connsiteY3" fmla="*/ 10527 h 10527"/>
            <a:gd name="connsiteX0" fmla="*/ 16147 w 16824"/>
            <a:gd name="connsiteY0" fmla="*/ 0 h 10527"/>
            <a:gd name="connsiteX1" fmla="*/ 16808 w 16824"/>
            <a:gd name="connsiteY1" fmla="*/ 7942 h 10527"/>
            <a:gd name="connsiteX2" fmla="*/ 13421 w 16824"/>
            <a:gd name="connsiteY2" fmla="*/ 10467 h 10527"/>
            <a:gd name="connsiteX3" fmla="*/ 0 w 16824"/>
            <a:gd name="connsiteY3" fmla="*/ 10527 h 10527"/>
            <a:gd name="connsiteX0" fmla="*/ 15162 w 15839"/>
            <a:gd name="connsiteY0" fmla="*/ 0 h 10467"/>
            <a:gd name="connsiteX1" fmla="*/ 15823 w 15839"/>
            <a:gd name="connsiteY1" fmla="*/ 7942 h 10467"/>
            <a:gd name="connsiteX2" fmla="*/ 12436 w 15839"/>
            <a:gd name="connsiteY2" fmla="*/ 10467 h 10467"/>
            <a:gd name="connsiteX3" fmla="*/ 0 w 15839"/>
            <a:gd name="connsiteY3" fmla="*/ 10287 h 10467"/>
            <a:gd name="connsiteX0" fmla="*/ 15162 w 15839"/>
            <a:gd name="connsiteY0" fmla="*/ 0 h 10347"/>
            <a:gd name="connsiteX1" fmla="*/ 15823 w 15839"/>
            <a:gd name="connsiteY1" fmla="*/ 7942 h 10347"/>
            <a:gd name="connsiteX2" fmla="*/ 13421 w 15839"/>
            <a:gd name="connsiteY2" fmla="*/ 10347 h 10347"/>
            <a:gd name="connsiteX3" fmla="*/ 0 w 15839"/>
            <a:gd name="connsiteY3" fmla="*/ 10287 h 10347"/>
            <a:gd name="connsiteX0" fmla="*/ 15162 w 15839"/>
            <a:gd name="connsiteY0" fmla="*/ 0 h 10287"/>
            <a:gd name="connsiteX1" fmla="*/ 15823 w 15839"/>
            <a:gd name="connsiteY1" fmla="*/ 7942 h 10287"/>
            <a:gd name="connsiteX2" fmla="*/ 13790 w 15839"/>
            <a:gd name="connsiteY2" fmla="*/ 10107 h 10287"/>
            <a:gd name="connsiteX3" fmla="*/ 0 w 15839"/>
            <a:gd name="connsiteY3" fmla="*/ 10287 h 10287"/>
            <a:gd name="connsiteX0" fmla="*/ 15162 w 15839"/>
            <a:gd name="connsiteY0" fmla="*/ 0 h 10287"/>
            <a:gd name="connsiteX1" fmla="*/ 15823 w 15839"/>
            <a:gd name="connsiteY1" fmla="*/ 7942 h 10287"/>
            <a:gd name="connsiteX2" fmla="*/ 13790 w 15839"/>
            <a:gd name="connsiteY2" fmla="*/ 10107 h 10287"/>
            <a:gd name="connsiteX3" fmla="*/ 0 w 15839"/>
            <a:gd name="connsiteY3" fmla="*/ 10287 h 1028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839" h="10287">
              <a:moveTo>
                <a:pt x="15162" y="0"/>
              </a:moveTo>
              <a:cubicBezTo>
                <a:pt x="15423" y="1250"/>
                <a:pt x="15938" y="6697"/>
                <a:pt x="15823" y="7942"/>
              </a:cubicBezTo>
              <a:cubicBezTo>
                <a:pt x="15246" y="9696"/>
                <a:pt x="15606" y="8997"/>
                <a:pt x="13790" y="10107"/>
              </a:cubicBezTo>
              <a:cubicBezTo>
                <a:pt x="12343" y="10080"/>
                <a:pt x="4453" y="10087"/>
                <a:pt x="0" y="10287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19</xdr:col>
      <xdr:colOff>536151</xdr:colOff>
      <xdr:row>13</xdr:row>
      <xdr:rowOff>15451</xdr:rowOff>
    </xdr:from>
    <xdr:ext cx="190765" cy="187521"/>
    <xdr:pic>
      <xdr:nvPicPr>
        <xdr:cNvPr id="1117" name="図 1116">
          <a:extLst>
            <a:ext uri="{FF2B5EF4-FFF2-40B4-BE49-F238E27FC236}">
              <a16:creationId xmlns="" xmlns:a16="http://schemas.microsoft.com/office/drawing/2014/main" id="{4BDD7B9F-BD25-4D22-A209-E4A25A132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13399437" y="2224344"/>
          <a:ext cx="190765" cy="187521"/>
        </a:xfrm>
        <a:prstGeom prst="rect">
          <a:avLst/>
        </a:prstGeom>
      </xdr:spPr>
    </xdr:pic>
    <xdr:clientData/>
  </xdr:oneCellAnchor>
  <xdr:twoCellAnchor>
    <xdr:from>
      <xdr:col>19</xdr:col>
      <xdr:colOff>484533</xdr:colOff>
      <xdr:row>11</xdr:row>
      <xdr:rowOff>166101</xdr:rowOff>
    </xdr:from>
    <xdr:to>
      <xdr:col>19</xdr:col>
      <xdr:colOff>618013</xdr:colOff>
      <xdr:row>12</xdr:row>
      <xdr:rowOff>130718</xdr:rowOff>
    </xdr:to>
    <xdr:sp macro="" textlink="">
      <xdr:nvSpPr>
        <xdr:cNvPr id="1118" name="Oval 862">
          <a:extLst>
            <a:ext uri="{FF2B5EF4-FFF2-40B4-BE49-F238E27FC236}">
              <a16:creationId xmlns="" xmlns:a16="http://schemas.microsoft.com/office/drawing/2014/main" id="{9B6DD8D6-79D2-4AAF-B6D6-1CF204260D25}"/>
            </a:ext>
          </a:extLst>
        </xdr:cNvPr>
        <xdr:cNvSpPr>
          <a:spLocks noChangeArrowheads="1"/>
        </xdr:cNvSpPr>
      </xdr:nvSpPr>
      <xdr:spPr bwMode="auto">
        <a:xfrm>
          <a:off x="13347819" y="2030280"/>
          <a:ext cx="133480" cy="13697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19</xdr:col>
      <xdr:colOff>419615</xdr:colOff>
      <xdr:row>10</xdr:row>
      <xdr:rowOff>17677</xdr:rowOff>
    </xdr:from>
    <xdr:to>
      <xdr:col>19</xdr:col>
      <xdr:colOff>605602</xdr:colOff>
      <xdr:row>10</xdr:row>
      <xdr:rowOff>144057</xdr:rowOff>
    </xdr:to>
    <xdr:sp macro="" textlink="">
      <xdr:nvSpPr>
        <xdr:cNvPr id="1119" name="六角形 1118">
          <a:extLst>
            <a:ext uri="{FF2B5EF4-FFF2-40B4-BE49-F238E27FC236}">
              <a16:creationId xmlns="" xmlns:a16="http://schemas.microsoft.com/office/drawing/2014/main" id="{B4694DF3-1EEF-4A5E-9EEA-12586210CEDC}"/>
            </a:ext>
          </a:extLst>
        </xdr:cNvPr>
        <xdr:cNvSpPr/>
      </xdr:nvSpPr>
      <xdr:spPr bwMode="auto">
        <a:xfrm>
          <a:off x="13328342" y="1693371"/>
          <a:ext cx="185987" cy="1263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218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175903</xdr:colOff>
      <xdr:row>12</xdr:row>
      <xdr:rowOff>15088</xdr:rowOff>
    </xdr:from>
    <xdr:to>
      <xdr:col>19</xdr:col>
      <xdr:colOff>414028</xdr:colOff>
      <xdr:row>13</xdr:row>
      <xdr:rowOff>42696</xdr:rowOff>
    </xdr:to>
    <xdr:sp macro="" textlink="">
      <xdr:nvSpPr>
        <xdr:cNvPr id="1120" name="六角形 1119">
          <a:extLst>
            <a:ext uri="{FF2B5EF4-FFF2-40B4-BE49-F238E27FC236}">
              <a16:creationId xmlns="" xmlns:a16="http://schemas.microsoft.com/office/drawing/2014/main" id="{7525A84A-EEAB-42FB-A59F-798E1F86B90A}"/>
            </a:ext>
          </a:extLst>
        </xdr:cNvPr>
        <xdr:cNvSpPr/>
      </xdr:nvSpPr>
      <xdr:spPr bwMode="auto">
        <a:xfrm>
          <a:off x="13039189" y="2051624"/>
          <a:ext cx="238125" cy="19996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22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530960</xdr:colOff>
      <xdr:row>14</xdr:row>
      <xdr:rowOff>44864</xdr:rowOff>
    </xdr:from>
    <xdr:to>
      <xdr:col>19</xdr:col>
      <xdr:colOff>700569</xdr:colOff>
      <xdr:row>16</xdr:row>
      <xdr:rowOff>144945</xdr:rowOff>
    </xdr:to>
    <xdr:grpSp>
      <xdr:nvGrpSpPr>
        <xdr:cNvPr id="1121" name="Group 405">
          <a:extLst>
            <a:ext uri="{FF2B5EF4-FFF2-40B4-BE49-F238E27FC236}">
              <a16:creationId xmlns="" xmlns:a16="http://schemas.microsoft.com/office/drawing/2014/main" id="{F12AF933-EBCB-4A69-B76E-9D9BD05F7AE3}"/>
            </a:ext>
          </a:extLst>
        </xdr:cNvPr>
        <xdr:cNvGrpSpPr>
          <a:grpSpLocks/>
        </xdr:cNvGrpSpPr>
      </xdr:nvGrpSpPr>
      <xdr:grpSpPr bwMode="auto">
        <a:xfrm>
          <a:off x="14600746" y="2398900"/>
          <a:ext cx="169609" cy="440259"/>
          <a:chOff x="718" y="97"/>
          <a:chExt cx="23" cy="15"/>
        </a:xfrm>
      </xdr:grpSpPr>
      <xdr:sp macro="" textlink="">
        <xdr:nvSpPr>
          <xdr:cNvPr id="1122" name="Freeform 406">
            <a:extLst>
              <a:ext uri="{FF2B5EF4-FFF2-40B4-BE49-F238E27FC236}">
                <a16:creationId xmlns="" xmlns:a16="http://schemas.microsoft.com/office/drawing/2014/main" id="{49A8DE54-F850-F2FA-04F2-ADC4576C6FA9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123" name="Freeform 407">
            <a:extLst>
              <a:ext uri="{FF2B5EF4-FFF2-40B4-BE49-F238E27FC236}">
                <a16:creationId xmlns="" xmlns:a16="http://schemas.microsoft.com/office/drawing/2014/main" id="{058D6CD4-ED78-CA14-4911-D4524F54D044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19</xdr:col>
      <xdr:colOff>490053</xdr:colOff>
      <xdr:row>14</xdr:row>
      <xdr:rowOff>86279</xdr:rowOff>
    </xdr:from>
    <xdr:to>
      <xdr:col>20</xdr:col>
      <xdr:colOff>24157</xdr:colOff>
      <xdr:row>15</xdr:row>
      <xdr:rowOff>113888</xdr:rowOff>
    </xdr:to>
    <xdr:sp macro="" textlink="">
      <xdr:nvSpPr>
        <xdr:cNvPr id="1124" name="六角形 1123">
          <a:extLst>
            <a:ext uri="{FF2B5EF4-FFF2-40B4-BE49-F238E27FC236}">
              <a16:creationId xmlns="" xmlns:a16="http://schemas.microsoft.com/office/drawing/2014/main" id="{534A8B6A-8C26-4FCA-85CB-F48DCE4EE52F}"/>
            </a:ext>
          </a:extLst>
        </xdr:cNvPr>
        <xdr:cNvSpPr/>
      </xdr:nvSpPr>
      <xdr:spPr bwMode="auto">
        <a:xfrm>
          <a:off x="13386903" y="2454829"/>
          <a:ext cx="238954" cy="19905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22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543001</xdr:colOff>
      <xdr:row>10</xdr:row>
      <xdr:rowOff>81742</xdr:rowOff>
    </xdr:from>
    <xdr:ext cx="423103" cy="249365"/>
    <xdr:sp macro="" textlink="">
      <xdr:nvSpPr>
        <xdr:cNvPr id="1125" name="Text Box 1620">
          <a:extLst>
            <a:ext uri="{FF2B5EF4-FFF2-40B4-BE49-F238E27FC236}">
              <a16:creationId xmlns="" xmlns:a16="http://schemas.microsoft.com/office/drawing/2014/main" id="{889C18D5-FC08-485C-97C5-190AF35E9ED7}"/>
            </a:ext>
          </a:extLst>
        </xdr:cNvPr>
        <xdr:cNvSpPr txBox="1">
          <a:spLocks noChangeArrowheads="1"/>
        </xdr:cNvSpPr>
      </xdr:nvSpPr>
      <xdr:spPr bwMode="auto">
        <a:xfrm>
          <a:off x="13406287" y="1773563"/>
          <a:ext cx="423103" cy="24936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安賀里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16117</xdr:colOff>
      <xdr:row>17</xdr:row>
      <xdr:rowOff>15238</xdr:rowOff>
    </xdr:from>
    <xdr:to>
      <xdr:col>13</xdr:col>
      <xdr:colOff>207482</xdr:colOff>
      <xdr:row>17</xdr:row>
      <xdr:rowOff>177163</xdr:rowOff>
    </xdr:to>
    <xdr:sp macro="" textlink="">
      <xdr:nvSpPr>
        <xdr:cNvPr id="1129" name="六角形 1128">
          <a:extLst>
            <a:ext uri="{FF2B5EF4-FFF2-40B4-BE49-F238E27FC236}">
              <a16:creationId xmlns="" xmlns:a16="http://schemas.microsoft.com/office/drawing/2014/main" id="{5DB4720D-4D2C-41EF-8943-93A07F02B5F0}"/>
            </a:ext>
          </a:extLst>
        </xdr:cNvPr>
        <xdr:cNvSpPr/>
      </xdr:nvSpPr>
      <xdr:spPr bwMode="auto">
        <a:xfrm>
          <a:off x="7274167" y="2898138"/>
          <a:ext cx="191365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703035</xdr:colOff>
      <xdr:row>17</xdr:row>
      <xdr:rowOff>7676</xdr:rowOff>
    </xdr:from>
    <xdr:to>
      <xdr:col>15</xdr:col>
      <xdr:colOff>191365</xdr:colOff>
      <xdr:row>17</xdr:row>
      <xdr:rowOff>170997</xdr:rowOff>
    </xdr:to>
    <xdr:sp macro="" textlink="">
      <xdr:nvSpPr>
        <xdr:cNvPr id="1130" name="六角形 1129">
          <a:extLst>
            <a:ext uri="{FF2B5EF4-FFF2-40B4-BE49-F238E27FC236}">
              <a16:creationId xmlns="" xmlns:a16="http://schemas.microsoft.com/office/drawing/2014/main" id="{5BBD54F3-480A-47E7-A602-38EEDBD02099}"/>
            </a:ext>
          </a:extLst>
        </xdr:cNvPr>
        <xdr:cNvSpPr/>
      </xdr:nvSpPr>
      <xdr:spPr bwMode="auto">
        <a:xfrm>
          <a:off x="8645071" y="2905997"/>
          <a:ext cx="191365" cy="16332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9359</xdr:colOff>
      <xdr:row>17</xdr:row>
      <xdr:rowOff>9526</xdr:rowOff>
    </xdr:from>
    <xdr:to>
      <xdr:col>19</xdr:col>
      <xdr:colOff>187159</xdr:colOff>
      <xdr:row>17</xdr:row>
      <xdr:rowOff>163764</xdr:rowOff>
    </xdr:to>
    <xdr:sp macro="" textlink="">
      <xdr:nvSpPr>
        <xdr:cNvPr id="1132" name="六角形 1131">
          <a:extLst>
            <a:ext uri="{FF2B5EF4-FFF2-40B4-BE49-F238E27FC236}">
              <a16:creationId xmlns="" xmlns:a16="http://schemas.microsoft.com/office/drawing/2014/main" id="{F6482A5E-E19C-41E5-B171-2B4AA092BA22}"/>
            </a:ext>
          </a:extLst>
        </xdr:cNvPr>
        <xdr:cNvSpPr/>
      </xdr:nvSpPr>
      <xdr:spPr bwMode="auto">
        <a:xfrm>
          <a:off x="11496509" y="2892426"/>
          <a:ext cx="177800" cy="15423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8302</xdr:colOff>
      <xdr:row>25</xdr:row>
      <xdr:rowOff>15238</xdr:rowOff>
    </xdr:from>
    <xdr:to>
      <xdr:col>11</xdr:col>
      <xdr:colOff>179917</xdr:colOff>
      <xdr:row>26</xdr:row>
      <xdr:rowOff>12211</xdr:rowOff>
    </xdr:to>
    <xdr:sp macro="" textlink="">
      <xdr:nvSpPr>
        <xdr:cNvPr id="1133" name="六角形 1132">
          <a:extLst>
            <a:ext uri="{FF2B5EF4-FFF2-40B4-BE49-F238E27FC236}">
              <a16:creationId xmlns="" xmlns:a16="http://schemas.microsoft.com/office/drawing/2014/main" id="{013F8F32-093C-4EDA-880D-0F87DACF5FBB}"/>
            </a:ext>
          </a:extLst>
        </xdr:cNvPr>
        <xdr:cNvSpPr/>
      </xdr:nvSpPr>
      <xdr:spPr bwMode="auto">
        <a:xfrm>
          <a:off x="12879264" y="2892276"/>
          <a:ext cx="171615" cy="167935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14655</xdr:colOff>
      <xdr:row>9</xdr:row>
      <xdr:rowOff>9770</xdr:rowOff>
    </xdr:from>
    <xdr:to>
      <xdr:col>19</xdr:col>
      <xdr:colOff>206020</xdr:colOff>
      <xdr:row>10</xdr:row>
      <xdr:rowOff>733</xdr:rowOff>
    </xdr:to>
    <xdr:sp macro="" textlink="">
      <xdr:nvSpPr>
        <xdr:cNvPr id="1134" name="六角形 1133">
          <a:extLst>
            <a:ext uri="{FF2B5EF4-FFF2-40B4-BE49-F238E27FC236}">
              <a16:creationId xmlns="" xmlns:a16="http://schemas.microsoft.com/office/drawing/2014/main" id="{7500038E-6E27-46BE-B652-92AF9E05524C}"/>
            </a:ext>
          </a:extLst>
        </xdr:cNvPr>
        <xdr:cNvSpPr/>
      </xdr:nvSpPr>
      <xdr:spPr bwMode="auto">
        <a:xfrm>
          <a:off x="12885617" y="1519116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49754</xdr:colOff>
      <xdr:row>11</xdr:row>
      <xdr:rowOff>0</xdr:rowOff>
    </xdr:from>
    <xdr:ext cx="333117" cy="101600"/>
    <xdr:sp macro="" textlink="">
      <xdr:nvSpPr>
        <xdr:cNvPr id="1135" name="Text Box 1194">
          <a:extLst>
            <a:ext uri="{FF2B5EF4-FFF2-40B4-BE49-F238E27FC236}">
              <a16:creationId xmlns="" xmlns:a16="http://schemas.microsoft.com/office/drawing/2014/main" id="{72C43FB8-CD71-465E-8BDE-65E01FE4EBC7}"/>
            </a:ext>
          </a:extLst>
        </xdr:cNvPr>
        <xdr:cNvSpPr txBox="1">
          <a:spLocks noChangeArrowheads="1"/>
        </xdr:cNvSpPr>
      </xdr:nvSpPr>
      <xdr:spPr bwMode="auto">
        <a:xfrm>
          <a:off x="12946604" y="185420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12.2‐10.7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249821</xdr:colOff>
      <xdr:row>11</xdr:row>
      <xdr:rowOff>73295</xdr:rowOff>
    </xdr:from>
    <xdr:to>
      <xdr:col>19</xdr:col>
      <xdr:colOff>378723</xdr:colOff>
      <xdr:row>11</xdr:row>
      <xdr:rowOff>165420</xdr:rowOff>
    </xdr:to>
    <xdr:sp macro="" textlink="">
      <xdr:nvSpPr>
        <xdr:cNvPr id="1136" name="六角形 1135">
          <a:extLst>
            <a:ext uri="{FF2B5EF4-FFF2-40B4-BE49-F238E27FC236}">
              <a16:creationId xmlns="" xmlns:a16="http://schemas.microsoft.com/office/drawing/2014/main" id="{4173B462-16C0-4D2B-B571-0814C67440A5}"/>
            </a:ext>
          </a:extLst>
        </xdr:cNvPr>
        <xdr:cNvSpPr/>
      </xdr:nvSpPr>
      <xdr:spPr bwMode="auto">
        <a:xfrm>
          <a:off x="13146671" y="1927495"/>
          <a:ext cx="128902" cy="9212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‐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42021</xdr:colOff>
      <xdr:row>11</xdr:row>
      <xdr:rowOff>90456</xdr:rowOff>
    </xdr:from>
    <xdr:to>
      <xdr:col>19</xdr:col>
      <xdr:colOff>171147</xdr:colOff>
      <xdr:row>12</xdr:row>
      <xdr:rowOff>15874</xdr:rowOff>
    </xdr:to>
    <xdr:sp macro="" textlink="">
      <xdr:nvSpPr>
        <xdr:cNvPr id="1137" name="六角形 1136">
          <a:extLst>
            <a:ext uri="{FF2B5EF4-FFF2-40B4-BE49-F238E27FC236}">
              <a16:creationId xmlns="" xmlns:a16="http://schemas.microsoft.com/office/drawing/2014/main" id="{5E787C19-78C6-4359-8F78-C0A040CD41E3}"/>
            </a:ext>
          </a:extLst>
        </xdr:cNvPr>
        <xdr:cNvSpPr/>
      </xdr:nvSpPr>
      <xdr:spPr bwMode="auto">
        <a:xfrm>
          <a:off x="12938871" y="1944656"/>
          <a:ext cx="129126" cy="9686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502894</xdr:colOff>
      <xdr:row>19</xdr:row>
      <xdr:rowOff>113348</xdr:rowOff>
    </xdr:from>
    <xdr:to>
      <xdr:col>14</xdr:col>
      <xdr:colOff>310123</xdr:colOff>
      <xdr:row>24</xdr:row>
      <xdr:rowOff>148591</xdr:rowOff>
    </xdr:to>
    <xdr:sp macro="" textlink="">
      <xdr:nvSpPr>
        <xdr:cNvPr id="1139" name="Line 75">
          <a:extLst>
            <a:ext uri="{FF2B5EF4-FFF2-40B4-BE49-F238E27FC236}">
              <a16:creationId xmlns="" xmlns:a16="http://schemas.microsoft.com/office/drawing/2014/main" id="{4A6DE8EE-AB7A-464C-86B2-4AA6D05B4D01}"/>
            </a:ext>
          </a:extLst>
        </xdr:cNvPr>
        <xdr:cNvSpPr>
          <a:spLocks noChangeShapeType="1"/>
        </xdr:cNvSpPr>
      </xdr:nvSpPr>
      <xdr:spPr bwMode="auto">
        <a:xfrm flipV="1">
          <a:off x="7777613" y="3324067"/>
          <a:ext cx="513666" cy="88852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563286"/>
            <a:gd name="connsiteY0" fmla="*/ 0 h 9367"/>
            <a:gd name="connsiteX1" fmla="*/ 563286 w 563286"/>
            <a:gd name="connsiteY1" fmla="*/ 9367 h 9367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107"/>
            <a:gd name="connsiteY0" fmla="*/ 0 h 10619"/>
            <a:gd name="connsiteX1" fmla="*/ 10107 w 10107"/>
            <a:gd name="connsiteY1" fmla="*/ 10619 h 10619"/>
            <a:gd name="connsiteX0" fmla="*/ 175 w 10282"/>
            <a:gd name="connsiteY0" fmla="*/ 0 h 10619"/>
            <a:gd name="connsiteX1" fmla="*/ 10282 w 10282"/>
            <a:gd name="connsiteY1" fmla="*/ 10619 h 10619"/>
            <a:gd name="connsiteX0" fmla="*/ 86 w 13289"/>
            <a:gd name="connsiteY0" fmla="*/ 0 h 10957"/>
            <a:gd name="connsiteX1" fmla="*/ 13289 w 13289"/>
            <a:gd name="connsiteY1" fmla="*/ 10957 h 10957"/>
            <a:gd name="connsiteX0" fmla="*/ 311 w 13514"/>
            <a:gd name="connsiteY0" fmla="*/ 0 h 10957"/>
            <a:gd name="connsiteX1" fmla="*/ 13514 w 13514"/>
            <a:gd name="connsiteY1" fmla="*/ 10957 h 10957"/>
            <a:gd name="connsiteX0" fmla="*/ 8087 w 8087"/>
            <a:gd name="connsiteY0" fmla="*/ 0 h 12454"/>
            <a:gd name="connsiteX1" fmla="*/ 6054 w 8087"/>
            <a:gd name="connsiteY1" fmla="*/ 12454 h 12454"/>
            <a:gd name="connsiteX0" fmla="*/ 2514 w 2514"/>
            <a:gd name="connsiteY0" fmla="*/ 0 h 10000"/>
            <a:gd name="connsiteX1" fmla="*/ 0 w 2514"/>
            <a:gd name="connsiteY1" fmla="*/ 10000 h 10000"/>
            <a:gd name="connsiteX0" fmla="*/ 16580 w 16580"/>
            <a:gd name="connsiteY0" fmla="*/ 0 h 9905"/>
            <a:gd name="connsiteX1" fmla="*/ 0 w 16580"/>
            <a:gd name="connsiteY1" fmla="*/ 9905 h 9905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9780 w 9780"/>
            <a:gd name="connsiteY0" fmla="*/ 0 h 11852"/>
            <a:gd name="connsiteX1" fmla="*/ 0 w 9780"/>
            <a:gd name="connsiteY1" fmla="*/ 11852 h 11852"/>
            <a:gd name="connsiteX0" fmla="*/ 10000 w 10782"/>
            <a:gd name="connsiteY0" fmla="*/ 0 h 10000"/>
            <a:gd name="connsiteX1" fmla="*/ 0 w 10782"/>
            <a:gd name="connsiteY1" fmla="*/ 10000 h 10000"/>
            <a:gd name="connsiteX0" fmla="*/ 10000 w 10893"/>
            <a:gd name="connsiteY0" fmla="*/ 0 h 10000"/>
            <a:gd name="connsiteX1" fmla="*/ 8889 w 10893"/>
            <a:gd name="connsiteY1" fmla="*/ 7412 h 10000"/>
            <a:gd name="connsiteX2" fmla="*/ 0 w 10893"/>
            <a:gd name="connsiteY2" fmla="*/ 10000 h 10000"/>
            <a:gd name="connsiteX0" fmla="*/ 10000 w 15735"/>
            <a:gd name="connsiteY0" fmla="*/ 0 h 10000"/>
            <a:gd name="connsiteX1" fmla="*/ 8889 w 15735"/>
            <a:gd name="connsiteY1" fmla="*/ 7412 h 10000"/>
            <a:gd name="connsiteX2" fmla="*/ 0 w 15735"/>
            <a:gd name="connsiteY2" fmla="*/ 10000 h 10000"/>
            <a:gd name="connsiteX0" fmla="*/ 1111 w 17478"/>
            <a:gd name="connsiteY0" fmla="*/ 0 h 8795"/>
            <a:gd name="connsiteX1" fmla="*/ 0 w 17478"/>
            <a:gd name="connsiteY1" fmla="*/ 7412 h 8795"/>
            <a:gd name="connsiteX2" fmla="*/ 11260 w 17478"/>
            <a:gd name="connsiteY2" fmla="*/ 8795 h 8795"/>
            <a:gd name="connsiteX0" fmla="*/ 636 w 6442"/>
            <a:gd name="connsiteY0" fmla="*/ 0 h 10000"/>
            <a:gd name="connsiteX1" fmla="*/ 0 w 6442"/>
            <a:gd name="connsiteY1" fmla="*/ 8428 h 10000"/>
            <a:gd name="connsiteX2" fmla="*/ 6442 w 6442"/>
            <a:gd name="connsiteY2" fmla="*/ 10000 h 10000"/>
            <a:gd name="connsiteX0" fmla="*/ 987 w 8684"/>
            <a:gd name="connsiteY0" fmla="*/ 0 h 10161"/>
            <a:gd name="connsiteX1" fmla="*/ 0 w 8684"/>
            <a:gd name="connsiteY1" fmla="*/ 8428 h 10161"/>
            <a:gd name="connsiteX2" fmla="*/ 8684 w 8684"/>
            <a:gd name="connsiteY2" fmla="*/ 10161 h 10161"/>
            <a:gd name="connsiteX0" fmla="*/ 1137 w 10828"/>
            <a:gd name="connsiteY0" fmla="*/ 0 h 10077"/>
            <a:gd name="connsiteX1" fmla="*/ 0 w 10828"/>
            <a:gd name="connsiteY1" fmla="*/ 8294 h 10077"/>
            <a:gd name="connsiteX2" fmla="*/ 10000 w 10828"/>
            <a:gd name="connsiteY2" fmla="*/ 10000 h 10077"/>
            <a:gd name="connsiteX0" fmla="*/ 1137 w 7108"/>
            <a:gd name="connsiteY0" fmla="*/ 0 h 9361"/>
            <a:gd name="connsiteX1" fmla="*/ 0 w 7108"/>
            <a:gd name="connsiteY1" fmla="*/ 8294 h 9361"/>
            <a:gd name="connsiteX2" fmla="*/ 2424 w 7108"/>
            <a:gd name="connsiteY2" fmla="*/ 8969 h 9361"/>
            <a:gd name="connsiteX0" fmla="*/ 1600 w 13589"/>
            <a:gd name="connsiteY0" fmla="*/ 0 h 11077"/>
            <a:gd name="connsiteX1" fmla="*/ 0 w 13589"/>
            <a:gd name="connsiteY1" fmla="*/ 8860 h 11077"/>
            <a:gd name="connsiteX2" fmla="*/ 11510 w 13589"/>
            <a:gd name="connsiteY2" fmla="*/ 11022 h 11077"/>
            <a:gd name="connsiteX0" fmla="*/ 1600 w 11510"/>
            <a:gd name="connsiteY0" fmla="*/ 0 h 11022"/>
            <a:gd name="connsiteX1" fmla="*/ 0 w 11510"/>
            <a:gd name="connsiteY1" fmla="*/ 8860 h 11022"/>
            <a:gd name="connsiteX2" fmla="*/ 11510 w 11510"/>
            <a:gd name="connsiteY2" fmla="*/ 11022 h 11022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2879 w 17052"/>
            <a:gd name="connsiteY0" fmla="*/ 0 h 8864"/>
            <a:gd name="connsiteX1" fmla="*/ 0 w 17052"/>
            <a:gd name="connsiteY1" fmla="*/ 6744 h 8864"/>
            <a:gd name="connsiteX2" fmla="*/ 17052 w 17052"/>
            <a:gd name="connsiteY2" fmla="*/ 8864 h 8864"/>
            <a:gd name="connsiteX0" fmla="*/ 1688 w 7250"/>
            <a:gd name="connsiteY0" fmla="*/ 0 h 10249"/>
            <a:gd name="connsiteX1" fmla="*/ 0 w 7250"/>
            <a:gd name="connsiteY1" fmla="*/ 7608 h 10249"/>
            <a:gd name="connsiteX2" fmla="*/ 7250 w 7250"/>
            <a:gd name="connsiteY2" fmla="*/ 10249 h 10249"/>
            <a:gd name="connsiteX0" fmla="*/ 2328 w 10000"/>
            <a:gd name="connsiteY0" fmla="*/ 0 h 10000"/>
            <a:gd name="connsiteX1" fmla="*/ 0 w 10000"/>
            <a:gd name="connsiteY1" fmla="*/ 7423 h 10000"/>
            <a:gd name="connsiteX2" fmla="*/ 10000 w 10000"/>
            <a:gd name="connsiteY2" fmla="*/ 10000 h 10000"/>
            <a:gd name="connsiteX0" fmla="*/ 2328 w 23879"/>
            <a:gd name="connsiteY0" fmla="*/ 0 h 7693"/>
            <a:gd name="connsiteX1" fmla="*/ 0 w 23879"/>
            <a:gd name="connsiteY1" fmla="*/ 7423 h 7693"/>
            <a:gd name="connsiteX2" fmla="*/ 23879 w 23879"/>
            <a:gd name="connsiteY2" fmla="*/ 7338 h 7693"/>
            <a:gd name="connsiteX0" fmla="*/ 975 w 10000"/>
            <a:gd name="connsiteY0" fmla="*/ 0 h 10187"/>
            <a:gd name="connsiteX1" fmla="*/ 0 w 10000"/>
            <a:gd name="connsiteY1" fmla="*/ 9649 h 10187"/>
            <a:gd name="connsiteX2" fmla="*/ 10000 w 10000"/>
            <a:gd name="connsiteY2" fmla="*/ 9539 h 10187"/>
            <a:gd name="connsiteX0" fmla="*/ 975 w 10000"/>
            <a:gd name="connsiteY0" fmla="*/ 0 h 9649"/>
            <a:gd name="connsiteX1" fmla="*/ 0 w 10000"/>
            <a:gd name="connsiteY1" fmla="*/ 9649 h 9649"/>
            <a:gd name="connsiteX2" fmla="*/ 10000 w 10000"/>
            <a:gd name="connsiteY2" fmla="*/ 9539 h 9649"/>
            <a:gd name="connsiteX0" fmla="*/ 975 w 12148"/>
            <a:gd name="connsiteY0" fmla="*/ 0 h 10000"/>
            <a:gd name="connsiteX1" fmla="*/ 0 w 12148"/>
            <a:gd name="connsiteY1" fmla="*/ 10000 h 10000"/>
            <a:gd name="connsiteX2" fmla="*/ 12148 w 12148"/>
            <a:gd name="connsiteY2" fmla="*/ 9828 h 10000"/>
            <a:gd name="connsiteX0" fmla="*/ 975 w 12148"/>
            <a:gd name="connsiteY0" fmla="*/ 0 h 10000"/>
            <a:gd name="connsiteX1" fmla="*/ 0 w 12148"/>
            <a:gd name="connsiteY1" fmla="*/ 10000 h 10000"/>
            <a:gd name="connsiteX2" fmla="*/ 12148 w 12148"/>
            <a:gd name="connsiteY2" fmla="*/ 9828 h 10000"/>
            <a:gd name="connsiteX0" fmla="*/ 983 w 12156"/>
            <a:gd name="connsiteY0" fmla="*/ 0 h 10000"/>
            <a:gd name="connsiteX1" fmla="*/ 8 w 12156"/>
            <a:gd name="connsiteY1" fmla="*/ 10000 h 10000"/>
            <a:gd name="connsiteX2" fmla="*/ 12156 w 12156"/>
            <a:gd name="connsiteY2" fmla="*/ 9828 h 10000"/>
            <a:gd name="connsiteX0" fmla="*/ 6 w 14970"/>
            <a:gd name="connsiteY0" fmla="*/ 0 h 12950"/>
            <a:gd name="connsiteX1" fmla="*/ 2822 w 14970"/>
            <a:gd name="connsiteY1" fmla="*/ 12950 h 12950"/>
            <a:gd name="connsiteX2" fmla="*/ 14970 w 14970"/>
            <a:gd name="connsiteY2" fmla="*/ 12778 h 12950"/>
            <a:gd name="connsiteX0" fmla="*/ 0 w 14964"/>
            <a:gd name="connsiteY0" fmla="*/ 0 h 12950"/>
            <a:gd name="connsiteX1" fmla="*/ 2816 w 14964"/>
            <a:gd name="connsiteY1" fmla="*/ 12950 h 12950"/>
            <a:gd name="connsiteX2" fmla="*/ 14964 w 14964"/>
            <a:gd name="connsiteY2" fmla="*/ 12778 h 12950"/>
            <a:gd name="connsiteX0" fmla="*/ 0 w 15975"/>
            <a:gd name="connsiteY0" fmla="*/ 0 h 12950"/>
            <a:gd name="connsiteX1" fmla="*/ 2816 w 15975"/>
            <a:gd name="connsiteY1" fmla="*/ 12950 h 12950"/>
            <a:gd name="connsiteX2" fmla="*/ 15975 w 15975"/>
            <a:gd name="connsiteY2" fmla="*/ 12662 h 12950"/>
            <a:gd name="connsiteX0" fmla="*/ 0 w 16354"/>
            <a:gd name="connsiteY0" fmla="*/ 0 h 12950"/>
            <a:gd name="connsiteX1" fmla="*/ 2816 w 16354"/>
            <a:gd name="connsiteY1" fmla="*/ 12950 h 12950"/>
            <a:gd name="connsiteX2" fmla="*/ 16354 w 16354"/>
            <a:gd name="connsiteY2" fmla="*/ 12720 h 129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354" h="12950">
              <a:moveTo>
                <a:pt x="0" y="0"/>
              </a:moveTo>
              <a:cubicBezTo>
                <a:pt x="4387" y="2200"/>
                <a:pt x="2713" y="10722"/>
                <a:pt x="2816" y="12950"/>
              </a:cubicBezTo>
              <a:cubicBezTo>
                <a:pt x="5147" y="12782"/>
                <a:pt x="12519" y="12874"/>
                <a:pt x="16354" y="12720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508788</xdr:colOff>
      <xdr:row>20</xdr:row>
      <xdr:rowOff>16241</xdr:rowOff>
    </xdr:from>
    <xdr:ext cx="169870" cy="166982"/>
    <xdr:pic>
      <xdr:nvPicPr>
        <xdr:cNvPr id="1140" name="図 1139">
          <a:extLst>
            <a:ext uri="{FF2B5EF4-FFF2-40B4-BE49-F238E27FC236}">
              <a16:creationId xmlns="" xmlns:a16="http://schemas.microsoft.com/office/drawing/2014/main" id="{A2B77740-DE6B-4E49-8D89-8BCFAA234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7783507" y="3397616"/>
          <a:ext cx="169870" cy="166982"/>
        </a:xfrm>
        <a:prstGeom prst="rect">
          <a:avLst/>
        </a:prstGeom>
      </xdr:spPr>
    </xdr:pic>
    <xdr:clientData/>
  </xdr:oneCellAnchor>
  <xdr:twoCellAnchor>
    <xdr:from>
      <xdr:col>15</xdr:col>
      <xdr:colOff>523659</xdr:colOff>
      <xdr:row>18</xdr:row>
      <xdr:rowOff>100846</xdr:rowOff>
    </xdr:from>
    <xdr:to>
      <xdr:col>16</xdr:col>
      <xdr:colOff>292147</xdr:colOff>
      <xdr:row>24</xdr:row>
      <xdr:rowOff>99218</xdr:rowOff>
    </xdr:to>
    <xdr:sp macro="" textlink="">
      <xdr:nvSpPr>
        <xdr:cNvPr id="1154" name="Line 75">
          <a:extLst>
            <a:ext uri="{FF2B5EF4-FFF2-40B4-BE49-F238E27FC236}">
              <a16:creationId xmlns="" xmlns:a16="http://schemas.microsoft.com/office/drawing/2014/main" id="{348C3A3B-A6E8-48E0-9B73-99875CACDCF9}"/>
            </a:ext>
          </a:extLst>
        </xdr:cNvPr>
        <xdr:cNvSpPr>
          <a:spLocks noChangeShapeType="1"/>
        </xdr:cNvSpPr>
      </xdr:nvSpPr>
      <xdr:spPr bwMode="auto">
        <a:xfrm rot="19380378" flipV="1">
          <a:off x="9211253" y="3140909"/>
          <a:ext cx="474925" cy="103024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563286"/>
            <a:gd name="connsiteY0" fmla="*/ 0 h 9367"/>
            <a:gd name="connsiteX1" fmla="*/ 563286 w 563286"/>
            <a:gd name="connsiteY1" fmla="*/ 9367 h 9367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107"/>
            <a:gd name="connsiteY0" fmla="*/ 0 h 10619"/>
            <a:gd name="connsiteX1" fmla="*/ 10107 w 10107"/>
            <a:gd name="connsiteY1" fmla="*/ 10619 h 10619"/>
            <a:gd name="connsiteX0" fmla="*/ 175 w 10282"/>
            <a:gd name="connsiteY0" fmla="*/ 0 h 10619"/>
            <a:gd name="connsiteX1" fmla="*/ 10282 w 10282"/>
            <a:gd name="connsiteY1" fmla="*/ 10619 h 10619"/>
            <a:gd name="connsiteX0" fmla="*/ 86 w 13289"/>
            <a:gd name="connsiteY0" fmla="*/ 0 h 10957"/>
            <a:gd name="connsiteX1" fmla="*/ 13289 w 13289"/>
            <a:gd name="connsiteY1" fmla="*/ 10957 h 10957"/>
            <a:gd name="connsiteX0" fmla="*/ 311 w 13514"/>
            <a:gd name="connsiteY0" fmla="*/ 0 h 10957"/>
            <a:gd name="connsiteX1" fmla="*/ 13514 w 13514"/>
            <a:gd name="connsiteY1" fmla="*/ 10957 h 10957"/>
            <a:gd name="connsiteX0" fmla="*/ 8087 w 8087"/>
            <a:gd name="connsiteY0" fmla="*/ 0 h 12454"/>
            <a:gd name="connsiteX1" fmla="*/ 6054 w 8087"/>
            <a:gd name="connsiteY1" fmla="*/ 12454 h 12454"/>
            <a:gd name="connsiteX0" fmla="*/ 2514 w 2514"/>
            <a:gd name="connsiteY0" fmla="*/ 0 h 10000"/>
            <a:gd name="connsiteX1" fmla="*/ 0 w 2514"/>
            <a:gd name="connsiteY1" fmla="*/ 10000 h 10000"/>
            <a:gd name="connsiteX0" fmla="*/ 16580 w 16580"/>
            <a:gd name="connsiteY0" fmla="*/ 0 h 9905"/>
            <a:gd name="connsiteX1" fmla="*/ 0 w 16580"/>
            <a:gd name="connsiteY1" fmla="*/ 9905 h 9905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9780 w 9780"/>
            <a:gd name="connsiteY0" fmla="*/ 0 h 11852"/>
            <a:gd name="connsiteX1" fmla="*/ 0 w 9780"/>
            <a:gd name="connsiteY1" fmla="*/ 11852 h 11852"/>
            <a:gd name="connsiteX0" fmla="*/ 10000 w 10782"/>
            <a:gd name="connsiteY0" fmla="*/ 0 h 10000"/>
            <a:gd name="connsiteX1" fmla="*/ 0 w 10782"/>
            <a:gd name="connsiteY1" fmla="*/ 10000 h 10000"/>
            <a:gd name="connsiteX0" fmla="*/ 10000 w 10893"/>
            <a:gd name="connsiteY0" fmla="*/ 0 h 10000"/>
            <a:gd name="connsiteX1" fmla="*/ 8889 w 10893"/>
            <a:gd name="connsiteY1" fmla="*/ 7412 h 10000"/>
            <a:gd name="connsiteX2" fmla="*/ 0 w 10893"/>
            <a:gd name="connsiteY2" fmla="*/ 10000 h 10000"/>
            <a:gd name="connsiteX0" fmla="*/ 10000 w 15735"/>
            <a:gd name="connsiteY0" fmla="*/ 0 h 10000"/>
            <a:gd name="connsiteX1" fmla="*/ 8889 w 15735"/>
            <a:gd name="connsiteY1" fmla="*/ 7412 h 10000"/>
            <a:gd name="connsiteX2" fmla="*/ 0 w 15735"/>
            <a:gd name="connsiteY2" fmla="*/ 10000 h 10000"/>
            <a:gd name="connsiteX0" fmla="*/ 1111 w 17478"/>
            <a:gd name="connsiteY0" fmla="*/ 0 h 8795"/>
            <a:gd name="connsiteX1" fmla="*/ 0 w 17478"/>
            <a:gd name="connsiteY1" fmla="*/ 7412 h 8795"/>
            <a:gd name="connsiteX2" fmla="*/ 11260 w 17478"/>
            <a:gd name="connsiteY2" fmla="*/ 8795 h 8795"/>
            <a:gd name="connsiteX0" fmla="*/ 636 w 6442"/>
            <a:gd name="connsiteY0" fmla="*/ 0 h 10000"/>
            <a:gd name="connsiteX1" fmla="*/ 0 w 6442"/>
            <a:gd name="connsiteY1" fmla="*/ 8428 h 10000"/>
            <a:gd name="connsiteX2" fmla="*/ 6442 w 6442"/>
            <a:gd name="connsiteY2" fmla="*/ 10000 h 10000"/>
            <a:gd name="connsiteX0" fmla="*/ 987 w 8684"/>
            <a:gd name="connsiteY0" fmla="*/ 0 h 10161"/>
            <a:gd name="connsiteX1" fmla="*/ 0 w 8684"/>
            <a:gd name="connsiteY1" fmla="*/ 8428 h 10161"/>
            <a:gd name="connsiteX2" fmla="*/ 8684 w 8684"/>
            <a:gd name="connsiteY2" fmla="*/ 10161 h 10161"/>
            <a:gd name="connsiteX0" fmla="*/ 1137 w 10828"/>
            <a:gd name="connsiteY0" fmla="*/ 0 h 10077"/>
            <a:gd name="connsiteX1" fmla="*/ 0 w 10828"/>
            <a:gd name="connsiteY1" fmla="*/ 8294 h 10077"/>
            <a:gd name="connsiteX2" fmla="*/ 10000 w 10828"/>
            <a:gd name="connsiteY2" fmla="*/ 10000 h 10077"/>
            <a:gd name="connsiteX0" fmla="*/ 1137 w 7108"/>
            <a:gd name="connsiteY0" fmla="*/ 0 h 9361"/>
            <a:gd name="connsiteX1" fmla="*/ 0 w 7108"/>
            <a:gd name="connsiteY1" fmla="*/ 8294 h 9361"/>
            <a:gd name="connsiteX2" fmla="*/ 2424 w 7108"/>
            <a:gd name="connsiteY2" fmla="*/ 8969 h 9361"/>
            <a:gd name="connsiteX0" fmla="*/ 1600 w 13589"/>
            <a:gd name="connsiteY0" fmla="*/ 0 h 11077"/>
            <a:gd name="connsiteX1" fmla="*/ 0 w 13589"/>
            <a:gd name="connsiteY1" fmla="*/ 8860 h 11077"/>
            <a:gd name="connsiteX2" fmla="*/ 11510 w 13589"/>
            <a:gd name="connsiteY2" fmla="*/ 11022 h 11077"/>
            <a:gd name="connsiteX0" fmla="*/ 1600 w 11510"/>
            <a:gd name="connsiteY0" fmla="*/ 0 h 11022"/>
            <a:gd name="connsiteX1" fmla="*/ 0 w 11510"/>
            <a:gd name="connsiteY1" fmla="*/ 8860 h 11022"/>
            <a:gd name="connsiteX2" fmla="*/ 11510 w 11510"/>
            <a:gd name="connsiteY2" fmla="*/ 11022 h 11022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2879 w 17052"/>
            <a:gd name="connsiteY0" fmla="*/ 0 h 8864"/>
            <a:gd name="connsiteX1" fmla="*/ 0 w 17052"/>
            <a:gd name="connsiteY1" fmla="*/ 6744 h 8864"/>
            <a:gd name="connsiteX2" fmla="*/ 17052 w 17052"/>
            <a:gd name="connsiteY2" fmla="*/ 8864 h 8864"/>
            <a:gd name="connsiteX0" fmla="*/ 1688 w 7250"/>
            <a:gd name="connsiteY0" fmla="*/ 0 h 10249"/>
            <a:gd name="connsiteX1" fmla="*/ 0 w 7250"/>
            <a:gd name="connsiteY1" fmla="*/ 7608 h 10249"/>
            <a:gd name="connsiteX2" fmla="*/ 7250 w 7250"/>
            <a:gd name="connsiteY2" fmla="*/ 10249 h 10249"/>
            <a:gd name="connsiteX0" fmla="*/ 2328 w 10000"/>
            <a:gd name="connsiteY0" fmla="*/ 0 h 10000"/>
            <a:gd name="connsiteX1" fmla="*/ 0 w 10000"/>
            <a:gd name="connsiteY1" fmla="*/ 7423 h 10000"/>
            <a:gd name="connsiteX2" fmla="*/ 10000 w 10000"/>
            <a:gd name="connsiteY2" fmla="*/ 10000 h 10000"/>
            <a:gd name="connsiteX0" fmla="*/ 9 w 16647"/>
            <a:gd name="connsiteY0" fmla="*/ 0 h 9854"/>
            <a:gd name="connsiteX1" fmla="*/ 6647 w 16647"/>
            <a:gd name="connsiteY1" fmla="*/ 7277 h 9854"/>
            <a:gd name="connsiteX2" fmla="*/ 16647 w 16647"/>
            <a:gd name="connsiteY2" fmla="*/ 9854 h 9854"/>
            <a:gd name="connsiteX0" fmla="*/ 0 w 9995"/>
            <a:gd name="connsiteY0" fmla="*/ 0 h 10000"/>
            <a:gd name="connsiteX1" fmla="*/ 3988 w 9995"/>
            <a:gd name="connsiteY1" fmla="*/ 7385 h 10000"/>
            <a:gd name="connsiteX2" fmla="*/ 9995 w 9995"/>
            <a:gd name="connsiteY2" fmla="*/ 10000 h 10000"/>
            <a:gd name="connsiteX0" fmla="*/ 0 w 10000"/>
            <a:gd name="connsiteY0" fmla="*/ 0 h 10000"/>
            <a:gd name="connsiteX1" fmla="*/ 3990 w 10000"/>
            <a:gd name="connsiteY1" fmla="*/ 7385 h 10000"/>
            <a:gd name="connsiteX2" fmla="*/ 10000 w 10000"/>
            <a:gd name="connsiteY2" fmla="*/ 10000 h 10000"/>
            <a:gd name="connsiteX0" fmla="*/ 0 w 10000"/>
            <a:gd name="connsiteY0" fmla="*/ 0 h 10000"/>
            <a:gd name="connsiteX1" fmla="*/ 5856 w 10000"/>
            <a:gd name="connsiteY1" fmla="*/ 3842 h 10000"/>
            <a:gd name="connsiteX2" fmla="*/ 3990 w 10000"/>
            <a:gd name="connsiteY2" fmla="*/ 7385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5856 w 10000"/>
            <a:gd name="connsiteY1" fmla="*/ 3842 h 10000"/>
            <a:gd name="connsiteX2" fmla="*/ 3990 w 10000"/>
            <a:gd name="connsiteY2" fmla="*/ 7385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5856 w 10000"/>
            <a:gd name="connsiteY1" fmla="*/ 3842 h 10000"/>
            <a:gd name="connsiteX2" fmla="*/ 3990 w 10000"/>
            <a:gd name="connsiteY2" fmla="*/ 7385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5856 w 10000"/>
            <a:gd name="connsiteY1" fmla="*/ 3842 h 10000"/>
            <a:gd name="connsiteX2" fmla="*/ 6062 w 10000"/>
            <a:gd name="connsiteY2" fmla="*/ 8567 h 10000"/>
            <a:gd name="connsiteX3" fmla="*/ 10000 w 10000"/>
            <a:gd name="connsiteY3" fmla="*/ 10000 h 10000"/>
            <a:gd name="connsiteX0" fmla="*/ 0 w 6266"/>
            <a:gd name="connsiteY0" fmla="*/ 0 h 13694"/>
            <a:gd name="connsiteX1" fmla="*/ 5856 w 6266"/>
            <a:gd name="connsiteY1" fmla="*/ 3842 h 13694"/>
            <a:gd name="connsiteX2" fmla="*/ 6062 w 6266"/>
            <a:gd name="connsiteY2" fmla="*/ 8567 h 13694"/>
            <a:gd name="connsiteX3" fmla="*/ 3161 w 6266"/>
            <a:gd name="connsiteY3" fmla="*/ 13694 h 13694"/>
            <a:gd name="connsiteX0" fmla="*/ 0 w 10286"/>
            <a:gd name="connsiteY0" fmla="*/ 0 h 10000"/>
            <a:gd name="connsiteX1" fmla="*/ 9346 w 10286"/>
            <a:gd name="connsiteY1" fmla="*/ 2806 h 10000"/>
            <a:gd name="connsiteX2" fmla="*/ 9674 w 10286"/>
            <a:gd name="connsiteY2" fmla="*/ 6256 h 10000"/>
            <a:gd name="connsiteX3" fmla="*/ 5045 w 10286"/>
            <a:gd name="connsiteY3" fmla="*/ 10000 h 10000"/>
            <a:gd name="connsiteX0" fmla="*/ 0 w 10455"/>
            <a:gd name="connsiteY0" fmla="*/ 0 h 10216"/>
            <a:gd name="connsiteX1" fmla="*/ 9346 w 10455"/>
            <a:gd name="connsiteY1" fmla="*/ 2806 h 10216"/>
            <a:gd name="connsiteX2" fmla="*/ 9674 w 10455"/>
            <a:gd name="connsiteY2" fmla="*/ 6256 h 10216"/>
            <a:gd name="connsiteX3" fmla="*/ 7029 w 10455"/>
            <a:gd name="connsiteY3" fmla="*/ 10216 h 10216"/>
            <a:gd name="connsiteX0" fmla="*/ 0 w 10254"/>
            <a:gd name="connsiteY0" fmla="*/ 0 h 10216"/>
            <a:gd name="connsiteX1" fmla="*/ 9346 w 10254"/>
            <a:gd name="connsiteY1" fmla="*/ 2806 h 10216"/>
            <a:gd name="connsiteX2" fmla="*/ 9674 w 10254"/>
            <a:gd name="connsiteY2" fmla="*/ 6256 h 10216"/>
            <a:gd name="connsiteX3" fmla="*/ 7029 w 10254"/>
            <a:gd name="connsiteY3" fmla="*/ 10216 h 10216"/>
            <a:gd name="connsiteX0" fmla="*/ 0 w 10254"/>
            <a:gd name="connsiteY0" fmla="*/ 0 h 10216"/>
            <a:gd name="connsiteX1" fmla="*/ 9346 w 10254"/>
            <a:gd name="connsiteY1" fmla="*/ 2806 h 10216"/>
            <a:gd name="connsiteX2" fmla="*/ 9674 w 10254"/>
            <a:gd name="connsiteY2" fmla="*/ 6256 h 10216"/>
            <a:gd name="connsiteX3" fmla="*/ 7029 w 10254"/>
            <a:gd name="connsiteY3" fmla="*/ 10216 h 10216"/>
            <a:gd name="connsiteX0" fmla="*/ 0 w 10254"/>
            <a:gd name="connsiteY0" fmla="*/ 0 h 10216"/>
            <a:gd name="connsiteX1" fmla="*/ 9346 w 10254"/>
            <a:gd name="connsiteY1" fmla="*/ 2806 h 10216"/>
            <a:gd name="connsiteX2" fmla="*/ 9674 w 10254"/>
            <a:gd name="connsiteY2" fmla="*/ 6256 h 10216"/>
            <a:gd name="connsiteX3" fmla="*/ 7029 w 10254"/>
            <a:gd name="connsiteY3" fmla="*/ 10216 h 10216"/>
            <a:gd name="connsiteX0" fmla="*/ 0 w 10254"/>
            <a:gd name="connsiteY0" fmla="*/ 0 h 10216"/>
            <a:gd name="connsiteX1" fmla="*/ 9346 w 10254"/>
            <a:gd name="connsiteY1" fmla="*/ 2806 h 10216"/>
            <a:gd name="connsiteX2" fmla="*/ 9674 w 10254"/>
            <a:gd name="connsiteY2" fmla="*/ 6256 h 10216"/>
            <a:gd name="connsiteX3" fmla="*/ 7029 w 10254"/>
            <a:gd name="connsiteY3" fmla="*/ 10216 h 10216"/>
            <a:gd name="connsiteX0" fmla="*/ 0 w 17200"/>
            <a:gd name="connsiteY0" fmla="*/ 0 h 10437"/>
            <a:gd name="connsiteX1" fmla="*/ 16292 w 17200"/>
            <a:gd name="connsiteY1" fmla="*/ 3027 h 10437"/>
            <a:gd name="connsiteX2" fmla="*/ 16620 w 17200"/>
            <a:gd name="connsiteY2" fmla="*/ 6477 h 10437"/>
            <a:gd name="connsiteX3" fmla="*/ 13975 w 17200"/>
            <a:gd name="connsiteY3" fmla="*/ 10437 h 10437"/>
            <a:gd name="connsiteX0" fmla="*/ 0 w 40348"/>
            <a:gd name="connsiteY0" fmla="*/ 0 h 7815"/>
            <a:gd name="connsiteX1" fmla="*/ 16292 w 40348"/>
            <a:gd name="connsiteY1" fmla="*/ 3027 h 7815"/>
            <a:gd name="connsiteX2" fmla="*/ 16620 w 40348"/>
            <a:gd name="connsiteY2" fmla="*/ 6477 h 7815"/>
            <a:gd name="connsiteX3" fmla="*/ 40348 w 40348"/>
            <a:gd name="connsiteY3" fmla="*/ 7815 h 7815"/>
            <a:gd name="connsiteX0" fmla="*/ 0 w 10000"/>
            <a:gd name="connsiteY0" fmla="*/ 0 h 10000"/>
            <a:gd name="connsiteX1" fmla="*/ 4038 w 10000"/>
            <a:gd name="connsiteY1" fmla="*/ 3873 h 10000"/>
            <a:gd name="connsiteX2" fmla="*/ 4119 w 10000"/>
            <a:gd name="connsiteY2" fmla="*/ 8288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4038 w 10000"/>
            <a:gd name="connsiteY1" fmla="*/ 3873 h 10000"/>
            <a:gd name="connsiteX2" fmla="*/ 4119 w 10000"/>
            <a:gd name="connsiteY2" fmla="*/ 8288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4038 w 10000"/>
            <a:gd name="connsiteY1" fmla="*/ 3873 h 10000"/>
            <a:gd name="connsiteX2" fmla="*/ 4119 w 10000"/>
            <a:gd name="connsiteY2" fmla="*/ 8288 h 10000"/>
            <a:gd name="connsiteX3" fmla="*/ 10000 w 10000"/>
            <a:gd name="connsiteY3" fmla="*/ 10000 h 10000"/>
            <a:gd name="connsiteX0" fmla="*/ 0 w 11326"/>
            <a:gd name="connsiteY0" fmla="*/ 0 h 9632"/>
            <a:gd name="connsiteX1" fmla="*/ 4038 w 11326"/>
            <a:gd name="connsiteY1" fmla="*/ 3873 h 9632"/>
            <a:gd name="connsiteX2" fmla="*/ 4119 w 11326"/>
            <a:gd name="connsiteY2" fmla="*/ 8288 h 9632"/>
            <a:gd name="connsiteX3" fmla="*/ 11326 w 11326"/>
            <a:gd name="connsiteY3" fmla="*/ 9632 h 9632"/>
            <a:gd name="connsiteX0" fmla="*/ 0 w 10000"/>
            <a:gd name="connsiteY0" fmla="*/ 0 h 10000"/>
            <a:gd name="connsiteX1" fmla="*/ 3816 w 10000"/>
            <a:gd name="connsiteY1" fmla="*/ 3973 h 10000"/>
            <a:gd name="connsiteX2" fmla="*/ 3637 w 10000"/>
            <a:gd name="connsiteY2" fmla="*/ 8605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3816 w 10000"/>
            <a:gd name="connsiteY1" fmla="*/ 3973 h 10000"/>
            <a:gd name="connsiteX2" fmla="*/ 3637 w 10000"/>
            <a:gd name="connsiteY2" fmla="*/ 8605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3816 w 10000"/>
            <a:gd name="connsiteY1" fmla="*/ 3973 h 10000"/>
            <a:gd name="connsiteX2" fmla="*/ 3804 w 10000"/>
            <a:gd name="connsiteY2" fmla="*/ 8796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3816 w 10000"/>
            <a:gd name="connsiteY1" fmla="*/ 3973 h 10000"/>
            <a:gd name="connsiteX2" fmla="*/ 3804 w 10000"/>
            <a:gd name="connsiteY2" fmla="*/ 8796 h 10000"/>
            <a:gd name="connsiteX3" fmla="*/ 10000 w 10000"/>
            <a:gd name="connsiteY3" fmla="*/ 10000 h 10000"/>
            <a:gd name="connsiteX0" fmla="*/ 0 w 10137"/>
            <a:gd name="connsiteY0" fmla="*/ 0 h 10897"/>
            <a:gd name="connsiteX1" fmla="*/ 3816 w 10137"/>
            <a:gd name="connsiteY1" fmla="*/ 3973 h 10897"/>
            <a:gd name="connsiteX2" fmla="*/ 3804 w 10137"/>
            <a:gd name="connsiteY2" fmla="*/ 8796 h 10897"/>
            <a:gd name="connsiteX3" fmla="*/ 10137 w 10137"/>
            <a:gd name="connsiteY3" fmla="*/ 10897 h 10897"/>
            <a:gd name="connsiteX0" fmla="*/ 0 w 8686"/>
            <a:gd name="connsiteY0" fmla="*/ 0 h 11939"/>
            <a:gd name="connsiteX1" fmla="*/ 3816 w 8686"/>
            <a:gd name="connsiteY1" fmla="*/ 3973 h 11939"/>
            <a:gd name="connsiteX2" fmla="*/ 3804 w 8686"/>
            <a:gd name="connsiteY2" fmla="*/ 8796 h 11939"/>
            <a:gd name="connsiteX3" fmla="*/ 8686 w 8686"/>
            <a:gd name="connsiteY3" fmla="*/ 11939 h 11939"/>
            <a:gd name="connsiteX0" fmla="*/ 0 w 11523"/>
            <a:gd name="connsiteY0" fmla="*/ 0 h 10374"/>
            <a:gd name="connsiteX1" fmla="*/ 4393 w 11523"/>
            <a:gd name="connsiteY1" fmla="*/ 3328 h 10374"/>
            <a:gd name="connsiteX2" fmla="*/ 4379 w 11523"/>
            <a:gd name="connsiteY2" fmla="*/ 7367 h 10374"/>
            <a:gd name="connsiteX3" fmla="*/ 11523 w 11523"/>
            <a:gd name="connsiteY3" fmla="*/ 10374 h 10374"/>
            <a:gd name="connsiteX0" fmla="*/ 0 w 11523"/>
            <a:gd name="connsiteY0" fmla="*/ 0 h 10374"/>
            <a:gd name="connsiteX1" fmla="*/ 4393 w 11523"/>
            <a:gd name="connsiteY1" fmla="*/ 3328 h 10374"/>
            <a:gd name="connsiteX2" fmla="*/ 4379 w 11523"/>
            <a:gd name="connsiteY2" fmla="*/ 7367 h 10374"/>
            <a:gd name="connsiteX3" fmla="*/ 11523 w 11523"/>
            <a:gd name="connsiteY3" fmla="*/ 10374 h 10374"/>
            <a:gd name="connsiteX0" fmla="*/ 0 w 11523"/>
            <a:gd name="connsiteY0" fmla="*/ 0 h 10374"/>
            <a:gd name="connsiteX1" fmla="*/ 4393 w 11523"/>
            <a:gd name="connsiteY1" fmla="*/ 3328 h 10374"/>
            <a:gd name="connsiteX2" fmla="*/ 4379 w 11523"/>
            <a:gd name="connsiteY2" fmla="*/ 7367 h 10374"/>
            <a:gd name="connsiteX3" fmla="*/ 11523 w 11523"/>
            <a:gd name="connsiteY3" fmla="*/ 10374 h 10374"/>
            <a:gd name="connsiteX0" fmla="*/ 0 w 11523"/>
            <a:gd name="connsiteY0" fmla="*/ 0 h 10374"/>
            <a:gd name="connsiteX1" fmla="*/ 4393 w 11523"/>
            <a:gd name="connsiteY1" fmla="*/ 3328 h 10374"/>
            <a:gd name="connsiteX2" fmla="*/ 4379 w 11523"/>
            <a:gd name="connsiteY2" fmla="*/ 7367 h 10374"/>
            <a:gd name="connsiteX3" fmla="*/ 11523 w 11523"/>
            <a:gd name="connsiteY3" fmla="*/ 10374 h 103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523" h="10374">
              <a:moveTo>
                <a:pt x="0" y="0"/>
              </a:moveTo>
              <a:cubicBezTo>
                <a:pt x="336" y="528"/>
                <a:pt x="1365" y="3011"/>
                <a:pt x="4393" y="3328"/>
              </a:cubicBezTo>
              <a:cubicBezTo>
                <a:pt x="4047" y="4647"/>
                <a:pt x="4046" y="6540"/>
                <a:pt x="4379" y="7367"/>
              </a:cubicBezTo>
              <a:cubicBezTo>
                <a:pt x="8015" y="7808"/>
                <a:pt x="7716" y="9495"/>
                <a:pt x="11523" y="10374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r>
            <a:rPr lang="ja-JP" altLang="en-US"/>
            <a:t> </a:t>
          </a:r>
        </a:p>
      </xdr:txBody>
    </xdr:sp>
    <xdr:clientData/>
  </xdr:twoCellAnchor>
  <xdr:oneCellAnchor>
    <xdr:from>
      <xdr:col>15</xdr:col>
      <xdr:colOff>694970</xdr:colOff>
      <xdr:row>23</xdr:row>
      <xdr:rowOff>7156</xdr:rowOff>
    </xdr:from>
    <xdr:ext cx="203799" cy="200334"/>
    <xdr:pic>
      <xdr:nvPicPr>
        <xdr:cNvPr id="1155" name="図 1154">
          <a:extLst>
            <a:ext uri="{FF2B5EF4-FFF2-40B4-BE49-F238E27FC236}">
              <a16:creationId xmlns="" xmlns:a16="http://schemas.microsoft.com/office/drawing/2014/main" id="{5B1022B8-2BFC-4CFC-88AB-37ED66712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9345624" y="3914848"/>
          <a:ext cx="203799" cy="200334"/>
        </a:xfrm>
        <a:prstGeom prst="rect">
          <a:avLst/>
        </a:prstGeom>
      </xdr:spPr>
    </xdr:pic>
    <xdr:clientData/>
  </xdr:oneCellAnchor>
  <xdr:twoCellAnchor>
    <xdr:from>
      <xdr:col>15</xdr:col>
      <xdr:colOff>256280</xdr:colOff>
      <xdr:row>19</xdr:row>
      <xdr:rowOff>77108</xdr:rowOff>
    </xdr:from>
    <xdr:to>
      <xdr:col>15</xdr:col>
      <xdr:colOff>452440</xdr:colOff>
      <xdr:row>20</xdr:row>
      <xdr:rowOff>47625</xdr:rowOff>
    </xdr:to>
    <xdr:sp macro="" textlink="">
      <xdr:nvSpPr>
        <xdr:cNvPr id="1163" name="六角形 1162">
          <a:extLst>
            <a:ext uri="{FF2B5EF4-FFF2-40B4-BE49-F238E27FC236}">
              <a16:creationId xmlns="" xmlns:a16="http://schemas.microsoft.com/office/drawing/2014/main" id="{D896FF28-C071-45F2-87D6-FB5495908B43}"/>
            </a:ext>
          </a:extLst>
        </xdr:cNvPr>
        <xdr:cNvSpPr/>
      </xdr:nvSpPr>
      <xdr:spPr bwMode="auto">
        <a:xfrm>
          <a:off x="8943874" y="3287827"/>
          <a:ext cx="196160" cy="14117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244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218215</xdr:colOff>
      <xdr:row>22</xdr:row>
      <xdr:rowOff>61967</xdr:rowOff>
    </xdr:from>
    <xdr:to>
      <xdr:col>16</xdr:col>
      <xdr:colOff>423329</xdr:colOff>
      <xdr:row>23</xdr:row>
      <xdr:rowOff>57304</xdr:rowOff>
    </xdr:to>
    <xdr:sp macro="" textlink="">
      <xdr:nvSpPr>
        <xdr:cNvPr id="1164" name="六角形 1163">
          <a:extLst>
            <a:ext uri="{FF2B5EF4-FFF2-40B4-BE49-F238E27FC236}">
              <a16:creationId xmlns="" xmlns:a16="http://schemas.microsoft.com/office/drawing/2014/main" id="{12312B29-5413-462C-A097-83D6902F023D}"/>
            </a:ext>
          </a:extLst>
        </xdr:cNvPr>
        <xdr:cNvSpPr/>
      </xdr:nvSpPr>
      <xdr:spPr bwMode="auto">
        <a:xfrm>
          <a:off x="9566322" y="3826610"/>
          <a:ext cx="205114" cy="16769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244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85460</xdr:colOff>
      <xdr:row>20</xdr:row>
      <xdr:rowOff>154051</xdr:rowOff>
    </xdr:from>
    <xdr:to>
      <xdr:col>19</xdr:col>
      <xdr:colOff>600529</xdr:colOff>
      <xdr:row>23</xdr:row>
      <xdr:rowOff>136099</xdr:rowOff>
    </xdr:to>
    <xdr:sp macro="" textlink="">
      <xdr:nvSpPr>
        <xdr:cNvPr id="1190" name="Freeform 527">
          <a:extLst>
            <a:ext uri="{FF2B5EF4-FFF2-40B4-BE49-F238E27FC236}">
              <a16:creationId xmlns="" xmlns:a16="http://schemas.microsoft.com/office/drawing/2014/main" id="{3624C87B-CF36-411F-9A2C-452E470E8655}"/>
            </a:ext>
          </a:extLst>
        </xdr:cNvPr>
        <xdr:cNvSpPr>
          <a:spLocks/>
        </xdr:cNvSpPr>
      </xdr:nvSpPr>
      <xdr:spPr bwMode="auto">
        <a:xfrm>
          <a:off x="11572610" y="3551301"/>
          <a:ext cx="515069" cy="496398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1633"/>
            <a:gd name="connsiteY0" fmla="*/ 15938 h 15938"/>
            <a:gd name="connsiteX1" fmla="*/ 0 w 11633"/>
            <a:gd name="connsiteY1" fmla="*/ 5938 h 15938"/>
            <a:gd name="connsiteX2" fmla="*/ 11633 w 11633"/>
            <a:gd name="connsiteY2" fmla="*/ 0 h 15938"/>
            <a:gd name="connsiteX0" fmla="*/ 0 w 16736"/>
            <a:gd name="connsiteY0" fmla="*/ 19390 h 19390"/>
            <a:gd name="connsiteX1" fmla="*/ 0 w 16736"/>
            <a:gd name="connsiteY1" fmla="*/ 9390 h 19390"/>
            <a:gd name="connsiteX2" fmla="*/ 16736 w 16736"/>
            <a:gd name="connsiteY2" fmla="*/ 0 h 19390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10394 w 10791"/>
            <a:gd name="connsiteY0" fmla="*/ 19942 h 19942"/>
            <a:gd name="connsiteX1" fmla="*/ 10394 w 10791"/>
            <a:gd name="connsiteY1" fmla="*/ 9942 h 19942"/>
            <a:gd name="connsiteX2" fmla="*/ 1408 w 10791"/>
            <a:gd name="connsiteY2" fmla="*/ 0 h 19942"/>
            <a:gd name="connsiteX0" fmla="*/ 8986 w 9992"/>
            <a:gd name="connsiteY0" fmla="*/ 19942 h 19942"/>
            <a:gd name="connsiteX1" fmla="*/ 8986 w 9992"/>
            <a:gd name="connsiteY1" fmla="*/ 9942 h 19942"/>
            <a:gd name="connsiteX2" fmla="*/ 0 w 9992"/>
            <a:gd name="connsiteY2" fmla="*/ 0 h 19942"/>
            <a:gd name="connsiteX0" fmla="*/ 8993 w 8993"/>
            <a:gd name="connsiteY0" fmla="*/ 10000 h 10000"/>
            <a:gd name="connsiteX1" fmla="*/ 8993 w 8993"/>
            <a:gd name="connsiteY1" fmla="*/ 4985 h 10000"/>
            <a:gd name="connsiteX2" fmla="*/ 0 w 8993"/>
            <a:gd name="connsiteY2" fmla="*/ 0 h 10000"/>
            <a:gd name="connsiteX0" fmla="*/ 10000 w 10000"/>
            <a:gd name="connsiteY0" fmla="*/ 10000 h 10000"/>
            <a:gd name="connsiteX1" fmla="*/ 10000 w 10000"/>
            <a:gd name="connsiteY1" fmla="*/ 4985 h 10000"/>
            <a:gd name="connsiteX2" fmla="*/ 0 w 10000"/>
            <a:gd name="connsiteY2" fmla="*/ 0 h 10000"/>
            <a:gd name="connsiteX0" fmla="*/ 20918 w 20918"/>
            <a:gd name="connsiteY0" fmla="*/ 5354 h 5354"/>
            <a:gd name="connsiteX1" fmla="*/ 20918 w 20918"/>
            <a:gd name="connsiteY1" fmla="*/ 339 h 5354"/>
            <a:gd name="connsiteX2" fmla="*/ 0 w 20918"/>
            <a:gd name="connsiteY2" fmla="*/ 1912 h 5354"/>
            <a:gd name="connsiteX0" fmla="*/ 10000 w 10000"/>
            <a:gd name="connsiteY0" fmla="*/ 9941 h 9941"/>
            <a:gd name="connsiteX1" fmla="*/ 10000 w 10000"/>
            <a:gd name="connsiteY1" fmla="*/ 574 h 9941"/>
            <a:gd name="connsiteX2" fmla="*/ 0 w 10000"/>
            <a:gd name="connsiteY2" fmla="*/ 4976 h 9941"/>
            <a:gd name="connsiteX0" fmla="*/ 10000 w 10000"/>
            <a:gd name="connsiteY0" fmla="*/ 10520 h 10520"/>
            <a:gd name="connsiteX1" fmla="*/ 10000 w 10000"/>
            <a:gd name="connsiteY1" fmla="*/ 1097 h 10520"/>
            <a:gd name="connsiteX2" fmla="*/ 0 w 10000"/>
            <a:gd name="connsiteY2" fmla="*/ 5526 h 10520"/>
            <a:gd name="connsiteX0" fmla="*/ 10000 w 10000"/>
            <a:gd name="connsiteY0" fmla="*/ 9423 h 9423"/>
            <a:gd name="connsiteX1" fmla="*/ 10000 w 10000"/>
            <a:gd name="connsiteY1" fmla="*/ 0 h 9423"/>
            <a:gd name="connsiteX2" fmla="*/ 0 w 10000"/>
            <a:gd name="connsiteY2" fmla="*/ 4429 h 9423"/>
            <a:gd name="connsiteX0" fmla="*/ 10000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5193 h 10000"/>
            <a:gd name="connsiteX0" fmla="*/ 10161 w 10161"/>
            <a:gd name="connsiteY0" fmla="*/ 10000 h 10000"/>
            <a:gd name="connsiteX1" fmla="*/ 10161 w 10161"/>
            <a:gd name="connsiteY1" fmla="*/ 0 h 10000"/>
            <a:gd name="connsiteX2" fmla="*/ 0 w 10161"/>
            <a:gd name="connsiteY2" fmla="*/ 4535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61" h="10000">
              <a:moveTo>
                <a:pt x="10161" y="10000"/>
              </a:moveTo>
              <a:lnTo>
                <a:pt x="10161" y="0"/>
              </a:lnTo>
              <a:cubicBezTo>
                <a:pt x="7926" y="2194"/>
                <a:pt x="7190" y="2332"/>
                <a:pt x="0" y="4535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599912</xdr:colOff>
      <xdr:row>18</xdr:row>
      <xdr:rowOff>97686</xdr:rowOff>
    </xdr:from>
    <xdr:to>
      <xdr:col>19</xdr:col>
      <xdr:colOff>610568</xdr:colOff>
      <xdr:row>20</xdr:row>
      <xdr:rowOff>141125</xdr:rowOff>
    </xdr:to>
    <xdr:sp macro="" textlink="">
      <xdr:nvSpPr>
        <xdr:cNvPr id="1191" name="Line 120">
          <a:extLst>
            <a:ext uri="{FF2B5EF4-FFF2-40B4-BE49-F238E27FC236}">
              <a16:creationId xmlns="" xmlns:a16="http://schemas.microsoft.com/office/drawing/2014/main" id="{BD096465-F801-448C-8099-A9A716742FF9}"/>
            </a:ext>
          </a:extLst>
        </xdr:cNvPr>
        <xdr:cNvSpPr>
          <a:spLocks noChangeShapeType="1"/>
        </xdr:cNvSpPr>
      </xdr:nvSpPr>
      <xdr:spPr bwMode="auto">
        <a:xfrm flipH="1">
          <a:off x="12087062" y="3152036"/>
          <a:ext cx="10656" cy="3863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643098</xdr:colOff>
      <xdr:row>20</xdr:row>
      <xdr:rowOff>20352</xdr:rowOff>
    </xdr:from>
    <xdr:to>
      <xdr:col>20</xdr:col>
      <xdr:colOff>158750</xdr:colOff>
      <xdr:row>20</xdr:row>
      <xdr:rowOff>153614</xdr:rowOff>
    </xdr:to>
    <xdr:sp macro="" textlink="">
      <xdr:nvSpPr>
        <xdr:cNvPr id="1192" name="Line 120">
          <a:extLst>
            <a:ext uri="{FF2B5EF4-FFF2-40B4-BE49-F238E27FC236}">
              <a16:creationId xmlns="" xmlns:a16="http://schemas.microsoft.com/office/drawing/2014/main" id="{6B01B3AD-B4BE-48D1-BD8E-80D0F655BBE1}"/>
            </a:ext>
          </a:extLst>
        </xdr:cNvPr>
        <xdr:cNvSpPr>
          <a:spLocks noChangeShapeType="1"/>
        </xdr:cNvSpPr>
      </xdr:nvSpPr>
      <xdr:spPr bwMode="auto">
        <a:xfrm flipV="1">
          <a:off x="12130248" y="3417602"/>
          <a:ext cx="220502" cy="13326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19</xdr:col>
      <xdr:colOff>508597</xdr:colOff>
      <xdr:row>20</xdr:row>
      <xdr:rowOff>88391</xdr:rowOff>
    </xdr:from>
    <xdr:ext cx="178283" cy="163278"/>
    <xdr:pic>
      <xdr:nvPicPr>
        <xdr:cNvPr id="1193" name="図 1192">
          <a:extLst>
            <a:ext uri="{FF2B5EF4-FFF2-40B4-BE49-F238E27FC236}">
              <a16:creationId xmlns="" xmlns:a16="http://schemas.microsoft.com/office/drawing/2014/main" id="{E4FD8BD1-EB30-4AE0-956B-C2BE51C95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995747" y="3485641"/>
          <a:ext cx="178283" cy="163278"/>
        </a:xfrm>
        <a:prstGeom prst="rect">
          <a:avLst/>
        </a:prstGeom>
      </xdr:spPr>
    </xdr:pic>
    <xdr:clientData/>
  </xdr:oneCellAnchor>
  <xdr:oneCellAnchor>
    <xdr:from>
      <xdr:col>19</xdr:col>
      <xdr:colOff>516959</xdr:colOff>
      <xdr:row>18</xdr:row>
      <xdr:rowOff>122114</xdr:rowOff>
    </xdr:from>
    <xdr:ext cx="588207" cy="178803"/>
    <xdr:sp macro="" textlink="">
      <xdr:nvSpPr>
        <xdr:cNvPr id="1194" name="Text Box 1620">
          <a:extLst>
            <a:ext uri="{FF2B5EF4-FFF2-40B4-BE49-F238E27FC236}">
              <a16:creationId xmlns="" xmlns:a16="http://schemas.microsoft.com/office/drawing/2014/main" id="{5252004E-2C18-4227-9BC1-10BA2836FD66}"/>
            </a:ext>
          </a:extLst>
        </xdr:cNvPr>
        <xdr:cNvSpPr txBox="1">
          <a:spLocks noChangeArrowheads="1"/>
        </xdr:cNvSpPr>
      </xdr:nvSpPr>
      <xdr:spPr bwMode="auto">
        <a:xfrm>
          <a:off x="12004109" y="3176464"/>
          <a:ext cx="588207" cy="17880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敦賀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駅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20</xdr:col>
      <xdr:colOff>52919</xdr:colOff>
      <xdr:row>20</xdr:row>
      <xdr:rowOff>56985</xdr:rowOff>
    </xdr:from>
    <xdr:ext cx="341921" cy="260516"/>
    <xdr:grpSp>
      <xdr:nvGrpSpPr>
        <xdr:cNvPr id="1195" name="Group 6672">
          <a:extLst>
            <a:ext uri="{FF2B5EF4-FFF2-40B4-BE49-F238E27FC236}">
              <a16:creationId xmlns="" xmlns:a16="http://schemas.microsoft.com/office/drawing/2014/main" id="{8D0C53F8-67CA-4AC6-BE8D-8DD1D2A0A128}"/>
            </a:ext>
          </a:extLst>
        </xdr:cNvPr>
        <xdr:cNvGrpSpPr>
          <a:grpSpLocks/>
        </xdr:cNvGrpSpPr>
      </xdr:nvGrpSpPr>
      <xdr:grpSpPr bwMode="auto">
        <a:xfrm>
          <a:off x="14891508" y="3431556"/>
          <a:ext cx="341921" cy="260516"/>
          <a:chOff x="536" y="109"/>
          <a:chExt cx="46" cy="44"/>
        </a:xfrm>
      </xdr:grpSpPr>
      <xdr:pic>
        <xdr:nvPicPr>
          <xdr:cNvPr id="1196" name="Picture 6673" descr="route2">
            <a:extLst>
              <a:ext uri="{FF2B5EF4-FFF2-40B4-BE49-F238E27FC236}">
                <a16:creationId xmlns="" xmlns:a16="http://schemas.microsoft.com/office/drawing/2014/main" id="{8DACC4BA-A52A-7A2A-F323-DF5C39301F6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97" name="Text Box 6674">
            <a:extLst>
              <a:ext uri="{FF2B5EF4-FFF2-40B4-BE49-F238E27FC236}">
                <a16:creationId xmlns="" xmlns:a16="http://schemas.microsoft.com/office/drawing/2014/main" id="{CD16885E-7EF4-5D28-8348-9AC39E27ABC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oneCellAnchor>
    <xdr:from>
      <xdr:col>19</xdr:col>
      <xdr:colOff>89558</xdr:colOff>
      <xdr:row>20</xdr:row>
      <xdr:rowOff>40704</xdr:rowOff>
    </xdr:from>
    <xdr:ext cx="329712" cy="276795"/>
    <xdr:grpSp>
      <xdr:nvGrpSpPr>
        <xdr:cNvPr id="1198" name="Group 6672">
          <a:extLst>
            <a:ext uri="{FF2B5EF4-FFF2-40B4-BE49-F238E27FC236}">
              <a16:creationId xmlns="" xmlns:a16="http://schemas.microsoft.com/office/drawing/2014/main" id="{16BEB121-781D-4EEC-8202-69C9ED038B70}"/>
            </a:ext>
          </a:extLst>
        </xdr:cNvPr>
        <xdr:cNvGrpSpPr>
          <a:grpSpLocks/>
        </xdr:cNvGrpSpPr>
      </xdr:nvGrpSpPr>
      <xdr:grpSpPr bwMode="auto">
        <a:xfrm>
          <a:off x="14159344" y="3415275"/>
          <a:ext cx="329712" cy="276795"/>
          <a:chOff x="536" y="109"/>
          <a:chExt cx="46" cy="44"/>
        </a:xfrm>
      </xdr:grpSpPr>
      <xdr:pic>
        <xdr:nvPicPr>
          <xdr:cNvPr id="1199" name="Picture 6673" descr="route2">
            <a:extLst>
              <a:ext uri="{FF2B5EF4-FFF2-40B4-BE49-F238E27FC236}">
                <a16:creationId xmlns="" xmlns:a16="http://schemas.microsoft.com/office/drawing/2014/main" id="{FB3841E4-4C6C-5EDD-8896-B669EE0EEF4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00" name="Text Box 6674">
            <a:extLst>
              <a:ext uri="{FF2B5EF4-FFF2-40B4-BE49-F238E27FC236}">
                <a16:creationId xmlns="" xmlns:a16="http://schemas.microsoft.com/office/drawing/2014/main" id="{5FC9D4B8-61E0-C338-9780-5153861FB2D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twoCellAnchor>
    <xdr:from>
      <xdr:col>19</xdr:col>
      <xdr:colOff>700144</xdr:colOff>
      <xdr:row>23</xdr:row>
      <xdr:rowOff>77336</xdr:rowOff>
    </xdr:from>
    <xdr:to>
      <xdr:col>20</xdr:col>
      <xdr:colOff>199109</xdr:colOff>
      <xdr:row>24</xdr:row>
      <xdr:rowOff>72671</xdr:rowOff>
    </xdr:to>
    <xdr:sp macro="" textlink="">
      <xdr:nvSpPr>
        <xdr:cNvPr id="1201" name="六角形 1200">
          <a:extLst>
            <a:ext uri="{FF2B5EF4-FFF2-40B4-BE49-F238E27FC236}">
              <a16:creationId xmlns="" xmlns:a16="http://schemas.microsoft.com/office/drawing/2014/main" id="{BFC5AA98-4FE3-4990-9025-DED0F24A7776}"/>
            </a:ext>
          </a:extLst>
        </xdr:cNvPr>
        <xdr:cNvSpPr/>
      </xdr:nvSpPr>
      <xdr:spPr bwMode="auto">
        <a:xfrm>
          <a:off x="12187294" y="3988936"/>
          <a:ext cx="203815" cy="16678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225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199453</xdr:colOff>
      <xdr:row>21</xdr:row>
      <xdr:rowOff>130258</xdr:rowOff>
    </xdr:from>
    <xdr:ext cx="370418" cy="280865"/>
    <xdr:sp macro="" textlink="">
      <xdr:nvSpPr>
        <xdr:cNvPr id="1202" name="テキスト ボックス 1201">
          <a:extLst>
            <a:ext uri="{FF2B5EF4-FFF2-40B4-BE49-F238E27FC236}">
              <a16:creationId xmlns="" xmlns:a16="http://schemas.microsoft.com/office/drawing/2014/main" id="{28AB1D0F-8D91-45E2-B69F-524621669F90}"/>
            </a:ext>
          </a:extLst>
        </xdr:cNvPr>
        <xdr:cNvSpPr txBox="1"/>
      </xdr:nvSpPr>
      <xdr:spPr bwMode="auto">
        <a:xfrm>
          <a:off x="11686603" y="3698958"/>
          <a:ext cx="370418" cy="280865"/>
        </a:xfrm>
        <a:custGeom>
          <a:avLst/>
          <a:gdLst>
            <a:gd name="connsiteX0" fmla="*/ 0 w 337853"/>
            <a:gd name="connsiteY0" fmla="*/ 0 h 305288"/>
            <a:gd name="connsiteX1" fmla="*/ 337853 w 337853"/>
            <a:gd name="connsiteY1" fmla="*/ 0 h 305288"/>
            <a:gd name="connsiteX2" fmla="*/ 337853 w 337853"/>
            <a:gd name="connsiteY2" fmla="*/ 305288 h 305288"/>
            <a:gd name="connsiteX3" fmla="*/ 0 w 337853"/>
            <a:gd name="connsiteY3" fmla="*/ 305288 h 305288"/>
            <a:gd name="connsiteX4" fmla="*/ 0 w 337853"/>
            <a:gd name="connsiteY4" fmla="*/ 0 h 305288"/>
            <a:gd name="connsiteX0" fmla="*/ 0 w 337853"/>
            <a:gd name="connsiteY0" fmla="*/ 89551 h 394839"/>
            <a:gd name="connsiteX1" fmla="*/ 325641 w 337853"/>
            <a:gd name="connsiteY1" fmla="*/ 0 h 394839"/>
            <a:gd name="connsiteX2" fmla="*/ 337853 w 337853"/>
            <a:gd name="connsiteY2" fmla="*/ 394839 h 394839"/>
            <a:gd name="connsiteX3" fmla="*/ 0 w 337853"/>
            <a:gd name="connsiteY3" fmla="*/ 394839 h 394839"/>
            <a:gd name="connsiteX4" fmla="*/ 0 w 337853"/>
            <a:gd name="connsiteY4" fmla="*/ 89551 h 394839"/>
            <a:gd name="connsiteX0" fmla="*/ 0 w 337853"/>
            <a:gd name="connsiteY0" fmla="*/ 89551 h 394839"/>
            <a:gd name="connsiteX1" fmla="*/ 325641 w 337853"/>
            <a:gd name="connsiteY1" fmla="*/ 0 h 394839"/>
            <a:gd name="connsiteX2" fmla="*/ 337853 w 337853"/>
            <a:gd name="connsiteY2" fmla="*/ 394839 h 394839"/>
            <a:gd name="connsiteX3" fmla="*/ 0 w 337853"/>
            <a:gd name="connsiteY3" fmla="*/ 394839 h 394839"/>
            <a:gd name="connsiteX4" fmla="*/ 0 w 337853"/>
            <a:gd name="connsiteY4" fmla="*/ 89551 h 394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37853" h="394839">
              <a:moveTo>
                <a:pt x="0" y="89551"/>
              </a:moveTo>
              <a:lnTo>
                <a:pt x="325641" y="0"/>
              </a:lnTo>
              <a:lnTo>
                <a:pt x="337853" y="394839"/>
              </a:lnTo>
              <a:lnTo>
                <a:pt x="0" y="394839"/>
              </a:lnTo>
              <a:lnTo>
                <a:pt x="0" y="89551"/>
              </a:lnTo>
              <a:close/>
            </a:path>
          </a:pathLst>
        </a:custGeom>
        <a:solidFill>
          <a:schemeClr val="bg1"/>
        </a:solidFill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0" tIns="0" rIns="0" bIns="0" rtlCol="0" anchor="ctr" anchorCtr="1" upright="1">
          <a:noAutofit/>
        </a:bodyPr>
        <a:lstStyle/>
        <a:p>
          <a:pPr algn="l" rtl="0">
            <a:lnSpc>
              <a:spcPts val="800"/>
            </a:lnSpc>
          </a:pPr>
          <a:r>
            <a:rPr kumimoji="1"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ｱﾙﾌﾟﾗｻ</a:t>
          </a:r>
          <a:r>
            <a:rPr kumimoji="1"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ﾞ</a:t>
          </a:r>
        </a:p>
      </xdr:txBody>
    </xdr:sp>
    <xdr:clientData/>
  </xdr:oneCellAnchor>
  <xdr:oneCellAnchor>
    <xdr:from>
      <xdr:col>19</xdr:col>
      <xdr:colOff>509644</xdr:colOff>
      <xdr:row>22</xdr:row>
      <xdr:rowOff>26378</xdr:rowOff>
    </xdr:from>
    <xdr:ext cx="185842" cy="163868"/>
    <xdr:pic>
      <xdr:nvPicPr>
        <xdr:cNvPr id="1203" name="図 1202">
          <a:extLst>
            <a:ext uri="{FF2B5EF4-FFF2-40B4-BE49-F238E27FC236}">
              <a16:creationId xmlns="" xmlns:a16="http://schemas.microsoft.com/office/drawing/2014/main" id="{268D1087-70E3-4FAA-B613-EF48E2E08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996794" y="3766528"/>
          <a:ext cx="185842" cy="163868"/>
        </a:xfrm>
        <a:prstGeom prst="rect">
          <a:avLst/>
        </a:prstGeom>
      </xdr:spPr>
    </xdr:pic>
    <xdr:clientData/>
  </xdr:oneCellAnchor>
  <xdr:twoCellAnchor>
    <xdr:from>
      <xdr:col>19</xdr:col>
      <xdr:colOff>398911</xdr:colOff>
      <xdr:row>18</xdr:row>
      <xdr:rowOff>122114</xdr:rowOff>
    </xdr:from>
    <xdr:to>
      <xdr:col>19</xdr:col>
      <xdr:colOff>575533</xdr:colOff>
      <xdr:row>19</xdr:row>
      <xdr:rowOff>90264</xdr:rowOff>
    </xdr:to>
    <xdr:sp macro="" textlink="">
      <xdr:nvSpPr>
        <xdr:cNvPr id="1204" name="六角形 1203">
          <a:extLst>
            <a:ext uri="{FF2B5EF4-FFF2-40B4-BE49-F238E27FC236}">
              <a16:creationId xmlns="" xmlns:a16="http://schemas.microsoft.com/office/drawing/2014/main" id="{683917C8-E6C3-40D7-A97E-C81AF3B3E2BC}"/>
            </a:ext>
          </a:extLst>
        </xdr:cNvPr>
        <xdr:cNvSpPr/>
      </xdr:nvSpPr>
      <xdr:spPr bwMode="auto">
        <a:xfrm>
          <a:off x="11886061" y="3176464"/>
          <a:ext cx="176622" cy="13960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13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203529</xdr:colOff>
      <xdr:row>23</xdr:row>
      <xdr:rowOff>36635</xdr:rowOff>
    </xdr:from>
    <xdr:ext cx="431476" cy="280865"/>
    <xdr:sp macro="" textlink="">
      <xdr:nvSpPr>
        <xdr:cNvPr id="1205" name="Text Box 1620">
          <a:extLst>
            <a:ext uri="{FF2B5EF4-FFF2-40B4-BE49-F238E27FC236}">
              <a16:creationId xmlns="" xmlns:a16="http://schemas.microsoft.com/office/drawing/2014/main" id="{0C9185AC-1846-40D9-A3CD-1C9B5A900854}"/>
            </a:ext>
          </a:extLst>
        </xdr:cNvPr>
        <xdr:cNvSpPr txBox="1">
          <a:spLocks noChangeArrowheads="1"/>
        </xdr:cNvSpPr>
      </xdr:nvSpPr>
      <xdr:spPr bwMode="auto">
        <a:xfrm>
          <a:off x="11690679" y="3948235"/>
          <a:ext cx="431476" cy="28086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福井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越前市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13958</xdr:colOff>
      <xdr:row>29</xdr:row>
      <xdr:rowOff>163636</xdr:rowOff>
    </xdr:from>
    <xdr:ext cx="945369" cy="302583"/>
    <xdr:sp macro="" textlink="">
      <xdr:nvSpPr>
        <xdr:cNvPr id="1206" name="Text Box 616">
          <a:extLst>
            <a:ext uri="{FF2B5EF4-FFF2-40B4-BE49-F238E27FC236}">
              <a16:creationId xmlns="" xmlns:a16="http://schemas.microsoft.com/office/drawing/2014/main" id="{B9F6E773-F784-471C-B106-C026E1BD7F00}"/>
            </a:ext>
          </a:extLst>
        </xdr:cNvPr>
        <xdr:cNvSpPr txBox="1">
          <a:spLocks noChangeArrowheads="1"/>
        </xdr:cNvSpPr>
      </xdr:nvSpPr>
      <xdr:spPr bwMode="auto">
        <a:xfrm>
          <a:off x="12910808" y="3732336"/>
          <a:ext cx="945369" cy="30258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ローソン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敦賀 赤崎店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12</xdr:col>
      <xdr:colOff>131439</xdr:colOff>
      <xdr:row>30</xdr:row>
      <xdr:rowOff>62280</xdr:rowOff>
    </xdr:from>
    <xdr:to>
      <xdr:col>12</xdr:col>
      <xdr:colOff>326570</xdr:colOff>
      <xdr:row>32</xdr:row>
      <xdr:rowOff>162163</xdr:rowOff>
    </xdr:to>
    <xdr:sp macro="" textlink="">
      <xdr:nvSpPr>
        <xdr:cNvPr id="1207" name="Freeform 601">
          <a:extLst>
            <a:ext uri="{FF2B5EF4-FFF2-40B4-BE49-F238E27FC236}">
              <a16:creationId xmlns="" xmlns:a16="http://schemas.microsoft.com/office/drawing/2014/main" id="{C1ADDF54-30C7-44AE-A9E1-90994ABD8698}"/>
            </a:ext>
          </a:extLst>
        </xdr:cNvPr>
        <xdr:cNvSpPr>
          <a:spLocks/>
        </xdr:cNvSpPr>
      </xdr:nvSpPr>
      <xdr:spPr bwMode="auto">
        <a:xfrm>
          <a:off x="13733139" y="3802430"/>
          <a:ext cx="195131" cy="44278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247388</xdr:colOff>
      <xdr:row>30</xdr:row>
      <xdr:rowOff>146883</xdr:rowOff>
    </xdr:from>
    <xdr:to>
      <xdr:col>12</xdr:col>
      <xdr:colOff>387903</xdr:colOff>
      <xdr:row>31</xdr:row>
      <xdr:rowOff>90264</xdr:rowOff>
    </xdr:to>
    <xdr:sp macro="" textlink="">
      <xdr:nvSpPr>
        <xdr:cNvPr id="1208" name="AutoShape 605">
          <a:extLst>
            <a:ext uri="{FF2B5EF4-FFF2-40B4-BE49-F238E27FC236}">
              <a16:creationId xmlns="" xmlns:a16="http://schemas.microsoft.com/office/drawing/2014/main" id="{4DB53B34-5EBA-4083-BE4E-635B9D16A556}"/>
            </a:ext>
          </a:extLst>
        </xdr:cNvPr>
        <xdr:cNvSpPr>
          <a:spLocks noChangeArrowheads="1"/>
        </xdr:cNvSpPr>
      </xdr:nvSpPr>
      <xdr:spPr bwMode="auto">
        <a:xfrm>
          <a:off x="13849088" y="3887033"/>
          <a:ext cx="140515" cy="11483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163830</xdr:colOff>
      <xdr:row>28</xdr:row>
      <xdr:rowOff>171693</xdr:rowOff>
    </xdr:from>
    <xdr:to>
      <xdr:col>12</xdr:col>
      <xdr:colOff>317500</xdr:colOff>
      <xdr:row>30</xdr:row>
      <xdr:rowOff>14436</xdr:rowOff>
    </xdr:to>
    <xdr:sp macro="" textlink="">
      <xdr:nvSpPr>
        <xdr:cNvPr id="1209" name="Freeform 601">
          <a:extLst>
            <a:ext uri="{FF2B5EF4-FFF2-40B4-BE49-F238E27FC236}">
              <a16:creationId xmlns="" xmlns:a16="http://schemas.microsoft.com/office/drawing/2014/main" id="{86E0B87C-B034-423F-8EEB-956AFB8C29B0}"/>
            </a:ext>
          </a:extLst>
        </xdr:cNvPr>
        <xdr:cNvSpPr>
          <a:spLocks/>
        </xdr:cNvSpPr>
      </xdr:nvSpPr>
      <xdr:spPr bwMode="auto">
        <a:xfrm rot="-5400000" flipH="1" flipV="1">
          <a:off x="8136528" y="5009639"/>
          <a:ext cx="189107" cy="153670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347205</xdr:colOff>
      <xdr:row>30</xdr:row>
      <xdr:rowOff>107678</xdr:rowOff>
    </xdr:from>
    <xdr:ext cx="258249" cy="183584"/>
    <xdr:grpSp>
      <xdr:nvGrpSpPr>
        <xdr:cNvPr id="1210" name="Group 6672">
          <a:extLst>
            <a:ext uri="{FF2B5EF4-FFF2-40B4-BE49-F238E27FC236}">
              <a16:creationId xmlns="" xmlns:a16="http://schemas.microsoft.com/office/drawing/2014/main" id="{41ADE435-9415-44FD-8D3F-4879FDC2EE8D}"/>
            </a:ext>
          </a:extLst>
        </xdr:cNvPr>
        <xdr:cNvGrpSpPr>
          <a:grpSpLocks/>
        </xdr:cNvGrpSpPr>
      </xdr:nvGrpSpPr>
      <xdr:grpSpPr bwMode="auto">
        <a:xfrm>
          <a:off x="9035366" y="5183142"/>
          <a:ext cx="258249" cy="183584"/>
          <a:chOff x="536" y="109"/>
          <a:chExt cx="46" cy="44"/>
        </a:xfrm>
      </xdr:grpSpPr>
      <xdr:pic>
        <xdr:nvPicPr>
          <xdr:cNvPr id="1211" name="Picture 6673" descr="route2">
            <a:extLst>
              <a:ext uri="{FF2B5EF4-FFF2-40B4-BE49-F238E27FC236}">
                <a16:creationId xmlns="" xmlns:a16="http://schemas.microsoft.com/office/drawing/2014/main" id="{2997F92D-D77A-2E2F-41DC-69E4E87FEFE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12" name="Text Box 6674">
            <a:extLst>
              <a:ext uri="{FF2B5EF4-FFF2-40B4-BE49-F238E27FC236}">
                <a16:creationId xmlns="" xmlns:a16="http://schemas.microsoft.com/office/drawing/2014/main" id="{CE809385-ABEC-EEF2-DDF0-499DB6B4221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８</a:t>
            </a:r>
          </a:p>
        </xdr:txBody>
      </xdr:sp>
    </xdr:grpSp>
    <xdr:clientData/>
  </xdr:oneCellAnchor>
  <xdr:oneCellAnchor>
    <xdr:from>
      <xdr:col>11</xdr:col>
      <xdr:colOff>45357</xdr:colOff>
      <xdr:row>28</xdr:row>
      <xdr:rowOff>163285</xdr:rowOff>
    </xdr:from>
    <xdr:ext cx="476250" cy="199572"/>
    <xdr:sp macro="" textlink="">
      <xdr:nvSpPr>
        <xdr:cNvPr id="1213" name="Text Box 1118">
          <a:extLst>
            <a:ext uri="{FF2B5EF4-FFF2-40B4-BE49-F238E27FC236}">
              <a16:creationId xmlns="" xmlns:a16="http://schemas.microsoft.com/office/drawing/2014/main" id="{62298562-0D0C-4135-A9DC-BCA4CC23DD74}"/>
            </a:ext>
          </a:extLst>
        </xdr:cNvPr>
        <xdr:cNvSpPr txBox="1">
          <a:spLocks noChangeArrowheads="1"/>
        </xdr:cNvSpPr>
      </xdr:nvSpPr>
      <xdr:spPr bwMode="auto">
        <a:xfrm>
          <a:off x="12942207" y="3560535"/>
          <a:ext cx="476250" cy="19957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時刻記入</a:t>
          </a:r>
        </a:p>
      </xdr:txBody>
    </xdr:sp>
    <xdr:clientData/>
  </xdr:oneCellAnchor>
  <xdr:twoCellAnchor>
    <xdr:from>
      <xdr:col>13</xdr:col>
      <xdr:colOff>16117</xdr:colOff>
      <xdr:row>25</xdr:row>
      <xdr:rowOff>15238</xdr:rowOff>
    </xdr:from>
    <xdr:to>
      <xdr:col>13</xdr:col>
      <xdr:colOff>207482</xdr:colOff>
      <xdr:row>25</xdr:row>
      <xdr:rowOff>177163</xdr:rowOff>
    </xdr:to>
    <xdr:sp macro="" textlink="">
      <xdr:nvSpPr>
        <xdr:cNvPr id="1214" name="六角形 1213">
          <a:extLst>
            <a:ext uri="{FF2B5EF4-FFF2-40B4-BE49-F238E27FC236}">
              <a16:creationId xmlns="" xmlns:a16="http://schemas.microsoft.com/office/drawing/2014/main" id="{3E2FAED5-6969-4A61-9FD2-198755528CB0}"/>
            </a:ext>
          </a:extLst>
        </xdr:cNvPr>
        <xdr:cNvSpPr/>
      </xdr:nvSpPr>
      <xdr:spPr bwMode="auto">
        <a:xfrm>
          <a:off x="7274167" y="4269738"/>
          <a:ext cx="191365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0</xdr:colOff>
      <xdr:row>25</xdr:row>
      <xdr:rowOff>0</xdr:rowOff>
    </xdr:from>
    <xdr:to>
      <xdr:col>15</xdr:col>
      <xdr:colOff>191365</xdr:colOff>
      <xdr:row>25</xdr:row>
      <xdr:rowOff>161925</xdr:rowOff>
    </xdr:to>
    <xdr:sp macro="" textlink="">
      <xdr:nvSpPr>
        <xdr:cNvPr id="1215" name="六角形 1214">
          <a:extLst>
            <a:ext uri="{FF2B5EF4-FFF2-40B4-BE49-F238E27FC236}">
              <a16:creationId xmlns="" xmlns:a16="http://schemas.microsoft.com/office/drawing/2014/main" id="{3D1102AE-0AC3-4536-9595-2CD390D97FDB}"/>
            </a:ext>
          </a:extLst>
        </xdr:cNvPr>
        <xdr:cNvSpPr/>
      </xdr:nvSpPr>
      <xdr:spPr bwMode="auto">
        <a:xfrm>
          <a:off x="8667750" y="4254500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15875</xdr:colOff>
      <xdr:row>25</xdr:row>
      <xdr:rowOff>9525</xdr:rowOff>
    </xdr:from>
    <xdr:to>
      <xdr:col>17</xdr:col>
      <xdr:colOff>235815</xdr:colOff>
      <xdr:row>26</xdr:row>
      <xdr:rowOff>9525</xdr:rowOff>
    </xdr:to>
    <xdr:sp macro="" textlink="">
      <xdr:nvSpPr>
        <xdr:cNvPr id="1216" name="六角形 1215">
          <a:extLst>
            <a:ext uri="{FF2B5EF4-FFF2-40B4-BE49-F238E27FC236}">
              <a16:creationId xmlns="" xmlns:a16="http://schemas.microsoft.com/office/drawing/2014/main" id="{841A7D2D-1C3C-4669-A2C4-0BD6792AF11D}"/>
            </a:ext>
          </a:extLst>
        </xdr:cNvPr>
        <xdr:cNvSpPr/>
      </xdr:nvSpPr>
      <xdr:spPr bwMode="auto">
        <a:xfrm>
          <a:off x="10093325" y="4264025"/>
          <a:ext cx="219940" cy="1714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12700</xdr:colOff>
      <xdr:row>25</xdr:row>
      <xdr:rowOff>9525</xdr:rowOff>
    </xdr:from>
    <xdr:to>
      <xdr:col>19</xdr:col>
      <xdr:colOff>204065</xdr:colOff>
      <xdr:row>26</xdr:row>
      <xdr:rowOff>19049</xdr:rowOff>
    </xdr:to>
    <xdr:sp macro="" textlink="">
      <xdr:nvSpPr>
        <xdr:cNvPr id="1217" name="六角形 1216">
          <a:extLst>
            <a:ext uri="{FF2B5EF4-FFF2-40B4-BE49-F238E27FC236}">
              <a16:creationId xmlns="" xmlns:a16="http://schemas.microsoft.com/office/drawing/2014/main" id="{E20F878F-11BD-4A7C-8FF0-0A3930747869}"/>
            </a:ext>
          </a:extLst>
        </xdr:cNvPr>
        <xdr:cNvSpPr/>
      </xdr:nvSpPr>
      <xdr:spPr bwMode="auto">
        <a:xfrm>
          <a:off x="11499850" y="4264025"/>
          <a:ext cx="191365" cy="18097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16451</xdr:colOff>
      <xdr:row>33</xdr:row>
      <xdr:rowOff>11890</xdr:rowOff>
    </xdr:from>
    <xdr:to>
      <xdr:col>11</xdr:col>
      <xdr:colOff>202045</xdr:colOff>
      <xdr:row>33</xdr:row>
      <xdr:rowOff>163561</xdr:rowOff>
    </xdr:to>
    <xdr:sp macro="" textlink="">
      <xdr:nvSpPr>
        <xdr:cNvPr id="1218" name="六角形 1217">
          <a:extLst>
            <a:ext uri="{FF2B5EF4-FFF2-40B4-BE49-F238E27FC236}">
              <a16:creationId xmlns="" xmlns:a16="http://schemas.microsoft.com/office/drawing/2014/main" id="{ACF1493B-00AF-4609-890C-80DF94B24127}"/>
            </a:ext>
          </a:extLst>
        </xdr:cNvPr>
        <xdr:cNvSpPr/>
      </xdr:nvSpPr>
      <xdr:spPr bwMode="auto">
        <a:xfrm>
          <a:off x="7299709" y="5698026"/>
          <a:ext cx="185594" cy="15167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411149</xdr:colOff>
      <xdr:row>27</xdr:row>
      <xdr:rowOff>109753</xdr:rowOff>
    </xdr:from>
    <xdr:to>
      <xdr:col>14</xdr:col>
      <xdr:colOff>108033</xdr:colOff>
      <xdr:row>32</xdr:row>
      <xdr:rowOff>127956</xdr:rowOff>
    </xdr:to>
    <xdr:sp macro="" textlink="">
      <xdr:nvSpPr>
        <xdr:cNvPr id="1219" name="Freeform 527">
          <a:extLst>
            <a:ext uri="{FF2B5EF4-FFF2-40B4-BE49-F238E27FC236}">
              <a16:creationId xmlns="" xmlns:a16="http://schemas.microsoft.com/office/drawing/2014/main" id="{C273BF5A-FB3E-48AC-BB45-C3C853D556CA}"/>
            </a:ext>
          </a:extLst>
        </xdr:cNvPr>
        <xdr:cNvSpPr>
          <a:spLocks/>
        </xdr:cNvSpPr>
      </xdr:nvSpPr>
      <xdr:spPr bwMode="auto">
        <a:xfrm>
          <a:off x="7669199" y="4707153"/>
          <a:ext cx="401734" cy="87545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1633"/>
            <a:gd name="connsiteY0" fmla="*/ 15938 h 15938"/>
            <a:gd name="connsiteX1" fmla="*/ 0 w 11633"/>
            <a:gd name="connsiteY1" fmla="*/ 5938 h 15938"/>
            <a:gd name="connsiteX2" fmla="*/ 11633 w 11633"/>
            <a:gd name="connsiteY2" fmla="*/ 0 h 15938"/>
            <a:gd name="connsiteX0" fmla="*/ 0 w 16736"/>
            <a:gd name="connsiteY0" fmla="*/ 19390 h 19390"/>
            <a:gd name="connsiteX1" fmla="*/ 0 w 16736"/>
            <a:gd name="connsiteY1" fmla="*/ 9390 h 19390"/>
            <a:gd name="connsiteX2" fmla="*/ 16736 w 16736"/>
            <a:gd name="connsiteY2" fmla="*/ 0 h 19390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10394 w 10791"/>
            <a:gd name="connsiteY0" fmla="*/ 19942 h 19942"/>
            <a:gd name="connsiteX1" fmla="*/ 10394 w 10791"/>
            <a:gd name="connsiteY1" fmla="*/ 9942 h 19942"/>
            <a:gd name="connsiteX2" fmla="*/ 1408 w 10791"/>
            <a:gd name="connsiteY2" fmla="*/ 0 h 19942"/>
            <a:gd name="connsiteX0" fmla="*/ 8986 w 9992"/>
            <a:gd name="connsiteY0" fmla="*/ 19942 h 19942"/>
            <a:gd name="connsiteX1" fmla="*/ 8986 w 9992"/>
            <a:gd name="connsiteY1" fmla="*/ 9942 h 19942"/>
            <a:gd name="connsiteX2" fmla="*/ 0 w 9992"/>
            <a:gd name="connsiteY2" fmla="*/ 0 h 19942"/>
            <a:gd name="connsiteX0" fmla="*/ 8993 w 8993"/>
            <a:gd name="connsiteY0" fmla="*/ 10000 h 10000"/>
            <a:gd name="connsiteX1" fmla="*/ 8993 w 8993"/>
            <a:gd name="connsiteY1" fmla="*/ 4985 h 10000"/>
            <a:gd name="connsiteX2" fmla="*/ 0 w 8993"/>
            <a:gd name="connsiteY2" fmla="*/ 0 h 10000"/>
            <a:gd name="connsiteX0" fmla="*/ 10000 w 10000"/>
            <a:gd name="connsiteY0" fmla="*/ 10000 h 10000"/>
            <a:gd name="connsiteX1" fmla="*/ 10000 w 10000"/>
            <a:gd name="connsiteY1" fmla="*/ 4985 h 10000"/>
            <a:gd name="connsiteX2" fmla="*/ 0 w 10000"/>
            <a:gd name="connsiteY2" fmla="*/ 0 h 10000"/>
            <a:gd name="connsiteX0" fmla="*/ 20918 w 20918"/>
            <a:gd name="connsiteY0" fmla="*/ 5354 h 5354"/>
            <a:gd name="connsiteX1" fmla="*/ 20918 w 20918"/>
            <a:gd name="connsiteY1" fmla="*/ 339 h 5354"/>
            <a:gd name="connsiteX2" fmla="*/ 0 w 20918"/>
            <a:gd name="connsiteY2" fmla="*/ 1912 h 5354"/>
            <a:gd name="connsiteX0" fmla="*/ 10000 w 10000"/>
            <a:gd name="connsiteY0" fmla="*/ 9941 h 9941"/>
            <a:gd name="connsiteX1" fmla="*/ 10000 w 10000"/>
            <a:gd name="connsiteY1" fmla="*/ 574 h 9941"/>
            <a:gd name="connsiteX2" fmla="*/ 0 w 10000"/>
            <a:gd name="connsiteY2" fmla="*/ 4976 h 9941"/>
            <a:gd name="connsiteX0" fmla="*/ 10000 w 10000"/>
            <a:gd name="connsiteY0" fmla="*/ 10520 h 10520"/>
            <a:gd name="connsiteX1" fmla="*/ 10000 w 10000"/>
            <a:gd name="connsiteY1" fmla="*/ 1097 h 10520"/>
            <a:gd name="connsiteX2" fmla="*/ 0 w 10000"/>
            <a:gd name="connsiteY2" fmla="*/ 5526 h 10520"/>
            <a:gd name="connsiteX0" fmla="*/ 10000 w 10000"/>
            <a:gd name="connsiteY0" fmla="*/ 9423 h 9423"/>
            <a:gd name="connsiteX1" fmla="*/ 10000 w 10000"/>
            <a:gd name="connsiteY1" fmla="*/ 0 h 9423"/>
            <a:gd name="connsiteX2" fmla="*/ 0 w 10000"/>
            <a:gd name="connsiteY2" fmla="*/ 4429 h 9423"/>
            <a:gd name="connsiteX0" fmla="*/ 10000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5193 h 10000"/>
            <a:gd name="connsiteX0" fmla="*/ 10161 w 10161"/>
            <a:gd name="connsiteY0" fmla="*/ 10000 h 10000"/>
            <a:gd name="connsiteX1" fmla="*/ 10161 w 10161"/>
            <a:gd name="connsiteY1" fmla="*/ 0 h 10000"/>
            <a:gd name="connsiteX2" fmla="*/ 0 w 10161"/>
            <a:gd name="connsiteY2" fmla="*/ 4535 h 10000"/>
            <a:gd name="connsiteX0" fmla="*/ 9117 w 9117"/>
            <a:gd name="connsiteY0" fmla="*/ 17425 h 17425"/>
            <a:gd name="connsiteX1" fmla="*/ 9117 w 9117"/>
            <a:gd name="connsiteY1" fmla="*/ 7425 h 17425"/>
            <a:gd name="connsiteX2" fmla="*/ 0 w 9117"/>
            <a:gd name="connsiteY2" fmla="*/ 281 h 17425"/>
            <a:gd name="connsiteX0" fmla="*/ 10000 w 10000"/>
            <a:gd name="connsiteY0" fmla="*/ 9839 h 9839"/>
            <a:gd name="connsiteX1" fmla="*/ 10000 w 10000"/>
            <a:gd name="connsiteY1" fmla="*/ 4100 h 9839"/>
            <a:gd name="connsiteX2" fmla="*/ 0 w 10000"/>
            <a:gd name="connsiteY2" fmla="*/ 0 h 9839"/>
            <a:gd name="connsiteX0" fmla="*/ 10000 w 10176"/>
            <a:gd name="connsiteY0" fmla="*/ 10000 h 10000"/>
            <a:gd name="connsiteX1" fmla="*/ 10176 w 10176"/>
            <a:gd name="connsiteY1" fmla="*/ 4311 h 10000"/>
            <a:gd name="connsiteX2" fmla="*/ 0 w 10176"/>
            <a:gd name="connsiteY2" fmla="*/ 0 h 10000"/>
            <a:gd name="connsiteX0" fmla="*/ 10000 w 10176"/>
            <a:gd name="connsiteY0" fmla="*/ 10000 h 10000"/>
            <a:gd name="connsiteX1" fmla="*/ 10176 w 10176"/>
            <a:gd name="connsiteY1" fmla="*/ 4311 h 10000"/>
            <a:gd name="connsiteX2" fmla="*/ 0 w 10176"/>
            <a:gd name="connsiteY2" fmla="*/ 0 h 10000"/>
            <a:gd name="connsiteX0" fmla="*/ 9560 w 9736"/>
            <a:gd name="connsiteY0" fmla="*/ 10336 h 10336"/>
            <a:gd name="connsiteX1" fmla="*/ 9736 w 9736"/>
            <a:gd name="connsiteY1" fmla="*/ 4647 h 10336"/>
            <a:gd name="connsiteX2" fmla="*/ 0 w 9736"/>
            <a:gd name="connsiteY2" fmla="*/ 0 h 10336"/>
            <a:gd name="connsiteX0" fmla="*/ 8733 w 8914"/>
            <a:gd name="connsiteY0" fmla="*/ 9954 h 9954"/>
            <a:gd name="connsiteX1" fmla="*/ 8914 w 8914"/>
            <a:gd name="connsiteY1" fmla="*/ 4450 h 9954"/>
            <a:gd name="connsiteX2" fmla="*/ 0 w 8914"/>
            <a:gd name="connsiteY2" fmla="*/ 0 h 99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914" h="9954">
              <a:moveTo>
                <a:pt x="8733" y="9954"/>
              </a:moveTo>
              <a:cubicBezTo>
                <a:pt x="8794" y="8120"/>
                <a:pt x="8853" y="6284"/>
                <a:pt x="8914" y="4450"/>
              </a:cubicBezTo>
              <a:cubicBezTo>
                <a:pt x="5401" y="4250"/>
                <a:pt x="4028" y="2656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97716</xdr:colOff>
      <xdr:row>27</xdr:row>
      <xdr:rowOff>89545</xdr:rowOff>
    </xdr:from>
    <xdr:to>
      <xdr:col>14</xdr:col>
      <xdr:colOff>105837</xdr:colOff>
      <xdr:row>30</xdr:row>
      <xdr:rowOff>12212</xdr:rowOff>
    </xdr:to>
    <xdr:sp macro="" textlink="">
      <xdr:nvSpPr>
        <xdr:cNvPr id="1220" name="Line 120">
          <a:extLst>
            <a:ext uri="{FF2B5EF4-FFF2-40B4-BE49-F238E27FC236}">
              <a16:creationId xmlns="" xmlns:a16="http://schemas.microsoft.com/office/drawing/2014/main" id="{D726243A-4967-4712-8767-98B9A4F580E6}"/>
            </a:ext>
          </a:extLst>
        </xdr:cNvPr>
        <xdr:cNvSpPr>
          <a:spLocks noChangeShapeType="1"/>
        </xdr:cNvSpPr>
      </xdr:nvSpPr>
      <xdr:spPr bwMode="auto">
        <a:xfrm>
          <a:off x="8060616" y="4686945"/>
          <a:ext cx="8121" cy="43701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14</xdr:col>
      <xdr:colOff>7966</xdr:colOff>
      <xdr:row>29</xdr:row>
      <xdr:rowOff>104675</xdr:rowOff>
    </xdr:from>
    <xdr:ext cx="178283" cy="163278"/>
    <xdr:pic>
      <xdr:nvPicPr>
        <xdr:cNvPr id="1221" name="図 1220">
          <a:extLst>
            <a:ext uri="{FF2B5EF4-FFF2-40B4-BE49-F238E27FC236}">
              <a16:creationId xmlns="" xmlns:a16="http://schemas.microsoft.com/office/drawing/2014/main" id="{E2FA5059-94F2-4576-8880-381AB6FD7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970866" y="5044975"/>
          <a:ext cx="178283" cy="163278"/>
        </a:xfrm>
        <a:prstGeom prst="rect">
          <a:avLst/>
        </a:prstGeom>
      </xdr:spPr>
    </xdr:pic>
    <xdr:clientData/>
  </xdr:oneCellAnchor>
  <xdr:oneCellAnchor>
    <xdr:from>
      <xdr:col>14</xdr:col>
      <xdr:colOff>105838</xdr:colOff>
      <xdr:row>28</xdr:row>
      <xdr:rowOff>24427</xdr:rowOff>
    </xdr:from>
    <xdr:ext cx="280862" cy="248298"/>
    <xdr:grpSp>
      <xdr:nvGrpSpPr>
        <xdr:cNvPr id="1222" name="Group 6672">
          <a:extLst>
            <a:ext uri="{FF2B5EF4-FFF2-40B4-BE49-F238E27FC236}">
              <a16:creationId xmlns="" xmlns:a16="http://schemas.microsoft.com/office/drawing/2014/main" id="{3309C2CA-8E96-4633-B36F-239EF7CC8EDD}"/>
            </a:ext>
          </a:extLst>
        </xdr:cNvPr>
        <xdr:cNvGrpSpPr>
          <a:grpSpLocks/>
        </xdr:cNvGrpSpPr>
      </xdr:nvGrpSpPr>
      <xdr:grpSpPr bwMode="auto">
        <a:xfrm>
          <a:off x="10331606" y="4759713"/>
          <a:ext cx="280862" cy="248298"/>
          <a:chOff x="536" y="109"/>
          <a:chExt cx="46" cy="44"/>
        </a:xfrm>
      </xdr:grpSpPr>
      <xdr:pic>
        <xdr:nvPicPr>
          <xdr:cNvPr id="1223" name="Picture 6673" descr="route2">
            <a:extLst>
              <a:ext uri="{FF2B5EF4-FFF2-40B4-BE49-F238E27FC236}">
                <a16:creationId xmlns="" xmlns:a16="http://schemas.microsoft.com/office/drawing/2014/main" id="{A73400E8-203C-D0B9-A78E-59E2807D52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24" name="Text Box 6674">
            <a:extLst>
              <a:ext uri="{FF2B5EF4-FFF2-40B4-BE49-F238E27FC236}">
                <a16:creationId xmlns="" xmlns:a16="http://schemas.microsoft.com/office/drawing/2014/main" id="{8045D58B-E12C-87E7-F30B-AB5C4FE24C5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oneCellAnchor>
    <xdr:from>
      <xdr:col>14</xdr:col>
      <xdr:colOff>122122</xdr:colOff>
      <xdr:row>30</xdr:row>
      <xdr:rowOff>61597</xdr:rowOff>
    </xdr:from>
    <xdr:ext cx="267266" cy="195997"/>
    <xdr:grpSp>
      <xdr:nvGrpSpPr>
        <xdr:cNvPr id="1225" name="Group 6672">
          <a:extLst>
            <a:ext uri="{FF2B5EF4-FFF2-40B4-BE49-F238E27FC236}">
              <a16:creationId xmlns="" xmlns:a16="http://schemas.microsoft.com/office/drawing/2014/main" id="{4B941EBA-49DE-4CD8-9ABD-985C6DBBDFA7}"/>
            </a:ext>
          </a:extLst>
        </xdr:cNvPr>
        <xdr:cNvGrpSpPr>
          <a:grpSpLocks/>
        </xdr:cNvGrpSpPr>
      </xdr:nvGrpSpPr>
      <xdr:grpSpPr bwMode="auto">
        <a:xfrm>
          <a:off x="10347890" y="5137061"/>
          <a:ext cx="267266" cy="195997"/>
          <a:chOff x="536" y="109"/>
          <a:chExt cx="46" cy="44"/>
        </a:xfrm>
      </xdr:grpSpPr>
      <xdr:pic>
        <xdr:nvPicPr>
          <xdr:cNvPr id="1226" name="Picture 6673" descr="route2">
            <a:extLst>
              <a:ext uri="{FF2B5EF4-FFF2-40B4-BE49-F238E27FC236}">
                <a16:creationId xmlns="" xmlns:a16="http://schemas.microsoft.com/office/drawing/2014/main" id="{4B741311-0B64-4346-E8AD-F8CE6B63695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27" name="Text Box 6674">
            <a:extLst>
              <a:ext uri="{FF2B5EF4-FFF2-40B4-BE49-F238E27FC236}">
                <a16:creationId xmlns="" xmlns:a16="http://schemas.microsoft.com/office/drawing/2014/main" id="{D9AC3B41-79B6-5C01-C6D9-0DB560A0099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twoCellAnchor>
    <xdr:from>
      <xdr:col>13</xdr:col>
      <xdr:colOff>472190</xdr:colOff>
      <xdr:row>29</xdr:row>
      <xdr:rowOff>142471</xdr:rowOff>
    </xdr:from>
    <xdr:to>
      <xdr:col>13</xdr:col>
      <xdr:colOff>677304</xdr:colOff>
      <xdr:row>30</xdr:row>
      <xdr:rowOff>137808</xdr:rowOff>
    </xdr:to>
    <xdr:sp macro="" textlink="">
      <xdr:nvSpPr>
        <xdr:cNvPr id="1228" name="六角形 1227">
          <a:extLst>
            <a:ext uri="{FF2B5EF4-FFF2-40B4-BE49-F238E27FC236}">
              <a16:creationId xmlns="" xmlns:a16="http://schemas.microsoft.com/office/drawing/2014/main" id="{5CCC1CC4-F52A-441D-8C4F-8BDA72EDAF74}"/>
            </a:ext>
          </a:extLst>
        </xdr:cNvPr>
        <xdr:cNvSpPr/>
      </xdr:nvSpPr>
      <xdr:spPr bwMode="auto">
        <a:xfrm>
          <a:off x="7730240" y="5082771"/>
          <a:ext cx="205114" cy="16678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204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14</xdr:col>
      <xdr:colOff>9013</xdr:colOff>
      <xdr:row>30</xdr:row>
      <xdr:rowOff>111857</xdr:rowOff>
    </xdr:from>
    <xdr:ext cx="185842" cy="163868"/>
    <xdr:pic>
      <xdr:nvPicPr>
        <xdr:cNvPr id="1229" name="図 1228">
          <a:extLst>
            <a:ext uri="{FF2B5EF4-FFF2-40B4-BE49-F238E27FC236}">
              <a16:creationId xmlns="" xmlns:a16="http://schemas.microsoft.com/office/drawing/2014/main" id="{AF89CBD3-D3D0-45BA-B559-56F623F96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971913" y="5223607"/>
          <a:ext cx="185842" cy="163868"/>
        </a:xfrm>
        <a:prstGeom prst="rect">
          <a:avLst/>
        </a:prstGeom>
      </xdr:spPr>
    </xdr:pic>
    <xdr:clientData/>
  </xdr:oneCellAnchor>
  <xdr:oneCellAnchor>
    <xdr:from>
      <xdr:col>13</xdr:col>
      <xdr:colOff>97701</xdr:colOff>
      <xdr:row>27</xdr:row>
      <xdr:rowOff>77343</xdr:rowOff>
    </xdr:from>
    <xdr:ext cx="317495" cy="252369"/>
    <xdr:grpSp>
      <xdr:nvGrpSpPr>
        <xdr:cNvPr id="1230" name="Group 6672">
          <a:extLst>
            <a:ext uri="{FF2B5EF4-FFF2-40B4-BE49-F238E27FC236}">
              <a16:creationId xmlns="" xmlns:a16="http://schemas.microsoft.com/office/drawing/2014/main" id="{E33CA1B6-3327-49D9-92E3-59783E278DB3}"/>
            </a:ext>
          </a:extLst>
        </xdr:cNvPr>
        <xdr:cNvGrpSpPr>
          <a:grpSpLocks/>
        </xdr:cNvGrpSpPr>
      </xdr:nvGrpSpPr>
      <xdr:grpSpPr bwMode="auto">
        <a:xfrm>
          <a:off x="9554665" y="4642539"/>
          <a:ext cx="317495" cy="252369"/>
          <a:chOff x="536" y="110"/>
          <a:chExt cx="46" cy="44"/>
        </a:xfrm>
      </xdr:grpSpPr>
      <xdr:pic>
        <xdr:nvPicPr>
          <xdr:cNvPr id="1231" name="Picture 6673" descr="route2">
            <a:extLst>
              <a:ext uri="{FF2B5EF4-FFF2-40B4-BE49-F238E27FC236}">
                <a16:creationId xmlns="" xmlns:a16="http://schemas.microsoft.com/office/drawing/2014/main" id="{07F60126-75B9-74EC-FE76-102EB3E2DF5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32" name="Text Box 6674">
            <a:extLst>
              <a:ext uri="{FF2B5EF4-FFF2-40B4-BE49-F238E27FC236}">
                <a16:creationId xmlns="" xmlns:a16="http://schemas.microsoft.com/office/drawing/2014/main" id="{D55E9CC2-E8A8-D649-C55A-3612031ADDB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305</a:t>
            </a:r>
          </a:p>
        </xdr:txBody>
      </xdr:sp>
    </xdr:grpSp>
    <xdr:clientData/>
  </xdr:oneCellAnchor>
  <xdr:oneCellAnchor>
    <xdr:from>
      <xdr:col>13</xdr:col>
      <xdr:colOff>49866</xdr:colOff>
      <xdr:row>29</xdr:row>
      <xdr:rowOff>16285</xdr:rowOff>
    </xdr:from>
    <xdr:ext cx="510845" cy="150041"/>
    <xdr:sp macro="" textlink="">
      <xdr:nvSpPr>
        <xdr:cNvPr id="1233" name="Text Box 1664">
          <a:extLst>
            <a:ext uri="{FF2B5EF4-FFF2-40B4-BE49-F238E27FC236}">
              <a16:creationId xmlns="" xmlns:a16="http://schemas.microsoft.com/office/drawing/2014/main" id="{F3F4C963-BBDF-44C6-9E2D-9EB052AE84BE}"/>
            </a:ext>
          </a:extLst>
        </xdr:cNvPr>
        <xdr:cNvSpPr txBox="1">
          <a:spLocks noChangeArrowheads="1"/>
        </xdr:cNvSpPr>
      </xdr:nvSpPr>
      <xdr:spPr bwMode="auto">
        <a:xfrm>
          <a:off x="7307916" y="4956585"/>
          <a:ext cx="510845" cy="15004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ctr" rtl="0"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3.8km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691988</xdr:colOff>
      <xdr:row>27</xdr:row>
      <xdr:rowOff>122118</xdr:rowOff>
    </xdr:from>
    <xdr:to>
      <xdr:col>16</xdr:col>
      <xdr:colOff>109908</xdr:colOff>
      <xdr:row>28</xdr:row>
      <xdr:rowOff>73273</xdr:rowOff>
    </xdr:to>
    <xdr:sp macro="" textlink="">
      <xdr:nvSpPr>
        <xdr:cNvPr id="1234" name="Line 72">
          <a:extLst>
            <a:ext uri="{FF2B5EF4-FFF2-40B4-BE49-F238E27FC236}">
              <a16:creationId xmlns="" xmlns:a16="http://schemas.microsoft.com/office/drawing/2014/main" id="{658E7B01-A45E-4607-B361-D1F4006B76C2}"/>
            </a:ext>
          </a:extLst>
        </xdr:cNvPr>
        <xdr:cNvSpPr>
          <a:spLocks noChangeShapeType="1"/>
        </xdr:cNvSpPr>
      </xdr:nvSpPr>
      <xdr:spPr bwMode="auto">
        <a:xfrm flipV="1">
          <a:off x="9359738" y="4719518"/>
          <a:ext cx="122770" cy="122605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317508</xdr:colOff>
      <xdr:row>26</xdr:row>
      <xdr:rowOff>44780</xdr:rowOff>
    </xdr:from>
    <xdr:ext cx="728614" cy="272447"/>
    <xdr:sp macro="" textlink="">
      <xdr:nvSpPr>
        <xdr:cNvPr id="1235" name="Text Box 1664">
          <a:extLst>
            <a:ext uri="{FF2B5EF4-FFF2-40B4-BE49-F238E27FC236}">
              <a16:creationId xmlns="" xmlns:a16="http://schemas.microsoft.com/office/drawing/2014/main" id="{DBF7E824-5330-42D8-BBEE-ABE034193E20}"/>
            </a:ext>
          </a:extLst>
        </xdr:cNvPr>
        <xdr:cNvSpPr txBox="1">
          <a:spLocks noChangeArrowheads="1"/>
        </xdr:cNvSpPr>
      </xdr:nvSpPr>
      <xdr:spPr bwMode="auto">
        <a:xfrm>
          <a:off x="7575558" y="4470730"/>
          <a:ext cx="728614" cy="27244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越前海岸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しおかせﾞﾗｲﾝ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481434</xdr:colOff>
      <xdr:row>25</xdr:row>
      <xdr:rowOff>150604</xdr:rowOff>
    </xdr:from>
    <xdr:to>
      <xdr:col>16</xdr:col>
      <xdr:colOff>276789</xdr:colOff>
      <xdr:row>30</xdr:row>
      <xdr:rowOff>150604</xdr:rowOff>
    </xdr:to>
    <xdr:sp macro="" textlink="">
      <xdr:nvSpPr>
        <xdr:cNvPr id="1236" name="Line 120">
          <a:extLst>
            <a:ext uri="{FF2B5EF4-FFF2-40B4-BE49-F238E27FC236}">
              <a16:creationId xmlns="" xmlns:a16="http://schemas.microsoft.com/office/drawing/2014/main" id="{21968129-9A51-4B3D-B994-99F66E21DD4E}"/>
            </a:ext>
          </a:extLst>
        </xdr:cNvPr>
        <xdr:cNvSpPr>
          <a:spLocks noChangeShapeType="1"/>
        </xdr:cNvSpPr>
      </xdr:nvSpPr>
      <xdr:spPr bwMode="auto">
        <a:xfrm flipV="1">
          <a:off x="9149184" y="4405104"/>
          <a:ext cx="500205" cy="857250"/>
        </a:xfrm>
        <a:custGeom>
          <a:avLst/>
          <a:gdLst>
            <a:gd name="connsiteX0" fmla="*/ 0 w 334588"/>
            <a:gd name="connsiteY0" fmla="*/ 0 h 606673"/>
            <a:gd name="connsiteX1" fmla="*/ 334588 w 334588"/>
            <a:gd name="connsiteY1" fmla="*/ 606673 h 606673"/>
            <a:gd name="connsiteX0" fmla="*/ 615 w 335203"/>
            <a:gd name="connsiteY0" fmla="*/ 0 h 606673"/>
            <a:gd name="connsiteX1" fmla="*/ 335203 w 335203"/>
            <a:gd name="connsiteY1" fmla="*/ 606673 h 606673"/>
            <a:gd name="connsiteX0" fmla="*/ 0 w 346800"/>
            <a:gd name="connsiteY0" fmla="*/ 0 h 635166"/>
            <a:gd name="connsiteX1" fmla="*/ 346800 w 346800"/>
            <a:gd name="connsiteY1" fmla="*/ 635166 h 635166"/>
            <a:gd name="connsiteX0" fmla="*/ 44664 w 391464"/>
            <a:gd name="connsiteY0" fmla="*/ 0 h 635166"/>
            <a:gd name="connsiteX1" fmla="*/ 391464 w 391464"/>
            <a:gd name="connsiteY1" fmla="*/ 635166 h 635166"/>
            <a:gd name="connsiteX0" fmla="*/ 21237 w 368037"/>
            <a:gd name="connsiteY0" fmla="*/ 0 h 635166"/>
            <a:gd name="connsiteX1" fmla="*/ 368037 w 368037"/>
            <a:gd name="connsiteY1" fmla="*/ 635166 h 635166"/>
            <a:gd name="connsiteX0" fmla="*/ 4138 w 450596"/>
            <a:gd name="connsiteY0" fmla="*/ 0 h 678563"/>
            <a:gd name="connsiteX1" fmla="*/ 450595 w 450596"/>
            <a:gd name="connsiteY1" fmla="*/ 678563 h 678563"/>
            <a:gd name="connsiteX0" fmla="*/ 17651 w 464108"/>
            <a:gd name="connsiteY0" fmla="*/ 0 h 678563"/>
            <a:gd name="connsiteX1" fmla="*/ 464108 w 464108"/>
            <a:gd name="connsiteY1" fmla="*/ 678563 h 678563"/>
            <a:gd name="connsiteX0" fmla="*/ 24826 w 443379"/>
            <a:gd name="connsiteY0" fmla="*/ 0 h 761410"/>
            <a:gd name="connsiteX1" fmla="*/ 443379 w 443379"/>
            <a:gd name="connsiteY1" fmla="*/ 761410 h 761410"/>
            <a:gd name="connsiteX0" fmla="*/ 7298 w 425851"/>
            <a:gd name="connsiteY0" fmla="*/ 0 h 761410"/>
            <a:gd name="connsiteX1" fmla="*/ 425851 w 425851"/>
            <a:gd name="connsiteY1" fmla="*/ 761410 h 761410"/>
            <a:gd name="connsiteX0" fmla="*/ 12631 w 431184"/>
            <a:gd name="connsiteY0" fmla="*/ 0 h 761410"/>
            <a:gd name="connsiteX1" fmla="*/ 48506 w 431184"/>
            <a:gd name="connsiteY1" fmla="*/ 528643 h 761410"/>
            <a:gd name="connsiteX2" fmla="*/ 431184 w 431184"/>
            <a:gd name="connsiteY2" fmla="*/ 761410 h 761410"/>
            <a:gd name="connsiteX0" fmla="*/ 12631 w 431184"/>
            <a:gd name="connsiteY0" fmla="*/ 0 h 761410"/>
            <a:gd name="connsiteX1" fmla="*/ 48506 w 431184"/>
            <a:gd name="connsiteY1" fmla="*/ 516808 h 761410"/>
            <a:gd name="connsiteX2" fmla="*/ 431184 w 431184"/>
            <a:gd name="connsiteY2" fmla="*/ 761410 h 761410"/>
            <a:gd name="connsiteX0" fmla="*/ 12631 w 431184"/>
            <a:gd name="connsiteY0" fmla="*/ 0 h 761410"/>
            <a:gd name="connsiteX1" fmla="*/ 48506 w 431184"/>
            <a:gd name="connsiteY1" fmla="*/ 501027 h 761410"/>
            <a:gd name="connsiteX2" fmla="*/ 431184 w 431184"/>
            <a:gd name="connsiteY2" fmla="*/ 761410 h 761410"/>
            <a:gd name="connsiteX0" fmla="*/ 0 w 418553"/>
            <a:gd name="connsiteY0" fmla="*/ 0 h 761410"/>
            <a:gd name="connsiteX1" fmla="*/ 35875 w 418553"/>
            <a:gd name="connsiteY1" fmla="*/ 501027 h 761410"/>
            <a:gd name="connsiteX2" fmla="*/ 418553 w 418553"/>
            <a:gd name="connsiteY2" fmla="*/ 761410 h 761410"/>
            <a:gd name="connsiteX0" fmla="*/ 0 w 418553"/>
            <a:gd name="connsiteY0" fmla="*/ 0 h 761410"/>
            <a:gd name="connsiteX1" fmla="*/ 35875 w 418553"/>
            <a:gd name="connsiteY1" fmla="*/ 501027 h 761410"/>
            <a:gd name="connsiteX2" fmla="*/ 418553 w 418553"/>
            <a:gd name="connsiteY2" fmla="*/ 761410 h 761410"/>
            <a:gd name="connsiteX0" fmla="*/ 0 w 418553"/>
            <a:gd name="connsiteY0" fmla="*/ 0 h 761410"/>
            <a:gd name="connsiteX1" fmla="*/ 35875 w 418553"/>
            <a:gd name="connsiteY1" fmla="*/ 501027 h 761410"/>
            <a:gd name="connsiteX2" fmla="*/ 418553 w 418553"/>
            <a:gd name="connsiteY2" fmla="*/ 761410 h 761410"/>
            <a:gd name="connsiteX0" fmla="*/ 2897 w 421450"/>
            <a:gd name="connsiteY0" fmla="*/ 0 h 761410"/>
            <a:gd name="connsiteX1" fmla="*/ 38772 w 421450"/>
            <a:gd name="connsiteY1" fmla="*/ 501027 h 761410"/>
            <a:gd name="connsiteX2" fmla="*/ 421450 w 421450"/>
            <a:gd name="connsiteY2" fmla="*/ 761410 h 761410"/>
            <a:gd name="connsiteX0" fmla="*/ 2897 w 489217"/>
            <a:gd name="connsiteY0" fmla="*/ 0 h 828477"/>
            <a:gd name="connsiteX1" fmla="*/ 38772 w 489217"/>
            <a:gd name="connsiteY1" fmla="*/ 501027 h 828477"/>
            <a:gd name="connsiteX2" fmla="*/ 489217 w 489217"/>
            <a:gd name="connsiteY2" fmla="*/ 828477 h 8284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89217" h="828477">
              <a:moveTo>
                <a:pt x="2897" y="0"/>
              </a:moveTo>
              <a:cubicBezTo>
                <a:pt x="16184" y="88107"/>
                <a:pt x="-29659" y="371168"/>
                <a:pt x="38772" y="501027"/>
              </a:cubicBezTo>
              <a:cubicBezTo>
                <a:pt x="146317" y="584901"/>
                <a:pt x="212955" y="665270"/>
                <a:pt x="489217" y="82847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15</xdr:col>
      <xdr:colOff>408817</xdr:colOff>
      <xdr:row>31</xdr:row>
      <xdr:rowOff>4451</xdr:rowOff>
    </xdr:from>
    <xdr:ext cx="151701" cy="126317"/>
    <xdr:pic>
      <xdr:nvPicPr>
        <xdr:cNvPr id="1237" name="図 1236">
          <a:extLst>
            <a:ext uri="{FF2B5EF4-FFF2-40B4-BE49-F238E27FC236}">
              <a16:creationId xmlns="" xmlns:a16="http://schemas.microsoft.com/office/drawing/2014/main" id="{7965CDFD-4935-47E2-BBF0-66E0999A2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076567" y="5287651"/>
          <a:ext cx="151701" cy="126317"/>
        </a:xfrm>
        <a:prstGeom prst="rect">
          <a:avLst/>
        </a:prstGeom>
      </xdr:spPr>
    </xdr:pic>
    <xdr:clientData/>
  </xdr:oneCellAnchor>
  <xdr:oneCellAnchor>
    <xdr:from>
      <xdr:col>15</xdr:col>
      <xdr:colOff>150620</xdr:colOff>
      <xdr:row>28</xdr:row>
      <xdr:rowOff>113972</xdr:rowOff>
    </xdr:from>
    <xdr:ext cx="317495" cy="252369"/>
    <xdr:grpSp>
      <xdr:nvGrpSpPr>
        <xdr:cNvPr id="1238" name="Group 6672">
          <a:extLst>
            <a:ext uri="{FF2B5EF4-FFF2-40B4-BE49-F238E27FC236}">
              <a16:creationId xmlns="" xmlns:a16="http://schemas.microsoft.com/office/drawing/2014/main" id="{52F687A6-20B2-43F0-817A-1174E0E5DDAF}"/>
            </a:ext>
          </a:extLst>
        </xdr:cNvPr>
        <xdr:cNvGrpSpPr>
          <a:grpSpLocks/>
        </xdr:cNvGrpSpPr>
      </xdr:nvGrpSpPr>
      <xdr:grpSpPr bwMode="auto">
        <a:xfrm>
          <a:off x="11145191" y="4849258"/>
          <a:ext cx="317495" cy="252369"/>
          <a:chOff x="536" y="110"/>
          <a:chExt cx="46" cy="44"/>
        </a:xfrm>
      </xdr:grpSpPr>
      <xdr:pic>
        <xdr:nvPicPr>
          <xdr:cNvPr id="1239" name="Picture 6673" descr="route2">
            <a:extLst>
              <a:ext uri="{FF2B5EF4-FFF2-40B4-BE49-F238E27FC236}">
                <a16:creationId xmlns="" xmlns:a16="http://schemas.microsoft.com/office/drawing/2014/main" id="{1F5B83EB-993A-FB91-5716-E0B5A183FBE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40" name="Text Box 6674">
            <a:extLst>
              <a:ext uri="{FF2B5EF4-FFF2-40B4-BE49-F238E27FC236}">
                <a16:creationId xmlns="" xmlns:a16="http://schemas.microsoft.com/office/drawing/2014/main" id="{24DF5CA4-141C-09EB-C575-60EE349E9AE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305</a:t>
            </a:r>
          </a:p>
        </xdr:txBody>
      </xdr:sp>
    </xdr:grpSp>
    <xdr:clientData/>
  </xdr:oneCellAnchor>
  <xdr:oneCellAnchor>
    <xdr:from>
      <xdr:col>15</xdr:col>
      <xdr:colOff>130258</xdr:colOff>
      <xdr:row>31</xdr:row>
      <xdr:rowOff>52909</xdr:rowOff>
    </xdr:from>
    <xdr:ext cx="317495" cy="252369"/>
    <xdr:grpSp>
      <xdr:nvGrpSpPr>
        <xdr:cNvPr id="1241" name="Group 6672">
          <a:extLst>
            <a:ext uri="{FF2B5EF4-FFF2-40B4-BE49-F238E27FC236}">
              <a16:creationId xmlns="" xmlns:a16="http://schemas.microsoft.com/office/drawing/2014/main" id="{233AC620-4F67-477E-A155-75D4987E59EB}"/>
            </a:ext>
          </a:extLst>
        </xdr:cNvPr>
        <xdr:cNvGrpSpPr>
          <a:grpSpLocks/>
        </xdr:cNvGrpSpPr>
      </xdr:nvGrpSpPr>
      <xdr:grpSpPr bwMode="auto">
        <a:xfrm>
          <a:off x="11124829" y="5298463"/>
          <a:ext cx="317495" cy="252369"/>
          <a:chOff x="536" y="110"/>
          <a:chExt cx="46" cy="44"/>
        </a:xfrm>
      </xdr:grpSpPr>
      <xdr:pic>
        <xdr:nvPicPr>
          <xdr:cNvPr id="1242" name="Picture 6673" descr="route2">
            <a:extLst>
              <a:ext uri="{FF2B5EF4-FFF2-40B4-BE49-F238E27FC236}">
                <a16:creationId xmlns="" xmlns:a16="http://schemas.microsoft.com/office/drawing/2014/main" id="{4308DEA6-55C3-3F75-8124-E4FCC8DDC47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43" name="Text Box 6674">
            <a:extLst>
              <a:ext uri="{FF2B5EF4-FFF2-40B4-BE49-F238E27FC236}">
                <a16:creationId xmlns="" xmlns:a16="http://schemas.microsoft.com/office/drawing/2014/main" id="{7DF63194-D422-1474-C0B5-1354538056B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305</a:t>
            </a:r>
          </a:p>
        </xdr:txBody>
      </xdr:sp>
    </xdr:grpSp>
    <xdr:clientData/>
  </xdr:oneCellAnchor>
  <xdr:twoCellAnchor>
    <xdr:from>
      <xdr:col>15</xdr:col>
      <xdr:colOff>434160</xdr:colOff>
      <xdr:row>27</xdr:row>
      <xdr:rowOff>3802</xdr:rowOff>
    </xdr:from>
    <xdr:to>
      <xdr:col>16</xdr:col>
      <xdr:colOff>99335</xdr:colOff>
      <xdr:row>28</xdr:row>
      <xdr:rowOff>9266</xdr:rowOff>
    </xdr:to>
    <xdr:grpSp>
      <xdr:nvGrpSpPr>
        <xdr:cNvPr id="1244" name="Group 405">
          <a:extLst>
            <a:ext uri="{FF2B5EF4-FFF2-40B4-BE49-F238E27FC236}">
              <a16:creationId xmlns="" xmlns:a16="http://schemas.microsoft.com/office/drawing/2014/main" id="{A4444D8E-A8AB-4529-AA7C-E8E11F5931E6}"/>
            </a:ext>
          </a:extLst>
        </xdr:cNvPr>
        <xdr:cNvGrpSpPr>
          <a:grpSpLocks/>
        </xdr:cNvGrpSpPr>
      </xdr:nvGrpSpPr>
      <xdr:grpSpPr bwMode="auto">
        <a:xfrm rot="3249290">
          <a:off x="11557944" y="4439785"/>
          <a:ext cx="175554" cy="433979"/>
          <a:chOff x="718" y="97"/>
          <a:chExt cx="23" cy="15"/>
        </a:xfrm>
      </xdr:grpSpPr>
      <xdr:sp macro="" textlink="">
        <xdr:nvSpPr>
          <xdr:cNvPr id="1245" name="Freeform 406">
            <a:extLst>
              <a:ext uri="{FF2B5EF4-FFF2-40B4-BE49-F238E27FC236}">
                <a16:creationId xmlns="" xmlns:a16="http://schemas.microsoft.com/office/drawing/2014/main" id="{48ABBBAA-7967-3F99-3126-A25F163422E3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246" name="Freeform 407">
            <a:extLst>
              <a:ext uri="{FF2B5EF4-FFF2-40B4-BE49-F238E27FC236}">
                <a16:creationId xmlns="" xmlns:a16="http://schemas.microsoft.com/office/drawing/2014/main" id="{5F530F39-014D-FD1A-E8F3-E97EBCC45768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15</xdr:col>
      <xdr:colOff>555356</xdr:colOff>
      <xdr:row>30</xdr:row>
      <xdr:rowOff>85861</xdr:rowOff>
    </xdr:from>
    <xdr:ext cx="270958" cy="133947"/>
    <xdr:sp macro="" textlink="">
      <xdr:nvSpPr>
        <xdr:cNvPr id="1247" name="Text Box 849">
          <a:extLst>
            <a:ext uri="{FF2B5EF4-FFF2-40B4-BE49-F238E27FC236}">
              <a16:creationId xmlns="" xmlns:a16="http://schemas.microsoft.com/office/drawing/2014/main" id="{E095BC6B-455A-4839-AAF4-BE6D8CF4F233}"/>
            </a:ext>
          </a:extLst>
        </xdr:cNvPr>
        <xdr:cNvSpPr txBox="1">
          <a:spLocks noChangeArrowheads="1"/>
        </xdr:cNvSpPr>
      </xdr:nvSpPr>
      <xdr:spPr bwMode="auto">
        <a:xfrm>
          <a:off x="9223106" y="5197611"/>
          <a:ext cx="270958" cy="133947"/>
        </a:xfrm>
        <a:prstGeom prst="rect">
          <a:avLst/>
        </a:prstGeom>
        <a:solidFill>
          <a:schemeClr val="bg1">
            <a:alpha val="56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旅館</a:t>
          </a:r>
        </a:p>
      </xdr:txBody>
    </xdr:sp>
    <xdr:clientData/>
  </xdr:oneCellAnchor>
  <xdr:oneCellAnchor>
    <xdr:from>
      <xdr:col>15</xdr:col>
      <xdr:colOff>521034</xdr:colOff>
      <xdr:row>31</xdr:row>
      <xdr:rowOff>20355</xdr:rowOff>
    </xdr:from>
    <xdr:ext cx="525088" cy="186974"/>
    <xdr:sp macro="" textlink="">
      <xdr:nvSpPr>
        <xdr:cNvPr id="1248" name="Text Box 1664">
          <a:extLst>
            <a:ext uri="{FF2B5EF4-FFF2-40B4-BE49-F238E27FC236}">
              <a16:creationId xmlns="" xmlns:a16="http://schemas.microsoft.com/office/drawing/2014/main" id="{D8CBD810-D093-46A6-A5F2-C01BCDC5D331}"/>
            </a:ext>
          </a:extLst>
        </xdr:cNvPr>
        <xdr:cNvSpPr txBox="1">
          <a:spLocks noChangeArrowheads="1"/>
        </xdr:cNvSpPr>
      </xdr:nvSpPr>
      <xdr:spPr bwMode="auto">
        <a:xfrm>
          <a:off x="9188784" y="5303555"/>
          <a:ext cx="525088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かねとも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492523</xdr:colOff>
      <xdr:row>32</xdr:row>
      <xdr:rowOff>24443</xdr:rowOff>
    </xdr:from>
    <xdr:ext cx="488468" cy="118028"/>
    <xdr:sp macro="" textlink="">
      <xdr:nvSpPr>
        <xdr:cNvPr id="1249" name="Text Box 1664">
          <a:extLst>
            <a:ext uri="{FF2B5EF4-FFF2-40B4-BE49-F238E27FC236}">
              <a16:creationId xmlns="" xmlns:a16="http://schemas.microsoft.com/office/drawing/2014/main" id="{4C0CD757-5A0A-4BAE-A6A8-0916964F83D6}"/>
            </a:ext>
          </a:extLst>
        </xdr:cNvPr>
        <xdr:cNvSpPr txBox="1">
          <a:spLocks noChangeArrowheads="1"/>
        </xdr:cNvSpPr>
      </xdr:nvSpPr>
      <xdr:spPr bwMode="auto">
        <a:xfrm>
          <a:off x="9160273" y="5479093"/>
          <a:ext cx="488468" cy="11802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↗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道の駅越前方面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541395</xdr:colOff>
      <xdr:row>28</xdr:row>
      <xdr:rowOff>80871</xdr:rowOff>
    </xdr:from>
    <xdr:ext cx="187231" cy="246286"/>
    <xdr:sp macro="" textlink="">
      <xdr:nvSpPr>
        <xdr:cNvPr id="1250" name="Text Box 1664">
          <a:extLst>
            <a:ext uri="{FF2B5EF4-FFF2-40B4-BE49-F238E27FC236}">
              <a16:creationId xmlns="" xmlns:a16="http://schemas.microsoft.com/office/drawing/2014/main" id="{4A89499A-6092-445B-849D-6A6FAD43BE73}"/>
            </a:ext>
          </a:extLst>
        </xdr:cNvPr>
        <xdr:cNvSpPr txBox="1">
          <a:spLocks noChangeArrowheads="1"/>
        </xdr:cNvSpPr>
      </xdr:nvSpPr>
      <xdr:spPr bwMode="auto">
        <a:xfrm>
          <a:off x="9209145" y="4849721"/>
          <a:ext cx="187231" cy="24628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679797</xdr:colOff>
      <xdr:row>28</xdr:row>
      <xdr:rowOff>28496</xdr:rowOff>
    </xdr:from>
    <xdr:ext cx="510845" cy="150041"/>
    <xdr:sp macro="" textlink="">
      <xdr:nvSpPr>
        <xdr:cNvPr id="1251" name="Text Box 1664">
          <a:extLst>
            <a:ext uri="{FF2B5EF4-FFF2-40B4-BE49-F238E27FC236}">
              <a16:creationId xmlns="" xmlns:a16="http://schemas.microsoft.com/office/drawing/2014/main" id="{3887D48D-3757-42C2-B4B5-A228C753C3CA}"/>
            </a:ext>
          </a:extLst>
        </xdr:cNvPr>
        <xdr:cNvSpPr txBox="1">
          <a:spLocks noChangeArrowheads="1"/>
        </xdr:cNvSpPr>
      </xdr:nvSpPr>
      <xdr:spPr bwMode="auto">
        <a:xfrm>
          <a:off x="9347547" y="4797346"/>
          <a:ext cx="510845" cy="15004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ctr" rtl="0"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2.6km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16</xdr:col>
      <xdr:colOff>56995</xdr:colOff>
      <xdr:row>26</xdr:row>
      <xdr:rowOff>165653</xdr:rowOff>
    </xdr:from>
    <xdr:ext cx="252372" cy="203526"/>
    <xdr:grpSp>
      <xdr:nvGrpSpPr>
        <xdr:cNvPr id="1252" name="Group 6672">
          <a:extLst>
            <a:ext uri="{FF2B5EF4-FFF2-40B4-BE49-F238E27FC236}">
              <a16:creationId xmlns="" xmlns:a16="http://schemas.microsoft.com/office/drawing/2014/main" id="{FC80E712-0CD7-4B5D-A264-6FA720FA4C2C}"/>
            </a:ext>
          </a:extLst>
        </xdr:cNvPr>
        <xdr:cNvGrpSpPr>
          <a:grpSpLocks/>
        </xdr:cNvGrpSpPr>
      </xdr:nvGrpSpPr>
      <xdr:grpSpPr bwMode="auto">
        <a:xfrm>
          <a:off x="11820370" y="4560760"/>
          <a:ext cx="252372" cy="203526"/>
          <a:chOff x="536" y="110"/>
          <a:chExt cx="46" cy="44"/>
        </a:xfrm>
      </xdr:grpSpPr>
      <xdr:pic>
        <xdr:nvPicPr>
          <xdr:cNvPr id="1253" name="Picture 6673" descr="route2">
            <a:extLst>
              <a:ext uri="{FF2B5EF4-FFF2-40B4-BE49-F238E27FC236}">
                <a16:creationId xmlns="" xmlns:a16="http://schemas.microsoft.com/office/drawing/2014/main" id="{7D1498E0-9503-5E1E-0A44-D14318562AE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54" name="Text Box 6674">
            <a:extLst>
              <a:ext uri="{FF2B5EF4-FFF2-40B4-BE49-F238E27FC236}">
                <a16:creationId xmlns="" xmlns:a16="http://schemas.microsoft.com/office/drawing/2014/main" id="{AF15CAB2-4C21-ECF7-179E-B11EB94BEEF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305</a:t>
            </a:r>
          </a:p>
        </xdr:txBody>
      </xdr:sp>
    </xdr:grpSp>
    <xdr:clientData/>
  </xdr:oneCellAnchor>
  <xdr:twoCellAnchor>
    <xdr:from>
      <xdr:col>18</xdr:col>
      <xdr:colOff>69864</xdr:colOff>
      <xdr:row>27</xdr:row>
      <xdr:rowOff>73267</xdr:rowOff>
    </xdr:from>
    <xdr:to>
      <xdr:col>18</xdr:col>
      <xdr:colOff>78113</xdr:colOff>
      <xdr:row>32</xdr:row>
      <xdr:rowOff>144320</xdr:rowOff>
    </xdr:to>
    <xdr:sp macro="" textlink="">
      <xdr:nvSpPr>
        <xdr:cNvPr id="1255" name="Line 75">
          <a:extLst>
            <a:ext uri="{FF2B5EF4-FFF2-40B4-BE49-F238E27FC236}">
              <a16:creationId xmlns="" xmlns:a16="http://schemas.microsoft.com/office/drawing/2014/main" id="{56A73A5E-8150-49C7-A347-C66B3846705E}"/>
            </a:ext>
          </a:extLst>
        </xdr:cNvPr>
        <xdr:cNvSpPr>
          <a:spLocks noChangeShapeType="1"/>
        </xdr:cNvSpPr>
      </xdr:nvSpPr>
      <xdr:spPr bwMode="auto">
        <a:xfrm flipV="1">
          <a:off x="10852164" y="4670667"/>
          <a:ext cx="8249" cy="928303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17</xdr:col>
      <xdr:colOff>687937</xdr:colOff>
      <xdr:row>30</xdr:row>
      <xdr:rowOff>56048</xdr:rowOff>
    </xdr:from>
    <xdr:ext cx="190765" cy="187521"/>
    <xdr:pic>
      <xdr:nvPicPr>
        <xdr:cNvPr id="1256" name="図 1255">
          <a:extLst>
            <a:ext uri="{FF2B5EF4-FFF2-40B4-BE49-F238E27FC236}">
              <a16:creationId xmlns="" xmlns:a16="http://schemas.microsoft.com/office/drawing/2014/main" id="{B4792143-C49A-465F-A19A-51E65C554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10765387" y="5167798"/>
          <a:ext cx="190765" cy="187521"/>
        </a:xfrm>
        <a:prstGeom prst="rect">
          <a:avLst/>
        </a:prstGeom>
      </xdr:spPr>
    </xdr:pic>
    <xdr:clientData/>
  </xdr:oneCellAnchor>
  <xdr:twoCellAnchor>
    <xdr:from>
      <xdr:col>16</xdr:col>
      <xdr:colOff>687918</xdr:colOff>
      <xdr:row>30</xdr:row>
      <xdr:rowOff>36635</xdr:rowOff>
    </xdr:from>
    <xdr:to>
      <xdr:col>18</xdr:col>
      <xdr:colOff>61062</xdr:colOff>
      <xdr:row>30</xdr:row>
      <xdr:rowOff>48846</xdr:rowOff>
    </xdr:to>
    <xdr:sp macro="" textlink="">
      <xdr:nvSpPr>
        <xdr:cNvPr id="1257" name="Line 76">
          <a:extLst>
            <a:ext uri="{FF2B5EF4-FFF2-40B4-BE49-F238E27FC236}">
              <a16:creationId xmlns="" xmlns:a16="http://schemas.microsoft.com/office/drawing/2014/main" id="{E27F4A21-E431-4A55-9983-1DD399909F93}"/>
            </a:ext>
          </a:extLst>
        </xdr:cNvPr>
        <xdr:cNvSpPr>
          <a:spLocks noChangeShapeType="1"/>
        </xdr:cNvSpPr>
      </xdr:nvSpPr>
      <xdr:spPr bwMode="auto">
        <a:xfrm>
          <a:off x="10060518" y="5148385"/>
          <a:ext cx="782844" cy="1221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370398</xdr:colOff>
      <xdr:row>27</xdr:row>
      <xdr:rowOff>122112</xdr:rowOff>
    </xdr:from>
    <xdr:to>
      <xdr:col>17</xdr:col>
      <xdr:colOff>378552</xdr:colOff>
      <xdr:row>31</xdr:row>
      <xdr:rowOff>4074</xdr:rowOff>
    </xdr:to>
    <xdr:sp macro="" textlink="">
      <xdr:nvSpPr>
        <xdr:cNvPr id="1258" name="Line 120">
          <a:extLst>
            <a:ext uri="{FF2B5EF4-FFF2-40B4-BE49-F238E27FC236}">
              <a16:creationId xmlns="" xmlns:a16="http://schemas.microsoft.com/office/drawing/2014/main" id="{A6E1DCE5-1058-419B-B9E9-18F16A330E56}"/>
            </a:ext>
          </a:extLst>
        </xdr:cNvPr>
        <xdr:cNvSpPr>
          <a:spLocks noChangeShapeType="1"/>
        </xdr:cNvSpPr>
      </xdr:nvSpPr>
      <xdr:spPr bwMode="auto">
        <a:xfrm flipH="1">
          <a:off x="10447848" y="4719512"/>
          <a:ext cx="8154" cy="56776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17</xdr:col>
      <xdr:colOff>476263</xdr:colOff>
      <xdr:row>29</xdr:row>
      <xdr:rowOff>16285</xdr:rowOff>
    </xdr:from>
    <xdr:ext cx="276796" cy="146159"/>
    <xdr:sp macro="" textlink="">
      <xdr:nvSpPr>
        <xdr:cNvPr id="1259" name="Text Box 849">
          <a:extLst>
            <a:ext uri="{FF2B5EF4-FFF2-40B4-BE49-F238E27FC236}">
              <a16:creationId xmlns="" xmlns:a16="http://schemas.microsoft.com/office/drawing/2014/main" id="{D5920108-A20B-41F1-9CC4-71AB391C5210}"/>
            </a:ext>
          </a:extLst>
        </xdr:cNvPr>
        <xdr:cNvSpPr txBox="1">
          <a:spLocks noChangeArrowheads="1"/>
        </xdr:cNvSpPr>
      </xdr:nvSpPr>
      <xdr:spPr bwMode="auto">
        <a:xfrm>
          <a:off x="10553713" y="4956585"/>
          <a:ext cx="276796" cy="146159"/>
        </a:xfrm>
        <a:prstGeom prst="rect">
          <a:avLst/>
        </a:prstGeom>
        <a:solidFill>
          <a:schemeClr val="bg1">
            <a:alpha val="56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お土産</a:t>
          </a:r>
        </a:p>
      </xdr:txBody>
    </xdr:sp>
    <xdr:clientData/>
  </xdr:oneCellAnchor>
  <xdr:oneCellAnchor>
    <xdr:from>
      <xdr:col>17</xdr:col>
      <xdr:colOff>284949</xdr:colOff>
      <xdr:row>28</xdr:row>
      <xdr:rowOff>0</xdr:rowOff>
    </xdr:from>
    <xdr:ext cx="252372" cy="203526"/>
    <xdr:grpSp>
      <xdr:nvGrpSpPr>
        <xdr:cNvPr id="1260" name="Group 6672">
          <a:extLst>
            <a:ext uri="{FF2B5EF4-FFF2-40B4-BE49-F238E27FC236}">
              <a16:creationId xmlns="" xmlns:a16="http://schemas.microsoft.com/office/drawing/2014/main" id="{CFFB679F-259C-462A-B494-98D0E4F372EB}"/>
            </a:ext>
          </a:extLst>
        </xdr:cNvPr>
        <xdr:cNvGrpSpPr>
          <a:grpSpLocks/>
        </xdr:cNvGrpSpPr>
      </xdr:nvGrpSpPr>
      <xdr:grpSpPr bwMode="auto">
        <a:xfrm>
          <a:off x="12817128" y="4735286"/>
          <a:ext cx="252372" cy="203526"/>
          <a:chOff x="536" y="110"/>
          <a:chExt cx="46" cy="44"/>
        </a:xfrm>
      </xdr:grpSpPr>
      <xdr:pic>
        <xdr:nvPicPr>
          <xdr:cNvPr id="1261" name="Picture 6673" descr="route2">
            <a:extLst>
              <a:ext uri="{FF2B5EF4-FFF2-40B4-BE49-F238E27FC236}">
                <a16:creationId xmlns="" xmlns:a16="http://schemas.microsoft.com/office/drawing/2014/main" id="{20C6DFC4-21FB-DB37-C91C-1014E9532B7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62" name="Text Box 6674">
            <a:extLst>
              <a:ext uri="{FF2B5EF4-FFF2-40B4-BE49-F238E27FC236}">
                <a16:creationId xmlns="" xmlns:a16="http://schemas.microsoft.com/office/drawing/2014/main" id="{0B52CCAF-6F25-0018-EC7C-6B9F3216A37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305</a:t>
            </a:r>
          </a:p>
        </xdr:txBody>
      </xdr:sp>
    </xdr:grpSp>
    <xdr:clientData/>
  </xdr:oneCellAnchor>
  <xdr:oneCellAnchor>
    <xdr:from>
      <xdr:col>18</xdr:col>
      <xdr:colOff>61061</xdr:colOff>
      <xdr:row>27</xdr:row>
      <xdr:rowOff>61046</xdr:rowOff>
    </xdr:from>
    <xdr:ext cx="187231" cy="246286"/>
    <xdr:sp macro="" textlink="">
      <xdr:nvSpPr>
        <xdr:cNvPr id="1263" name="Text Box 1664">
          <a:extLst>
            <a:ext uri="{FF2B5EF4-FFF2-40B4-BE49-F238E27FC236}">
              <a16:creationId xmlns="" xmlns:a16="http://schemas.microsoft.com/office/drawing/2014/main" id="{E9F542BD-FF03-41C8-96E6-31A6BEA8CD70}"/>
            </a:ext>
          </a:extLst>
        </xdr:cNvPr>
        <xdr:cNvSpPr txBox="1">
          <a:spLocks noChangeArrowheads="1"/>
        </xdr:cNvSpPr>
      </xdr:nvSpPr>
      <xdr:spPr bwMode="auto">
        <a:xfrm>
          <a:off x="10843361" y="4658446"/>
          <a:ext cx="187231" cy="24628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18</xdr:col>
      <xdr:colOff>89552</xdr:colOff>
      <xdr:row>31</xdr:row>
      <xdr:rowOff>97696</xdr:rowOff>
    </xdr:from>
    <xdr:ext cx="252372" cy="203526"/>
    <xdr:grpSp>
      <xdr:nvGrpSpPr>
        <xdr:cNvPr id="1264" name="Group 6672">
          <a:extLst>
            <a:ext uri="{FF2B5EF4-FFF2-40B4-BE49-F238E27FC236}">
              <a16:creationId xmlns="" xmlns:a16="http://schemas.microsoft.com/office/drawing/2014/main" id="{4E8EEB59-8C4B-458E-9A34-65A15B27F0A7}"/>
            </a:ext>
          </a:extLst>
        </xdr:cNvPr>
        <xdr:cNvGrpSpPr>
          <a:grpSpLocks/>
        </xdr:cNvGrpSpPr>
      </xdr:nvGrpSpPr>
      <xdr:grpSpPr bwMode="auto">
        <a:xfrm>
          <a:off x="13390534" y="5343250"/>
          <a:ext cx="252372" cy="203526"/>
          <a:chOff x="536" y="110"/>
          <a:chExt cx="46" cy="44"/>
        </a:xfrm>
      </xdr:grpSpPr>
      <xdr:pic>
        <xdr:nvPicPr>
          <xdr:cNvPr id="1265" name="Picture 6673" descr="route2">
            <a:extLst>
              <a:ext uri="{FF2B5EF4-FFF2-40B4-BE49-F238E27FC236}">
                <a16:creationId xmlns="" xmlns:a16="http://schemas.microsoft.com/office/drawing/2014/main" id="{E2853524-50F4-A108-2463-64816DE25EA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66" name="Text Box 6674">
            <a:extLst>
              <a:ext uri="{FF2B5EF4-FFF2-40B4-BE49-F238E27FC236}">
                <a16:creationId xmlns="" xmlns:a16="http://schemas.microsoft.com/office/drawing/2014/main" id="{EF0784C3-A9AF-03E2-8F34-FDED99ABE95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305</a:t>
            </a:r>
          </a:p>
        </xdr:txBody>
      </xdr:sp>
    </xdr:grpSp>
    <xdr:clientData/>
  </xdr:oneCellAnchor>
  <xdr:oneCellAnchor>
    <xdr:from>
      <xdr:col>18</xdr:col>
      <xdr:colOff>113972</xdr:colOff>
      <xdr:row>28</xdr:row>
      <xdr:rowOff>118046</xdr:rowOff>
    </xdr:from>
    <xdr:ext cx="549519" cy="268653"/>
    <xdr:sp macro="" textlink="">
      <xdr:nvSpPr>
        <xdr:cNvPr id="1267" name="Text Box 1664">
          <a:extLst>
            <a:ext uri="{FF2B5EF4-FFF2-40B4-BE49-F238E27FC236}">
              <a16:creationId xmlns="" xmlns:a16="http://schemas.microsoft.com/office/drawing/2014/main" id="{002A4F79-D2E2-4F1B-AB45-57C9076D8397}"/>
            </a:ext>
          </a:extLst>
        </xdr:cNvPr>
        <xdr:cNvSpPr txBox="1">
          <a:spLocks noChangeArrowheads="1"/>
        </xdr:cNvSpPr>
      </xdr:nvSpPr>
      <xdr:spPr bwMode="auto">
        <a:xfrm>
          <a:off x="10896272" y="4886896"/>
          <a:ext cx="549519" cy="26865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道なりに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丸岡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IC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方面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447767</xdr:colOff>
      <xdr:row>30</xdr:row>
      <xdr:rowOff>0</xdr:rowOff>
    </xdr:from>
    <xdr:ext cx="252372" cy="203526"/>
    <xdr:grpSp>
      <xdr:nvGrpSpPr>
        <xdr:cNvPr id="1268" name="Group 6672">
          <a:extLst>
            <a:ext uri="{FF2B5EF4-FFF2-40B4-BE49-F238E27FC236}">
              <a16:creationId xmlns="" xmlns:a16="http://schemas.microsoft.com/office/drawing/2014/main" id="{93C87485-23B3-4633-A0C7-CFE04D7EE45E}"/>
            </a:ext>
          </a:extLst>
        </xdr:cNvPr>
        <xdr:cNvGrpSpPr>
          <a:grpSpLocks/>
        </xdr:cNvGrpSpPr>
      </xdr:nvGrpSpPr>
      <xdr:grpSpPr bwMode="auto">
        <a:xfrm>
          <a:off x="12979946" y="5075464"/>
          <a:ext cx="252372" cy="203526"/>
          <a:chOff x="536" y="110"/>
          <a:chExt cx="46" cy="44"/>
        </a:xfrm>
      </xdr:grpSpPr>
      <xdr:pic>
        <xdr:nvPicPr>
          <xdr:cNvPr id="1269" name="Picture 6673" descr="route2">
            <a:extLst>
              <a:ext uri="{FF2B5EF4-FFF2-40B4-BE49-F238E27FC236}">
                <a16:creationId xmlns="" xmlns:a16="http://schemas.microsoft.com/office/drawing/2014/main" id="{7D9FA59B-9501-554A-D1A9-DDD9BD2F8E6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70" name="Text Box 6674">
            <a:extLst>
              <a:ext uri="{FF2B5EF4-FFF2-40B4-BE49-F238E27FC236}">
                <a16:creationId xmlns="" xmlns:a16="http://schemas.microsoft.com/office/drawing/2014/main" id="{A1A7F412-B69A-1154-5AA6-AE883426E1B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305</a:t>
            </a:r>
          </a:p>
        </xdr:txBody>
      </xdr:sp>
    </xdr:grpSp>
    <xdr:clientData/>
  </xdr:oneCellAnchor>
  <xdr:twoCellAnchor>
    <xdr:from>
      <xdr:col>17</xdr:col>
      <xdr:colOff>297126</xdr:colOff>
      <xdr:row>29</xdr:row>
      <xdr:rowOff>126191</xdr:rowOff>
    </xdr:from>
    <xdr:to>
      <xdr:col>17</xdr:col>
      <xdr:colOff>443688</xdr:colOff>
      <xdr:row>30</xdr:row>
      <xdr:rowOff>93624</xdr:rowOff>
    </xdr:to>
    <xdr:sp macro="" textlink="">
      <xdr:nvSpPr>
        <xdr:cNvPr id="1271" name="Oval 1295">
          <a:extLst>
            <a:ext uri="{FF2B5EF4-FFF2-40B4-BE49-F238E27FC236}">
              <a16:creationId xmlns="" xmlns:a16="http://schemas.microsoft.com/office/drawing/2014/main" id="{0E1DFF81-839E-4E72-A49C-EE20696CB866}"/>
            </a:ext>
          </a:extLst>
        </xdr:cNvPr>
        <xdr:cNvSpPr>
          <a:spLocks noChangeArrowheads="1"/>
        </xdr:cNvSpPr>
      </xdr:nvSpPr>
      <xdr:spPr bwMode="auto">
        <a:xfrm>
          <a:off x="10374576" y="5066491"/>
          <a:ext cx="146562" cy="13888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</xdr:spPr>
    </xdr:sp>
    <xdr:clientData/>
  </xdr:twoCellAnchor>
  <xdr:twoCellAnchor>
    <xdr:from>
      <xdr:col>17</xdr:col>
      <xdr:colOff>150609</xdr:colOff>
      <xdr:row>30</xdr:row>
      <xdr:rowOff>109904</xdr:rowOff>
    </xdr:from>
    <xdr:to>
      <xdr:col>17</xdr:col>
      <xdr:colOff>313430</xdr:colOff>
      <xdr:row>31</xdr:row>
      <xdr:rowOff>73270</xdr:rowOff>
    </xdr:to>
    <xdr:sp macro="" textlink="">
      <xdr:nvSpPr>
        <xdr:cNvPr id="1272" name="六角形 1271">
          <a:extLst>
            <a:ext uri="{FF2B5EF4-FFF2-40B4-BE49-F238E27FC236}">
              <a16:creationId xmlns="" xmlns:a16="http://schemas.microsoft.com/office/drawing/2014/main" id="{8B553005-4CDC-42DA-B10D-C037081CFF03}"/>
            </a:ext>
          </a:extLst>
        </xdr:cNvPr>
        <xdr:cNvSpPr/>
      </xdr:nvSpPr>
      <xdr:spPr bwMode="auto">
        <a:xfrm>
          <a:off x="10228059" y="5221654"/>
          <a:ext cx="162821" cy="13481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256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24427</xdr:colOff>
      <xdr:row>29</xdr:row>
      <xdr:rowOff>142463</xdr:rowOff>
    </xdr:from>
    <xdr:to>
      <xdr:col>17</xdr:col>
      <xdr:colOff>170989</xdr:colOff>
      <xdr:row>30</xdr:row>
      <xdr:rowOff>109896</xdr:rowOff>
    </xdr:to>
    <xdr:sp macro="" textlink="">
      <xdr:nvSpPr>
        <xdr:cNvPr id="1273" name="Oval 1295">
          <a:extLst>
            <a:ext uri="{FF2B5EF4-FFF2-40B4-BE49-F238E27FC236}">
              <a16:creationId xmlns="" xmlns:a16="http://schemas.microsoft.com/office/drawing/2014/main" id="{C10CC6CB-3A2D-4645-B5F0-E6AA90C54D91}"/>
            </a:ext>
          </a:extLst>
        </xdr:cNvPr>
        <xdr:cNvSpPr>
          <a:spLocks noChangeArrowheads="1"/>
        </xdr:cNvSpPr>
      </xdr:nvSpPr>
      <xdr:spPr bwMode="auto">
        <a:xfrm>
          <a:off x="10101877" y="5082763"/>
          <a:ext cx="146562" cy="13888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</xdr:spPr>
    </xdr:sp>
    <xdr:clientData/>
  </xdr:twoCellAnchor>
  <xdr:twoCellAnchor>
    <xdr:from>
      <xdr:col>17</xdr:col>
      <xdr:colOff>40710</xdr:colOff>
      <xdr:row>28</xdr:row>
      <xdr:rowOff>81407</xdr:rowOff>
    </xdr:from>
    <xdr:to>
      <xdr:col>17</xdr:col>
      <xdr:colOff>215738</xdr:colOff>
      <xdr:row>29</xdr:row>
      <xdr:rowOff>81407</xdr:rowOff>
    </xdr:to>
    <xdr:sp macro="" textlink="">
      <xdr:nvSpPr>
        <xdr:cNvPr id="1274" name="六角形 1273">
          <a:extLst>
            <a:ext uri="{FF2B5EF4-FFF2-40B4-BE49-F238E27FC236}">
              <a16:creationId xmlns="" xmlns:a16="http://schemas.microsoft.com/office/drawing/2014/main" id="{61447E39-8807-48AA-94FD-6B0D07F49580}"/>
            </a:ext>
          </a:extLst>
        </xdr:cNvPr>
        <xdr:cNvSpPr/>
      </xdr:nvSpPr>
      <xdr:spPr bwMode="auto">
        <a:xfrm>
          <a:off x="10118160" y="4850257"/>
          <a:ext cx="175028" cy="1714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256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61057</xdr:colOff>
      <xdr:row>28</xdr:row>
      <xdr:rowOff>32558</xdr:rowOff>
    </xdr:from>
    <xdr:to>
      <xdr:col>19</xdr:col>
      <xdr:colOff>677081</xdr:colOff>
      <xdr:row>29</xdr:row>
      <xdr:rowOff>15659</xdr:rowOff>
    </xdr:to>
    <xdr:sp macro="" textlink="">
      <xdr:nvSpPr>
        <xdr:cNvPr id="1275" name="Line 120">
          <a:extLst>
            <a:ext uri="{FF2B5EF4-FFF2-40B4-BE49-F238E27FC236}">
              <a16:creationId xmlns="" xmlns:a16="http://schemas.microsoft.com/office/drawing/2014/main" id="{3CA6F3F7-7CDA-45E0-BD93-0400764E4E25}"/>
            </a:ext>
          </a:extLst>
        </xdr:cNvPr>
        <xdr:cNvSpPr>
          <a:spLocks noChangeShapeType="1"/>
        </xdr:cNvSpPr>
      </xdr:nvSpPr>
      <xdr:spPr bwMode="auto">
        <a:xfrm>
          <a:off x="11548207" y="4801408"/>
          <a:ext cx="616024" cy="15455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640993</xdr:colOff>
      <xdr:row>29</xdr:row>
      <xdr:rowOff>13620</xdr:rowOff>
    </xdr:from>
    <xdr:to>
      <xdr:col>20</xdr:col>
      <xdr:colOff>443675</xdr:colOff>
      <xdr:row>32</xdr:row>
      <xdr:rowOff>56705</xdr:rowOff>
    </xdr:to>
    <xdr:sp macro="" textlink="">
      <xdr:nvSpPr>
        <xdr:cNvPr id="1276" name="Freeform 527">
          <a:extLst>
            <a:ext uri="{FF2B5EF4-FFF2-40B4-BE49-F238E27FC236}">
              <a16:creationId xmlns="" xmlns:a16="http://schemas.microsoft.com/office/drawing/2014/main" id="{96DD2B1C-554F-4409-9841-01F050CCF312}"/>
            </a:ext>
          </a:extLst>
        </xdr:cNvPr>
        <xdr:cNvSpPr>
          <a:spLocks/>
        </xdr:cNvSpPr>
      </xdr:nvSpPr>
      <xdr:spPr bwMode="auto">
        <a:xfrm flipH="1">
          <a:off x="12128143" y="4953920"/>
          <a:ext cx="507532" cy="557435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8406 w 8905"/>
            <a:gd name="connsiteY0" fmla="*/ 10000 h 10000"/>
            <a:gd name="connsiteX1" fmla="*/ 8406 w 8905"/>
            <a:gd name="connsiteY1" fmla="*/ 0 h 10000"/>
            <a:gd name="connsiteX2" fmla="*/ 499 w 8905"/>
            <a:gd name="connsiteY2" fmla="*/ 3049 h 10000"/>
            <a:gd name="connsiteX0" fmla="*/ 9757 w 9757"/>
            <a:gd name="connsiteY0" fmla="*/ 10000 h 10000"/>
            <a:gd name="connsiteX1" fmla="*/ 9757 w 9757"/>
            <a:gd name="connsiteY1" fmla="*/ 0 h 10000"/>
            <a:gd name="connsiteX2" fmla="*/ 877 w 9757"/>
            <a:gd name="connsiteY2" fmla="*/ 3049 h 10000"/>
            <a:gd name="connsiteX0" fmla="*/ 9101 w 9101"/>
            <a:gd name="connsiteY0" fmla="*/ 10000 h 10000"/>
            <a:gd name="connsiteX1" fmla="*/ 9101 w 9101"/>
            <a:gd name="connsiteY1" fmla="*/ 0 h 10000"/>
            <a:gd name="connsiteX2" fmla="*/ 0 w 9101"/>
            <a:gd name="connsiteY2" fmla="*/ 3049 h 10000"/>
            <a:gd name="connsiteX0" fmla="*/ 10000 w 10000"/>
            <a:gd name="connsiteY0" fmla="*/ 9255 h 9255"/>
            <a:gd name="connsiteX1" fmla="*/ 9839 w 10000"/>
            <a:gd name="connsiteY1" fmla="*/ 0 h 9255"/>
            <a:gd name="connsiteX2" fmla="*/ 0 w 10000"/>
            <a:gd name="connsiteY2" fmla="*/ 2304 h 9255"/>
            <a:gd name="connsiteX0" fmla="*/ 10000 w 10000"/>
            <a:gd name="connsiteY0" fmla="*/ 10000 h 10000"/>
            <a:gd name="connsiteX1" fmla="*/ 9839 w 10000"/>
            <a:gd name="connsiteY1" fmla="*/ 0 h 10000"/>
            <a:gd name="connsiteX2" fmla="*/ 0 w 10000"/>
            <a:gd name="connsiteY2" fmla="*/ 2489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10000" y="10000"/>
              </a:moveTo>
              <a:cubicBezTo>
                <a:pt x="9946" y="6667"/>
                <a:pt x="9893" y="3333"/>
                <a:pt x="9839" y="0"/>
              </a:cubicBezTo>
              <a:cubicBezTo>
                <a:pt x="6023" y="952"/>
                <a:pt x="2532" y="1612"/>
                <a:pt x="0" y="2489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638197</xdr:colOff>
      <xdr:row>26</xdr:row>
      <xdr:rowOff>122115</xdr:rowOff>
    </xdr:from>
    <xdr:to>
      <xdr:col>19</xdr:col>
      <xdr:colOff>643141</xdr:colOff>
      <xdr:row>29</xdr:row>
      <xdr:rowOff>169307</xdr:rowOff>
    </xdr:to>
    <xdr:sp macro="" textlink="">
      <xdr:nvSpPr>
        <xdr:cNvPr id="1277" name="Line 127">
          <a:extLst>
            <a:ext uri="{FF2B5EF4-FFF2-40B4-BE49-F238E27FC236}">
              <a16:creationId xmlns="" xmlns:a16="http://schemas.microsoft.com/office/drawing/2014/main" id="{538038DE-E5F2-4487-997D-C9E4F42819D3}"/>
            </a:ext>
          </a:extLst>
        </xdr:cNvPr>
        <xdr:cNvSpPr>
          <a:spLocks noChangeShapeType="1"/>
        </xdr:cNvSpPr>
      </xdr:nvSpPr>
      <xdr:spPr bwMode="auto">
        <a:xfrm flipH="1">
          <a:off x="12125347" y="4548065"/>
          <a:ext cx="4944" cy="5615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19</xdr:col>
      <xdr:colOff>576960</xdr:colOff>
      <xdr:row>29</xdr:row>
      <xdr:rowOff>84240</xdr:rowOff>
    </xdr:from>
    <xdr:ext cx="143122" cy="139879"/>
    <xdr:pic>
      <xdr:nvPicPr>
        <xdr:cNvPr id="1278" name="図 1277">
          <a:extLst>
            <a:ext uri="{FF2B5EF4-FFF2-40B4-BE49-F238E27FC236}">
              <a16:creationId xmlns="" xmlns:a16="http://schemas.microsoft.com/office/drawing/2014/main" id="{8B6B2A14-962E-4AEC-8E01-84D4A0CD2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064110" y="5024540"/>
          <a:ext cx="143122" cy="139879"/>
        </a:xfrm>
        <a:prstGeom prst="rect">
          <a:avLst/>
        </a:prstGeom>
      </xdr:spPr>
    </xdr:pic>
    <xdr:clientData/>
  </xdr:oneCellAnchor>
  <xdr:oneCellAnchor>
    <xdr:from>
      <xdr:col>19</xdr:col>
      <xdr:colOff>555796</xdr:colOff>
      <xdr:row>28</xdr:row>
      <xdr:rowOff>81398</xdr:rowOff>
    </xdr:from>
    <xdr:ext cx="173605" cy="176458"/>
    <xdr:pic>
      <xdr:nvPicPr>
        <xdr:cNvPr id="1279" name="図 1278">
          <a:extLst>
            <a:ext uri="{FF2B5EF4-FFF2-40B4-BE49-F238E27FC236}">
              <a16:creationId xmlns="" xmlns:a16="http://schemas.microsoft.com/office/drawing/2014/main" id="{4C2D892E-9B31-49D9-9638-7EAB5D24B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042946" y="4850248"/>
          <a:ext cx="173605" cy="176458"/>
        </a:xfrm>
        <a:prstGeom prst="rect">
          <a:avLst/>
        </a:prstGeom>
      </xdr:spPr>
    </xdr:pic>
    <xdr:clientData/>
  </xdr:oneCellAnchor>
  <xdr:twoCellAnchor>
    <xdr:from>
      <xdr:col>19</xdr:col>
      <xdr:colOff>179103</xdr:colOff>
      <xdr:row>28</xdr:row>
      <xdr:rowOff>32564</xdr:rowOff>
    </xdr:from>
    <xdr:to>
      <xdr:col>19</xdr:col>
      <xdr:colOff>382266</xdr:colOff>
      <xdr:row>29</xdr:row>
      <xdr:rowOff>27899</xdr:rowOff>
    </xdr:to>
    <xdr:sp macro="" textlink="">
      <xdr:nvSpPr>
        <xdr:cNvPr id="1280" name="六角形 1279">
          <a:extLst>
            <a:ext uri="{FF2B5EF4-FFF2-40B4-BE49-F238E27FC236}">
              <a16:creationId xmlns="" xmlns:a16="http://schemas.microsoft.com/office/drawing/2014/main" id="{9BD820A3-03D0-467F-91B0-8C343380C73D}"/>
            </a:ext>
          </a:extLst>
        </xdr:cNvPr>
        <xdr:cNvSpPr/>
      </xdr:nvSpPr>
      <xdr:spPr bwMode="auto">
        <a:xfrm>
          <a:off x="11666253" y="4801414"/>
          <a:ext cx="203163" cy="16678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20</xdr:col>
      <xdr:colOff>130260</xdr:colOff>
      <xdr:row>28</xdr:row>
      <xdr:rowOff>69193</xdr:rowOff>
    </xdr:from>
    <xdr:to>
      <xdr:col>20</xdr:col>
      <xdr:colOff>333423</xdr:colOff>
      <xdr:row>29</xdr:row>
      <xdr:rowOff>64528</xdr:rowOff>
    </xdr:to>
    <xdr:sp macro="" textlink="">
      <xdr:nvSpPr>
        <xdr:cNvPr id="1281" name="六角形 1280">
          <a:extLst>
            <a:ext uri="{FF2B5EF4-FFF2-40B4-BE49-F238E27FC236}">
              <a16:creationId xmlns="" xmlns:a16="http://schemas.microsoft.com/office/drawing/2014/main" id="{9E786C83-B56C-417F-AB7C-EFC34972645D}"/>
            </a:ext>
          </a:extLst>
        </xdr:cNvPr>
        <xdr:cNvSpPr/>
      </xdr:nvSpPr>
      <xdr:spPr bwMode="auto">
        <a:xfrm>
          <a:off x="12322260" y="4838043"/>
          <a:ext cx="203163" cy="16678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482238</xdr:colOff>
      <xdr:row>30</xdr:row>
      <xdr:rowOff>152027</xdr:rowOff>
    </xdr:from>
    <xdr:ext cx="187231" cy="246286"/>
    <xdr:sp macro="" textlink="">
      <xdr:nvSpPr>
        <xdr:cNvPr id="1282" name="Text Box 1664">
          <a:extLst>
            <a:ext uri="{FF2B5EF4-FFF2-40B4-BE49-F238E27FC236}">
              <a16:creationId xmlns="" xmlns:a16="http://schemas.microsoft.com/office/drawing/2014/main" id="{0191C5A8-A195-41C2-8C5F-744C8BF89F3F}"/>
            </a:ext>
          </a:extLst>
        </xdr:cNvPr>
        <xdr:cNvSpPr txBox="1">
          <a:spLocks noChangeArrowheads="1"/>
        </xdr:cNvSpPr>
      </xdr:nvSpPr>
      <xdr:spPr bwMode="auto">
        <a:xfrm>
          <a:off x="11969388" y="5263777"/>
          <a:ext cx="187231" cy="24628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20</xdr:col>
      <xdr:colOff>69201</xdr:colOff>
      <xdr:row>30</xdr:row>
      <xdr:rowOff>122115</xdr:rowOff>
    </xdr:from>
    <xdr:ext cx="476250" cy="389459"/>
    <xdr:sp macro="" textlink="">
      <xdr:nvSpPr>
        <xdr:cNvPr id="1283" name="Text Box 1620">
          <a:extLst>
            <a:ext uri="{FF2B5EF4-FFF2-40B4-BE49-F238E27FC236}">
              <a16:creationId xmlns="" xmlns:a16="http://schemas.microsoft.com/office/drawing/2014/main" id="{CC7404C0-EFE2-4D50-933F-2F21F3A87674}"/>
            </a:ext>
          </a:extLst>
        </xdr:cNvPr>
        <xdr:cNvSpPr txBox="1">
          <a:spLocks noChangeArrowheads="1"/>
        </xdr:cNvSpPr>
      </xdr:nvSpPr>
      <xdr:spPr bwMode="auto">
        <a:xfrm>
          <a:off x="12261201" y="5233865"/>
          <a:ext cx="476250" cy="38945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ts val="1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ja-JP" altLang="ja-JP" sz="900">
            <a:effectLst/>
          </a:endParaRPr>
        </a:p>
        <a:p>
          <a:pPr algn="l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1.1㎞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三国大橋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路肩狭い</a:t>
          </a:r>
          <a:endParaRPr lang="en-US" altLang="ja-JP" sz="900" b="1" i="0" baseline="0"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t>歩道推奨</a:t>
          </a:r>
          <a:endParaRPr lang="en-US" altLang="ja-JP" sz="900" b="1" i="0" u="none" strike="noStrike" baseline="0">
            <a:solidFill>
              <a:srgbClr val="000000"/>
            </a:solidFill>
            <a:latin typeface="HG創英角ｺﾞｼｯｸUB" pitchFamily="49" charset="-128"/>
            <a:ea typeface="HG創英角ｺﾞｼｯｸUB" pitchFamily="49" charset="-128"/>
          </a:endParaRPr>
        </a:p>
      </xdr:txBody>
    </xdr:sp>
    <xdr:clientData/>
  </xdr:oneCellAnchor>
  <xdr:twoCellAnchor>
    <xdr:from>
      <xdr:col>19</xdr:col>
      <xdr:colOff>667560</xdr:colOff>
      <xdr:row>30</xdr:row>
      <xdr:rowOff>101769</xdr:rowOff>
    </xdr:from>
    <xdr:to>
      <xdr:col>20</xdr:col>
      <xdr:colOff>109902</xdr:colOff>
      <xdr:row>31</xdr:row>
      <xdr:rowOff>69206</xdr:rowOff>
    </xdr:to>
    <xdr:sp macro="" textlink="">
      <xdr:nvSpPr>
        <xdr:cNvPr id="1284" name="六角形 1283">
          <a:extLst>
            <a:ext uri="{FF2B5EF4-FFF2-40B4-BE49-F238E27FC236}">
              <a16:creationId xmlns="" xmlns:a16="http://schemas.microsoft.com/office/drawing/2014/main" id="{24878879-4A87-4ED7-82CC-D2ABFE54017C}"/>
            </a:ext>
          </a:extLst>
        </xdr:cNvPr>
        <xdr:cNvSpPr/>
      </xdr:nvSpPr>
      <xdr:spPr bwMode="auto">
        <a:xfrm>
          <a:off x="12154710" y="5213519"/>
          <a:ext cx="147192" cy="13888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370427</xdr:colOff>
      <xdr:row>33</xdr:row>
      <xdr:rowOff>166877</xdr:rowOff>
    </xdr:from>
    <xdr:ext cx="337851" cy="105674"/>
    <xdr:sp macro="" textlink="">
      <xdr:nvSpPr>
        <xdr:cNvPr id="1285" name="Text Box 1194">
          <a:extLst>
            <a:ext uri="{FF2B5EF4-FFF2-40B4-BE49-F238E27FC236}">
              <a16:creationId xmlns="" xmlns:a16="http://schemas.microsoft.com/office/drawing/2014/main" id="{AD89C04F-CE1E-412C-B8B5-0EA5F49550C4}"/>
            </a:ext>
          </a:extLst>
        </xdr:cNvPr>
        <xdr:cNvSpPr txBox="1">
          <a:spLocks noChangeArrowheads="1"/>
        </xdr:cNvSpPr>
      </xdr:nvSpPr>
      <xdr:spPr bwMode="auto">
        <a:xfrm>
          <a:off x="13267277" y="4421377"/>
          <a:ext cx="337851" cy="10567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1.1+2.8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579845</xdr:colOff>
      <xdr:row>34</xdr:row>
      <xdr:rowOff>91971</xdr:rowOff>
    </xdr:from>
    <xdr:to>
      <xdr:col>12</xdr:col>
      <xdr:colOff>4548</xdr:colOff>
      <xdr:row>35</xdr:row>
      <xdr:rowOff>11340</xdr:rowOff>
    </xdr:to>
    <xdr:sp macro="" textlink="">
      <xdr:nvSpPr>
        <xdr:cNvPr id="1286" name="六角形 1285">
          <a:extLst>
            <a:ext uri="{FF2B5EF4-FFF2-40B4-BE49-F238E27FC236}">
              <a16:creationId xmlns="" xmlns:a16="http://schemas.microsoft.com/office/drawing/2014/main" id="{6D1307A5-6FC8-41EA-9C05-1BADD02C789F}"/>
            </a:ext>
          </a:extLst>
        </xdr:cNvPr>
        <xdr:cNvSpPr/>
      </xdr:nvSpPr>
      <xdr:spPr bwMode="auto">
        <a:xfrm>
          <a:off x="13476695" y="4517921"/>
          <a:ext cx="129553" cy="9081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390783</xdr:colOff>
      <xdr:row>34</xdr:row>
      <xdr:rowOff>89553</xdr:rowOff>
    </xdr:from>
    <xdr:to>
      <xdr:col>11</xdr:col>
      <xdr:colOff>519685</xdr:colOff>
      <xdr:row>35</xdr:row>
      <xdr:rowOff>8922</xdr:rowOff>
    </xdr:to>
    <xdr:sp macro="" textlink="">
      <xdr:nvSpPr>
        <xdr:cNvPr id="1287" name="六角形 1286">
          <a:extLst>
            <a:ext uri="{FF2B5EF4-FFF2-40B4-BE49-F238E27FC236}">
              <a16:creationId xmlns="" xmlns:a16="http://schemas.microsoft.com/office/drawing/2014/main" id="{6E183E87-1F1E-4484-88C8-AB281CBF5DC9}"/>
            </a:ext>
          </a:extLst>
        </xdr:cNvPr>
        <xdr:cNvSpPr/>
      </xdr:nvSpPr>
      <xdr:spPr bwMode="auto">
        <a:xfrm>
          <a:off x="13287633" y="4515503"/>
          <a:ext cx="128902" cy="9081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622794</xdr:colOff>
      <xdr:row>38</xdr:row>
      <xdr:rowOff>109906</xdr:rowOff>
    </xdr:from>
    <xdr:ext cx="746992" cy="266558"/>
    <xdr:sp macro="" textlink="">
      <xdr:nvSpPr>
        <xdr:cNvPr id="1288" name="Text Box 616">
          <a:extLst>
            <a:ext uri="{FF2B5EF4-FFF2-40B4-BE49-F238E27FC236}">
              <a16:creationId xmlns="" xmlns:a16="http://schemas.microsoft.com/office/drawing/2014/main" id="{C35573FA-A49F-4594-9E71-BF5BCBA67CFB}"/>
            </a:ext>
          </a:extLst>
        </xdr:cNvPr>
        <xdr:cNvSpPr txBox="1">
          <a:spLocks noChangeArrowheads="1"/>
        </xdr:cNvSpPr>
      </xdr:nvSpPr>
      <xdr:spPr bwMode="auto">
        <a:xfrm>
          <a:off x="7861794" y="6632263"/>
          <a:ext cx="746992" cy="266558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ﾌｧﾐﾘｰﾏｰﾄ 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小林木部店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11</xdr:col>
      <xdr:colOff>462643</xdr:colOff>
      <xdr:row>36</xdr:row>
      <xdr:rowOff>140607</xdr:rowOff>
    </xdr:from>
    <xdr:to>
      <xdr:col>11</xdr:col>
      <xdr:colOff>666750</xdr:colOff>
      <xdr:row>38</xdr:row>
      <xdr:rowOff>121447</xdr:rowOff>
    </xdr:to>
    <xdr:sp macro="" textlink="">
      <xdr:nvSpPr>
        <xdr:cNvPr id="1289" name="Freeform 601">
          <a:extLst>
            <a:ext uri="{FF2B5EF4-FFF2-40B4-BE49-F238E27FC236}">
              <a16:creationId xmlns="" xmlns:a16="http://schemas.microsoft.com/office/drawing/2014/main" id="{ECDF62EE-8052-430E-92CA-512BCD8FAACD}"/>
            </a:ext>
          </a:extLst>
        </xdr:cNvPr>
        <xdr:cNvSpPr>
          <a:spLocks/>
        </xdr:cNvSpPr>
      </xdr:nvSpPr>
      <xdr:spPr bwMode="auto">
        <a:xfrm rot="16200000" flipH="1">
          <a:off x="7640920" y="6378973"/>
          <a:ext cx="325554" cy="204107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460913</xdr:colOff>
      <xdr:row>38</xdr:row>
      <xdr:rowOff>63500</xdr:rowOff>
    </xdr:from>
    <xdr:to>
      <xdr:col>12</xdr:col>
      <xdr:colOff>403679</xdr:colOff>
      <xdr:row>38</xdr:row>
      <xdr:rowOff>71413</xdr:rowOff>
    </xdr:to>
    <xdr:sp macro="" textlink="">
      <xdr:nvSpPr>
        <xdr:cNvPr id="1291" name="Line 120">
          <a:extLst>
            <a:ext uri="{FF2B5EF4-FFF2-40B4-BE49-F238E27FC236}">
              <a16:creationId xmlns="" xmlns:a16="http://schemas.microsoft.com/office/drawing/2014/main" id="{A28BA162-13AF-4603-BE5B-DC503A5856BD}"/>
            </a:ext>
          </a:extLst>
        </xdr:cNvPr>
        <xdr:cNvSpPr>
          <a:spLocks noChangeShapeType="1"/>
        </xdr:cNvSpPr>
      </xdr:nvSpPr>
      <xdr:spPr bwMode="auto">
        <a:xfrm flipV="1">
          <a:off x="7699913" y="6585857"/>
          <a:ext cx="645802" cy="791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11</xdr:col>
      <xdr:colOff>379370</xdr:colOff>
      <xdr:row>37</xdr:row>
      <xdr:rowOff>139658</xdr:rowOff>
    </xdr:from>
    <xdr:ext cx="173605" cy="176458"/>
    <xdr:pic>
      <xdr:nvPicPr>
        <xdr:cNvPr id="1293" name="図 1292">
          <a:extLst>
            <a:ext uri="{FF2B5EF4-FFF2-40B4-BE49-F238E27FC236}">
              <a16:creationId xmlns="" xmlns:a16="http://schemas.microsoft.com/office/drawing/2014/main" id="{32F4E412-4357-48CF-A12F-8D01CFC5D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618370" y="6489658"/>
          <a:ext cx="173605" cy="176458"/>
        </a:xfrm>
        <a:prstGeom prst="rect">
          <a:avLst/>
        </a:prstGeom>
      </xdr:spPr>
    </xdr:pic>
    <xdr:clientData/>
  </xdr:oneCellAnchor>
  <xdr:twoCellAnchor>
    <xdr:from>
      <xdr:col>11</xdr:col>
      <xdr:colOff>225277</xdr:colOff>
      <xdr:row>37</xdr:row>
      <xdr:rowOff>19889</xdr:rowOff>
    </xdr:from>
    <xdr:to>
      <xdr:col>11</xdr:col>
      <xdr:colOff>428440</xdr:colOff>
      <xdr:row>38</xdr:row>
      <xdr:rowOff>15225</xdr:rowOff>
    </xdr:to>
    <xdr:sp macro="" textlink="">
      <xdr:nvSpPr>
        <xdr:cNvPr id="1294" name="六角形 1293">
          <a:extLst>
            <a:ext uri="{FF2B5EF4-FFF2-40B4-BE49-F238E27FC236}">
              <a16:creationId xmlns="" xmlns:a16="http://schemas.microsoft.com/office/drawing/2014/main" id="{9447F1BA-9BB8-4997-B723-73AA84DFA633}"/>
            </a:ext>
          </a:extLst>
        </xdr:cNvPr>
        <xdr:cNvSpPr/>
      </xdr:nvSpPr>
      <xdr:spPr bwMode="auto">
        <a:xfrm>
          <a:off x="7464277" y="6369889"/>
          <a:ext cx="203163" cy="16769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462282</xdr:colOff>
      <xdr:row>40</xdr:row>
      <xdr:rowOff>13605</xdr:rowOff>
    </xdr:from>
    <xdr:ext cx="934721" cy="145143"/>
    <xdr:sp macro="" textlink="">
      <xdr:nvSpPr>
        <xdr:cNvPr id="1295" name="Text Box 303">
          <a:extLst>
            <a:ext uri="{FF2B5EF4-FFF2-40B4-BE49-F238E27FC236}">
              <a16:creationId xmlns="" xmlns:a16="http://schemas.microsoft.com/office/drawing/2014/main" id="{5BCDA5E5-98DF-4AF4-B65A-E00E8DA84168}"/>
            </a:ext>
          </a:extLst>
        </xdr:cNvPr>
        <xdr:cNvSpPr txBox="1">
          <a:spLocks noChangeArrowheads="1"/>
        </xdr:cNvSpPr>
      </xdr:nvSpPr>
      <xdr:spPr bwMode="auto">
        <a:xfrm>
          <a:off x="7701282" y="6880676"/>
          <a:ext cx="934721" cy="145143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b" anchorCtr="0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Ebrima" pitchFamily="2" charset="0"/>
            </a:rPr>
            <a:t>ﾚｼｰﾄ取得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Ebrima" pitchFamily="2" charset="0"/>
            </a:rPr>
            <a:t>,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Ebrima" pitchFamily="2" charset="0"/>
            </a:rPr>
            <a:t>時刻記入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  <a:cs typeface="Ebrima" pitchFamily="2" charset="0"/>
          </a:endParaRPr>
        </a:p>
      </xdr:txBody>
    </xdr:sp>
    <xdr:clientData/>
  </xdr:oneCellAnchor>
  <xdr:twoCellAnchor>
    <xdr:from>
      <xdr:col>13</xdr:col>
      <xdr:colOff>16117</xdr:colOff>
      <xdr:row>33</xdr:row>
      <xdr:rowOff>15238</xdr:rowOff>
    </xdr:from>
    <xdr:to>
      <xdr:col>13</xdr:col>
      <xdr:colOff>207482</xdr:colOff>
      <xdr:row>33</xdr:row>
      <xdr:rowOff>177163</xdr:rowOff>
    </xdr:to>
    <xdr:sp macro="" textlink="">
      <xdr:nvSpPr>
        <xdr:cNvPr id="1296" name="六角形 1295">
          <a:extLst>
            <a:ext uri="{FF2B5EF4-FFF2-40B4-BE49-F238E27FC236}">
              <a16:creationId xmlns="" xmlns:a16="http://schemas.microsoft.com/office/drawing/2014/main" id="{7F60F438-0D6A-4E5D-8A58-771EED3078BE}"/>
            </a:ext>
          </a:extLst>
        </xdr:cNvPr>
        <xdr:cNvSpPr/>
      </xdr:nvSpPr>
      <xdr:spPr bwMode="auto">
        <a:xfrm>
          <a:off x="7274167" y="5641338"/>
          <a:ext cx="191365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0</xdr:colOff>
      <xdr:row>33</xdr:row>
      <xdr:rowOff>0</xdr:rowOff>
    </xdr:from>
    <xdr:to>
      <xdr:col>15</xdr:col>
      <xdr:colOff>191365</xdr:colOff>
      <xdr:row>33</xdr:row>
      <xdr:rowOff>161925</xdr:rowOff>
    </xdr:to>
    <xdr:sp macro="" textlink="">
      <xdr:nvSpPr>
        <xdr:cNvPr id="1297" name="六角形 1296">
          <a:extLst>
            <a:ext uri="{FF2B5EF4-FFF2-40B4-BE49-F238E27FC236}">
              <a16:creationId xmlns="" xmlns:a16="http://schemas.microsoft.com/office/drawing/2014/main" id="{987D8F65-25F0-4D25-950A-EE88D585FDDA}"/>
            </a:ext>
          </a:extLst>
        </xdr:cNvPr>
        <xdr:cNvSpPr/>
      </xdr:nvSpPr>
      <xdr:spPr bwMode="auto">
        <a:xfrm>
          <a:off x="8667750" y="5626100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15875</xdr:colOff>
      <xdr:row>33</xdr:row>
      <xdr:rowOff>9526</xdr:rowOff>
    </xdr:from>
    <xdr:to>
      <xdr:col>17</xdr:col>
      <xdr:colOff>175461</xdr:colOff>
      <xdr:row>33</xdr:row>
      <xdr:rowOff>160840</xdr:rowOff>
    </xdr:to>
    <xdr:sp macro="" textlink="">
      <xdr:nvSpPr>
        <xdr:cNvPr id="1298" name="六角形 1297">
          <a:extLst>
            <a:ext uri="{FF2B5EF4-FFF2-40B4-BE49-F238E27FC236}">
              <a16:creationId xmlns="" xmlns:a16="http://schemas.microsoft.com/office/drawing/2014/main" id="{C382D0B8-5D4E-45A6-AF4C-05C373C90D20}"/>
            </a:ext>
          </a:extLst>
        </xdr:cNvPr>
        <xdr:cNvSpPr/>
      </xdr:nvSpPr>
      <xdr:spPr bwMode="auto">
        <a:xfrm>
          <a:off x="10093325" y="5635626"/>
          <a:ext cx="159586" cy="15131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12701</xdr:colOff>
      <xdr:row>33</xdr:row>
      <xdr:rowOff>9525</xdr:rowOff>
    </xdr:from>
    <xdr:to>
      <xdr:col>19</xdr:col>
      <xdr:colOff>179639</xdr:colOff>
      <xdr:row>33</xdr:row>
      <xdr:rowOff>158750</xdr:rowOff>
    </xdr:to>
    <xdr:sp macro="" textlink="">
      <xdr:nvSpPr>
        <xdr:cNvPr id="1299" name="六角形 1298">
          <a:extLst>
            <a:ext uri="{FF2B5EF4-FFF2-40B4-BE49-F238E27FC236}">
              <a16:creationId xmlns="" xmlns:a16="http://schemas.microsoft.com/office/drawing/2014/main" id="{92319038-30C4-4866-9063-F5267BBD97BF}"/>
            </a:ext>
          </a:extLst>
        </xdr:cNvPr>
        <xdr:cNvSpPr/>
      </xdr:nvSpPr>
      <xdr:spPr bwMode="auto">
        <a:xfrm>
          <a:off x="11499851" y="5635625"/>
          <a:ext cx="166938" cy="1492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7952</xdr:colOff>
      <xdr:row>41</xdr:row>
      <xdr:rowOff>20131</xdr:rowOff>
    </xdr:from>
    <xdr:to>
      <xdr:col>11</xdr:col>
      <xdr:colOff>167463</xdr:colOff>
      <xdr:row>41</xdr:row>
      <xdr:rowOff>157377</xdr:rowOff>
    </xdr:to>
    <xdr:sp macro="" textlink="">
      <xdr:nvSpPr>
        <xdr:cNvPr id="1300" name="六角形 1299">
          <a:extLst>
            <a:ext uri="{FF2B5EF4-FFF2-40B4-BE49-F238E27FC236}">
              <a16:creationId xmlns="" xmlns:a16="http://schemas.microsoft.com/office/drawing/2014/main" id="{1E6B24F1-F491-450D-ADF9-EB12F883BA60}"/>
            </a:ext>
          </a:extLst>
        </xdr:cNvPr>
        <xdr:cNvSpPr/>
      </xdr:nvSpPr>
      <xdr:spPr bwMode="auto">
        <a:xfrm>
          <a:off x="7246952" y="7059560"/>
          <a:ext cx="159511" cy="13724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77340</xdr:colOff>
      <xdr:row>37</xdr:row>
      <xdr:rowOff>12208</xdr:rowOff>
    </xdr:from>
    <xdr:to>
      <xdr:col>13</xdr:col>
      <xdr:colOff>628236</xdr:colOff>
      <xdr:row>37</xdr:row>
      <xdr:rowOff>19731</xdr:rowOff>
    </xdr:to>
    <xdr:sp macro="" textlink="">
      <xdr:nvSpPr>
        <xdr:cNvPr id="1301" name="Line 120">
          <a:extLst>
            <a:ext uri="{FF2B5EF4-FFF2-40B4-BE49-F238E27FC236}">
              <a16:creationId xmlns="" xmlns:a16="http://schemas.microsoft.com/office/drawing/2014/main" id="{7F11D16F-7871-4F53-B58E-7574FF7DA7FE}"/>
            </a:ext>
          </a:extLst>
        </xdr:cNvPr>
        <xdr:cNvSpPr>
          <a:spLocks noChangeShapeType="1"/>
        </xdr:cNvSpPr>
      </xdr:nvSpPr>
      <xdr:spPr bwMode="auto">
        <a:xfrm>
          <a:off x="7335390" y="6324108"/>
          <a:ext cx="550896" cy="752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592148</xdr:colOff>
      <xdr:row>37</xdr:row>
      <xdr:rowOff>36102</xdr:rowOff>
    </xdr:from>
    <xdr:to>
      <xdr:col>14</xdr:col>
      <xdr:colOff>423316</xdr:colOff>
      <xdr:row>40</xdr:row>
      <xdr:rowOff>81133</xdr:rowOff>
    </xdr:to>
    <xdr:sp macro="" textlink="">
      <xdr:nvSpPr>
        <xdr:cNvPr id="1302" name="Freeform 527">
          <a:extLst>
            <a:ext uri="{FF2B5EF4-FFF2-40B4-BE49-F238E27FC236}">
              <a16:creationId xmlns="" xmlns:a16="http://schemas.microsoft.com/office/drawing/2014/main" id="{920260D7-1C56-4D12-993A-F95283FB2F8B}"/>
            </a:ext>
          </a:extLst>
        </xdr:cNvPr>
        <xdr:cNvSpPr>
          <a:spLocks/>
        </xdr:cNvSpPr>
      </xdr:nvSpPr>
      <xdr:spPr bwMode="auto">
        <a:xfrm flipH="1">
          <a:off x="7850198" y="6348002"/>
          <a:ext cx="536018" cy="55938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8406 w 8905"/>
            <a:gd name="connsiteY0" fmla="*/ 10000 h 10000"/>
            <a:gd name="connsiteX1" fmla="*/ 8406 w 8905"/>
            <a:gd name="connsiteY1" fmla="*/ 0 h 10000"/>
            <a:gd name="connsiteX2" fmla="*/ 499 w 8905"/>
            <a:gd name="connsiteY2" fmla="*/ 3049 h 10000"/>
            <a:gd name="connsiteX0" fmla="*/ 9757 w 9757"/>
            <a:gd name="connsiteY0" fmla="*/ 10000 h 10000"/>
            <a:gd name="connsiteX1" fmla="*/ 9757 w 9757"/>
            <a:gd name="connsiteY1" fmla="*/ 0 h 10000"/>
            <a:gd name="connsiteX2" fmla="*/ 877 w 9757"/>
            <a:gd name="connsiteY2" fmla="*/ 3049 h 10000"/>
            <a:gd name="connsiteX0" fmla="*/ 9101 w 9101"/>
            <a:gd name="connsiteY0" fmla="*/ 10000 h 10000"/>
            <a:gd name="connsiteX1" fmla="*/ 9101 w 9101"/>
            <a:gd name="connsiteY1" fmla="*/ 0 h 10000"/>
            <a:gd name="connsiteX2" fmla="*/ 0 w 9101"/>
            <a:gd name="connsiteY2" fmla="*/ 3049 h 10000"/>
            <a:gd name="connsiteX0" fmla="*/ 10000 w 10000"/>
            <a:gd name="connsiteY0" fmla="*/ 9255 h 9255"/>
            <a:gd name="connsiteX1" fmla="*/ 9839 w 10000"/>
            <a:gd name="connsiteY1" fmla="*/ 0 h 9255"/>
            <a:gd name="connsiteX2" fmla="*/ 0 w 10000"/>
            <a:gd name="connsiteY2" fmla="*/ 2304 h 9255"/>
            <a:gd name="connsiteX0" fmla="*/ 10000 w 10000"/>
            <a:gd name="connsiteY0" fmla="*/ 10000 h 10000"/>
            <a:gd name="connsiteX1" fmla="*/ 9839 w 10000"/>
            <a:gd name="connsiteY1" fmla="*/ 0 h 10000"/>
            <a:gd name="connsiteX2" fmla="*/ 0 w 10000"/>
            <a:gd name="connsiteY2" fmla="*/ 2489 h 10000"/>
            <a:gd name="connsiteX0" fmla="*/ 10642 w 10642"/>
            <a:gd name="connsiteY0" fmla="*/ 10180 h 10180"/>
            <a:gd name="connsiteX1" fmla="*/ 10481 w 10642"/>
            <a:gd name="connsiteY1" fmla="*/ 180 h 10180"/>
            <a:gd name="connsiteX2" fmla="*/ 0 w 10642"/>
            <a:gd name="connsiteY2" fmla="*/ 253 h 10180"/>
            <a:gd name="connsiteX0" fmla="*/ 10642 w 10642"/>
            <a:gd name="connsiteY0" fmla="*/ 10000 h 10000"/>
            <a:gd name="connsiteX1" fmla="*/ 10481 w 10642"/>
            <a:gd name="connsiteY1" fmla="*/ 0 h 10000"/>
            <a:gd name="connsiteX2" fmla="*/ 0 w 10642"/>
            <a:gd name="connsiteY2" fmla="*/ 73 h 10000"/>
            <a:gd name="connsiteX0" fmla="*/ 10642 w 10642"/>
            <a:gd name="connsiteY0" fmla="*/ 10000 h 10000"/>
            <a:gd name="connsiteX1" fmla="*/ 10481 w 10642"/>
            <a:gd name="connsiteY1" fmla="*/ 0 h 10000"/>
            <a:gd name="connsiteX2" fmla="*/ 0 w 10642"/>
            <a:gd name="connsiteY2" fmla="*/ 439 h 10000"/>
            <a:gd name="connsiteX0" fmla="*/ 10642 w 10642"/>
            <a:gd name="connsiteY0" fmla="*/ 10019 h 10019"/>
            <a:gd name="connsiteX1" fmla="*/ 10481 w 10642"/>
            <a:gd name="connsiteY1" fmla="*/ 19 h 10019"/>
            <a:gd name="connsiteX2" fmla="*/ 0 w 10642"/>
            <a:gd name="connsiteY2" fmla="*/ 458 h 10019"/>
            <a:gd name="connsiteX0" fmla="*/ 10562 w 10562"/>
            <a:gd name="connsiteY0" fmla="*/ 10035 h 10035"/>
            <a:gd name="connsiteX1" fmla="*/ 10401 w 10562"/>
            <a:gd name="connsiteY1" fmla="*/ 35 h 10035"/>
            <a:gd name="connsiteX2" fmla="*/ 0 w 10562"/>
            <a:gd name="connsiteY2" fmla="*/ 108 h 100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562" h="10035">
              <a:moveTo>
                <a:pt x="10562" y="10035"/>
              </a:moveTo>
              <a:cubicBezTo>
                <a:pt x="10508" y="6702"/>
                <a:pt x="10455" y="3368"/>
                <a:pt x="10401" y="35"/>
              </a:cubicBezTo>
              <a:cubicBezTo>
                <a:pt x="10520" y="-111"/>
                <a:pt x="444" y="256"/>
                <a:pt x="0" y="108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13</xdr:col>
      <xdr:colOff>528116</xdr:colOff>
      <xdr:row>37</xdr:row>
      <xdr:rowOff>108668</xdr:rowOff>
    </xdr:from>
    <xdr:ext cx="143122" cy="139879"/>
    <xdr:pic>
      <xdr:nvPicPr>
        <xdr:cNvPr id="1303" name="図 1302">
          <a:extLst>
            <a:ext uri="{FF2B5EF4-FFF2-40B4-BE49-F238E27FC236}">
              <a16:creationId xmlns="" xmlns:a16="http://schemas.microsoft.com/office/drawing/2014/main" id="{BBD451F6-5288-4C72-805E-C62F064DE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786166" y="6420568"/>
          <a:ext cx="143122" cy="139879"/>
        </a:xfrm>
        <a:prstGeom prst="rect">
          <a:avLst/>
        </a:prstGeom>
      </xdr:spPr>
    </xdr:pic>
    <xdr:clientData/>
  </xdr:oneCellAnchor>
  <xdr:oneCellAnchor>
    <xdr:from>
      <xdr:col>13</xdr:col>
      <xdr:colOff>506952</xdr:colOff>
      <xdr:row>36</xdr:row>
      <xdr:rowOff>105826</xdr:rowOff>
    </xdr:from>
    <xdr:ext cx="173605" cy="176458"/>
    <xdr:pic>
      <xdr:nvPicPr>
        <xdr:cNvPr id="1304" name="図 1303">
          <a:extLst>
            <a:ext uri="{FF2B5EF4-FFF2-40B4-BE49-F238E27FC236}">
              <a16:creationId xmlns="" xmlns:a16="http://schemas.microsoft.com/office/drawing/2014/main" id="{4DBBD0AC-E8FD-4078-8A25-D64D54503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765002" y="6246276"/>
          <a:ext cx="173605" cy="176458"/>
        </a:xfrm>
        <a:prstGeom prst="rect">
          <a:avLst/>
        </a:prstGeom>
      </xdr:spPr>
    </xdr:pic>
    <xdr:clientData/>
  </xdr:oneCellAnchor>
  <xdr:twoCellAnchor>
    <xdr:from>
      <xdr:col>13</xdr:col>
      <xdr:colOff>362284</xdr:colOff>
      <xdr:row>38</xdr:row>
      <xdr:rowOff>162825</xdr:rowOff>
    </xdr:from>
    <xdr:to>
      <xdr:col>13</xdr:col>
      <xdr:colOff>565447</xdr:colOff>
      <xdr:row>39</xdr:row>
      <xdr:rowOff>158160</xdr:rowOff>
    </xdr:to>
    <xdr:sp macro="" textlink="">
      <xdr:nvSpPr>
        <xdr:cNvPr id="1305" name="六角形 1304">
          <a:extLst>
            <a:ext uri="{FF2B5EF4-FFF2-40B4-BE49-F238E27FC236}">
              <a16:creationId xmlns="" xmlns:a16="http://schemas.microsoft.com/office/drawing/2014/main" id="{FD072763-AD09-4E34-B0E7-BDF29FB89ABF}"/>
            </a:ext>
          </a:extLst>
        </xdr:cNvPr>
        <xdr:cNvSpPr/>
      </xdr:nvSpPr>
      <xdr:spPr bwMode="auto">
        <a:xfrm>
          <a:off x="7620334" y="6646175"/>
          <a:ext cx="203163" cy="16678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61064</xdr:colOff>
      <xdr:row>36</xdr:row>
      <xdr:rowOff>16276</xdr:rowOff>
    </xdr:from>
    <xdr:to>
      <xdr:col>14</xdr:col>
      <xdr:colOff>283273</xdr:colOff>
      <xdr:row>37</xdr:row>
      <xdr:rowOff>37444</xdr:rowOff>
    </xdr:to>
    <xdr:sp macro="" textlink="">
      <xdr:nvSpPr>
        <xdr:cNvPr id="1306" name="六角形 1305">
          <a:extLst>
            <a:ext uri="{FF2B5EF4-FFF2-40B4-BE49-F238E27FC236}">
              <a16:creationId xmlns="" xmlns:a16="http://schemas.microsoft.com/office/drawing/2014/main" id="{59AC0663-E7DB-4FB1-A910-824C64F1E931}"/>
            </a:ext>
          </a:extLst>
        </xdr:cNvPr>
        <xdr:cNvSpPr/>
      </xdr:nvSpPr>
      <xdr:spPr bwMode="auto">
        <a:xfrm>
          <a:off x="8023964" y="6156726"/>
          <a:ext cx="222209" cy="19261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5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679774</xdr:colOff>
      <xdr:row>37</xdr:row>
      <xdr:rowOff>150606</xdr:rowOff>
    </xdr:from>
    <xdr:ext cx="170962" cy="130258"/>
    <xdr:sp macro="" textlink="">
      <xdr:nvSpPr>
        <xdr:cNvPr id="1307" name="Text Box 404">
          <a:extLst>
            <a:ext uri="{FF2B5EF4-FFF2-40B4-BE49-F238E27FC236}">
              <a16:creationId xmlns="" xmlns:a16="http://schemas.microsoft.com/office/drawing/2014/main" id="{D5152FF8-5A75-47D1-9CD3-2F0A5DAD7F85}"/>
            </a:ext>
          </a:extLst>
        </xdr:cNvPr>
        <xdr:cNvSpPr txBox="1">
          <a:spLocks noChangeArrowheads="1"/>
        </xdr:cNvSpPr>
      </xdr:nvSpPr>
      <xdr:spPr bwMode="auto">
        <a:xfrm>
          <a:off x="7937824" y="6462506"/>
          <a:ext cx="170962" cy="130258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en-US" altLang="ja-JP"/>
            <a:t>GS</a:t>
          </a:r>
          <a:endParaRPr lang="ja-JP" altLang="en-US"/>
        </a:p>
      </xdr:txBody>
    </xdr:sp>
    <xdr:clientData/>
  </xdr:oneCellAnchor>
  <xdr:twoCellAnchor>
    <xdr:from>
      <xdr:col>13</xdr:col>
      <xdr:colOff>203532</xdr:colOff>
      <xdr:row>36</xdr:row>
      <xdr:rowOff>0</xdr:rowOff>
    </xdr:from>
    <xdr:to>
      <xdr:col>13</xdr:col>
      <xdr:colOff>425741</xdr:colOff>
      <xdr:row>37</xdr:row>
      <xdr:rowOff>21168</xdr:rowOff>
    </xdr:to>
    <xdr:sp macro="" textlink="">
      <xdr:nvSpPr>
        <xdr:cNvPr id="1308" name="六角形 1307">
          <a:extLst>
            <a:ext uri="{FF2B5EF4-FFF2-40B4-BE49-F238E27FC236}">
              <a16:creationId xmlns="" xmlns:a16="http://schemas.microsoft.com/office/drawing/2014/main" id="{52C1B3C3-90A9-400C-962B-B9EB0574C302}"/>
            </a:ext>
          </a:extLst>
        </xdr:cNvPr>
        <xdr:cNvSpPr/>
      </xdr:nvSpPr>
      <xdr:spPr bwMode="auto">
        <a:xfrm>
          <a:off x="7461582" y="6140450"/>
          <a:ext cx="222209" cy="19261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5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48838</xdr:colOff>
      <xdr:row>38</xdr:row>
      <xdr:rowOff>109905</xdr:rowOff>
    </xdr:from>
    <xdr:to>
      <xdr:col>15</xdr:col>
      <xdr:colOff>497973</xdr:colOff>
      <xdr:row>38</xdr:row>
      <xdr:rowOff>168916</xdr:rowOff>
    </xdr:to>
    <xdr:sp macro="" textlink="">
      <xdr:nvSpPr>
        <xdr:cNvPr id="1309" name="Line 120">
          <a:extLst>
            <a:ext uri="{FF2B5EF4-FFF2-40B4-BE49-F238E27FC236}">
              <a16:creationId xmlns="" xmlns:a16="http://schemas.microsoft.com/office/drawing/2014/main" id="{61658790-8F41-467B-8972-E19C26DA7FC1}"/>
            </a:ext>
          </a:extLst>
        </xdr:cNvPr>
        <xdr:cNvSpPr>
          <a:spLocks noChangeShapeType="1"/>
        </xdr:cNvSpPr>
      </xdr:nvSpPr>
      <xdr:spPr bwMode="auto">
        <a:xfrm>
          <a:off x="8716588" y="6593255"/>
          <a:ext cx="449135" cy="59011"/>
        </a:xfrm>
        <a:custGeom>
          <a:avLst/>
          <a:gdLst>
            <a:gd name="connsiteX0" fmla="*/ 0 w 563109"/>
            <a:gd name="connsiteY0" fmla="*/ 0 h 80790"/>
            <a:gd name="connsiteX1" fmla="*/ 563109 w 563109"/>
            <a:gd name="connsiteY1" fmla="*/ 80790 h 80790"/>
            <a:gd name="connsiteX0" fmla="*/ 0 w 563109"/>
            <a:gd name="connsiteY0" fmla="*/ 0 h 82620"/>
            <a:gd name="connsiteX1" fmla="*/ 563109 w 563109"/>
            <a:gd name="connsiteY1" fmla="*/ 80790 h 82620"/>
            <a:gd name="connsiteX0" fmla="*/ 0 w 449135"/>
            <a:gd name="connsiteY0" fmla="*/ 0 h 59011"/>
            <a:gd name="connsiteX1" fmla="*/ 449135 w 449135"/>
            <a:gd name="connsiteY1" fmla="*/ 56367 h 590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49135" h="59011">
              <a:moveTo>
                <a:pt x="0" y="0"/>
              </a:moveTo>
              <a:cubicBezTo>
                <a:pt x="187703" y="26930"/>
                <a:pt x="224797" y="70142"/>
                <a:pt x="449135" y="5636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r>
            <a:rPr lang="ja-JP" altLang="en-US"/>
            <a:t> </a:t>
          </a:r>
        </a:p>
      </xdr:txBody>
    </xdr:sp>
    <xdr:clientData/>
  </xdr:twoCellAnchor>
  <xdr:twoCellAnchor>
    <xdr:from>
      <xdr:col>15</xdr:col>
      <xdr:colOff>511759</xdr:colOff>
      <xdr:row>36</xdr:row>
      <xdr:rowOff>4666</xdr:rowOff>
    </xdr:from>
    <xdr:to>
      <xdr:col>16</xdr:col>
      <xdr:colOff>404171</xdr:colOff>
      <xdr:row>41</xdr:row>
      <xdr:rowOff>2089</xdr:rowOff>
    </xdr:to>
    <xdr:sp macro="" textlink="">
      <xdr:nvSpPr>
        <xdr:cNvPr id="1310" name="Freeform 527">
          <a:extLst>
            <a:ext uri="{FF2B5EF4-FFF2-40B4-BE49-F238E27FC236}">
              <a16:creationId xmlns="" xmlns:a16="http://schemas.microsoft.com/office/drawing/2014/main" id="{C2F042EF-44D8-45BD-9AE9-6163F8BDF271}"/>
            </a:ext>
          </a:extLst>
        </xdr:cNvPr>
        <xdr:cNvSpPr>
          <a:spLocks/>
        </xdr:cNvSpPr>
      </xdr:nvSpPr>
      <xdr:spPr bwMode="auto">
        <a:xfrm flipH="1">
          <a:off x="9179509" y="6145116"/>
          <a:ext cx="597262" cy="85467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8406 w 8905"/>
            <a:gd name="connsiteY0" fmla="*/ 10000 h 10000"/>
            <a:gd name="connsiteX1" fmla="*/ 8406 w 8905"/>
            <a:gd name="connsiteY1" fmla="*/ 0 h 10000"/>
            <a:gd name="connsiteX2" fmla="*/ 499 w 8905"/>
            <a:gd name="connsiteY2" fmla="*/ 3049 h 10000"/>
            <a:gd name="connsiteX0" fmla="*/ 9757 w 9757"/>
            <a:gd name="connsiteY0" fmla="*/ 10000 h 10000"/>
            <a:gd name="connsiteX1" fmla="*/ 9757 w 9757"/>
            <a:gd name="connsiteY1" fmla="*/ 0 h 10000"/>
            <a:gd name="connsiteX2" fmla="*/ 877 w 9757"/>
            <a:gd name="connsiteY2" fmla="*/ 3049 h 10000"/>
            <a:gd name="connsiteX0" fmla="*/ 9101 w 9101"/>
            <a:gd name="connsiteY0" fmla="*/ 10000 h 10000"/>
            <a:gd name="connsiteX1" fmla="*/ 9101 w 9101"/>
            <a:gd name="connsiteY1" fmla="*/ 0 h 10000"/>
            <a:gd name="connsiteX2" fmla="*/ 0 w 9101"/>
            <a:gd name="connsiteY2" fmla="*/ 3049 h 10000"/>
            <a:gd name="connsiteX0" fmla="*/ 10000 w 10000"/>
            <a:gd name="connsiteY0" fmla="*/ 9255 h 9255"/>
            <a:gd name="connsiteX1" fmla="*/ 9839 w 10000"/>
            <a:gd name="connsiteY1" fmla="*/ 0 h 9255"/>
            <a:gd name="connsiteX2" fmla="*/ 0 w 10000"/>
            <a:gd name="connsiteY2" fmla="*/ 2304 h 9255"/>
            <a:gd name="connsiteX0" fmla="*/ 10000 w 10000"/>
            <a:gd name="connsiteY0" fmla="*/ 10000 h 10000"/>
            <a:gd name="connsiteX1" fmla="*/ 9839 w 10000"/>
            <a:gd name="connsiteY1" fmla="*/ 0 h 10000"/>
            <a:gd name="connsiteX2" fmla="*/ 0 w 10000"/>
            <a:gd name="connsiteY2" fmla="*/ 2489 h 10000"/>
            <a:gd name="connsiteX0" fmla="*/ 10642 w 10642"/>
            <a:gd name="connsiteY0" fmla="*/ 10180 h 10180"/>
            <a:gd name="connsiteX1" fmla="*/ 10481 w 10642"/>
            <a:gd name="connsiteY1" fmla="*/ 180 h 10180"/>
            <a:gd name="connsiteX2" fmla="*/ 0 w 10642"/>
            <a:gd name="connsiteY2" fmla="*/ 253 h 10180"/>
            <a:gd name="connsiteX0" fmla="*/ 10642 w 10642"/>
            <a:gd name="connsiteY0" fmla="*/ 10000 h 10000"/>
            <a:gd name="connsiteX1" fmla="*/ 10481 w 10642"/>
            <a:gd name="connsiteY1" fmla="*/ 0 h 10000"/>
            <a:gd name="connsiteX2" fmla="*/ 0 w 10642"/>
            <a:gd name="connsiteY2" fmla="*/ 73 h 10000"/>
            <a:gd name="connsiteX0" fmla="*/ 10642 w 10642"/>
            <a:gd name="connsiteY0" fmla="*/ 10000 h 10000"/>
            <a:gd name="connsiteX1" fmla="*/ 10481 w 10642"/>
            <a:gd name="connsiteY1" fmla="*/ 0 h 10000"/>
            <a:gd name="connsiteX2" fmla="*/ 0 w 10642"/>
            <a:gd name="connsiteY2" fmla="*/ 439 h 10000"/>
            <a:gd name="connsiteX0" fmla="*/ 10642 w 10642"/>
            <a:gd name="connsiteY0" fmla="*/ 10019 h 10019"/>
            <a:gd name="connsiteX1" fmla="*/ 10481 w 10642"/>
            <a:gd name="connsiteY1" fmla="*/ 19 h 10019"/>
            <a:gd name="connsiteX2" fmla="*/ 0 w 10642"/>
            <a:gd name="connsiteY2" fmla="*/ 458 h 10019"/>
            <a:gd name="connsiteX0" fmla="*/ 10562 w 10562"/>
            <a:gd name="connsiteY0" fmla="*/ 10035 h 10035"/>
            <a:gd name="connsiteX1" fmla="*/ 10401 w 10562"/>
            <a:gd name="connsiteY1" fmla="*/ 35 h 10035"/>
            <a:gd name="connsiteX2" fmla="*/ 0 w 10562"/>
            <a:gd name="connsiteY2" fmla="*/ 108 h 10035"/>
            <a:gd name="connsiteX0" fmla="*/ 13824 w 13824"/>
            <a:gd name="connsiteY0" fmla="*/ 23202 h 23202"/>
            <a:gd name="connsiteX1" fmla="*/ 13663 w 13824"/>
            <a:gd name="connsiteY1" fmla="*/ 13202 h 23202"/>
            <a:gd name="connsiteX2" fmla="*/ 0 w 13824"/>
            <a:gd name="connsiteY2" fmla="*/ 0 h 23202"/>
            <a:gd name="connsiteX0" fmla="*/ 13824 w 13824"/>
            <a:gd name="connsiteY0" fmla="*/ 23202 h 23202"/>
            <a:gd name="connsiteX1" fmla="*/ 12032 w 13824"/>
            <a:gd name="connsiteY1" fmla="*/ 12625 h 23202"/>
            <a:gd name="connsiteX2" fmla="*/ 0 w 13824"/>
            <a:gd name="connsiteY2" fmla="*/ 0 h 23202"/>
            <a:gd name="connsiteX0" fmla="*/ 13824 w 13824"/>
            <a:gd name="connsiteY0" fmla="*/ 23202 h 23202"/>
            <a:gd name="connsiteX1" fmla="*/ 12032 w 13824"/>
            <a:gd name="connsiteY1" fmla="*/ 12625 h 23202"/>
            <a:gd name="connsiteX2" fmla="*/ 0 w 13824"/>
            <a:gd name="connsiteY2" fmla="*/ 0 h 23202"/>
            <a:gd name="connsiteX0" fmla="*/ 13824 w 13824"/>
            <a:gd name="connsiteY0" fmla="*/ 23202 h 23202"/>
            <a:gd name="connsiteX1" fmla="*/ 13500 w 13824"/>
            <a:gd name="connsiteY1" fmla="*/ 12971 h 23202"/>
            <a:gd name="connsiteX2" fmla="*/ 0 w 13824"/>
            <a:gd name="connsiteY2" fmla="*/ 0 h 23202"/>
            <a:gd name="connsiteX0" fmla="*/ 13824 w 13824"/>
            <a:gd name="connsiteY0" fmla="*/ 23202 h 23202"/>
            <a:gd name="connsiteX1" fmla="*/ 13500 w 13824"/>
            <a:gd name="connsiteY1" fmla="*/ 12971 h 23202"/>
            <a:gd name="connsiteX2" fmla="*/ 3099 w 13824"/>
            <a:gd name="connsiteY2" fmla="*/ 4625 h 23202"/>
            <a:gd name="connsiteX3" fmla="*/ 0 w 13824"/>
            <a:gd name="connsiteY3" fmla="*/ 0 h 23202"/>
            <a:gd name="connsiteX0" fmla="*/ 13824 w 13824"/>
            <a:gd name="connsiteY0" fmla="*/ 23202 h 23202"/>
            <a:gd name="connsiteX1" fmla="*/ 13500 w 13824"/>
            <a:gd name="connsiteY1" fmla="*/ 12971 h 23202"/>
            <a:gd name="connsiteX2" fmla="*/ 3099 w 13824"/>
            <a:gd name="connsiteY2" fmla="*/ 4625 h 23202"/>
            <a:gd name="connsiteX3" fmla="*/ 0 w 13824"/>
            <a:gd name="connsiteY3" fmla="*/ 0 h 23202"/>
            <a:gd name="connsiteX0" fmla="*/ 12845 w 12845"/>
            <a:gd name="connsiteY0" fmla="*/ 24587 h 24587"/>
            <a:gd name="connsiteX1" fmla="*/ 12521 w 12845"/>
            <a:gd name="connsiteY1" fmla="*/ 14356 h 24587"/>
            <a:gd name="connsiteX2" fmla="*/ 2120 w 12845"/>
            <a:gd name="connsiteY2" fmla="*/ 6010 h 24587"/>
            <a:gd name="connsiteX3" fmla="*/ 0 w 12845"/>
            <a:gd name="connsiteY3" fmla="*/ 0 h 24587"/>
            <a:gd name="connsiteX0" fmla="*/ 12845 w 12845"/>
            <a:gd name="connsiteY0" fmla="*/ 24587 h 24587"/>
            <a:gd name="connsiteX1" fmla="*/ 12521 w 12845"/>
            <a:gd name="connsiteY1" fmla="*/ 14356 h 24587"/>
            <a:gd name="connsiteX2" fmla="*/ 2120 w 12845"/>
            <a:gd name="connsiteY2" fmla="*/ 6010 h 24587"/>
            <a:gd name="connsiteX3" fmla="*/ 0 w 12845"/>
            <a:gd name="connsiteY3" fmla="*/ 0 h 24587"/>
            <a:gd name="connsiteX0" fmla="*/ 12845 w 12845"/>
            <a:gd name="connsiteY0" fmla="*/ 24587 h 24587"/>
            <a:gd name="connsiteX1" fmla="*/ 12521 w 12845"/>
            <a:gd name="connsiteY1" fmla="*/ 14356 h 24587"/>
            <a:gd name="connsiteX2" fmla="*/ 2120 w 12845"/>
            <a:gd name="connsiteY2" fmla="*/ 6010 h 24587"/>
            <a:gd name="connsiteX3" fmla="*/ 0 w 12845"/>
            <a:gd name="connsiteY3" fmla="*/ 0 h 24587"/>
            <a:gd name="connsiteX0" fmla="*/ 12600 w 12600"/>
            <a:gd name="connsiteY0" fmla="*/ 25164 h 25164"/>
            <a:gd name="connsiteX1" fmla="*/ 12276 w 12600"/>
            <a:gd name="connsiteY1" fmla="*/ 14933 h 25164"/>
            <a:gd name="connsiteX2" fmla="*/ 1875 w 12600"/>
            <a:gd name="connsiteY2" fmla="*/ 6587 h 25164"/>
            <a:gd name="connsiteX3" fmla="*/ 0 w 12600"/>
            <a:gd name="connsiteY3" fmla="*/ 0 h 25164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0 w 11888"/>
            <a:gd name="connsiteY3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2281 w 11888"/>
            <a:gd name="connsiteY3" fmla="*/ 3475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2281 w 11888"/>
            <a:gd name="connsiteY3" fmla="*/ 3475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2448 w 11888"/>
            <a:gd name="connsiteY3" fmla="*/ 3593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2448 w 11888"/>
            <a:gd name="connsiteY3" fmla="*/ 3593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2448 w 11888"/>
            <a:gd name="connsiteY3" fmla="*/ 3593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7149 w 11888"/>
            <a:gd name="connsiteY2" fmla="*/ 9485 h 23568"/>
            <a:gd name="connsiteX3" fmla="*/ 2448 w 11888"/>
            <a:gd name="connsiteY3" fmla="*/ 3593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7149 w 11888"/>
            <a:gd name="connsiteY2" fmla="*/ 9485 h 23568"/>
            <a:gd name="connsiteX3" fmla="*/ 6174 w 11888"/>
            <a:gd name="connsiteY3" fmla="*/ 7555 h 23568"/>
            <a:gd name="connsiteX4" fmla="*/ 0 w 11888"/>
            <a:gd name="connsiteY4" fmla="*/ 0 h 23568"/>
            <a:gd name="connsiteX0" fmla="*/ 11972 w 11972"/>
            <a:gd name="connsiteY0" fmla="*/ 23227 h 23227"/>
            <a:gd name="connsiteX1" fmla="*/ 11648 w 11972"/>
            <a:gd name="connsiteY1" fmla="*/ 12996 h 23227"/>
            <a:gd name="connsiteX2" fmla="*/ 7233 w 11972"/>
            <a:gd name="connsiteY2" fmla="*/ 9144 h 23227"/>
            <a:gd name="connsiteX3" fmla="*/ 6258 w 11972"/>
            <a:gd name="connsiteY3" fmla="*/ 7214 h 23227"/>
            <a:gd name="connsiteX4" fmla="*/ 0 w 11972"/>
            <a:gd name="connsiteY4" fmla="*/ 0 h 23227"/>
            <a:gd name="connsiteX0" fmla="*/ 11972 w 11972"/>
            <a:gd name="connsiteY0" fmla="*/ 23227 h 23227"/>
            <a:gd name="connsiteX1" fmla="*/ 11648 w 11972"/>
            <a:gd name="connsiteY1" fmla="*/ 12996 h 23227"/>
            <a:gd name="connsiteX2" fmla="*/ 7065 w 11972"/>
            <a:gd name="connsiteY2" fmla="*/ 9655 h 23227"/>
            <a:gd name="connsiteX3" fmla="*/ 6258 w 11972"/>
            <a:gd name="connsiteY3" fmla="*/ 7214 h 23227"/>
            <a:gd name="connsiteX4" fmla="*/ 0 w 11972"/>
            <a:gd name="connsiteY4" fmla="*/ 0 h 23227"/>
            <a:gd name="connsiteX0" fmla="*/ 11972 w 11972"/>
            <a:gd name="connsiteY0" fmla="*/ 23227 h 23227"/>
            <a:gd name="connsiteX1" fmla="*/ 11648 w 11972"/>
            <a:gd name="connsiteY1" fmla="*/ 12996 h 23227"/>
            <a:gd name="connsiteX2" fmla="*/ 7065 w 11972"/>
            <a:gd name="connsiteY2" fmla="*/ 9655 h 23227"/>
            <a:gd name="connsiteX3" fmla="*/ 6258 w 11972"/>
            <a:gd name="connsiteY3" fmla="*/ 7214 h 23227"/>
            <a:gd name="connsiteX4" fmla="*/ 0 w 11972"/>
            <a:gd name="connsiteY4" fmla="*/ 0 h 232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972" h="23227">
              <a:moveTo>
                <a:pt x="11972" y="23227"/>
              </a:moveTo>
              <a:cubicBezTo>
                <a:pt x="11918" y="19894"/>
                <a:pt x="11702" y="16329"/>
                <a:pt x="11648" y="12996"/>
              </a:cubicBezTo>
              <a:cubicBezTo>
                <a:pt x="8281" y="12039"/>
                <a:pt x="9315" y="11817"/>
                <a:pt x="7065" y="9655"/>
              </a:cubicBezTo>
              <a:cubicBezTo>
                <a:pt x="7046" y="9628"/>
                <a:pt x="6368" y="7396"/>
                <a:pt x="6258" y="7214"/>
              </a:cubicBezTo>
              <a:cubicBezTo>
                <a:pt x="6315" y="6973"/>
                <a:pt x="359" y="540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15</xdr:col>
      <xdr:colOff>449225</xdr:colOff>
      <xdr:row>39</xdr:row>
      <xdr:rowOff>101385</xdr:rowOff>
    </xdr:from>
    <xdr:ext cx="143122" cy="139879"/>
    <xdr:pic>
      <xdr:nvPicPr>
        <xdr:cNvPr id="1311" name="図 1310">
          <a:extLst>
            <a:ext uri="{FF2B5EF4-FFF2-40B4-BE49-F238E27FC236}">
              <a16:creationId xmlns="" xmlns:a16="http://schemas.microsoft.com/office/drawing/2014/main" id="{6FDCEA85-269B-407D-8792-B764637F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16975" y="6756185"/>
          <a:ext cx="143122" cy="139879"/>
        </a:xfrm>
        <a:prstGeom prst="rect">
          <a:avLst/>
        </a:prstGeom>
      </xdr:spPr>
    </xdr:pic>
    <xdr:clientData/>
  </xdr:oneCellAnchor>
  <xdr:oneCellAnchor>
    <xdr:from>
      <xdr:col>15</xdr:col>
      <xdr:colOff>433577</xdr:colOff>
      <xdr:row>38</xdr:row>
      <xdr:rowOff>50390</xdr:rowOff>
    </xdr:from>
    <xdr:ext cx="173605" cy="176458"/>
    <xdr:pic>
      <xdr:nvPicPr>
        <xdr:cNvPr id="1312" name="図 1311">
          <a:extLst>
            <a:ext uri="{FF2B5EF4-FFF2-40B4-BE49-F238E27FC236}">
              <a16:creationId xmlns="" xmlns:a16="http://schemas.microsoft.com/office/drawing/2014/main" id="{3F9EB78C-0BB5-48DC-AA89-44AB2B344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101327" y="6533740"/>
          <a:ext cx="173605" cy="176458"/>
        </a:xfrm>
        <a:prstGeom prst="rect">
          <a:avLst/>
        </a:prstGeom>
      </xdr:spPr>
    </xdr:pic>
    <xdr:clientData/>
  </xdr:oneCellAnchor>
  <xdr:twoCellAnchor>
    <xdr:from>
      <xdr:col>15</xdr:col>
      <xdr:colOff>121106</xdr:colOff>
      <xdr:row>38</xdr:row>
      <xdr:rowOff>36049</xdr:rowOff>
    </xdr:from>
    <xdr:to>
      <xdr:col>15</xdr:col>
      <xdr:colOff>324269</xdr:colOff>
      <xdr:row>39</xdr:row>
      <xdr:rowOff>31385</xdr:rowOff>
    </xdr:to>
    <xdr:sp macro="" textlink="">
      <xdr:nvSpPr>
        <xdr:cNvPr id="1313" name="六角形 1312">
          <a:extLst>
            <a:ext uri="{FF2B5EF4-FFF2-40B4-BE49-F238E27FC236}">
              <a16:creationId xmlns="" xmlns:a16="http://schemas.microsoft.com/office/drawing/2014/main" id="{7AFEF238-D225-46A0-9A0A-51BA790B8364}"/>
            </a:ext>
          </a:extLst>
        </xdr:cNvPr>
        <xdr:cNvSpPr/>
      </xdr:nvSpPr>
      <xdr:spPr bwMode="auto">
        <a:xfrm>
          <a:off x="8788856" y="6519399"/>
          <a:ext cx="203163" cy="16678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271926</xdr:colOff>
      <xdr:row>39</xdr:row>
      <xdr:rowOff>110548</xdr:rowOff>
    </xdr:from>
    <xdr:to>
      <xdr:col>15</xdr:col>
      <xdr:colOff>449093</xdr:colOff>
      <xdr:row>40</xdr:row>
      <xdr:rowOff>96087</xdr:rowOff>
    </xdr:to>
    <xdr:sp macro="" textlink="">
      <xdr:nvSpPr>
        <xdr:cNvPr id="1314" name="六角形 1313">
          <a:extLst>
            <a:ext uri="{FF2B5EF4-FFF2-40B4-BE49-F238E27FC236}">
              <a16:creationId xmlns="" xmlns:a16="http://schemas.microsoft.com/office/drawing/2014/main" id="{5819C9FE-44ED-45C1-8DDB-DDB162266F9E}"/>
            </a:ext>
          </a:extLst>
        </xdr:cNvPr>
        <xdr:cNvSpPr/>
      </xdr:nvSpPr>
      <xdr:spPr bwMode="auto">
        <a:xfrm>
          <a:off x="8939676" y="6765348"/>
          <a:ext cx="177167" cy="15698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5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15</xdr:col>
      <xdr:colOff>539646</xdr:colOff>
      <xdr:row>38</xdr:row>
      <xdr:rowOff>71952</xdr:rowOff>
    </xdr:from>
    <xdr:to>
      <xdr:col>16</xdr:col>
      <xdr:colOff>270841</xdr:colOff>
      <xdr:row>39</xdr:row>
      <xdr:rowOff>89291</xdr:rowOff>
    </xdr:to>
    <xdr:pic>
      <xdr:nvPicPr>
        <xdr:cNvPr id="1315" name="図 1314">
          <a:extLst>
            <a:ext uri="{FF2B5EF4-FFF2-40B4-BE49-F238E27FC236}">
              <a16:creationId xmlns="" xmlns:a16="http://schemas.microsoft.com/office/drawing/2014/main" id="{9BDA1BBF-51D9-4B85-9253-6F4C6D0AB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19694355">
          <a:off x="10590789" y="6594309"/>
          <a:ext cx="434231" cy="189696"/>
        </a:xfrm>
        <a:prstGeom prst="rect">
          <a:avLst/>
        </a:prstGeom>
      </xdr:spPr>
    </xdr:pic>
    <xdr:clientData/>
  </xdr:twoCellAnchor>
  <xdr:twoCellAnchor>
    <xdr:from>
      <xdr:col>16</xdr:col>
      <xdr:colOff>370424</xdr:colOff>
      <xdr:row>35</xdr:row>
      <xdr:rowOff>158749</xdr:rowOff>
    </xdr:from>
    <xdr:to>
      <xdr:col>16</xdr:col>
      <xdr:colOff>524672</xdr:colOff>
      <xdr:row>37</xdr:row>
      <xdr:rowOff>16014</xdr:rowOff>
    </xdr:to>
    <xdr:grpSp>
      <xdr:nvGrpSpPr>
        <xdr:cNvPr id="1316" name="Group 405">
          <a:extLst>
            <a:ext uri="{FF2B5EF4-FFF2-40B4-BE49-F238E27FC236}">
              <a16:creationId xmlns="" xmlns:a16="http://schemas.microsoft.com/office/drawing/2014/main" id="{52A000A0-B25E-4051-BE9F-F04F393BD2CA}"/>
            </a:ext>
          </a:extLst>
        </xdr:cNvPr>
        <xdr:cNvGrpSpPr>
          <a:grpSpLocks/>
        </xdr:cNvGrpSpPr>
      </xdr:nvGrpSpPr>
      <xdr:grpSpPr bwMode="auto">
        <a:xfrm rot="2662138">
          <a:off x="12133799" y="6084660"/>
          <a:ext cx="154248" cy="197443"/>
          <a:chOff x="719" y="99"/>
          <a:chExt cx="22" cy="13"/>
        </a:xfrm>
      </xdr:grpSpPr>
      <xdr:sp macro="" textlink="">
        <xdr:nvSpPr>
          <xdr:cNvPr id="1317" name="Freeform 406">
            <a:extLst>
              <a:ext uri="{FF2B5EF4-FFF2-40B4-BE49-F238E27FC236}">
                <a16:creationId xmlns="" xmlns:a16="http://schemas.microsoft.com/office/drawing/2014/main" id="{2D9A09FB-3BE7-C6FC-08F8-09EFF8619D26}"/>
              </a:ext>
            </a:extLst>
          </xdr:cNvPr>
          <xdr:cNvSpPr>
            <a:spLocks/>
          </xdr:cNvSpPr>
        </xdr:nvSpPr>
        <xdr:spPr bwMode="auto">
          <a:xfrm>
            <a:off x="719" y="99"/>
            <a:ext cx="3" cy="13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8000 w 8000"/>
              <a:gd name="connsiteY0" fmla="*/ 0 h 8913"/>
              <a:gd name="connsiteX1" fmla="*/ 8000 w 8000"/>
              <a:gd name="connsiteY1" fmla="*/ 7609 h 8913"/>
              <a:gd name="connsiteX2" fmla="*/ 0 w 8000"/>
              <a:gd name="connsiteY2" fmla="*/ 8913 h 891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8000" h="8913">
                <a:moveTo>
                  <a:pt x="8000" y="0"/>
                </a:moveTo>
                <a:lnTo>
                  <a:pt x="8000" y="7609"/>
                </a:lnTo>
                <a:lnTo>
                  <a:pt x="0" y="8913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318" name="Freeform 407">
            <a:extLst>
              <a:ext uri="{FF2B5EF4-FFF2-40B4-BE49-F238E27FC236}">
                <a16:creationId xmlns="" xmlns:a16="http://schemas.microsoft.com/office/drawing/2014/main" id="{BF2F4BCE-6DA4-8038-0CC1-4673482CF711}"/>
              </a:ext>
            </a:extLst>
          </xdr:cNvPr>
          <xdr:cNvSpPr>
            <a:spLocks/>
          </xdr:cNvSpPr>
        </xdr:nvSpPr>
        <xdr:spPr bwMode="auto">
          <a:xfrm flipH="1" flipV="1">
            <a:off x="736" y="99"/>
            <a:ext cx="5" cy="13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0 w 10000"/>
              <a:gd name="connsiteY0" fmla="*/ 0 h 8696"/>
              <a:gd name="connsiteX1" fmla="*/ 10000 w 10000"/>
              <a:gd name="connsiteY1" fmla="*/ 1087 h 8696"/>
              <a:gd name="connsiteX2" fmla="*/ 10000 w 10000"/>
              <a:gd name="connsiteY2" fmla="*/ 8696 h 86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000" h="8696">
                <a:moveTo>
                  <a:pt x="0" y="0"/>
                </a:moveTo>
                <a:lnTo>
                  <a:pt x="10000" y="1087"/>
                </a:lnTo>
                <a:lnTo>
                  <a:pt x="10000" y="869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16</xdr:col>
      <xdr:colOff>171282</xdr:colOff>
      <xdr:row>39</xdr:row>
      <xdr:rowOff>137862</xdr:rowOff>
    </xdr:from>
    <xdr:ext cx="390323" cy="193515"/>
    <xdr:sp macro="" textlink="">
      <xdr:nvSpPr>
        <xdr:cNvPr id="1319" name="Text Box 1563">
          <a:extLst>
            <a:ext uri="{FF2B5EF4-FFF2-40B4-BE49-F238E27FC236}">
              <a16:creationId xmlns="" xmlns:a16="http://schemas.microsoft.com/office/drawing/2014/main" id="{55AA889D-9107-45FC-BC8D-862375F0F686}"/>
            </a:ext>
          </a:extLst>
        </xdr:cNvPr>
        <xdr:cNvSpPr txBox="1">
          <a:spLocks noChangeArrowheads="1"/>
        </xdr:cNvSpPr>
      </xdr:nvSpPr>
      <xdr:spPr bwMode="auto">
        <a:xfrm>
          <a:off x="9543882" y="6792662"/>
          <a:ext cx="390323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４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15</xdr:col>
      <xdr:colOff>576498</xdr:colOff>
      <xdr:row>37</xdr:row>
      <xdr:rowOff>106121</xdr:rowOff>
    </xdr:from>
    <xdr:to>
      <xdr:col>16</xdr:col>
      <xdr:colOff>576868</xdr:colOff>
      <xdr:row>39</xdr:row>
      <xdr:rowOff>137558</xdr:rowOff>
    </xdr:to>
    <xdr:sp macro="" textlink="">
      <xdr:nvSpPr>
        <xdr:cNvPr id="1320" name="AutoShape 1653">
          <a:extLst>
            <a:ext uri="{FF2B5EF4-FFF2-40B4-BE49-F238E27FC236}">
              <a16:creationId xmlns="" xmlns:a16="http://schemas.microsoft.com/office/drawing/2014/main" id="{45FB048A-4B54-4E15-9F16-27F87DCD8288}"/>
            </a:ext>
          </a:extLst>
        </xdr:cNvPr>
        <xdr:cNvSpPr>
          <a:spLocks/>
        </xdr:cNvSpPr>
      </xdr:nvSpPr>
      <xdr:spPr bwMode="auto">
        <a:xfrm rot="3371821">
          <a:off x="10791268" y="6292494"/>
          <a:ext cx="376151" cy="703406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16</xdr:col>
      <xdr:colOff>449320</xdr:colOff>
      <xdr:row>36</xdr:row>
      <xdr:rowOff>133574</xdr:rowOff>
    </xdr:from>
    <xdr:to>
      <xdr:col>16</xdr:col>
      <xdr:colOff>612134</xdr:colOff>
      <xdr:row>37</xdr:row>
      <xdr:rowOff>113221</xdr:rowOff>
    </xdr:to>
    <xdr:sp macro="" textlink="">
      <xdr:nvSpPr>
        <xdr:cNvPr id="1321" name="六角形 1320">
          <a:extLst>
            <a:ext uri="{FF2B5EF4-FFF2-40B4-BE49-F238E27FC236}">
              <a16:creationId xmlns="" xmlns:a16="http://schemas.microsoft.com/office/drawing/2014/main" id="{E0F117DE-9BFA-4116-A09D-9C34D92B503C}"/>
            </a:ext>
          </a:extLst>
        </xdr:cNvPr>
        <xdr:cNvSpPr/>
      </xdr:nvSpPr>
      <xdr:spPr bwMode="auto">
        <a:xfrm>
          <a:off x="9821920" y="6274024"/>
          <a:ext cx="162814" cy="151097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58485</xdr:colOff>
      <xdr:row>35</xdr:row>
      <xdr:rowOff>146217</xdr:rowOff>
    </xdr:from>
    <xdr:to>
      <xdr:col>16</xdr:col>
      <xdr:colOff>549357</xdr:colOff>
      <xdr:row>38</xdr:row>
      <xdr:rowOff>20889</xdr:rowOff>
    </xdr:to>
    <xdr:sp macro="" textlink="">
      <xdr:nvSpPr>
        <xdr:cNvPr id="1322" name="Line 120">
          <a:extLst>
            <a:ext uri="{FF2B5EF4-FFF2-40B4-BE49-F238E27FC236}">
              <a16:creationId xmlns="" xmlns:a16="http://schemas.microsoft.com/office/drawing/2014/main" id="{CB645907-30E4-476B-9013-6D4C36BBBE80}"/>
            </a:ext>
          </a:extLst>
        </xdr:cNvPr>
        <xdr:cNvSpPr>
          <a:spLocks noChangeShapeType="1"/>
        </xdr:cNvSpPr>
      </xdr:nvSpPr>
      <xdr:spPr bwMode="auto">
        <a:xfrm flipH="1">
          <a:off x="9431085" y="6115217"/>
          <a:ext cx="490872" cy="389022"/>
        </a:xfrm>
        <a:custGeom>
          <a:avLst/>
          <a:gdLst>
            <a:gd name="connsiteX0" fmla="*/ 0 w 538647"/>
            <a:gd name="connsiteY0" fmla="*/ 0 h 408659"/>
            <a:gd name="connsiteX1" fmla="*/ 538647 w 538647"/>
            <a:gd name="connsiteY1" fmla="*/ 408659 h 408659"/>
            <a:gd name="connsiteX0" fmla="*/ 0 w 538647"/>
            <a:gd name="connsiteY0" fmla="*/ 0 h 408659"/>
            <a:gd name="connsiteX1" fmla="*/ 538647 w 538647"/>
            <a:gd name="connsiteY1" fmla="*/ 408659 h 408659"/>
            <a:gd name="connsiteX0" fmla="*/ 0 w 538647"/>
            <a:gd name="connsiteY0" fmla="*/ 0 h 408659"/>
            <a:gd name="connsiteX1" fmla="*/ 538647 w 538647"/>
            <a:gd name="connsiteY1" fmla="*/ 408659 h 408659"/>
            <a:gd name="connsiteX0" fmla="*/ 0 w 507315"/>
            <a:gd name="connsiteY0" fmla="*/ 0 h 404482"/>
            <a:gd name="connsiteX1" fmla="*/ 507315 w 507315"/>
            <a:gd name="connsiteY1" fmla="*/ 404482 h 404482"/>
            <a:gd name="connsiteX0" fmla="*/ 0 w 507315"/>
            <a:gd name="connsiteY0" fmla="*/ 0 h 404482"/>
            <a:gd name="connsiteX1" fmla="*/ 507315 w 507315"/>
            <a:gd name="connsiteY1" fmla="*/ 404482 h 404482"/>
            <a:gd name="connsiteX0" fmla="*/ 0 w 509482"/>
            <a:gd name="connsiteY0" fmla="*/ 0 h 395967"/>
            <a:gd name="connsiteX1" fmla="*/ 509482 w 509482"/>
            <a:gd name="connsiteY1" fmla="*/ 395967 h 395967"/>
            <a:gd name="connsiteX0" fmla="*/ 0 w 509482"/>
            <a:gd name="connsiteY0" fmla="*/ 0 h 395967"/>
            <a:gd name="connsiteX1" fmla="*/ 509482 w 509482"/>
            <a:gd name="connsiteY1" fmla="*/ 395967 h 3959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09482" h="395967">
              <a:moveTo>
                <a:pt x="0" y="0"/>
              </a:moveTo>
              <a:cubicBezTo>
                <a:pt x="228383" y="198405"/>
                <a:pt x="175361" y="174105"/>
                <a:pt x="509482" y="39596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292432</xdr:colOff>
      <xdr:row>35</xdr:row>
      <xdr:rowOff>133684</xdr:rowOff>
    </xdr:from>
    <xdr:to>
      <xdr:col>16</xdr:col>
      <xdr:colOff>438651</xdr:colOff>
      <xdr:row>36</xdr:row>
      <xdr:rowOff>115458</xdr:rowOff>
    </xdr:to>
    <xdr:sp macro="" textlink="">
      <xdr:nvSpPr>
        <xdr:cNvPr id="1323" name="Line 120">
          <a:extLst>
            <a:ext uri="{FF2B5EF4-FFF2-40B4-BE49-F238E27FC236}">
              <a16:creationId xmlns="" xmlns:a16="http://schemas.microsoft.com/office/drawing/2014/main" id="{513FA85A-24C2-4121-BCAF-206A69155C6E}"/>
            </a:ext>
          </a:extLst>
        </xdr:cNvPr>
        <xdr:cNvSpPr>
          <a:spLocks noChangeShapeType="1"/>
        </xdr:cNvSpPr>
      </xdr:nvSpPr>
      <xdr:spPr bwMode="auto">
        <a:xfrm flipH="1">
          <a:off x="9665032" y="6102684"/>
          <a:ext cx="146219" cy="153224"/>
        </a:xfrm>
        <a:prstGeom prst="line">
          <a:avLst/>
        </a:prstGeom>
        <a:noFill/>
        <a:ln w="254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563971</xdr:colOff>
      <xdr:row>34</xdr:row>
      <xdr:rowOff>154574</xdr:rowOff>
    </xdr:from>
    <xdr:to>
      <xdr:col>16</xdr:col>
      <xdr:colOff>296608</xdr:colOff>
      <xdr:row>35</xdr:row>
      <xdr:rowOff>77288</xdr:rowOff>
    </xdr:to>
    <xdr:sp macro="" textlink="">
      <xdr:nvSpPr>
        <xdr:cNvPr id="1324" name="Text Box 1620">
          <a:extLst>
            <a:ext uri="{FF2B5EF4-FFF2-40B4-BE49-F238E27FC236}">
              <a16:creationId xmlns="" xmlns:a16="http://schemas.microsoft.com/office/drawing/2014/main" id="{90379E65-2B2F-419E-A643-8B110DB13A82}"/>
            </a:ext>
          </a:extLst>
        </xdr:cNvPr>
        <xdr:cNvSpPr txBox="1">
          <a:spLocks noChangeArrowheads="1"/>
        </xdr:cNvSpPr>
      </xdr:nvSpPr>
      <xdr:spPr bwMode="auto">
        <a:xfrm>
          <a:off x="9231721" y="5952124"/>
          <a:ext cx="437487" cy="9416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九頭竜川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15</xdr:col>
      <xdr:colOff>520843</xdr:colOff>
      <xdr:row>35</xdr:row>
      <xdr:rowOff>63338</xdr:rowOff>
    </xdr:from>
    <xdr:ext cx="480426" cy="208882"/>
    <xdr:sp macro="" textlink="">
      <xdr:nvSpPr>
        <xdr:cNvPr id="1325" name="Text Box 1664">
          <a:extLst>
            <a:ext uri="{FF2B5EF4-FFF2-40B4-BE49-F238E27FC236}">
              <a16:creationId xmlns="" xmlns:a16="http://schemas.microsoft.com/office/drawing/2014/main" id="{1EFF70C5-0F5F-476C-93F7-B30767C44A38}"/>
            </a:ext>
          </a:extLst>
        </xdr:cNvPr>
        <xdr:cNvSpPr txBox="1">
          <a:spLocks noChangeArrowheads="1"/>
        </xdr:cNvSpPr>
      </xdr:nvSpPr>
      <xdr:spPr bwMode="auto">
        <a:xfrm flipH="1">
          <a:off x="9188593" y="6032338"/>
          <a:ext cx="480426" cy="20888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none" lIns="0" tIns="18000" rIns="0" bIns="0" anchor="t" upright="1">
          <a:noAutofit/>
        </a:bodyPr>
        <a:lstStyle/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天池橋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,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路肩狭い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手前から歩道推奨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40982</xdr:colOff>
      <xdr:row>35</xdr:row>
      <xdr:rowOff>0</xdr:rowOff>
    </xdr:from>
    <xdr:ext cx="333117" cy="101600"/>
    <xdr:sp macro="" textlink="">
      <xdr:nvSpPr>
        <xdr:cNvPr id="1326" name="Text Box 1194">
          <a:extLst>
            <a:ext uri="{FF2B5EF4-FFF2-40B4-BE49-F238E27FC236}">
              <a16:creationId xmlns="" xmlns:a16="http://schemas.microsoft.com/office/drawing/2014/main" id="{53732B03-070C-4ED4-84CA-F3D240793452}"/>
            </a:ext>
          </a:extLst>
        </xdr:cNvPr>
        <xdr:cNvSpPr txBox="1">
          <a:spLocks noChangeArrowheads="1"/>
        </xdr:cNvSpPr>
      </xdr:nvSpPr>
      <xdr:spPr bwMode="auto">
        <a:xfrm>
          <a:off x="10118432" y="596900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0.4+2.5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227852</xdr:colOff>
      <xdr:row>35</xdr:row>
      <xdr:rowOff>98238</xdr:rowOff>
    </xdr:from>
    <xdr:to>
      <xdr:col>17</xdr:col>
      <xdr:colOff>356754</xdr:colOff>
      <xdr:row>36</xdr:row>
      <xdr:rowOff>17606</xdr:rowOff>
    </xdr:to>
    <xdr:sp macro="" textlink="">
      <xdr:nvSpPr>
        <xdr:cNvPr id="1327" name="六角形 1326">
          <a:extLst>
            <a:ext uri="{FF2B5EF4-FFF2-40B4-BE49-F238E27FC236}">
              <a16:creationId xmlns="" xmlns:a16="http://schemas.microsoft.com/office/drawing/2014/main" id="{E3ABD2B4-07C2-4D2E-97B6-254FE26DC9B6}"/>
            </a:ext>
          </a:extLst>
        </xdr:cNvPr>
        <xdr:cNvSpPr/>
      </xdr:nvSpPr>
      <xdr:spPr bwMode="auto">
        <a:xfrm>
          <a:off x="10305302" y="6067238"/>
          <a:ext cx="128902" cy="9081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40982</xdr:colOff>
      <xdr:row>35</xdr:row>
      <xdr:rowOff>93999</xdr:rowOff>
    </xdr:from>
    <xdr:to>
      <xdr:col>17</xdr:col>
      <xdr:colOff>169884</xdr:colOff>
      <xdr:row>36</xdr:row>
      <xdr:rowOff>13367</xdr:rowOff>
    </xdr:to>
    <xdr:sp macro="" textlink="">
      <xdr:nvSpPr>
        <xdr:cNvPr id="1328" name="六角形 1327">
          <a:extLst>
            <a:ext uri="{FF2B5EF4-FFF2-40B4-BE49-F238E27FC236}">
              <a16:creationId xmlns="" xmlns:a16="http://schemas.microsoft.com/office/drawing/2014/main" id="{A08EAE12-E037-4DCB-A16F-E1EB41C9634D}"/>
            </a:ext>
          </a:extLst>
        </xdr:cNvPr>
        <xdr:cNvSpPr/>
      </xdr:nvSpPr>
      <xdr:spPr bwMode="auto">
        <a:xfrm>
          <a:off x="10118432" y="6062999"/>
          <a:ext cx="128902" cy="9081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481730</xdr:colOff>
      <xdr:row>37</xdr:row>
      <xdr:rowOff>105120</xdr:rowOff>
    </xdr:from>
    <xdr:to>
      <xdr:col>16</xdr:col>
      <xdr:colOff>34189</xdr:colOff>
      <xdr:row>38</xdr:row>
      <xdr:rowOff>76296</xdr:rowOff>
    </xdr:to>
    <xdr:sp macro="" textlink="">
      <xdr:nvSpPr>
        <xdr:cNvPr id="1329" name="AutoShape 1653">
          <a:extLst>
            <a:ext uri="{FF2B5EF4-FFF2-40B4-BE49-F238E27FC236}">
              <a16:creationId xmlns="" xmlns:a16="http://schemas.microsoft.com/office/drawing/2014/main" id="{F26E7FD0-CB88-47A3-AA3D-15913B51087B}"/>
            </a:ext>
          </a:extLst>
        </xdr:cNvPr>
        <xdr:cNvSpPr>
          <a:spLocks/>
        </xdr:cNvSpPr>
      </xdr:nvSpPr>
      <xdr:spPr bwMode="auto">
        <a:xfrm rot="3481557" flipH="1">
          <a:off x="9206822" y="6359678"/>
          <a:ext cx="142626" cy="257309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15</xdr:col>
      <xdr:colOff>424038</xdr:colOff>
      <xdr:row>36</xdr:row>
      <xdr:rowOff>100263</xdr:rowOff>
    </xdr:from>
    <xdr:ext cx="390323" cy="193515"/>
    <xdr:sp macro="" textlink="">
      <xdr:nvSpPr>
        <xdr:cNvPr id="1330" name="Text Box 1563">
          <a:extLst>
            <a:ext uri="{FF2B5EF4-FFF2-40B4-BE49-F238E27FC236}">
              <a16:creationId xmlns="" xmlns:a16="http://schemas.microsoft.com/office/drawing/2014/main" id="{A164A7CE-BED8-4A5A-8DE4-A40FE5CDBC6B}"/>
            </a:ext>
          </a:extLst>
        </xdr:cNvPr>
        <xdr:cNvSpPr txBox="1">
          <a:spLocks noChangeArrowheads="1"/>
        </xdr:cNvSpPr>
      </xdr:nvSpPr>
      <xdr:spPr bwMode="auto">
        <a:xfrm>
          <a:off x="9091788" y="6240713"/>
          <a:ext cx="390323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15</xdr:col>
      <xdr:colOff>629847</xdr:colOff>
      <xdr:row>37</xdr:row>
      <xdr:rowOff>170120</xdr:rowOff>
    </xdr:from>
    <xdr:to>
      <xdr:col>16</xdr:col>
      <xdr:colOff>69811</xdr:colOff>
      <xdr:row>38</xdr:row>
      <xdr:rowOff>113720</xdr:rowOff>
    </xdr:to>
    <xdr:sp macro="" textlink="">
      <xdr:nvSpPr>
        <xdr:cNvPr id="1331" name="六角形 1330">
          <a:extLst>
            <a:ext uri="{FF2B5EF4-FFF2-40B4-BE49-F238E27FC236}">
              <a16:creationId xmlns="" xmlns:a16="http://schemas.microsoft.com/office/drawing/2014/main" id="{036E5755-CD96-4A9F-96A4-1BD3D3F7585B}"/>
            </a:ext>
          </a:extLst>
        </xdr:cNvPr>
        <xdr:cNvSpPr/>
      </xdr:nvSpPr>
      <xdr:spPr bwMode="auto">
        <a:xfrm>
          <a:off x="10680990" y="6520120"/>
          <a:ext cx="143000" cy="11595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5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192173</xdr:colOff>
      <xdr:row>37</xdr:row>
      <xdr:rowOff>103005</xdr:rowOff>
    </xdr:from>
    <xdr:to>
      <xdr:col>18</xdr:col>
      <xdr:colOff>126526</xdr:colOff>
      <xdr:row>40</xdr:row>
      <xdr:rowOff>142263</xdr:rowOff>
    </xdr:to>
    <xdr:sp macro="" textlink="">
      <xdr:nvSpPr>
        <xdr:cNvPr id="1332" name="フリーフォーム 908">
          <a:extLst>
            <a:ext uri="{FF2B5EF4-FFF2-40B4-BE49-F238E27FC236}">
              <a16:creationId xmlns="" xmlns:a16="http://schemas.microsoft.com/office/drawing/2014/main" id="{19BAA6DF-7D4C-4166-9C58-A24AF1CA3FA6}"/>
            </a:ext>
          </a:extLst>
        </xdr:cNvPr>
        <xdr:cNvSpPr/>
      </xdr:nvSpPr>
      <xdr:spPr bwMode="auto">
        <a:xfrm flipH="1">
          <a:off x="10269623" y="6414905"/>
          <a:ext cx="639203" cy="553608"/>
        </a:xfrm>
        <a:custGeom>
          <a:avLst/>
          <a:gdLst>
            <a:gd name="connsiteX0" fmla="*/ 0 w 676604"/>
            <a:gd name="connsiteY0" fmla="*/ 571500 h 571500"/>
            <a:gd name="connsiteX1" fmla="*/ 0 w 676604"/>
            <a:gd name="connsiteY1" fmla="*/ 0 h 571500"/>
            <a:gd name="connsiteX2" fmla="*/ 676604 w 676604"/>
            <a:gd name="connsiteY2" fmla="*/ 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76604" h="571500">
              <a:moveTo>
                <a:pt x="0" y="571500"/>
              </a:moveTo>
              <a:lnTo>
                <a:pt x="0" y="0"/>
              </a:lnTo>
              <a:lnTo>
                <a:pt x="676604" y="0"/>
              </a:lnTo>
            </a:path>
          </a:pathLst>
        </a:custGeom>
        <a:noFill/>
        <a:ln w="285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21211</xdr:colOff>
      <xdr:row>37</xdr:row>
      <xdr:rowOff>96436</xdr:rowOff>
    </xdr:from>
    <xdr:ext cx="643976" cy="6568"/>
    <xdr:sp macro="" textlink="">
      <xdr:nvSpPr>
        <xdr:cNvPr id="1333" name="Line 6499">
          <a:extLst>
            <a:ext uri="{FF2B5EF4-FFF2-40B4-BE49-F238E27FC236}">
              <a16:creationId xmlns="" xmlns:a16="http://schemas.microsoft.com/office/drawing/2014/main" id="{91A837B0-1523-40A9-BF25-415A0E7EB044}"/>
            </a:ext>
          </a:extLst>
        </xdr:cNvPr>
        <xdr:cNvSpPr>
          <a:spLocks noChangeShapeType="1"/>
        </xdr:cNvSpPr>
      </xdr:nvSpPr>
      <xdr:spPr bwMode="auto">
        <a:xfrm flipH="1">
          <a:off x="10803511" y="6408336"/>
          <a:ext cx="643976" cy="6568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18</xdr:col>
      <xdr:colOff>124218</xdr:colOff>
      <xdr:row>35</xdr:row>
      <xdr:rowOff>259</xdr:rowOff>
    </xdr:from>
    <xdr:ext cx="1" cy="408153"/>
    <xdr:sp macro="" textlink="">
      <xdr:nvSpPr>
        <xdr:cNvPr id="1334" name="Line 6499">
          <a:extLst>
            <a:ext uri="{FF2B5EF4-FFF2-40B4-BE49-F238E27FC236}">
              <a16:creationId xmlns="" xmlns:a16="http://schemas.microsoft.com/office/drawing/2014/main" id="{834A1DF1-9C4B-4716-AD8E-FCE30E2C66A5}"/>
            </a:ext>
          </a:extLst>
        </xdr:cNvPr>
        <xdr:cNvSpPr>
          <a:spLocks noChangeShapeType="1"/>
        </xdr:cNvSpPr>
      </xdr:nvSpPr>
      <xdr:spPr bwMode="auto">
        <a:xfrm flipV="1">
          <a:off x="10906518" y="5969259"/>
          <a:ext cx="1" cy="408153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18</xdr:col>
      <xdr:colOff>32199</xdr:colOff>
      <xdr:row>38</xdr:row>
      <xdr:rowOff>31951</xdr:rowOff>
    </xdr:from>
    <xdr:ext cx="168070" cy="163433"/>
    <xdr:sp macro="" textlink="">
      <xdr:nvSpPr>
        <xdr:cNvPr id="1335" name="AutoShape 6507">
          <a:extLst>
            <a:ext uri="{FF2B5EF4-FFF2-40B4-BE49-F238E27FC236}">
              <a16:creationId xmlns="" xmlns:a16="http://schemas.microsoft.com/office/drawing/2014/main" id="{70D93A97-FD75-4766-AA62-45CFE89DB40F}"/>
            </a:ext>
          </a:extLst>
        </xdr:cNvPr>
        <xdr:cNvSpPr>
          <a:spLocks noChangeArrowheads="1"/>
        </xdr:cNvSpPr>
      </xdr:nvSpPr>
      <xdr:spPr bwMode="auto">
        <a:xfrm>
          <a:off x="10814499" y="6515301"/>
          <a:ext cx="168070" cy="163433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18</xdr:col>
      <xdr:colOff>49018</xdr:colOff>
      <xdr:row>37</xdr:row>
      <xdr:rowOff>24163</xdr:rowOff>
    </xdr:from>
    <xdr:ext cx="153598" cy="157566"/>
    <xdr:sp macro="" textlink="">
      <xdr:nvSpPr>
        <xdr:cNvPr id="1336" name="Oval 6509">
          <a:extLst>
            <a:ext uri="{FF2B5EF4-FFF2-40B4-BE49-F238E27FC236}">
              <a16:creationId xmlns="" xmlns:a16="http://schemas.microsoft.com/office/drawing/2014/main" id="{F931A2BA-0C00-4AF7-BE3E-38F39C9DD8BE}"/>
            </a:ext>
          </a:extLst>
        </xdr:cNvPr>
        <xdr:cNvSpPr>
          <a:spLocks noChangeArrowheads="1"/>
        </xdr:cNvSpPr>
      </xdr:nvSpPr>
      <xdr:spPr bwMode="auto">
        <a:xfrm>
          <a:off x="10831318" y="6336063"/>
          <a:ext cx="153598" cy="157566"/>
        </a:xfrm>
        <a:prstGeom prst="ellipse">
          <a:avLst/>
        </a:prstGeom>
        <a:solidFill>
          <a:srgbClr val="FFFFFF"/>
        </a:solidFill>
        <a:ln w="15875">
          <a:solidFill>
            <a:srgbClr val="000000"/>
          </a:solidFill>
          <a:round/>
          <a:headEnd/>
          <a:tailEnd/>
        </a:ln>
      </xdr:spPr>
    </xdr:sp>
    <xdr:clientData/>
  </xdr:oneCellAnchor>
  <xdr:oneCellAnchor>
    <xdr:from>
      <xdr:col>17</xdr:col>
      <xdr:colOff>299745</xdr:colOff>
      <xdr:row>36</xdr:row>
      <xdr:rowOff>45954</xdr:rowOff>
    </xdr:from>
    <xdr:ext cx="358234" cy="331380"/>
    <xdr:grpSp>
      <xdr:nvGrpSpPr>
        <xdr:cNvPr id="1337" name="Group 6672">
          <a:extLst>
            <a:ext uri="{FF2B5EF4-FFF2-40B4-BE49-F238E27FC236}">
              <a16:creationId xmlns="" xmlns:a16="http://schemas.microsoft.com/office/drawing/2014/main" id="{FD733A85-5711-48E5-8C33-30930A6C0F7D}"/>
            </a:ext>
          </a:extLst>
        </xdr:cNvPr>
        <xdr:cNvGrpSpPr>
          <a:grpSpLocks/>
        </xdr:cNvGrpSpPr>
      </xdr:nvGrpSpPr>
      <xdr:grpSpPr bwMode="auto">
        <a:xfrm>
          <a:off x="12831924" y="6141954"/>
          <a:ext cx="358234" cy="331380"/>
          <a:chOff x="536" y="109"/>
          <a:chExt cx="46" cy="44"/>
        </a:xfrm>
      </xdr:grpSpPr>
      <xdr:pic>
        <xdr:nvPicPr>
          <xdr:cNvPr id="1338" name="Picture 6673" descr="route2">
            <a:extLst>
              <a:ext uri="{FF2B5EF4-FFF2-40B4-BE49-F238E27FC236}">
                <a16:creationId xmlns="" xmlns:a16="http://schemas.microsoft.com/office/drawing/2014/main" id="{EA935672-D123-B094-B8B8-666F968D1A0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39" name="Text Box 6674">
            <a:extLst>
              <a:ext uri="{FF2B5EF4-FFF2-40B4-BE49-F238E27FC236}">
                <a16:creationId xmlns="" xmlns:a16="http://schemas.microsoft.com/office/drawing/2014/main" id="{889BFBAE-CDB4-EBE6-108F-32EDB4876D0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416</a:t>
            </a:r>
          </a:p>
        </xdr:txBody>
      </xdr:sp>
    </xdr:grpSp>
    <xdr:clientData/>
  </xdr:oneCellAnchor>
  <xdr:twoCellAnchor>
    <xdr:from>
      <xdr:col>18</xdr:col>
      <xdr:colOff>173305</xdr:colOff>
      <xdr:row>39</xdr:row>
      <xdr:rowOff>131563</xdr:rowOff>
    </xdr:from>
    <xdr:to>
      <xdr:col>18</xdr:col>
      <xdr:colOff>316305</xdr:colOff>
      <xdr:row>40</xdr:row>
      <xdr:rowOff>75162</xdr:rowOff>
    </xdr:to>
    <xdr:sp macro="" textlink="">
      <xdr:nvSpPr>
        <xdr:cNvPr id="1340" name="六角形 1339">
          <a:extLst>
            <a:ext uri="{FF2B5EF4-FFF2-40B4-BE49-F238E27FC236}">
              <a16:creationId xmlns="" xmlns:a16="http://schemas.microsoft.com/office/drawing/2014/main" id="{3C273A15-92A4-49F4-B489-50E6B107E27E}"/>
            </a:ext>
          </a:extLst>
        </xdr:cNvPr>
        <xdr:cNvSpPr/>
      </xdr:nvSpPr>
      <xdr:spPr bwMode="auto">
        <a:xfrm>
          <a:off x="10955605" y="6786363"/>
          <a:ext cx="143000" cy="11504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5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181729</xdr:colOff>
      <xdr:row>35</xdr:row>
      <xdr:rowOff>133684</xdr:rowOff>
    </xdr:from>
    <xdr:to>
      <xdr:col>18</xdr:col>
      <xdr:colOff>324729</xdr:colOff>
      <xdr:row>36</xdr:row>
      <xdr:rowOff>77284</xdr:rowOff>
    </xdr:to>
    <xdr:sp macro="" textlink="">
      <xdr:nvSpPr>
        <xdr:cNvPr id="1341" name="六角形 1340">
          <a:extLst>
            <a:ext uri="{FF2B5EF4-FFF2-40B4-BE49-F238E27FC236}">
              <a16:creationId xmlns="" xmlns:a16="http://schemas.microsoft.com/office/drawing/2014/main" id="{4C6E3D54-99EB-464E-A644-EA0D7649E529}"/>
            </a:ext>
          </a:extLst>
        </xdr:cNvPr>
        <xdr:cNvSpPr/>
      </xdr:nvSpPr>
      <xdr:spPr bwMode="auto">
        <a:xfrm>
          <a:off x="10964029" y="6102684"/>
          <a:ext cx="143000" cy="1150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5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132276</xdr:colOff>
      <xdr:row>33</xdr:row>
      <xdr:rowOff>6264</xdr:rowOff>
    </xdr:from>
    <xdr:to>
      <xdr:col>20</xdr:col>
      <xdr:colOff>105817</xdr:colOff>
      <xdr:row>40</xdr:row>
      <xdr:rowOff>156658</xdr:rowOff>
    </xdr:to>
    <xdr:sp macro="" textlink="">
      <xdr:nvSpPr>
        <xdr:cNvPr id="1342" name="フリーフォーム 908">
          <a:extLst>
            <a:ext uri="{FF2B5EF4-FFF2-40B4-BE49-F238E27FC236}">
              <a16:creationId xmlns="" xmlns:a16="http://schemas.microsoft.com/office/drawing/2014/main" id="{58D3B760-4B15-4AEC-BAEA-9CEC0322FF57}"/>
            </a:ext>
          </a:extLst>
        </xdr:cNvPr>
        <xdr:cNvSpPr/>
      </xdr:nvSpPr>
      <xdr:spPr bwMode="auto">
        <a:xfrm flipH="1">
          <a:off x="11619426" y="5632364"/>
          <a:ext cx="678391" cy="1350544"/>
        </a:xfrm>
        <a:custGeom>
          <a:avLst/>
          <a:gdLst>
            <a:gd name="connsiteX0" fmla="*/ 0 w 676604"/>
            <a:gd name="connsiteY0" fmla="*/ 571500 h 571500"/>
            <a:gd name="connsiteX1" fmla="*/ 0 w 676604"/>
            <a:gd name="connsiteY1" fmla="*/ 0 h 571500"/>
            <a:gd name="connsiteX2" fmla="*/ 676604 w 676604"/>
            <a:gd name="connsiteY2" fmla="*/ 0 h 571500"/>
            <a:gd name="connsiteX0" fmla="*/ 0 w 676604"/>
            <a:gd name="connsiteY0" fmla="*/ 746225 h 746225"/>
            <a:gd name="connsiteX1" fmla="*/ 0 w 676604"/>
            <a:gd name="connsiteY1" fmla="*/ 174725 h 746225"/>
            <a:gd name="connsiteX2" fmla="*/ 103916 w 676604"/>
            <a:gd name="connsiteY2" fmla="*/ 0 h 746225"/>
            <a:gd name="connsiteX3" fmla="*/ 676604 w 676604"/>
            <a:gd name="connsiteY3" fmla="*/ 174725 h 746225"/>
            <a:gd name="connsiteX0" fmla="*/ 0 w 676604"/>
            <a:gd name="connsiteY0" fmla="*/ 1025009 h 1025009"/>
            <a:gd name="connsiteX1" fmla="*/ 0 w 676604"/>
            <a:gd name="connsiteY1" fmla="*/ 453509 h 1025009"/>
            <a:gd name="connsiteX2" fmla="*/ 103916 w 676604"/>
            <a:gd name="connsiteY2" fmla="*/ 278784 h 1025009"/>
            <a:gd name="connsiteX3" fmla="*/ 96988 w 676604"/>
            <a:gd name="connsiteY3" fmla="*/ 2135 h 1025009"/>
            <a:gd name="connsiteX4" fmla="*/ 676604 w 676604"/>
            <a:gd name="connsiteY4" fmla="*/ 453509 h 1025009"/>
            <a:gd name="connsiteX0" fmla="*/ 0 w 676604"/>
            <a:gd name="connsiteY0" fmla="*/ 1024526 h 1024526"/>
            <a:gd name="connsiteX1" fmla="*/ 0 w 676604"/>
            <a:gd name="connsiteY1" fmla="*/ 453026 h 1024526"/>
            <a:gd name="connsiteX2" fmla="*/ 69278 w 676604"/>
            <a:gd name="connsiteY2" fmla="*/ 365664 h 1024526"/>
            <a:gd name="connsiteX3" fmla="*/ 96988 w 676604"/>
            <a:gd name="connsiteY3" fmla="*/ 1652 h 1024526"/>
            <a:gd name="connsiteX4" fmla="*/ 676604 w 676604"/>
            <a:gd name="connsiteY4" fmla="*/ 453026 h 1024526"/>
            <a:gd name="connsiteX0" fmla="*/ 0 w 676604"/>
            <a:gd name="connsiteY0" fmla="*/ 1024526 h 1024526"/>
            <a:gd name="connsiteX1" fmla="*/ 0 w 676604"/>
            <a:gd name="connsiteY1" fmla="*/ 453026 h 1024526"/>
            <a:gd name="connsiteX2" fmla="*/ 69278 w 676604"/>
            <a:gd name="connsiteY2" fmla="*/ 365664 h 1024526"/>
            <a:gd name="connsiteX3" fmla="*/ 96988 w 676604"/>
            <a:gd name="connsiteY3" fmla="*/ 1652 h 1024526"/>
            <a:gd name="connsiteX4" fmla="*/ 676604 w 676604"/>
            <a:gd name="connsiteY4" fmla="*/ 453026 h 1024526"/>
            <a:gd name="connsiteX0" fmla="*/ 0 w 676604"/>
            <a:gd name="connsiteY0" fmla="*/ 1024526 h 1024526"/>
            <a:gd name="connsiteX1" fmla="*/ 0 w 676604"/>
            <a:gd name="connsiteY1" fmla="*/ 453026 h 1024526"/>
            <a:gd name="connsiteX2" fmla="*/ 69278 w 676604"/>
            <a:gd name="connsiteY2" fmla="*/ 365664 h 1024526"/>
            <a:gd name="connsiteX3" fmla="*/ 96988 w 676604"/>
            <a:gd name="connsiteY3" fmla="*/ 1652 h 1024526"/>
            <a:gd name="connsiteX4" fmla="*/ 676604 w 676604"/>
            <a:gd name="connsiteY4" fmla="*/ 453026 h 1024526"/>
            <a:gd name="connsiteX0" fmla="*/ 0 w 676604"/>
            <a:gd name="connsiteY0" fmla="*/ 1031776 h 1031776"/>
            <a:gd name="connsiteX1" fmla="*/ 0 w 676604"/>
            <a:gd name="connsiteY1" fmla="*/ 460276 h 1031776"/>
            <a:gd name="connsiteX2" fmla="*/ 69278 w 676604"/>
            <a:gd name="connsiteY2" fmla="*/ 372914 h 1031776"/>
            <a:gd name="connsiteX3" fmla="*/ 78515 w 676604"/>
            <a:gd name="connsiteY3" fmla="*/ 1621 h 1031776"/>
            <a:gd name="connsiteX4" fmla="*/ 676604 w 676604"/>
            <a:gd name="connsiteY4" fmla="*/ 460276 h 1031776"/>
            <a:gd name="connsiteX0" fmla="*/ 0 w 676604"/>
            <a:gd name="connsiteY0" fmla="*/ 1030155 h 1030155"/>
            <a:gd name="connsiteX1" fmla="*/ 0 w 676604"/>
            <a:gd name="connsiteY1" fmla="*/ 458655 h 1030155"/>
            <a:gd name="connsiteX2" fmla="*/ 69278 w 676604"/>
            <a:gd name="connsiteY2" fmla="*/ 371293 h 1030155"/>
            <a:gd name="connsiteX3" fmla="*/ 78515 w 676604"/>
            <a:gd name="connsiteY3" fmla="*/ 0 h 1030155"/>
            <a:gd name="connsiteX4" fmla="*/ 676604 w 676604"/>
            <a:gd name="connsiteY4" fmla="*/ 458655 h 1030155"/>
            <a:gd name="connsiteX0" fmla="*/ 0 w 676604"/>
            <a:gd name="connsiteY0" fmla="*/ 1030155 h 1030155"/>
            <a:gd name="connsiteX1" fmla="*/ 0 w 676604"/>
            <a:gd name="connsiteY1" fmla="*/ 458655 h 1030155"/>
            <a:gd name="connsiteX2" fmla="*/ 62350 w 676604"/>
            <a:gd name="connsiteY2" fmla="*/ 364012 h 1030155"/>
            <a:gd name="connsiteX3" fmla="*/ 78515 w 676604"/>
            <a:gd name="connsiteY3" fmla="*/ 0 h 1030155"/>
            <a:gd name="connsiteX4" fmla="*/ 676604 w 676604"/>
            <a:gd name="connsiteY4" fmla="*/ 458655 h 1030155"/>
            <a:gd name="connsiteX0" fmla="*/ 0 w 676604"/>
            <a:gd name="connsiteY0" fmla="*/ 1026516 h 1026516"/>
            <a:gd name="connsiteX1" fmla="*/ 0 w 676604"/>
            <a:gd name="connsiteY1" fmla="*/ 455016 h 1026516"/>
            <a:gd name="connsiteX2" fmla="*/ 62350 w 676604"/>
            <a:gd name="connsiteY2" fmla="*/ 360373 h 1026516"/>
            <a:gd name="connsiteX3" fmla="*/ 69278 w 676604"/>
            <a:gd name="connsiteY3" fmla="*/ 0 h 1026516"/>
            <a:gd name="connsiteX4" fmla="*/ 676604 w 676604"/>
            <a:gd name="connsiteY4" fmla="*/ 455016 h 1026516"/>
            <a:gd name="connsiteX0" fmla="*/ 0 w 676604"/>
            <a:gd name="connsiteY0" fmla="*/ 1051800 h 1051800"/>
            <a:gd name="connsiteX1" fmla="*/ 0 w 676604"/>
            <a:gd name="connsiteY1" fmla="*/ 480300 h 1051800"/>
            <a:gd name="connsiteX2" fmla="*/ 62350 w 676604"/>
            <a:gd name="connsiteY2" fmla="*/ 385657 h 1051800"/>
            <a:gd name="connsiteX3" fmla="*/ 69278 w 676604"/>
            <a:gd name="connsiteY3" fmla="*/ 25284 h 1051800"/>
            <a:gd name="connsiteX4" fmla="*/ 297892 w 676604"/>
            <a:gd name="connsiteY4" fmla="*/ 58048 h 1051800"/>
            <a:gd name="connsiteX5" fmla="*/ 676604 w 676604"/>
            <a:gd name="connsiteY5" fmla="*/ 480300 h 1051800"/>
            <a:gd name="connsiteX0" fmla="*/ 0 w 676604"/>
            <a:gd name="connsiteY0" fmla="*/ 1051800 h 1051800"/>
            <a:gd name="connsiteX1" fmla="*/ 0 w 676604"/>
            <a:gd name="connsiteY1" fmla="*/ 480300 h 1051800"/>
            <a:gd name="connsiteX2" fmla="*/ 62350 w 676604"/>
            <a:gd name="connsiteY2" fmla="*/ 385657 h 1051800"/>
            <a:gd name="connsiteX3" fmla="*/ 69278 w 676604"/>
            <a:gd name="connsiteY3" fmla="*/ 25284 h 1051800"/>
            <a:gd name="connsiteX4" fmla="*/ 297892 w 676604"/>
            <a:gd name="connsiteY4" fmla="*/ 58048 h 1051800"/>
            <a:gd name="connsiteX5" fmla="*/ 369480 w 676604"/>
            <a:gd name="connsiteY5" fmla="*/ 159972 h 1051800"/>
            <a:gd name="connsiteX6" fmla="*/ 676604 w 676604"/>
            <a:gd name="connsiteY6" fmla="*/ 480300 h 1051800"/>
            <a:gd name="connsiteX0" fmla="*/ 0 w 676604"/>
            <a:gd name="connsiteY0" fmla="*/ 1051800 h 1051800"/>
            <a:gd name="connsiteX1" fmla="*/ 0 w 676604"/>
            <a:gd name="connsiteY1" fmla="*/ 480300 h 1051800"/>
            <a:gd name="connsiteX2" fmla="*/ 62350 w 676604"/>
            <a:gd name="connsiteY2" fmla="*/ 385657 h 1051800"/>
            <a:gd name="connsiteX3" fmla="*/ 69278 w 676604"/>
            <a:gd name="connsiteY3" fmla="*/ 25284 h 1051800"/>
            <a:gd name="connsiteX4" fmla="*/ 297892 w 676604"/>
            <a:gd name="connsiteY4" fmla="*/ 58048 h 1051800"/>
            <a:gd name="connsiteX5" fmla="*/ 369480 w 676604"/>
            <a:gd name="connsiteY5" fmla="*/ 159972 h 1051800"/>
            <a:gd name="connsiteX6" fmla="*/ 480323 w 676604"/>
            <a:gd name="connsiteY6" fmla="*/ 174534 h 1051800"/>
            <a:gd name="connsiteX7" fmla="*/ 676604 w 676604"/>
            <a:gd name="connsiteY7" fmla="*/ 480300 h 1051800"/>
            <a:gd name="connsiteX0" fmla="*/ 0 w 676604"/>
            <a:gd name="connsiteY0" fmla="*/ 1051800 h 1051800"/>
            <a:gd name="connsiteX1" fmla="*/ 0 w 676604"/>
            <a:gd name="connsiteY1" fmla="*/ 480300 h 1051800"/>
            <a:gd name="connsiteX2" fmla="*/ 62350 w 676604"/>
            <a:gd name="connsiteY2" fmla="*/ 385657 h 1051800"/>
            <a:gd name="connsiteX3" fmla="*/ 69278 w 676604"/>
            <a:gd name="connsiteY3" fmla="*/ 25284 h 1051800"/>
            <a:gd name="connsiteX4" fmla="*/ 297892 w 676604"/>
            <a:gd name="connsiteY4" fmla="*/ 58048 h 1051800"/>
            <a:gd name="connsiteX5" fmla="*/ 369480 w 676604"/>
            <a:gd name="connsiteY5" fmla="*/ 159972 h 1051800"/>
            <a:gd name="connsiteX6" fmla="*/ 480323 w 676604"/>
            <a:gd name="connsiteY6" fmla="*/ 174534 h 1051800"/>
            <a:gd name="connsiteX7" fmla="*/ 549600 w 676604"/>
            <a:gd name="connsiteY7" fmla="*/ 32569 h 1051800"/>
            <a:gd name="connsiteX8" fmla="*/ 676604 w 676604"/>
            <a:gd name="connsiteY8" fmla="*/ 480300 h 1051800"/>
            <a:gd name="connsiteX0" fmla="*/ 0 w 711005"/>
            <a:gd name="connsiteY0" fmla="*/ 1051800 h 1051800"/>
            <a:gd name="connsiteX1" fmla="*/ 0 w 711005"/>
            <a:gd name="connsiteY1" fmla="*/ 480300 h 1051800"/>
            <a:gd name="connsiteX2" fmla="*/ 62350 w 711005"/>
            <a:gd name="connsiteY2" fmla="*/ 385657 h 1051800"/>
            <a:gd name="connsiteX3" fmla="*/ 69278 w 711005"/>
            <a:gd name="connsiteY3" fmla="*/ 25284 h 1051800"/>
            <a:gd name="connsiteX4" fmla="*/ 297892 w 711005"/>
            <a:gd name="connsiteY4" fmla="*/ 58048 h 1051800"/>
            <a:gd name="connsiteX5" fmla="*/ 369480 w 711005"/>
            <a:gd name="connsiteY5" fmla="*/ 159972 h 1051800"/>
            <a:gd name="connsiteX6" fmla="*/ 480323 w 711005"/>
            <a:gd name="connsiteY6" fmla="*/ 174534 h 1051800"/>
            <a:gd name="connsiteX7" fmla="*/ 549600 w 711005"/>
            <a:gd name="connsiteY7" fmla="*/ 32569 h 1051800"/>
            <a:gd name="connsiteX8" fmla="*/ 706629 w 711005"/>
            <a:gd name="connsiteY8" fmla="*/ 72610 h 1051800"/>
            <a:gd name="connsiteX9" fmla="*/ 676604 w 711005"/>
            <a:gd name="connsiteY9" fmla="*/ 480300 h 1051800"/>
            <a:gd name="connsiteX0" fmla="*/ 0 w 725977"/>
            <a:gd name="connsiteY0" fmla="*/ 1288752 h 1288752"/>
            <a:gd name="connsiteX1" fmla="*/ 0 w 725977"/>
            <a:gd name="connsiteY1" fmla="*/ 717252 h 1288752"/>
            <a:gd name="connsiteX2" fmla="*/ 62350 w 725977"/>
            <a:gd name="connsiteY2" fmla="*/ 622609 h 1288752"/>
            <a:gd name="connsiteX3" fmla="*/ 69278 w 725977"/>
            <a:gd name="connsiteY3" fmla="*/ 262236 h 1288752"/>
            <a:gd name="connsiteX4" fmla="*/ 297892 w 725977"/>
            <a:gd name="connsiteY4" fmla="*/ 295000 h 1288752"/>
            <a:gd name="connsiteX5" fmla="*/ 369480 w 725977"/>
            <a:gd name="connsiteY5" fmla="*/ 396924 h 1288752"/>
            <a:gd name="connsiteX6" fmla="*/ 480323 w 725977"/>
            <a:gd name="connsiteY6" fmla="*/ 411486 h 1288752"/>
            <a:gd name="connsiteX7" fmla="*/ 549600 w 725977"/>
            <a:gd name="connsiteY7" fmla="*/ 269521 h 1288752"/>
            <a:gd name="connsiteX8" fmla="*/ 706629 w 725977"/>
            <a:gd name="connsiteY8" fmla="*/ 309562 h 1288752"/>
            <a:gd name="connsiteX9" fmla="*/ 722794 w 725977"/>
            <a:gd name="connsiteY9" fmla="*/ 7432 h 1288752"/>
            <a:gd name="connsiteX10" fmla="*/ 676604 w 725977"/>
            <a:gd name="connsiteY10" fmla="*/ 717252 h 1288752"/>
            <a:gd name="connsiteX0" fmla="*/ 0 w 725977"/>
            <a:gd name="connsiteY0" fmla="*/ 1678887 h 1678887"/>
            <a:gd name="connsiteX1" fmla="*/ 0 w 725977"/>
            <a:gd name="connsiteY1" fmla="*/ 1107387 h 1678887"/>
            <a:gd name="connsiteX2" fmla="*/ 62350 w 725977"/>
            <a:gd name="connsiteY2" fmla="*/ 1012744 h 1678887"/>
            <a:gd name="connsiteX3" fmla="*/ 69278 w 725977"/>
            <a:gd name="connsiteY3" fmla="*/ 652371 h 1678887"/>
            <a:gd name="connsiteX4" fmla="*/ 297892 w 725977"/>
            <a:gd name="connsiteY4" fmla="*/ 685135 h 1678887"/>
            <a:gd name="connsiteX5" fmla="*/ 369480 w 725977"/>
            <a:gd name="connsiteY5" fmla="*/ 787059 h 1678887"/>
            <a:gd name="connsiteX6" fmla="*/ 480323 w 725977"/>
            <a:gd name="connsiteY6" fmla="*/ 801621 h 1678887"/>
            <a:gd name="connsiteX7" fmla="*/ 549600 w 725977"/>
            <a:gd name="connsiteY7" fmla="*/ 659656 h 1678887"/>
            <a:gd name="connsiteX8" fmla="*/ 706629 w 725977"/>
            <a:gd name="connsiteY8" fmla="*/ 699697 h 1678887"/>
            <a:gd name="connsiteX9" fmla="*/ 722794 w 725977"/>
            <a:gd name="connsiteY9" fmla="*/ 397567 h 1678887"/>
            <a:gd name="connsiteX10" fmla="*/ 30016 w 725977"/>
            <a:gd name="connsiteY10" fmla="*/ 793 h 1678887"/>
            <a:gd name="connsiteX0" fmla="*/ 0 w 725977"/>
            <a:gd name="connsiteY0" fmla="*/ 1678094 h 1678094"/>
            <a:gd name="connsiteX1" fmla="*/ 0 w 725977"/>
            <a:gd name="connsiteY1" fmla="*/ 1106594 h 1678094"/>
            <a:gd name="connsiteX2" fmla="*/ 62350 w 725977"/>
            <a:gd name="connsiteY2" fmla="*/ 1011951 h 1678094"/>
            <a:gd name="connsiteX3" fmla="*/ 69278 w 725977"/>
            <a:gd name="connsiteY3" fmla="*/ 651578 h 1678094"/>
            <a:gd name="connsiteX4" fmla="*/ 297892 w 725977"/>
            <a:gd name="connsiteY4" fmla="*/ 684342 h 1678094"/>
            <a:gd name="connsiteX5" fmla="*/ 369480 w 725977"/>
            <a:gd name="connsiteY5" fmla="*/ 786266 h 1678094"/>
            <a:gd name="connsiteX6" fmla="*/ 480323 w 725977"/>
            <a:gd name="connsiteY6" fmla="*/ 800828 h 1678094"/>
            <a:gd name="connsiteX7" fmla="*/ 549600 w 725977"/>
            <a:gd name="connsiteY7" fmla="*/ 658863 h 1678094"/>
            <a:gd name="connsiteX8" fmla="*/ 706629 w 725977"/>
            <a:gd name="connsiteY8" fmla="*/ 698904 h 1678094"/>
            <a:gd name="connsiteX9" fmla="*/ 722794 w 725977"/>
            <a:gd name="connsiteY9" fmla="*/ 396774 h 1678094"/>
            <a:gd name="connsiteX10" fmla="*/ 69276 w 725977"/>
            <a:gd name="connsiteY10" fmla="*/ 345813 h 1678094"/>
            <a:gd name="connsiteX11" fmla="*/ 30016 w 725977"/>
            <a:gd name="connsiteY11" fmla="*/ 0 h 1678094"/>
            <a:gd name="connsiteX0" fmla="*/ 4 w 725981"/>
            <a:gd name="connsiteY0" fmla="*/ 2216831 h 2216831"/>
            <a:gd name="connsiteX1" fmla="*/ 4 w 725981"/>
            <a:gd name="connsiteY1" fmla="*/ 1645331 h 2216831"/>
            <a:gd name="connsiteX2" fmla="*/ 62354 w 725981"/>
            <a:gd name="connsiteY2" fmla="*/ 1550688 h 2216831"/>
            <a:gd name="connsiteX3" fmla="*/ 69282 w 725981"/>
            <a:gd name="connsiteY3" fmla="*/ 1190315 h 2216831"/>
            <a:gd name="connsiteX4" fmla="*/ 297896 w 725981"/>
            <a:gd name="connsiteY4" fmla="*/ 1223079 h 2216831"/>
            <a:gd name="connsiteX5" fmla="*/ 369484 w 725981"/>
            <a:gd name="connsiteY5" fmla="*/ 1325003 h 2216831"/>
            <a:gd name="connsiteX6" fmla="*/ 480327 w 725981"/>
            <a:gd name="connsiteY6" fmla="*/ 1339565 h 2216831"/>
            <a:gd name="connsiteX7" fmla="*/ 549604 w 725981"/>
            <a:gd name="connsiteY7" fmla="*/ 1197600 h 2216831"/>
            <a:gd name="connsiteX8" fmla="*/ 706633 w 725981"/>
            <a:gd name="connsiteY8" fmla="*/ 1237641 h 2216831"/>
            <a:gd name="connsiteX9" fmla="*/ 722798 w 725981"/>
            <a:gd name="connsiteY9" fmla="*/ 935511 h 2216831"/>
            <a:gd name="connsiteX10" fmla="*/ 69280 w 725981"/>
            <a:gd name="connsiteY10" fmla="*/ 884550 h 2216831"/>
            <a:gd name="connsiteX11" fmla="*/ 0 w 725981"/>
            <a:gd name="connsiteY11" fmla="*/ 0 h 2216831"/>
            <a:gd name="connsiteX0" fmla="*/ 4 w 725981"/>
            <a:gd name="connsiteY0" fmla="*/ 2216831 h 2216831"/>
            <a:gd name="connsiteX1" fmla="*/ 4 w 725981"/>
            <a:gd name="connsiteY1" fmla="*/ 1645331 h 2216831"/>
            <a:gd name="connsiteX2" fmla="*/ 62354 w 725981"/>
            <a:gd name="connsiteY2" fmla="*/ 1550688 h 2216831"/>
            <a:gd name="connsiteX3" fmla="*/ 69282 w 725981"/>
            <a:gd name="connsiteY3" fmla="*/ 1190315 h 2216831"/>
            <a:gd name="connsiteX4" fmla="*/ 297896 w 725981"/>
            <a:gd name="connsiteY4" fmla="*/ 1223079 h 2216831"/>
            <a:gd name="connsiteX5" fmla="*/ 369484 w 725981"/>
            <a:gd name="connsiteY5" fmla="*/ 1325003 h 2216831"/>
            <a:gd name="connsiteX6" fmla="*/ 480327 w 725981"/>
            <a:gd name="connsiteY6" fmla="*/ 1339565 h 2216831"/>
            <a:gd name="connsiteX7" fmla="*/ 549604 w 725981"/>
            <a:gd name="connsiteY7" fmla="*/ 1197600 h 2216831"/>
            <a:gd name="connsiteX8" fmla="*/ 706633 w 725981"/>
            <a:gd name="connsiteY8" fmla="*/ 1237641 h 2216831"/>
            <a:gd name="connsiteX9" fmla="*/ 722798 w 725981"/>
            <a:gd name="connsiteY9" fmla="*/ 935511 h 2216831"/>
            <a:gd name="connsiteX10" fmla="*/ 69280 w 725981"/>
            <a:gd name="connsiteY10" fmla="*/ 884550 h 2216831"/>
            <a:gd name="connsiteX11" fmla="*/ 76208 w 725981"/>
            <a:gd name="connsiteY11" fmla="*/ 247532 h 2216831"/>
            <a:gd name="connsiteX12" fmla="*/ 0 w 725981"/>
            <a:gd name="connsiteY12" fmla="*/ 0 h 2216831"/>
            <a:gd name="connsiteX0" fmla="*/ 1716 w 727693"/>
            <a:gd name="connsiteY0" fmla="*/ 2216831 h 2216831"/>
            <a:gd name="connsiteX1" fmla="*/ 1716 w 727693"/>
            <a:gd name="connsiteY1" fmla="*/ 1645331 h 2216831"/>
            <a:gd name="connsiteX2" fmla="*/ 64066 w 727693"/>
            <a:gd name="connsiteY2" fmla="*/ 1550688 h 2216831"/>
            <a:gd name="connsiteX3" fmla="*/ 70994 w 727693"/>
            <a:gd name="connsiteY3" fmla="*/ 1190315 h 2216831"/>
            <a:gd name="connsiteX4" fmla="*/ 299608 w 727693"/>
            <a:gd name="connsiteY4" fmla="*/ 1223079 h 2216831"/>
            <a:gd name="connsiteX5" fmla="*/ 371196 w 727693"/>
            <a:gd name="connsiteY5" fmla="*/ 1325003 h 2216831"/>
            <a:gd name="connsiteX6" fmla="*/ 482039 w 727693"/>
            <a:gd name="connsiteY6" fmla="*/ 1339565 h 2216831"/>
            <a:gd name="connsiteX7" fmla="*/ 551316 w 727693"/>
            <a:gd name="connsiteY7" fmla="*/ 1197600 h 2216831"/>
            <a:gd name="connsiteX8" fmla="*/ 708345 w 727693"/>
            <a:gd name="connsiteY8" fmla="*/ 1237641 h 2216831"/>
            <a:gd name="connsiteX9" fmla="*/ 724510 w 727693"/>
            <a:gd name="connsiteY9" fmla="*/ 935511 h 2216831"/>
            <a:gd name="connsiteX10" fmla="*/ 70992 w 727693"/>
            <a:gd name="connsiteY10" fmla="*/ 884550 h 2216831"/>
            <a:gd name="connsiteX11" fmla="*/ 77920 w 727693"/>
            <a:gd name="connsiteY11" fmla="*/ 247532 h 2216831"/>
            <a:gd name="connsiteX12" fmla="*/ 1712 w 727693"/>
            <a:gd name="connsiteY12" fmla="*/ 0 h 2216831"/>
            <a:gd name="connsiteX0" fmla="*/ 13066 w 739043"/>
            <a:gd name="connsiteY0" fmla="*/ 2329674 h 2329674"/>
            <a:gd name="connsiteX1" fmla="*/ 13066 w 739043"/>
            <a:gd name="connsiteY1" fmla="*/ 1758174 h 2329674"/>
            <a:gd name="connsiteX2" fmla="*/ 75416 w 739043"/>
            <a:gd name="connsiteY2" fmla="*/ 1663531 h 2329674"/>
            <a:gd name="connsiteX3" fmla="*/ 82344 w 739043"/>
            <a:gd name="connsiteY3" fmla="*/ 1303158 h 2329674"/>
            <a:gd name="connsiteX4" fmla="*/ 310958 w 739043"/>
            <a:gd name="connsiteY4" fmla="*/ 1335922 h 2329674"/>
            <a:gd name="connsiteX5" fmla="*/ 382546 w 739043"/>
            <a:gd name="connsiteY5" fmla="*/ 1437846 h 2329674"/>
            <a:gd name="connsiteX6" fmla="*/ 493389 w 739043"/>
            <a:gd name="connsiteY6" fmla="*/ 1452408 h 2329674"/>
            <a:gd name="connsiteX7" fmla="*/ 562666 w 739043"/>
            <a:gd name="connsiteY7" fmla="*/ 1310443 h 2329674"/>
            <a:gd name="connsiteX8" fmla="*/ 719695 w 739043"/>
            <a:gd name="connsiteY8" fmla="*/ 1350484 h 2329674"/>
            <a:gd name="connsiteX9" fmla="*/ 735860 w 739043"/>
            <a:gd name="connsiteY9" fmla="*/ 1048354 h 2329674"/>
            <a:gd name="connsiteX10" fmla="*/ 82342 w 739043"/>
            <a:gd name="connsiteY10" fmla="*/ 997393 h 2329674"/>
            <a:gd name="connsiteX11" fmla="*/ 89270 w 739043"/>
            <a:gd name="connsiteY11" fmla="*/ 360375 h 2329674"/>
            <a:gd name="connsiteX12" fmla="*/ 1516 w 739043"/>
            <a:gd name="connsiteY12" fmla="*/ 0 h 2329674"/>
            <a:gd name="connsiteX0" fmla="*/ 13066 w 739043"/>
            <a:gd name="connsiteY0" fmla="*/ 2329674 h 2329674"/>
            <a:gd name="connsiteX1" fmla="*/ 13066 w 739043"/>
            <a:gd name="connsiteY1" fmla="*/ 1758174 h 2329674"/>
            <a:gd name="connsiteX2" fmla="*/ 75416 w 739043"/>
            <a:gd name="connsiteY2" fmla="*/ 1663531 h 2329674"/>
            <a:gd name="connsiteX3" fmla="*/ 82344 w 739043"/>
            <a:gd name="connsiteY3" fmla="*/ 1303158 h 2329674"/>
            <a:gd name="connsiteX4" fmla="*/ 310958 w 739043"/>
            <a:gd name="connsiteY4" fmla="*/ 1335922 h 2329674"/>
            <a:gd name="connsiteX5" fmla="*/ 382546 w 739043"/>
            <a:gd name="connsiteY5" fmla="*/ 1437846 h 2329674"/>
            <a:gd name="connsiteX6" fmla="*/ 493389 w 739043"/>
            <a:gd name="connsiteY6" fmla="*/ 1452408 h 2329674"/>
            <a:gd name="connsiteX7" fmla="*/ 562666 w 739043"/>
            <a:gd name="connsiteY7" fmla="*/ 1310443 h 2329674"/>
            <a:gd name="connsiteX8" fmla="*/ 719695 w 739043"/>
            <a:gd name="connsiteY8" fmla="*/ 1350484 h 2329674"/>
            <a:gd name="connsiteX9" fmla="*/ 735860 w 739043"/>
            <a:gd name="connsiteY9" fmla="*/ 1048354 h 2329674"/>
            <a:gd name="connsiteX10" fmla="*/ 82342 w 739043"/>
            <a:gd name="connsiteY10" fmla="*/ 997393 h 2329674"/>
            <a:gd name="connsiteX11" fmla="*/ 89270 w 739043"/>
            <a:gd name="connsiteY11" fmla="*/ 349454 h 2329674"/>
            <a:gd name="connsiteX12" fmla="*/ 1516 w 739043"/>
            <a:gd name="connsiteY12" fmla="*/ 0 h 2329674"/>
            <a:gd name="connsiteX0" fmla="*/ 13066 w 739043"/>
            <a:gd name="connsiteY0" fmla="*/ 2329674 h 2329674"/>
            <a:gd name="connsiteX1" fmla="*/ 13066 w 739043"/>
            <a:gd name="connsiteY1" fmla="*/ 1758174 h 2329674"/>
            <a:gd name="connsiteX2" fmla="*/ 75416 w 739043"/>
            <a:gd name="connsiteY2" fmla="*/ 1663531 h 2329674"/>
            <a:gd name="connsiteX3" fmla="*/ 82344 w 739043"/>
            <a:gd name="connsiteY3" fmla="*/ 1303158 h 2329674"/>
            <a:gd name="connsiteX4" fmla="*/ 310958 w 739043"/>
            <a:gd name="connsiteY4" fmla="*/ 1335922 h 2329674"/>
            <a:gd name="connsiteX5" fmla="*/ 382546 w 739043"/>
            <a:gd name="connsiteY5" fmla="*/ 1437846 h 2329674"/>
            <a:gd name="connsiteX6" fmla="*/ 493389 w 739043"/>
            <a:gd name="connsiteY6" fmla="*/ 1452408 h 2329674"/>
            <a:gd name="connsiteX7" fmla="*/ 562666 w 739043"/>
            <a:gd name="connsiteY7" fmla="*/ 1310443 h 2329674"/>
            <a:gd name="connsiteX8" fmla="*/ 719695 w 739043"/>
            <a:gd name="connsiteY8" fmla="*/ 1350484 h 2329674"/>
            <a:gd name="connsiteX9" fmla="*/ 735860 w 739043"/>
            <a:gd name="connsiteY9" fmla="*/ 1048354 h 2329674"/>
            <a:gd name="connsiteX10" fmla="*/ 82342 w 739043"/>
            <a:gd name="connsiteY10" fmla="*/ 997393 h 2329674"/>
            <a:gd name="connsiteX11" fmla="*/ 89270 w 739043"/>
            <a:gd name="connsiteY11" fmla="*/ 349454 h 2329674"/>
            <a:gd name="connsiteX12" fmla="*/ 1516 w 739043"/>
            <a:gd name="connsiteY12" fmla="*/ 0 h 2329674"/>
            <a:gd name="connsiteX0" fmla="*/ 13066 w 739043"/>
            <a:gd name="connsiteY0" fmla="*/ 2329674 h 2329674"/>
            <a:gd name="connsiteX1" fmla="*/ 13066 w 739043"/>
            <a:gd name="connsiteY1" fmla="*/ 1758174 h 2329674"/>
            <a:gd name="connsiteX2" fmla="*/ 75416 w 739043"/>
            <a:gd name="connsiteY2" fmla="*/ 1663531 h 2329674"/>
            <a:gd name="connsiteX3" fmla="*/ 82344 w 739043"/>
            <a:gd name="connsiteY3" fmla="*/ 1303158 h 2329674"/>
            <a:gd name="connsiteX4" fmla="*/ 310958 w 739043"/>
            <a:gd name="connsiteY4" fmla="*/ 1335922 h 2329674"/>
            <a:gd name="connsiteX5" fmla="*/ 382546 w 739043"/>
            <a:gd name="connsiteY5" fmla="*/ 1437846 h 2329674"/>
            <a:gd name="connsiteX6" fmla="*/ 493389 w 739043"/>
            <a:gd name="connsiteY6" fmla="*/ 1452408 h 2329674"/>
            <a:gd name="connsiteX7" fmla="*/ 562666 w 739043"/>
            <a:gd name="connsiteY7" fmla="*/ 1310443 h 2329674"/>
            <a:gd name="connsiteX8" fmla="*/ 719695 w 739043"/>
            <a:gd name="connsiteY8" fmla="*/ 1350484 h 2329674"/>
            <a:gd name="connsiteX9" fmla="*/ 735860 w 739043"/>
            <a:gd name="connsiteY9" fmla="*/ 1048354 h 2329674"/>
            <a:gd name="connsiteX10" fmla="*/ 82342 w 739043"/>
            <a:gd name="connsiteY10" fmla="*/ 997393 h 2329674"/>
            <a:gd name="connsiteX11" fmla="*/ 89270 w 739043"/>
            <a:gd name="connsiteY11" fmla="*/ 349454 h 2329674"/>
            <a:gd name="connsiteX12" fmla="*/ 1516 w 739043"/>
            <a:gd name="connsiteY12" fmla="*/ 0 h 2329674"/>
            <a:gd name="connsiteX0" fmla="*/ 13066 w 739043"/>
            <a:gd name="connsiteY0" fmla="*/ 2329674 h 2329674"/>
            <a:gd name="connsiteX1" fmla="*/ 13066 w 739043"/>
            <a:gd name="connsiteY1" fmla="*/ 1758174 h 2329674"/>
            <a:gd name="connsiteX2" fmla="*/ 75416 w 739043"/>
            <a:gd name="connsiteY2" fmla="*/ 1663531 h 2329674"/>
            <a:gd name="connsiteX3" fmla="*/ 82344 w 739043"/>
            <a:gd name="connsiteY3" fmla="*/ 1303158 h 2329674"/>
            <a:gd name="connsiteX4" fmla="*/ 310958 w 739043"/>
            <a:gd name="connsiteY4" fmla="*/ 1335922 h 2329674"/>
            <a:gd name="connsiteX5" fmla="*/ 382546 w 739043"/>
            <a:gd name="connsiteY5" fmla="*/ 1437846 h 2329674"/>
            <a:gd name="connsiteX6" fmla="*/ 493389 w 739043"/>
            <a:gd name="connsiteY6" fmla="*/ 1452408 h 2329674"/>
            <a:gd name="connsiteX7" fmla="*/ 562666 w 739043"/>
            <a:gd name="connsiteY7" fmla="*/ 1310443 h 2329674"/>
            <a:gd name="connsiteX8" fmla="*/ 719695 w 739043"/>
            <a:gd name="connsiteY8" fmla="*/ 1350484 h 2329674"/>
            <a:gd name="connsiteX9" fmla="*/ 735860 w 739043"/>
            <a:gd name="connsiteY9" fmla="*/ 1048354 h 2329674"/>
            <a:gd name="connsiteX10" fmla="*/ 82342 w 739043"/>
            <a:gd name="connsiteY10" fmla="*/ 997393 h 2329674"/>
            <a:gd name="connsiteX11" fmla="*/ 89270 w 739043"/>
            <a:gd name="connsiteY11" fmla="*/ 349454 h 2329674"/>
            <a:gd name="connsiteX12" fmla="*/ 1516 w 739043"/>
            <a:gd name="connsiteY12" fmla="*/ 0 h 2329674"/>
            <a:gd name="connsiteX0" fmla="*/ 13066 w 739043"/>
            <a:gd name="connsiteY0" fmla="*/ 2329674 h 2329674"/>
            <a:gd name="connsiteX1" fmla="*/ 13066 w 739043"/>
            <a:gd name="connsiteY1" fmla="*/ 1758174 h 2329674"/>
            <a:gd name="connsiteX2" fmla="*/ 75416 w 739043"/>
            <a:gd name="connsiteY2" fmla="*/ 1663531 h 2329674"/>
            <a:gd name="connsiteX3" fmla="*/ 82344 w 739043"/>
            <a:gd name="connsiteY3" fmla="*/ 1303158 h 2329674"/>
            <a:gd name="connsiteX4" fmla="*/ 310958 w 739043"/>
            <a:gd name="connsiteY4" fmla="*/ 1335922 h 2329674"/>
            <a:gd name="connsiteX5" fmla="*/ 382546 w 739043"/>
            <a:gd name="connsiteY5" fmla="*/ 1437846 h 2329674"/>
            <a:gd name="connsiteX6" fmla="*/ 493389 w 739043"/>
            <a:gd name="connsiteY6" fmla="*/ 1452408 h 2329674"/>
            <a:gd name="connsiteX7" fmla="*/ 562666 w 739043"/>
            <a:gd name="connsiteY7" fmla="*/ 1310443 h 2329674"/>
            <a:gd name="connsiteX8" fmla="*/ 719695 w 739043"/>
            <a:gd name="connsiteY8" fmla="*/ 1350484 h 2329674"/>
            <a:gd name="connsiteX9" fmla="*/ 735860 w 739043"/>
            <a:gd name="connsiteY9" fmla="*/ 993753 h 2329674"/>
            <a:gd name="connsiteX10" fmla="*/ 82342 w 739043"/>
            <a:gd name="connsiteY10" fmla="*/ 997393 h 2329674"/>
            <a:gd name="connsiteX11" fmla="*/ 89270 w 739043"/>
            <a:gd name="connsiteY11" fmla="*/ 349454 h 2329674"/>
            <a:gd name="connsiteX12" fmla="*/ 1516 w 739043"/>
            <a:gd name="connsiteY12" fmla="*/ 0 h 2329674"/>
            <a:gd name="connsiteX0" fmla="*/ 13066 w 739043"/>
            <a:gd name="connsiteY0" fmla="*/ 2329674 h 2329674"/>
            <a:gd name="connsiteX1" fmla="*/ 13066 w 739043"/>
            <a:gd name="connsiteY1" fmla="*/ 1758174 h 2329674"/>
            <a:gd name="connsiteX2" fmla="*/ 75416 w 739043"/>
            <a:gd name="connsiteY2" fmla="*/ 1663531 h 2329674"/>
            <a:gd name="connsiteX3" fmla="*/ 82344 w 739043"/>
            <a:gd name="connsiteY3" fmla="*/ 1303158 h 2329674"/>
            <a:gd name="connsiteX4" fmla="*/ 310958 w 739043"/>
            <a:gd name="connsiteY4" fmla="*/ 1335922 h 2329674"/>
            <a:gd name="connsiteX5" fmla="*/ 382546 w 739043"/>
            <a:gd name="connsiteY5" fmla="*/ 1437846 h 2329674"/>
            <a:gd name="connsiteX6" fmla="*/ 493389 w 739043"/>
            <a:gd name="connsiteY6" fmla="*/ 1452408 h 2329674"/>
            <a:gd name="connsiteX7" fmla="*/ 562666 w 739043"/>
            <a:gd name="connsiteY7" fmla="*/ 1310443 h 2329674"/>
            <a:gd name="connsiteX8" fmla="*/ 719695 w 739043"/>
            <a:gd name="connsiteY8" fmla="*/ 1350484 h 2329674"/>
            <a:gd name="connsiteX9" fmla="*/ 735860 w 739043"/>
            <a:gd name="connsiteY9" fmla="*/ 993753 h 2329674"/>
            <a:gd name="connsiteX10" fmla="*/ 82342 w 739043"/>
            <a:gd name="connsiteY10" fmla="*/ 997393 h 2329674"/>
            <a:gd name="connsiteX11" fmla="*/ 89270 w 739043"/>
            <a:gd name="connsiteY11" fmla="*/ 349454 h 2329674"/>
            <a:gd name="connsiteX12" fmla="*/ 1516 w 739043"/>
            <a:gd name="connsiteY12" fmla="*/ 0 h 2329674"/>
            <a:gd name="connsiteX0" fmla="*/ 13066 w 743139"/>
            <a:gd name="connsiteY0" fmla="*/ 2329674 h 2329674"/>
            <a:gd name="connsiteX1" fmla="*/ 13066 w 743139"/>
            <a:gd name="connsiteY1" fmla="*/ 1758174 h 2329674"/>
            <a:gd name="connsiteX2" fmla="*/ 75416 w 743139"/>
            <a:gd name="connsiteY2" fmla="*/ 1663531 h 2329674"/>
            <a:gd name="connsiteX3" fmla="*/ 82344 w 743139"/>
            <a:gd name="connsiteY3" fmla="*/ 1303158 h 2329674"/>
            <a:gd name="connsiteX4" fmla="*/ 310958 w 743139"/>
            <a:gd name="connsiteY4" fmla="*/ 1335922 h 2329674"/>
            <a:gd name="connsiteX5" fmla="*/ 382546 w 743139"/>
            <a:gd name="connsiteY5" fmla="*/ 1437846 h 2329674"/>
            <a:gd name="connsiteX6" fmla="*/ 493389 w 743139"/>
            <a:gd name="connsiteY6" fmla="*/ 1452408 h 2329674"/>
            <a:gd name="connsiteX7" fmla="*/ 562666 w 743139"/>
            <a:gd name="connsiteY7" fmla="*/ 1310443 h 2329674"/>
            <a:gd name="connsiteX8" fmla="*/ 719695 w 743139"/>
            <a:gd name="connsiteY8" fmla="*/ 1350484 h 2329674"/>
            <a:gd name="connsiteX9" fmla="*/ 735860 w 743139"/>
            <a:gd name="connsiteY9" fmla="*/ 993753 h 2329674"/>
            <a:gd name="connsiteX10" fmla="*/ 82342 w 743139"/>
            <a:gd name="connsiteY10" fmla="*/ 997393 h 2329674"/>
            <a:gd name="connsiteX11" fmla="*/ 89270 w 743139"/>
            <a:gd name="connsiteY11" fmla="*/ 349454 h 2329674"/>
            <a:gd name="connsiteX12" fmla="*/ 1516 w 743139"/>
            <a:gd name="connsiteY12" fmla="*/ 0 h 2329674"/>
            <a:gd name="connsiteX0" fmla="*/ 13066 w 752936"/>
            <a:gd name="connsiteY0" fmla="*/ 2329674 h 2329674"/>
            <a:gd name="connsiteX1" fmla="*/ 13066 w 752936"/>
            <a:gd name="connsiteY1" fmla="*/ 1758174 h 2329674"/>
            <a:gd name="connsiteX2" fmla="*/ 75416 w 752936"/>
            <a:gd name="connsiteY2" fmla="*/ 1663531 h 2329674"/>
            <a:gd name="connsiteX3" fmla="*/ 82344 w 752936"/>
            <a:gd name="connsiteY3" fmla="*/ 1303158 h 2329674"/>
            <a:gd name="connsiteX4" fmla="*/ 310958 w 752936"/>
            <a:gd name="connsiteY4" fmla="*/ 1335922 h 2329674"/>
            <a:gd name="connsiteX5" fmla="*/ 382546 w 752936"/>
            <a:gd name="connsiteY5" fmla="*/ 1437846 h 2329674"/>
            <a:gd name="connsiteX6" fmla="*/ 493389 w 752936"/>
            <a:gd name="connsiteY6" fmla="*/ 1452408 h 2329674"/>
            <a:gd name="connsiteX7" fmla="*/ 562666 w 752936"/>
            <a:gd name="connsiteY7" fmla="*/ 1310443 h 2329674"/>
            <a:gd name="connsiteX8" fmla="*/ 740479 w 752936"/>
            <a:gd name="connsiteY8" fmla="*/ 1252201 h 2329674"/>
            <a:gd name="connsiteX9" fmla="*/ 735860 w 752936"/>
            <a:gd name="connsiteY9" fmla="*/ 993753 h 2329674"/>
            <a:gd name="connsiteX10" fmla="*/ 82342 w 752936"/>
            <a:gd name="connsiteY10" fmla="*/ 997393 h 2329674"/>
            <a:gd name="connsiteX11" fmla="*/ 89270 w 752936"/>
            <a:gd name="connsiteY11" fmla="*/ 349454 h 2329674"/>
            <a:gd name="connsiteX12" fmla="*/ 1516 w 752936"/>
            <a:gd name="connsiteY12" fmla="*/ 0 h 2329674"/>
            <a:gd name="connsiteX0" fmla="*/ 13066 w 752936"/>
            <a:gd name="connsiteY0" fmla="*/ 2329674 h 2329674"/>
            <a:gd name="connsiteX1" fmla="*/ 13066 w 752936"/>
            <a:gd name="connsiteY1" fmla="*/ 1758174 h 2329674"/>
            <a:gd name="connsiteX2" fmla="*/ 75416 w 752936"/>
            <a:gd name="connsiteY2" fmla="*/ 1663531 h 2329674"/>
            <a:gd name="connsiteX3" fmla="*/ 82344 w 752936"/>
            <a:gd name="connsiteY3" fmla="*/ 1303158 h 2329674"/>
            <a:gd name="connsiteX4" fmla="*/ 310958 w 752936"/>
            <a:gd name="connsiteY4" fmla="*/ 1335922 h 2329674"/>
            <a:gd name="connsiteX5" fmla="*/ 382546 w 752936"/>
            <a:gd name="connsiteY5" fmla="*/ 1437846 h 2329674"/>
            <a:gd name="connsiteX6" fmla="*/ 493389 w 752936"/>
            <a:gd name="connsiteY6" fmla="*/ 1452408 h 2329674"/>
            <a:gd name="connsiteX7" fmla="*/ 562666 w 752936"/>
            <a:gd name="connsiteY7" fmla="*/ 1310443 h 2329674"/>
            <a:gd name="connsiteX8" fmla="*/ 740479 w 752936"/>
            <a:gd name="connsiteY8" fmla="*/ 1252201 h 2329674"/>
            <a:gd name="connsiteX9" fmla="*/ 735860 w 752936"/>
            <a:gd name="connsiteY9" fmla="*/ 993753 h 2329674"/>
            <a:gd name="connsiteX10" fmla="*/ 82342 w 752936"/>
            <a:gd name="connsiteY10" fmla="*/ 997393 h 2329674"/>
            <a:gd name="connsiteX11" fmla="*/ 89270 w 752936"/>
            <a:gd name="connsiteY11" fmla="*/ 349454 h 2329674"/>
            <a:gd name="connsiteX12" fmla="*/ 1516 w 752936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10958 w 748963"/>
            <a:gd name="connsiteY4" fmla="*/ 1335922 h 2329674"/>
            <a:gd name="connsiteX5" fmla="*/ 382546 w 748963"/>
            <a:gd name="connsiteY5" fmla="*/ 1437846 h 2329674"/>
            <a:gd name="connsiteX6" fmla="*/ 493389 w 748963"/>
            <a:gd name="connsiteY6" fmla="*/ 1452408 h 2329674"/>
            <a:gd name="connsiteX7" fmla="*/ 562666 w 748963"/>
            <a:gd name="connsiteY7" fmla="*/ 1310443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10958 w 748963"/>
            <a:gd name="connsiteY4" fmla="*/ 1335922 h 2329674"/>
            <a:gd name="connsiteX5" fmla="*/ 382546 w 748963"/>
            <a:gd name="connsiteY5" fmla="*/ 1437846 h 2329674"/>
            <a:gd name="connsiteX6" fmla="*/ 493389 w 748963"/>
            <a:gd name="connsiteY6" fmla="*/ 1452408 h 2329674"/>
            <a:gd name="connsiteX7" fmla="*/ 551120 w 748963"/>
            <a:gd name="connsiteY7" fmla="*/ 1281323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10958 w 748963"/>
            <a:gd name="connsiteY4" fmla="*/ 1335922 h 2329674"/>
            <a:gd name="connsiteX5" fmla="*/ 382546 w 748963"/>
            <a:gd name="connsiteY5" fmla="*/ 1437846 h 2329674"/>
            <a:gd name="connsiteX6" fmla="*/ 493389 w 748963"/>
            <a:gd name="connsiteY6" fmla="*/ 1452408 h 2329674"/>
            <a:gd name="connsiteX7" fmla="*/ 551120 w 748963"/>
            <a:gd name="connsiteY7" fmla="*/ 1281323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10958 w 748963"/>
            <a:gd name="connsiteY4" fmla="*/ 1335922 h 2329674"/>
            <a:gd name="connsiteX5" fmla="*/ 382546 w 748963"/>
            <a:gd name="connsiteY5" fmla="*/ 1437846 h 2329674"/>
            <a:gd name="connsiteX6" fmla="*/ 493389 w 748963"/>
            <a:gd name="connsiteY6" fmla="*/ 1452408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10958 w 748963"/>
            <a:gd name="connsiteY4" fmla="*/ 1335922 h 2329674"/>
            <a:gd name="connsiteX5" fmla="*/ 382546 w 748963"/>
            <a:gd name="connsiteY5" fmla="*/ 1437846 h 2329674"/>
            <a:gd name="connsiteX6" fmla="*/ 493389 w 748963"/>
            <a:gd name="connsiteY6" fmla="*/ 1405086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10958 w 748963"/>
            <a:gd name="connsiteY4" fmla="*/ 1335922 h 2329674"/>
            <a:gd name="connsiteX5" fmla="*/ 382546 w 748963"/>
            <a:gd name="connsiteY5" fmla="*/ 1437846 h 2329674"/>
            <a:gd name="connsiteX6" fmla="*/ 493389 w 748963"/>
            <a:gd name="connsiteY6" fmla="*/ 1405086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10958 w 748963"/>
            <a:gd name="connsiteY4" fmla="*/ 1335922 h 2329674"/>
            <a:gd name="connsiteX5" fmla="*/ 382546 w 748963"/>
            <a:gd name="connsiteY5" fmla="*/ 1437846 h 2329674"/>
            <a:gd name="connsiteX6" fmla="*/ 493389 w 748963"/>
            <a:gd name="connsiteY6" fmla="*/ 1405086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10958 w 748963"/>
            <a:gd name="connsiteY4" fmla="*/ 1335922 h 2329674"/>
            <a:gd name="connsiteX5" fmla="*/ 382546 w 748963"/>
            <a:gd name="connsiteY5" fmla="*/ 1437846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10958 w 748963"/>
            <a:gd name="connsiteY4" fmla="*/ 1335922 h 2329674"/>
            <a:gd name="connsiteX5" fmla="*/ 368691 w 748963"/>
            <a:gd name="connsiteY5" fmla="*/ 139780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10958 w 748963"/>
            <a:gd name="connsiteY4" fmla="*/ 1335922 h 2329674"/>
            <a:gd name="connsiteX5" fmla="*/ 354835 w 748963"/>
            <a:gd name="connsiteY5" fmla="*/ 1375964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304031 w 748963"/>
            <a:gd name="connsiteY4" fmla="*/ 1284962 h 2329674"/>
            <a:gd name="connsiteX5" fmla="*/ 354835 w 748963"/>
            <a:gd name="connsiteY5" fmla="*/ 1375964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292485 w 748963"/>
            <a:gd name="connsiteY4" fmla="*/ 1270400 h 2329674"/>
            <a:gd name="connsiteX5" fmla="*/ 354835 w 748963"/>
            <a:gd name="connsiteY5" fmla="*/ 1375964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292485 w 748963"/>
            <a:gd name="connsiteY4" fmla="*/ 1270400 h 2329674"/>
            <a:gd name="connsiteX5" fmla="*/ 354835 w 748963"/>
            <a:gd name="connsiteY5" fmla="*/ 1375964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292485 w 748963"/>
            <a:gd name="connsiteY4" fmla="*/ 1270400 h 2329674"/>
            <a:gd name="connsiteX5" fmla="*/ 354835 w 748963"/>
            <a:gd name="connsiteY5" fmla="*/ 1375964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292485 w 748963"/>
            <a:gd name="connsiteY4" fmla="*/ 1270400 h 2329674"/>
            <a:gd name="connsiteX5" fmla="*/ 354835 w 748963"/>
            <a:gd name="connsiteY5" fmla="*/ 1375964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292485 w 748963"/>
            <a:gd name="connsiteY4" fmla="*/ 1270400 h 2329674"/>
            <a:gd name="connsiteX5" fmla="*/ 354835 w 748963"/>
            <a:gd name="connsiteY5" fmla="*/ 1375964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303158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3066 w 748963"/>
            <a:gd name="connsiteY1" fmla="*/ 1758174 h 2329674"/>
            <a:gd name="connsiteX2" fmla="*/ 75416 w 748963"/>
            <a:gd name="connsiteY2" fmla="*/ 1663531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7684 w 748963"/>
            <a:gd name="connsiteY1" fmla="*/ 1852817 h 2329674"/>
            <a:gd name="connsiteX2" fmla="*/ 75416 w 748963"/>
            <a:gd name="connsiteY2" fmla="*/ 1663531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7684 w 748963"/>
            <a:gd name="connsiteY1" fmla="*/ 1852817 h 2329674"/>
            <a:gd name="connsiteX2" fmla="*/ 96198 w 748963"/>
            <a:gd name="connsiteY2" fmla="*/ 1769092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7684 w 748963"/>
            <a:gd name="connsiteY1" fmla="*/ 1852817 h 2329674"/>
            <a:gd name="connsiteX2" fmla="*/ 77725 w 748963"/>
            <a:gd name="connsiteY2" fmla="*/ 1772733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7684 w 748963"/>
            <a:gd name="connsiteY1" fmla="*/ 1841898 h 2329674"/>
            <a:gd name="connsiteX2" fmla="*/ 77725 w 748963"/>
            <a:gd name="connsiteY2" fmla="*/ 1772733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7684 w 748963"/>
            <a:gd name="connsiteY1" fmla="*/ 1841898 h 2329674"/>
            <a:gd name="connsiteX2" fmla="*/ 77725 w 748963"/>
            <a:gd name="connsiteY2" fmla="*/ 1772733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5375 w 748963"/>
            <a:gd name="connsiteY1" fmla="*/ 1881939 h 2329674"/>
            <a:gd name="connsiteX2" fmla="*/ 77725 w 748963"/>
            <a:gd name="connsiteY2" fmla="*/ 1772733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5375 w 748963"/>
            <a:gd name="connsiteY1" fmla="*/ 1881939 h 2329674"/>
            <a:gd name="connsiteX2" fmla="*/ 93890 w 748963"/>
            <a:gd name="connsiteY2" fmla="*/ 1841894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5375 w 748963"/>
            <a:gd name="connsiteY1" fmla="*/ 1881939 h 2329674"/>
            <a:gd name="connsiteX2" fmla="*/ 75416 w 748963"/>
            <a:gd name="connsiteY2" fmla="*/ 1849175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0757 w 748963"/>
            <a:gd name="connsiteY1" fmla="*/ 1914699 h 2329674"/>
            <a:gd name="connsiteX2" fmla="*/ 75416 w 748963"/>
            <a:gd name="connsiteY2" fmla="*/ 1849175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29674 h 2329674"/>
            <a:gd name="connsiteX1" fmla="*/ 10757 w 748963"/>
            <a:gd name="connsiteY1" fmla="*/ 1914699 h 2329674"/>
            <a:gd name="connsiteX2" fmla="*/ 75416 w 748963"/>
            <a:gd name="connsiteY2" fmla="*/ 1849175 h 2329674"/>
            <a:gd name="connsiteX3" fmla="*/ 82344 w 748963"/>
            <a:gd name="connsiteY3" fmla="*/ 1274039 h 2329674"/>
            <a:gd name="connsiteX4" fmla="*/ 292485 w 748963"/>
            <a:gd name="connsiteY4" fmla="*/ 1270400 h 2329674"/>
            <a:gd name="connsiteX5" fmla="*/ 340980 w 748963"/>
            <a:gd name="connsiteY5" fmla="*/ 1372325 h 2329674"/>
            <a:gd name="connsiteX6" fmla="*/ 511862 w 748963"/>
            <a:gd name="connsiteY6" fmla="*/ 1368683 h 2329674"/>
            <a:gd name="connsiteX7" fmla="*/ 548811 w 748963"/>
            <a:gd name="connsiteY7" fmla="*/ 1266761 h 2329674"/>
            <a:gd name="connsiteX8" fmla="*/ 740479 w 748963"/>
            <a:gd name="connsiteY8" fmla="*/ 1252201 h 2329674"/>
            <a:gd name="connsiteX9" fmla="*/ 735860 w 748963"/>
            <a:gd name="connsiteY9" fmla="*/ 993753 h 2329674"/>
            <a:gd name="connsiteX10" fmla="*/ 82342 w 748963"/>
            <a:gd name="connsiteY10" fmla="*/ 997393 h 2329674"/>
            <a:gd name="connsiteX11" fmla="*/ 89270 w 748963"/>
            <a:gd name="connsiteY11" fmla="*/ 349454 h 2329674"/>
            <a:gd name="connsiteX12" fmla="*/ 1516 w 748963"/>
            <a:gd name="connsiteY12" fmla="*/ 0 h 2329674"/>
            <a:gd name="connsiteX0" fmla="*/ 13066 w 748963"/>
            <a:gd name="connsiteY0" fmla="*/ 2351513 h 2351513"/>
            <a:gd name="connsiteX1" fmla="*/ 10757 w 748963"/>
            <a:gd name="connsiteY1" fmla="*/ 1914699 h 2351513"/>
            <a:gd name="connsiteX2" fmla="*/ 75416 w 748963"/>
            <a:gd name="connsiteY2" fmla="*/ 1849175 h 2351513"/>
            <a:gd name="connsiteX3" fmla="*/ 82344 w 748963"/>
            <a:gd name="connsiteY3" fmla="*/ 1274039 h 2351513"/>
            <a:gd name="connsiteX4" fmla="*/ 292485 w 748963"/>
            <a:gd name="connsiteY4" fmla="*/ 1270400 h 2351513"/>
            <a:gd name="connsiteX5" fmla="*/ 340980 w 748963"/>
            <a:gd name="connsiteY5" fmla="*/ 1372325 h 2351513"/>
            <a:gd name="connsiteX6" fmla="*/ 511862 w 748963"/>
            <a:gd name="connsiteY6" fmla="*/ 1368683 h 2351513"/>
            <a:gd name="connsiteX7" fmla="*/ 548811 w 748963"/>
            <a:gd name="connsiteY7" fmla="*/ 1266761 h 2351513"/>
            <a:gd name="connsiteX8" fmla="*/ 740479 w 748963"/>
            <a:gd name="connsiteY8" fmla="*/ 1252201 h 2351513"/>
            <a:gd name="connsiteX9" fmla="*/ 735860 w 748963"/>
            <a:gd name="connsiteY9" fmla="*/ 993753 h 2351513"/>
            <a:gd name="connsiteX10" fmla="*/ 82342 w 748963"/>
            <a:gd name="connsiteY10" fmla="*/ 997393 h 2351513"/>
            <a:gd name="connsiteX11" fmla="*/ 89270 w 748963"/>
            <a:gd name="connsiteY11" fmla="*/ 349454 h 2351513"/>
            <a:gd name="connsiteX12" fmla="*/ 1516 w 748963"/>
            <a:gd name="connsiteY12" fmla="*/ 0 h 23515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748963" h="2351513">
              <a:moveTo>
                <a:pt x="13066" y="2351513"/>
              </a:moveTo>
              <a:cubicBezTo>
                <a:pt x="14605" y="2192561"/>
                <a:pt x="9218" y="2073651"/>
                <a:pt x="10757" y="1914699"/>
              </a:cubicBezTo>
              <a:cubicBezTo>
                <a:pt x="26153" y="1906207"/>
                <a:pt x="62331" y="1839467"/>
                <a:pt x="75416" y="1849175"/>
              </a:cubicBezTo>
              <a:cubicBezTo>
                <a:pt x="79265" y="1843108"/>
                <a:pt x="70028" y="1292241"/>
                <a:pt x="82344" y="1274039"/>
              </a:cubicBezTo>
              <a:cubicBezTo>
                <a:pt x="73107" y="1276466"/>
                <a:pt x="295180" y="1263726"/>
                <a:pt x="292485" y="1270400"/>
              </a:cubicBezTo>
              <a:cubicBezTo>
                <a:pt x="306725" y="1283749"/>
                <a:pt x="335592" y="1374752"/>
                <a:pt x="340980" y="1372325"/>
              </a:cubicBezTo>
              <a:cubicBezTo>
                <a:pt x="335207" y="1366257"/>
                <a:pt x="513787" y="1358976"/>
                <a:pt x="511862" y="1368683"/>
              </a:cubicBezTo>
              <a:cubicBezTo>
                <a:pt x="507628" y="1357155"/>
                <a:pt x="546116" y="1259480"/>
                <a:pt x="548811" y="1266761"/>
              </a:cubicBezTo>
              <a:cubicBezTo>
                <a:pt x="569594" y="1268581"/>
                <a:pt x="742405" y="1279500"/>
                <a:pt x="740479" y="1252201"/>
              </a:cubicBezTo>
              <a:cubicBezTo>
                <a:pt x="754336" y="1241886"/>
                <a:pt x="750100" y="987687"/>
                <a:pt x="735860" y="993753"/>
              </a:cubicBezTo>
              <a:cubicBezTo>
                <a:pt x="740478" y="997394"/>
                <a:pt x="66178" y="998000"/>
                <a:pt x="82342" y="997393"/>
              </a:cubicBezTo>
              <a:cubicBezTo>
                <a:pt x="79262" y="1010739"/>
                <a:pt x="80035" y="354914"/>
                <a:pt x="89270" y="349454"/>
              </a:cubicBezTo>
              <a:cubicBezTo>
                <a:pt x="77723" y="202029"/>
                <a:pt x="-12724" y="205666"/>
                <a:pt x="1516" y="0"/>
              </a:cubicBezTo>
            </a:path>
          </a:pathLst>
        </a:custGeom>
        <a:noFill/>
        <a:ln w="285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545508</xdr:colOff>
      <xdr:row>39</xdr:row>
      <xdr:rowOff>160805</xdr:rowOff>
    </xdr:from>
    <xdr:ext cx="643976" cy="6568"/>
    <xdr:sp macro="" textlink="">
      <xdr:nvSpPr>
        <xdr:cNvPr id="1343" name="Line 6499">
          <a:extLst>
            <a:ext uri="{FF2B5EF4-FFF2-40B4-BE49-F238E27FC236}">
              <a16:creationId xmlns="" xmlns:a16="http://schemas.microsoft.com/office/drawing/2014/main" id="{0FD852D9-2681-4EBD-BF47-C985546B88E2}"/>
            </a:ext>
          </a:extLst>
        </xdr:cNvPr>
        <xdr:cNvSpPr>
          <a:spLocks noChangeShapeType="1"/>
        </xdr:cNvSpPr>
      </xdr:nvSpPr>
      <xdr:spPr bwMode="auto">
        <a:xfrm flipH="1">
          <a:off x="12032658" y="6815605"/>
          <a:ext cx="643976" cy="6568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20</xdr:col>
      <xdr:colOff>100261</xdr:colOff>
      <xdr:row>33</xdr:row>
      <xdr:rowOff>85641</xdr:rowOff>
    </xdr:from>
    <xdr:ext cx="3071" cy="1013918"/>
    <xdr:sp macro="" textlink="">
      <xdr:nvSpPr>
        <xdr:cNvPr id="1344" name="Line 6499">
          <a:extLst>
            <a:ext uri="{FF2B5EF4-FFF2-40B4-BE49-F238E27FC236}">
              <a16:creationId xmlns="" xmlns:a16="http://schemas.microsoft.com/office/drawing/2014/main" id="{332035C6-43D9-4661-9DB4-3A8622665C4F}"/>
            </a:ext>
          </a:extLst>
        </xdr:cNvPr>
        <xdr:cNvSpPr>
          <a:spLocks noChangeShapeType="1"/>
        </xdr:cNvSpPr>
      </xdr:nvSpPr>
      <xdr:spPr bwMode="auto">
        <a:xfrm flipH="1" flipV="1">
          <a:off x="12292261" y="5711741"/>
          <a:ext cx="3071" cy="1013918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20</xdr:col>
      <xdr:colOff>46932</xdr:colOff>
      <xdr:row>39</xdr:row>
      <xdr:rowOff>117780</xdr:rowOff>
    </xdr:from>
    <xdr:ext cx="107640" cy="103640"/>
    <xdr:sp macro="" textlink="">
      <xdr:nvSpPr>
        <xdr:cNvPr id="1345" name="Oval 6509">
          <a:extLst>
            <a:ext uri="{FF2B5EF4-FFF2-40B4-BE49-F238E27FC236}">
              <a16:creationId xmlns="" xmlns:a16="http://schemas.microsoft.com/office/drawing/2014/main" id="{2B6E8CC7-5837-464E-B231-63CB93FD89A5}"/>
            </a:ext>
          </a:extLst>
        </xdr:cNvPr>
        <xdr:cNvSpPr>
          <a:spLocks noChangeArrowheads="1"/>
        </xdr:cNvSpPr>
      </xdr:nvSpPr>
      <xdr:spPr bwMode="auto">
        <a:xfrm>
          <a:off x="12238932" y="6772580"/>
          <a:ext cx="107640" cy="103640"/>
        </a:xfrm>
        <a:prstGeom prst="ellipse">
          <a:avLst/>
        </a:prstGeom>
        <a:solidFill>
          <a:srgbClr val="FFFFFF"/>
        </a:solidFill>
        <a:ln w="15875">
          <a:solidFill>
            <a:srgbClr val="000000"/>
          </a:solidFill>
          <a:round/>
          <a:headEnd/>
          <a:tailEnd/>
        </a:ln>
      </xdr:spPr>
    </xdr:sp>
    <xdr:clientData/>
  </xdr:oneCellAnchor>
  <xdr:oneCellAnchor>
    <xdr:from>
      <xdr:col>17</xdr:col>
      <xdr:colOff>319587</xdr:colOff>
      <xdr:row>38</xdr:row>
      <xdr:rowOff>50131</xdr:rowOff>
    </xdr:from>
    <xdr:ext cx="377825" cy="152946"/>
    <xdr:sp macro="" textlink="">
      <xdr:nvSpPr>
        <xdr:cNvPr id="1346" name="Text Box 1620">
          <a:extLst>
            <a:ext uri="{FF2B5EF4-FFF2-40B4-BE49-F238E27FC236}">
              <a16:creationId xmlns="" xmlns:a16="http://schemas.microsoft.com/office/drawing/2014/main" id="{36F149B7-C775-4B84-943C-DD8214CFF91B}"/>
            </a:ext>
          </a:extLst>
        </xdr:cNvPr>
        <xdr:cNvSpPr txBox="1">
          <a:spLocks noChangeArrowheads="1"/>
        </xdr:cNvSpPr>
      </xdr:nvSpPr>
      <xdr:spPr bwMode="auto">
        <a:xfrm>
          <a:off x="10397037" y="6533481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勝山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20</xdr:col>
      <xdr:colOff>54314</xdr:colOff>
      <xdr:row>34</xdr:row>
      <xdr:rowOff>22977</xdr:rowOff>
    </xdr:from>
    <xdr:to>
      <xdr:col>20</xdr:col>
      <xdr:colOff>156661</xdr:colOff>
      <xdr:row>39</xdr:row>
      <xdr:rowOff>10444</xdr:rowOff>
    </xdr:to>
    <xdr:grpSp>
      <xdr:nvGrpSpPr>
        <xdr:cNvPr id="1347" name="Group 405">
          <a:extLst>
            <a:ext uri="{FF2B5EF4-FFF2-40B4-BE49-F238E27FC236}">
              <a16:creationId xmlns="" xmlns:a16="http://schemas.microsoft.com/office/drawing/2014/main" id="{87FC1CC8-27AA-4863-A8BF-DC0374CEECC5}"/>
            </a:ext>
          </a:extLst>
        </xdr:cNvPr>
        <xdr:cNvGrpSpPr>
          <a:grpSpLocks/>
        </xdr:cNvGrpSpPr>
      </xdr:nvGrpSpPr>
      <xdr:grpSpPr bwMode="auto">
        <a:xfrm>
          <a:off x="14892903" y="5778798"/>
          <a:ext cx="102347" cy="837914"/>
          <a:chOff x="718" y="97"/>
          <a:chExt cx="23" cy="15"/>
        </a:xfrm>
      </xdr:grpSpPr>
      <xdr:sp macro="" textlink="">
        <xdr:nvSpPr>
          <xdr:cNvPr id="1348" name="Freeform 406">
            <a:extLst>
              <a:ext uri="{FF2B5EF4-FFF2-40B4-BE49-F238E27FC236}">
                <a16:creationId xmlns="" xmlns:a16="http://schemas.microsoft.com/office/drawing/2014/main" id="{AC1218CA-7050-8BE8-98D5-0282FC81D702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349" name="Freeform 407">
            <a:extLst>
              <a:ext uri="{FF2B5EF4-FFF2-40B4-BE49-F238E27FC236}">
                <a16:creationId xmlns="" xmlns:a16="http://schemas.microsoft.com/office/drawing/2014/main" id="{D70CE5F1-E64B-FA25-FA2E-98E925A83B18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20</xdr:col>
      <xdr:colOff>34294</xdr:colOff>
      <xdr:row>40</xdr:row>
      <xdr:rowOff>50464</xdr:rowOff>
    </xdr:from>
    <xdr:ext cx="128636" cy="108286"/>
    <xdr:sp macro="" textlink="">
      <xdr:nvSpPr>
        <xdr:cNvPr id="1351" name="AutoShape 6507">
          <a:extLst>
            <a:ext uri="{FF2B5EF4-FFF2-40B4-BE49-F238E27FC236}">
              <a16:creationId xmlns="" xmlns:a16="http://schemas.microsoft.com/office/drawing/2014/main" id="{C085FD11-0C9C-4B64-B4DC-D404A52261FC}"/>
            </a:ext>
          </a:extLst>
        </xdr:cNvPr>
        <xdr:cNvSpPr>
          <a:spLocks noChangeArrowheads="1"/>
        </xdr:cNvSpPr>
      </xdr:nvSpPr>
      <xdr:spPr bwMode="auto">
        <a:xfrm>
          <a:off x="12226294" y="6876714"/>
          <a:ext cx="128636" cy="108286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>
    <xdr:from>
      <xdr:col>19</xdr:col>
      <xdr:colOff>169549</xdr:colOff>
      <xdr:row>36</xdr:row>
      <xdr:rowOff>96576</xdr:rowOff>
    </xdr:from>
    <xdr:to>
      <xdr:col>19</xdr:col>
      <xdr:colOff>298183</xdr:colOff>
      <xdr:row>37</xdr:row>
      <xdr:rowOff>15945</xdr:rowOff>
    </xdr:to>
    <xdr:sp macro="" textlink="">
      <xdr:nvSpPr>
        <xdr:cNvPr id="1352" name="六角形 1351">
          <a:extLst>
            <a:ext uri="{FF2B5EF4-FFF2-40B4-BE49-F238E27FC236}">
              <a16:creationId xmlns="" xmlns:a16="http://schemas.microsoft.com/office/drawing/2014/main" id="{E33A1F69-8949-4463-B2D2-48E5A2016846}"/>
            </a:ext>
          </a:extLst>
        </xdr:cNvPr>
        <xdr:cNvSpPr/>
      </xdr:nvSpPr>
      <xdr:spPr bwMode="auto">
        <a:xfrm>
          <a:off x="11656699" y="6237026"/>
          <a:ext cx="128634" cy="9081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563979</xdr:colOff>
      <xdr:row>36</xdr:row>
      <xdr:rowOff>2399</xdr:rowOff>
    </xdr:from>
    <xdr:to>
      <xdr:col>19</xdr:col>
      <xdr:colOff>692613</xdr:colOff>
      <xdr:row>36</xdr:row>
      <xdr:rowOff>93051</xdr:rowOff>
    </xdr:to>
    <xdr:sp macro="" textlink="">
      <xdr:nvSpPr>
        <xdr:cNvPr id="1353" name="六角形 1352">
          <a:extLst>
            <a:ext uri="{FF2B5EF4-FFF2-40B4-BE49-F238E27FC236}">
              <a16:creationId xmlns="" xmlns:a16="http://schemas.microsoft.com/office/drawing/2014/main" id="{42341614-6FC9-4982-8AC4-183A9AA0A434}"/>
            </a:ext>
          </a:extLst>
        </xdr:cNvPr>
        <xdr:cNvSpPr/>
      </xdr:nvSpPr>
      <xdr:spPr bwMode="auto">
        <a:xfrm>
          <a:off x="12051129" y="6142849"/>
          <a:ext cx="128634" cy="90652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33423</xdr:colOff>
      <xdr:row>38</xdr:row>
      <xdr:rowOff>37826</xdr:rowOff>
    </xdr:from>
    <xdr:ext cx="116977" cy="225368"/>
    <xdr:sp macro="" textlink="">
      <xdr:nvSpPr>
        <xdr:cNvPr id="1354" name="Text Box 1664">
          <a:extLst>
            <a:ext uri="{FF2B5EF4-FFF2-40B4-BE49-F238E27FC236}">
              <a16:creationId xmlns="" xmlns:a16="http://schemas.microsoft.com/office/drawing/2014/main" id="{512F33CE-BF60-441B-830E-F514431DE840}"/>
            </a:ext>
          </a:extLst>
        </xdr:cNvPr>
        <xdr:cNvSpPr txBox="1">
          <a:spLocks noChangeArrowheads="1"/>
        </xdr:cNvSpPr>
      </xdr:nvSpPr>
      <xdr:spPr bwMode="auto">
        <a:xfrm>
          <a:off x="11520573" y="6521176"/>
          <a:ext cx="116977" cy="22536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北福井踏切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19</xdr:col>
      <xdr:colOff>10443</xdr:colOff>
      <xdr:row>37</xdr:row>
      <xdr:rowOff>43865</xdr:rowOff>
    </xdr:from>
    <xdr:ext cx="280522" cy="0"/>
    <xdr:sp macro="" textlink="">
      <xdr:nvSpPr>
        <xdr:cNvPr id="1355" name="Line 6499">
          <a:extLst>
            <a:ext uri="{FF2B5EF4-FFF2-40B4-BE49-F238E27FC236}">
              <a16:creationId xmlns="" xmlns:a16="http://schemas.microsoft.com/office/drawing/2014/main" id="{6E0500C8-CD6E-4913-AB81-81E21A597DB6}"/>
            </a:ext>
          </a:extLst>
        </xdr:cNvPr>
        <xdr:cNvSpPr>
          <a:spLocks noChangeShapeType="1"/>
        </xdr:cNvSpPr>
      </xdr:nvSpPr>
      <xdr:spPr bwMode="auto">
        <a:xfrm flipH="1">
          <a:off x="11497593" y="6355765"/>
          <a:ext cx="280522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19</xdr:col>
      <xdr:colOff>277033</xdr:colOff>
      <xdr:row>34</xdr:row>
      <xdr:rowOff>106525</xdr:rowOff>
    </xdr:from>
    <xdr:ext cx="425450" cy="165173"/>
    <xdr:sp macro="" textlink="">
      <xdr:nvSpPr>
        <xdr:cNvPr id="1356" name="Text Box 1620">
          <a:extLst>
            <a:ext uri="{FF2B5EF4-FFF2-40B4-BE49-F238E27FC236}">
              <a16:creationId xmlns="" xmlns:a16="http://schemas.microsoft.com/office/drawing/2014/main" id="{717F488E-A0C5-422B-A527-02943A8298B8}"/>
            </a:ext>
          </a:extLst>
        </xdr:cNvPr>
        <xdr:cNvSpPr txBox="1">
          <a:spLocks noChangeArrowheads="1"/>
        </xdr:cNvSpPr>
      </xdr:nvSpPr>
      <xdr:spPr bwMode="auto">
        <a:xfrm>
          <a:off x="11764183" y="5904075"/>
          <a:ext cx="425450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0.2km</a:t>
          </a:r>
        </a:p>
      </xdr:txBody>
    </xdr:sp>
    <xdr:clientData/>
  </xdr:oneCellAnchor>
  <xdr:twoCellAnchor>
    <xdr:from>
      <xdr:col>19</xdr:col>
      <xdr:colOff>123241</xdr:colOff>
      <xdr:row>35</xdr:row>
      <xdr:rowOff>56395</xdr:rowOff>
    </xdr:from>
    <xdr:to>
      <xdr:col>20</xdr:col>
      <xdr:colOff>39688</xdr:colOff>
      <xdr:row>36</xdr:row>
      <xdr:rowOff>62664</xdr:rowOff>
    </xdr:to>
    <xdr:sp macro="" textlink="">
      <xdr:nvSpPr>
        <xdr:cNvPr id="1357" name="AutoShape 1653">
          <a:extLst>
            <a:ext uri="{FF2B5EF4-FFF2-40B4-BE49-F238E27FC236}">
              <a16:creationId xmlns="" xmlns:a16="http://schemas.microsoft.com/office/drawing/2014/main" id="{CD91FB01-58B3-4890-9B70-9B8C6FA9A875}"/>
            </a:ext>
          </a:extLst>
        </xdr:cNvPr>
        <xdr:cNvSpPr>
          <a:spLocks/>
        </xdr:cNvSpPr>
      </xdr:nvSpPr>
      <xdr:spPr bwMode="auto">
        <a:xfrm rot="5400000" flipH="1">
          <a:off x="11832180" y="5803606"/>
          <a:ext cx="177719" cy="621297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19</xdr:col>
      <xdr:colOff>187212</xdr:colOff>
      <xdr:row>38</xdr:row>
      <xdr:rowOff>133685</xdr:rowOff>
    </xdr:from>
    <xdr:ext cx="425450" cy="165173"/>
    <xdr:sp macro="" textlink="">
      <xdr:nvSpPr>
        <xdr:cNvPr id="1358" name="Text Box 1620">
          <a:extLst>
            <a:ext uri="{FF2B5EF4-FFF2-40B4-BE49-F238E27FC236}">
              <a16:creationId xmlns="" xmlns:a16="http://schemas.microsoft.com/office/drawing/2014/main" id="{38F72EAF-4C1C-4BF1-ACFC-C6052DA363E3}"/>
            </a:ext>
          </a:extLst>
        </xdr:cNvPr>
        <xdr:cNvSpPr txBox="1">
          <a:spLocks noChangeArrowheads="1"/>
        </xdr:cNvSpPr>
      </xdr:nvSpPr>
      <xdr:spPr bwMode="auto">
        <a:xfrm>
          <a:off x="11674362" y="6617035"/>
          <a:ext cx="425450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0.2km</a:t>
          </a:r>
        </a:p>
      </xdr:txBody>
    </xdr:sp>
    <xdr:clientData/>
  </xdr:oneCellAnchor>
  <xdr:twoCellAnchor>
    <xdr:from>
      <xdr:col>19</xdr:col>
      <xdr:colOff>469121</xdr:colOff>
      <xdr:row>37</xdr:row>
      <xdr:rowOff>87705</xdr:rowOff>
    </xdr:from>
    <xdr:to>
      <xdr:col>20</xdr:col>
      <xdr:colOff>69272</xdr:colOff>
      <xdr:row>40</xdr:row>
      <xdr:rowOff>29921</xdr:rowOff>
    </xdr:to>
    <xdr:sp macro="" textlink="">
      <xdr:nvSpPr>
        <xdr:cNvPr id="1359" name="AutoShape 1653">
          <a:extLst>
            <a:ext uri="{FF2B5EF4-FFF2-40B4-BE49-F238E27FC236}">
              <a16:creationId xmlns="" xmlns:a16="http://schemas.microsoft.com/office/drawing/2014/main" id="{176C7334-29F9-4D38-9119-94DB72947809}"/>
            </a:ext>
          </a:extLst>
        </xdr:cNvPr>
        <xdr:cNvSpPr>
          <a:spLocks/>
        </xdr:cNvSpPr>
      </xdr:nvSpPr>
      <xdr:spPr bwMode="auto">
        <a:xfrm rot="10125456">
          <a:off x="11956271" y="6399605"/>
          <a:ext cx="305001" cy="456566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20</xdr:col>
      <xdr:colOff>50133</xdr:colOff>
      <xdr:row>35</xdr:row>
      <xdr:rowOff>2088</xdr:rowOff>
    </xdr:from>
    <xdr:ext cx="284079" cy="223504"/>
    <xdr:grpSp>
      <xdr:nvGrpSpPr>
        <xdr:cNvPr id="1360" name="Group 6672">
          <a:extLst>
            <a:ext uri="{FF2B5EF4-FFF2-40B4-BE49-F238E27FC236}">
              <a16:creationId xmlns="" xmlns:a16="http://schemas.microsoft.com/office/drawing/2014/main" id="{F6F57A82-D0D9-4799-A423-228DD378F825}"/>
            </a:ext>
          </a:extLst>
        </xdr:cNvPr>
        <xdr:cNvGrpSpPr>
          <a:grpSpLocks/>
        </xdr:cNvGrpSpPr>
      </xdr:nvGrpSpPr>
      <xdr:grpSpPr bwMode="auto">
        <a:xfrm>
          <a:off x="14888722" y="5927999"/>
          <a:ext cx="284079" cy="223504"/>
          <a:chOff x="536" y="109"/>
          <a:chExt cx="46" cy="44"/>
        </a:xfrm>
      </xdr:grpSpPr>
      <xdr:pic>
        <xdr:nvPicPr>
          <xdr:cNvPr id="1361" name="Picture 6673" descr="route2">
            <a:extLst>
              <a:ext uri="{FF2B5EF4-FFF2-40B4-BE49-F238E27FC236}">
                <a16:creationId xmlns="" xmlns:a16="http://schemas.microsoft.com/office/drawing/2014/main" id="{DD9FE52F-9133-7427-C1FC-883278F9F5C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62" name="Text Box 6674">
            <a:extLst>
              <a:ext uri="{FF2B5EF4-FFF2-40B4-BE49-F238E27FC236}">
                <a16:creationId xmlns="" xmlns:a16="http://schemas.microsoft.com/office/drawing/2014/main" id="{C3D7EEF2-000A-44FD-144E-EC75E8EDE44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416</a:t>
            </a:r>
          </a:p>
        </xdr:txBody>
      </xdr:sp>
    </xdr:grpSp>
    <xdr:clientData/>
  </xdr:oneCellAnchor>
  <xdr:twoCellAnchor>
    <xdr:from>
      <xdr:col>20</xdr:col>
      <xdr:colOff>165694</xdr:colOff>
      <xdr:row>40</xdr:row>
      <xdr:rowOff>9769</xdr:rowOff>
    </xdr:from>
    <xdr:to>
      <xdr:col>20</xdr:col>
      <xdr:colOff>330943</xdr:colOff>
      <xdr:row>40</xdr:row>
      <xdr:rowOff>163523</xdr:rowOff>
    </xdr:to>
    <xdr:pic>
      <xdr:nvPicPr>
        <xdr:cNvPr id="1363" name="図 67" descr="「コンビニのロゴ」の画像検索結果">
          <a:extLst>
            <a:ext uri="{FF2B5EF4-FFF2-40B4-BE49-F238E27FC236}">
              <a16:creationId xmlns="" xmlns:a16="http://schemas.microsoft.com/office/drawing/2014/main" id="{8410676C-9D7B-4F60-A5D2-6495D279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2333271" y="6823807"/>
          <a:ext cx="165249" cy="153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231860</xdr:colOff>
      <xdr:row>37</xdr:row>
      <xdr:rowOff>2089</xdr:rowOff>
    </xdr:from>
    <xdr:ext cx="428208" cy="116972"/>
    <xdr:sp macro="" textlink="">
      <xdr:nvSpPr>
        <xdr:cNvPr id="1364" name="Text Box 1416">
          <a:extLst>
            <a:ext uri="{FF2B5EF4-FFF2-40B4-BE49-F238E27FC236}">
              <a16:creationId xmlns="" xmlns:a16="http://schemas.microsoft.com/office/drawing/2014/main" id="{98906A51-770C-437F-A05B-4A15D55AA418}"/>
            </a:ext>
          </a:extLst>
        </xdr:cNvPr>
        <xdr:cNvSpPr txBox="1">
          <a:spLocks noChangeArrowheads="1"/>
        </xdr:cNvSpPr>
      </xdr:nvSpPr>
      <xdr:spPr bwMode="auto">
        <a:xfrm>
          <a:off x="12423860" y="6313989"/>
          <a:ext cx="428208" cy="11697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anchorCtr="1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北陸線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246480</xdr:colOff>
      <xdr:row>45</xdr:row>
      <xdr:rowOff>121158</xdr:rowOff>
    </xdr:from>
    <xdr:ext cx="848999" cy="12488"/>
    <xdr:sp macro="" textlink="">
      <xdr:nvSpPr>
        <xdr:cNvPr id="1365" name="Line 6499">
          <a:extLst>
            <a:ext uri="{FF2B5EF4-FFF2-40B4-BE49-F238E27FC236}">
              <a16:creationId xmlns="" xmlns:a16="http://schemas.microsoft.com/office/drawing/2014/main" id="{4C42E089-91BA-4EE2-9041-40C05D59E593}"/>
            </a:ext>
          </a:extLst>
        </xdr:cNvPr>
        <xdr:cNvSpPr>
          <a:spLocks noChangeShapeType="1"/>
        </xdr:cNvSpPr>
      </xdr:nvSpPr>
      <xdr:spPr bwMode="auto">
        <a:xfrm flipH="1" flipV="1">
          <a:off x="13143330" y="6433058"/>
          <a:ext cx="848999" cy="12488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11</xdr:col>
      <xdr:colOff>546156</xdr:colOff>
      <xdr:row>45</xdr:row>
      <xdr:rowOff>123249</xdr:rowOff>
    </xdr:from>
    <xdr:ext cx="1" cy="408153"/>
    <xdr:sp macro="" textlink="">
      <xdr:nvSpPr>
        <xdr:cNvPr id="1366" name="Line 6499">
          <a:extLst>
            <a:ext uri="{FF2B5EF4-FFF2-40B4-BE49-F238E27FC236}">
              <a16:creationId xmlns="" xmlns:a16="http://schemas.microsoft.com/office/drawing/2014/main" id="{18337FC6-1B25-49AA-AD75-86AC5D43DBFB}"/>
            </a:ext>
          </a:extLst>
        </xdr:cNvPr>
        <xdr:cNvSpPr>
          <a:spLocks noChangeShapeType="1"/>
        </xdr:cNvSpPr>
      </xdr:nvSpPr>
      <xdr:spPr bwMode="auto">
        <a:xfrm flipV="1">
          <a:off x="13443006" y="6435149"/>
          <a:ext cx="1" cy="408153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12</xdr:col>
      <xdr:colOff>46820</xdr:colOff>
      <xdr:row>46</xdr:row>
      <xdr:rowOff>42108</xdr:rowOff>
    </xdr:from>
    <xdr:ext cx="155796" cy="124999"/>
    <xdr:sp macro="" textlink="">
      <xdr:nvSpPr>
        <xdr:cNvPr id="1367" name="AutoShape 6507">
          <a:extLst>
            <a:ext uri="{FF2B5EF4-FFF2-40B4-BE49-F238E27FC236}">
              <a16:creationId xmlns="" xmlns:a16="http://schemas.microsoft.com/office/drawing/2014/main" id="{7E02A3CB-C097-4DE4-996E-8275105B11D9}"/>
            </a:ext>
          </a:extLst>
        </xdr:cNvPr>
        <xdr:cNvSpPr>
          <a:spLocks noChangeArrowheads="1"/>
        </xdr:cNvSpPr>
      </xdr:nvSpPr>
      <xdr:spPr bwMode="auto">
        <a:xfrm>
          <a:off x="13648520" y="6525458"/>
          <a:ext cx="155796" cy="124999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12</xdr:col>
      <xdr:colOff>53194</xdr:colOff>
      <xdr:row>45</xdr:row>
      <xdr:rowOff>40482</xdr:rowOff>
    </xdr:from>
    <xdr:ext cx="153598" cy="157566"/>
    <xdr:sp macro="" textlink="">
      <xdr:nvSpPr>
        <xdr:cNvPr id="1368" name="Oval 6509">
          <a:extLst>
            <a:ext uri="{FF2B5EF4-FFF2-40B4-BE49-F238E27FC236}">
              <a16:creationId xmlns="" xmlns:a16="http://schemas.microsoft.com/office/drawing/2014/main" id="{F457B2AF-6685-4B2D-B6DC-84AE8A78D975}"/>
            </a:ext>
          </a:extLst>
        </xdr:cNvPr>
        <xdr:cNvSpPr>
          <a:spLocks noChangeArrowheads="1"/>
        </xdr:cNvSpPr>
      </xdr:nvSpPr>
      <xdr:spPr bwMode="auto">
        <a:xfrm>
          <a:off x="13654894" y="6352382"/>
          <a:ext cx="153598" cy="157566"/>
        </a:xfrm>
        <a:prstGeom prst="ellipse">
          <a:avLst/>
        </a:prstGeom>
        <a:solidFill>
          <a:srgbClr val="FFFFFF"/>
        </a:solidFill>
        <a:ln w="15875">
          <a:solidFill>
            <a:srgbClr val="000000"/>
          </a:solidFill>
          <a:round/>
          <a:headEnd/>
          <a:tailEnd/>
        </a:ln>
      </xdr:spPr>
    </xdr:sp>
    <xdr:clientData/>
  </xdr:oneCellAnchor>
  <xdr:oneCellAnchor>
    <xdr:from>
      <xdr:col>11</xdr:col>
      <xdr:colOff>25067</xdr:colOff>
      <xdr:row>44</xdr:row>
      <xdr:rowOff>4180</xdr:rowOff>
    </xdr:from>
    <xdr:ext cx="685133" cy="116973"/>
    <xdr:sp macro="" textlink="">
      <xdr:nvSpPr>
        <xdr:cNvPr id="1369" name="Text Box 1416">
          <a:extLst>
            <a:ext uri="{FF2B5EF4-FFF2-40B4-BE49-F238E27FC236}">
              <a16:creationId xmlns="" xmlns:a16="http://schemas.microsoft.com/office/drawing/2014/main" id="{D3A0A0B2-1FC5-4DC2-88AB-8B270FB54669}"/>
            </a:ext>
          </a:extLst>
        </xdr:cNvPr>
        <xdr:cNvSpPr txBox="1">
          <a:spLocks noChangeArrowheads="1"/>
        </xdr:cNvSpPr>
      </xdr:nvSpPr>
      <xdr:spPr bwMode="auto">
        <a:xfrm>
          <a:off x="12921917" y="6144630"/>
          <a:ext cx="685133" cy="11697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anchorCtr="1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ホテル併設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スーパー銭湯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入浴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､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仮眠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午前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91907</xdr:colOff>
      <xdr:row>45</xdr:row>
      <xdr:rowOff>156667</xdr:rowOff>
    </xdr:from>
    <xdr:ext cx="426119" cy="133683"/>
    <xdr:sp macro="" textlink="">
      <xdr:nvSpPr>
        <xdr:cNvPr id="1370" name="Text Box 1416">
          <a:extLst>
            <a:ext uri="{FF2B5EF4-FFF2-40B4-BE49-F238E27FC236}">
              <a16:creationId xmlns="" xmlns:a16="http://schemas.microsoft.com/office/drawing/2014/main" id="{DAC61019-144D-49A9-9C08-FCC09A6FFED5}"/>
            </a:ext>
          </a:extLst>
        </xdr:cNvPr>
        <xdr:cNvSpPr txBox="1">
          <a:spLocks noChangeArrowheads="1"/>
        </xdr:cNvSpPr>
      </xdr:nvSpPr>
      <xdr:spPr bwMode="auto">
        <a:xfrm>
          <a:off x="12988757" y="6468567"/>
          <a:ext cx="426119" cy="133683"/>
        </a:xfrm>
        <a:prstGeom prst="rect">
          <a:avLst/>
        </a:prstGeom>
        <a:solidFill>
          <a:schemeClr val="bg1"/>
        </a:solidFill>
        <a:ln>
          <a:solidFill>
            <a:srgbClr val="000000"/>
          </a:solidFill>
        </a:ln>
      </xdr:spPr>
      <xdr:txBody>
        <a:bodyPr vertOverflow="overflow" horzOverflow="overflow" wrap="none" lIns="0" tIns="0" rIns="0" bIns="0" anchor="ctr" anchorCtr="1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リライム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597408</xdr:colOff>
      <xdr:row>47</xdr:row>
      <xdr:rowOff>62665</xdr:rowOff>
    </xdr:from>
    <xdr:ext cx="208878" cy="188671"/>
    <xdr:pic>
      <xdr:nvPicPr>
        <xdr:cNvPr id="1371" name="Picture 12589">
          <a:extLst>
            <a:ext uri="{FF2B5EF4-FFF2-40B4-BE49-F238E27FC236}">
              <a16:creationId xmlns="" xmlns:a16="http://schemas.microsoft.com/office/drawing/2014/main" id="{D3088683-F176-448E-8CD6-931F0838F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4258" y="6717465"/>
          <a:ext cx="208878" cy="18867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12</xdr:col>
      <xdr:colOff>157021</xdr:colOff>
      <xdr:row>44</xdr:row>
      <xdr:rowOff>53298</xdr:rowOff>
    </xdr:from>
    <xdr:ext cx="284079" cy="223504"/>
    <xdr:grpSp>
      <xdr:nvGrpSpPr>
        <xdr:cNvPr id="1372" name="Group 6672">
          <a:extLst>
            <a:ext uri="{FF2B5EF4-FFF2-40B4-BE49-F238E27FC236}">
              <a16:creationId xmlns="" xmlns:a16="http://schemas.microsoft.com/office/drawing/2014/main" id="{6D375502-FEAE-4A23-88C5-D856ADD6F08A}"/>
            </a:ext>
          </a:extLst>
        </xdr:cNvPr>
        <xdr:cNvGrpSpPr>
          <a:grpSpLocks/>
        </xdr:cNvGrpSpPr>
      </xdr:nvGrpSpPr>
      <xdr:grpSpPr bwMode="auto">
        <a:xfrm>
          <a:off x="8845182" y="7510012"/>
          <a:ext cx="284079" cy="223504"/>
          <a:chOff x="536" y="109"/>
          <a:chExt cx="46" cy="44"/>
        </a:xfrm>
      </xdr:grpSpPr>
      <xdr:pic>
        <xdr:nvPicPr>
          <xdr:cNvPr id="1373" name="Picture 6673" descr="route2">
            <a:extLst>
              <a:ext uri="{FF2B5EF4-FFF2-40B4-BE49-F238E27FC236}">
                <a16:creationId xmlns="" xmlns:a16="http://schemas.microsoft.com/office/drawing/2014/main" id="{D90FF6FA-4B73-2C13-18DE-A0BD6BEEEA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74" name="Text Box 6674">
            <a:extLst>
              <a:ext uri="{FF2B5EF4-FFF2-40B4-BE49-F238E27FC236}">
                <a16:creationId xmlns="" xmlns:a16="http://schemas.microsoft.com/office/drawing/2014/main" id="{E886BDC9-B41C-6DEE-FB4D-CF489670E0C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416</a:t>
            </a:r>
          </a:p>
        </xdr:txBody>
      </xdr:sp>
    </xdr:grpSp>
    <xdr:clientData/>
  </xdr:oneCellAnchor>
  <xdr:oneCellAnchor>
    <xdr:from>
      <xdr:col>11</xdr:col>
      <xdr:colOff>309148</xdr:colOff>
      <xdr:row>41</xdr:row>
      <xdr:rowOff>146213</xdr:rowOff>
    </xdr:from>
    <xdr:ext cx="333117" cy="101600"/>
    <xdr:sp macro="" textlink="">
      <xdr:nvSpPr>
        <xdr:cNvPr id="1375" name="Text Box 1194">
          <a:extLst>
            <a:ext uri="{FF2B5EF4-FFF2-40B4-BE49-F238E27FC236}">
              <a16:creationId xmlns="" xmlns:a16="http://schemas.microsoft.com/office/drawing/2014/main" id="{3ED0F509-4EDF-4511-B6BC-6330B9282C77}"/>
            </a:ext>
          </a:extLst>
        </xdr:cNvPr>
        <xdr:cNvSpPr txBox="1">
          <a:spLocks noChangeArrowheads="1"/>
        </xdr:cNvSpPr>
      </xdr:nvSpPr>
      <xdr:spPr bwMode="auto">
        <a:xfrm>
          <a:off x="13205998" y="5772313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0.2+0.2+0.2+1.2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322645</xdr:colOff>
      <xdr:row>41</xdr:row>
      <xdr:rowOff>48104</xdr:rowOff>
    </xdr:from>
    <xdr:to>
      <xdr:col>11</xdr:col>
      <xdr:colOff>451547</xdr:colOff>
      <xdr:row>41</xdr:row>
      <xdr:rowOff>138755</xdr:rowOff>
    </xdr:to>
    <xdr:sp macro="" textlink="">
      <xdr:nvSpPr>
        <xdr:cNvPr id="1376" name="六角形 1375">
          <a:extLst>
            <a:ext uri="{FF2B5EF4-FFF2-40B4-BE49-F238E27FC236}">
              <a16:creationId xmlns="" xmlns:a16="http://schemas.microsoft.com/office/drawing/2014/main" id="{29660D1F-134D-4823-B101-27EF1B707472}"/>
            </a:ext>
          </a:extLst>
        </xdr:cNvPr>
        <xdr:cNvSpPr/>
      </xdr:nvSpPr>
      <xdr:spPr bwMode="auto">
        <a:xfrm>
          <a:off x="13219495" y="5674204"/>
          <a:ext cx="128902" cy="9065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162931</xdr:colOff>
      <xdr:row>41</xdr:row>
      <xdr:rowOff>48042</xdr:rowOff>
    </xdr:from>
    <xdr:to>
      <xdr:col>11</xdr:col>
      <xdr:colOff>291833</xdr:colOff>
      <xdr:row>41</xdr:row>
      <xdr:rowOff>138693</xdr:rowOff>
    </xdr:to>
    <xdr:sp macro="" textlink="">
      <xdr:nvSpPr>
        <xdr:cNvPr id="1377" name="六角形 1376">
          <a:extLst>
            <a:ext uri="{FF2B5EF4-FFF2-40B4-BE49-F238E27FC236}">
              <a16:creationId xmlns="" xmlns:a16="http://schemas.microsoft.com/office/drawing/2014/main" id="{A973FBC2-71A3-4F46-BBF8-F35275914019}"/>
            </a:ext>
          </a:extLst>
        </xdr:cNvPr>
        <xdr:cNvSpPr/>
      </xdr:nvSpPr>
      <xdr:spPr bwMode="auto">
        <a:xfrm>
          <a:off x="13059781" y="5674142"/>
          <a:ext cx="128902" cy="9065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513848</xdr:colOff>
      <xdr:row>41</xdr:row>
      <xdr:rowOff>45957</xdr:rowOff>
    </xdr:from>
    <xdr:to>
      <xdr:col>11</xdr:col>
      <xdr:colOff>642750</xdr:colOff>
      <xdr:row>41</xdr:row>
      <xdr:rowOff>136608</xdr:rowOff>
    </xdr:to>
    <xdr:sp macro="" textlink="">
      <xdr:nvSpPr>
        <xdr:cNvPr id="1378" name="六角形 1377">
          <a:extLst>
            <a:ext uri="{FF2B5EF4-FFF2-40B4-BE49-F238E27FC236}">
              <a16:creationId xmlns="" xmlns:a16="http://schemas.microsoft.com/office/drawing/2014/main" id="{23D2FAD9-9E9A-42D4-A2BA-149625CFCEF1}"/>
            </a:ext>
          </a:extLst>
        </xdr:cNvPr>
        <xdr:cNvSpPr/>
      </xdr:nvSpPr>
      <xdr:spPr bwMode="auto">
        <a:xfrm>
          <a:off x="13410698" y="5672057"/>
          <a:ext cx="128902" cy="9065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689308</xdr:colOff>
      <xdr:row>41</xdr:row>
      <xdr:rowOff>52223</xdr:rowOff>
    </xdr:from>
    <xdr:to>
      <xdr:col>12</xdr:col>
      <xdr:colOff>114279</xdr:colOff>
      <xdr:row>41</xdr:row>
      <xdr:rowOff>142874</xdr:rowOff>
    </xdr:to>
    <xdr:sp macro="" textlink="">
      <xdr:nvSpPr>
        <xdr:cNvPr id="1379" name="六角形 1378">
          <a:extLst>
            <a:ext uri="{FF2B5EF4-FFF2-40B4-BE49-F238E27FC236}">
              <a16:creationId xmlns="" xmlns:a16="http://schemas.microsoft.com/office/drawing/2014/main" id="{28C06B06-36AF-4945-A567-CB4C32F333AD}"/>
            </a:ext>
          </a:extLst>
        </xdr:cNvPr>
        <xdr:cNvSpPr/>
      </xdr:nvSpPr>
      <xdr:spPr bwMode="auto">
        <a:xfrm>
          <a:off x="13586158" y="5678323"/>
          <a:ext cx="129821" cy="9065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16117</xdr:colOff>
      <xdr:row>41</xdr:row>
      <xdr:rowOff>15238</xdr:rowOff>
    </xdr:from>
    <xdr:to>
      <xdr:col>13</xdr:col>
      <xdr:colOff>207482</xdr:colOff>
      <xdr:row>41</xdr:row>
      <xdr:rowOff>177163</xdr:rowOff>
    </xdr:to>
    <xdr:sp macro="" textlink="">
      <xdr:nvSpPr>
        <xdr:cNvPr id="1380" name="六角形 1379">
          <a:extLst>
            <a:ext uri="{FF2B5EF4-FFF2-40B4-BE49-F238E27FC236}">
              <a16:creationId xmlns="" xmlns:a16="http://schemas.microsoft.com/office/drawing/2014/main" id="{B81D19C5-CEE0-49AD-B8C9-88607E74E15B}"/>
            </a:ext>
          </a:extLst>
        </xdr:cNvPr>
        <xdr:cNvSpPr/>
      </xdr:nvSpPr>
      <xdr:spPr bwMode="auto">
        <a:xfrm>
          <a:off x="7274167" y="7012938"/>
          <a:ext cx="191365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0</xdr:colOff>
      <xdr:row>41</xdr:row>
      <xdr:rowOff>0</xdr:rowOff>
    </xdr:from>
    <xdr:to>
      <xdr:col>15</xdr:col>
      <xdr:colOff>191365</xdr:colOff>
      <xdr:row>41</xdr:row>
      <xdr:rowOff>161925</xdr:rowOff>
    </xdr:to>
    <xdr:sp macro="" textlink="">
      <xdr:nvSpPr>
        <xdr:cNvPr id="1381" name="六角形 1380">
          <a:extLst>
            <a:ext uri="{FF2B5EF4-FFF2-40B4-BE49-F238E27FC236}">
              <a16:creationId xmlns="" xmlns:a16="http://schemas.microsoft.com/office/drawing/2014/main" id="{4CA1504F-4E5A-4658-8351-1F3D6B91683C}"/>
            </a:ext>
          </a:extLst>
        </xdr:cNvPr>
        <xdr:cNvSpPr/>
      </xdr:nvSpPr>
      <xdr:spPr bwMode="auto">
        <a:xfrm>
          <a:off x="8667750" y="6997700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509014</xdr:colOff>
      <xdr:row>43</xdr:row>
      <xdr:rowOff>33173</xdr:rowOff>
    </xdr:from>
    <xdr:to>
      <xdr:col>17</xdr:col>
      <xdr:colOff>662022</xdr:colOff>
      <xdr:row>44</xdr:row>
      <xdr:rowOff>4</xdr:rowOff>
    </xdr:to>
    <xdr:sp macro="" textlink="">
      <xdr:nvSpPr>
        <xdr:cNvPr id="1382" name="六角形 1381">
          <a:extLst>
            <a:ext uri="{FF2B5EF4-FFF2-40B4-BE49-F238E27FC236}">
              <a16:creationId xmlns="" xmlns:a16="http://schemas.microsoft.com/office/drawing/2014/main" id="{251AA91F-7ED7-4951-BFC9-030C3FDE7BE8}"/>
            </a:ext>
          </a:extLst>
        </xdr:cNvPr>
        <xdr:cNvSpPr/>
      </xdr:nvSpPr>
      <xdr:spPr bwMode="auto">
        <a:xfrm>
          <a:off x="10586464" y="7373773"/>
          <a:ext cx="153008" cy="13828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5944</xdr:colOff>
      <xdr:row>41</xdr:row>
      <xdr:rowOff>8777</xdr:rowOff>
    </xdr:from>
    <xdr:to>
      <xdr:col>19</xdr:col>
      <xdr:colOff>192525</xdr:colOff>
      <xdr:row>41</xdr:row>
      <xdr:rowOff>162130</xdr:rowOff>
    </xdr:to>
    <xdr:sp macro="" textlink="">
      <xdr:nvSpPr>
        <xdr:cNvPr id="1383" name="六角形 1382">
          <a:extLst>
            <a:ext uri="{FF2B5EF4-FFF2-40B4-BE49-F238E27FC236}">
              <a16:creationId xmlns="" xmlns:a16="http://schemas.microsoft.com/office/drawing/2014/main" id="{95303E1D-0896-4DC5-9012-E0EA249172D5}"/>
            </a:ext>
          </a:extLst>
        </xdr:cNvPr>
        <xdr:cNvSpPr/>
      </xdr:nvSpPr>
      <xdr:spPr bwMode="auto">
        <a:xfrm>
          <a:off x="11493094" y="7006477"/>
          <a:ext cx="186581" cy="15335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3418</xdr:colOff>
      <xdr:row>49</xdr:row>
      <xdr:rowOff>15239</xdr:rowOff>
    </xdr:from>
    <xdr:to>
      <xdr:col>11</xdr:col>
      <xdr:colOff>136072</xdr:colOff>
      <xdr:row>49</xdr:row>
      <xdr:rowOff>158751</xdr:rowOff>
    </xdr:to>
    <xdr:sp macro="" textlink="">
      <xdr:nvSpPr>
        <xdr:cNvPr id="1384" name="六角形 1383">
          <a:extLst>
            <a:ext uri="{FF2B5EF4-FFF2-40B4-BE49-F238E27FC236}">
              <a16:creationId xmlns="" xmlns:a16="http://schemas.microsoft.com/office/drawing/2014/main" id="{F2DF9275-FAE5-46EC-8DBC-EAC065DC9F23}"/>
            </a:ext>
          </a:extLst>
        </xdr:cNvPr>
        <xdr:cNvSpPr/>
      </xdr:nvSpPr>
      <xdr:spPr bwMode="auto">
        <a:xfrm>
          <a:off x="7242418" y="8433525"/>
          <a:ext cx="132654" cy="14351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327276</xdr:colOff>
      <xdr:row>41</xdr:row>
      <xdr:rowOff>51229</xdr:rowOff>
    </xdr:from>
    <xdr:to>
      <xdr:col>13</xdr:col>
      <xdr:colOff>625230</xdr:colOff>
      <xdr:row>49</xdr:row>
      <xdr:rowOff>4882</xdr:rowOff>
    </xdr:to>
    <xdr:sp macro="" textlink="">
      <xdr:nvSpPr>
        <xdr:cNvPr id="1385" name="フリーフォーム 908">
          <a:extLst>
            <a:ext uri="{FF2B5EF4-FFF2-40B4-BE49-F238E27FC236}">
              <a16:creationId xmlns="" xmlns:a16="http://schemas.microsoft.com/office/drawing/2014/main" id="{4DD81C92-6BCD-42DA-A3C1-DE7C3E727187}"/>
            </a:ext>
          </a:extLst>
        </xdr:cNvPr>
        <xdr:cNvSpPr/>
      </xdr:nvSpPr>
      <xdr:spPr bwMode="auto">
        <a:xfrm flipH="1">
          <a:off x="7585326" y="7048929"/>
          <a:ext cx="297954" cy="1325253"/>
        </a:xfrm>
        <a:custGeom>
          <a:avLst/>
          <a:gdLst>
            <a:gd name="connsiteX0" fmla="*/ 0 w 676604"/>
            <a:gd name="connsiteY0" fmla="*/ 571500 h 571500"/>
            <a:gd name="connsiteX1" fmla="*/ 0 w 676604"/>
            <a:gd name="connsiteY1" fmla="*/ 0 h 571500"/>
            <a:gd name="connsiteX2" fmla="*/ 676604 w 676604"/>
            <a:gd name="connsiteY2" fmla="*/ 0 h 571500"/>
            <a:gd name="connsiteX0" fmla="*/ 0 w 281502"/>
            <a:gd name="connsiteY0" fmla="*/ 637765 h 637765"/>
            <a:gd name="connsiteX1" fmla="*/ 0 w 281502"/>
            <a:gd name="connsiteY1" fmla="*/ 66265 h 637765"/>
            <a:gd name="connsiteX2" fmla="*/ 281502 w 281502"/>
            <a:gd name="connsiteY2" fmla="*/ 0 h 637765"/>
            <a:gd name="connsiteX0" fmla="*/ 0 w 281502"/>
            <a:gd name="connsiteY0" fmla="*/ 638639 h 638639"/>
            <a:gd name="connsiteX1" fmla="*/ 0 w 281502"/>
            <a:gd name="connsiteY1" fmla="*/ 67139 h 638639"/>
            <a:gd name="connsiteX2" fmla="*/ 281502 w 281502"/>
            <a:gd name="connsiteY2" fmla="*/ 874 h 638639"/>
            <a:gd name="connsiteX0" fmla="*/ 0 w 281502"/>
            <a:gd name="connsiteY0" fmla="*/ 639370 h 639370"/>
            <a:gd name="connsiteX1" fmla="*/ 0 w 281502"/>
            <a:gd name="connsiteY1" fmla="*/ 67870 h 639370"/>
            <a:gd name="connsiteX2" fmla="*/ 281502 w 281502"/>
            <a:gd name="connsiteY2" fmla="*/ 1605 h 639370"/>
            <a:gd name="connsiteX0" fmla="*/ 0 w 281502"/>
            <a:gd name="connsiteY0" fmla="*/ 639291 h 639291"/>
            <a:gd name="connsiteX1" fmla="*/ 14817 w 281502"/>
            <a:gd name="connsiteY1" fmla="*/ 70246 h 639291"/>
            <a:gd name="connsiteX2" fmla="*/ 281502 w 281502"/>
            <a:gd name="connsiteY2" fmla="*/ 1526 h 639291"/>
            <a:gd name="connsiteX0" fmla="*/ 0 w 281502"/>
            <a:gd name="connsiteY0" fmla="*/ 639291 h 639291"/>
            <a:gd name="connsiteX1" fmla="*/ 14817 w 281502"/>
            <a:gd name="connsiteY1" fmla="*/ 70246 h 639291"/>
            <a:gd name="connsiteX2" fmla="*/ 281502 w 281502"/>
            <a:gd name="connsiteY2" fmla="*/ 1526 h 639291"/>
            <a:gd name="connsiteX0" fmla="*/ 1320 w 282822"/>
            <a:gd name="connsiteY0" fmla="*/ 639291 h 639291"/>
            <a:gd name="connsiteX1" fmla="*/ 30951 w 282822"/>
            <a:gd name="connsiteY1" fmla="*/ 276058 h 639291"/>
            <a:gd name="connsiteX2" fmla="*/ 16137 w 282822"/>
            <a:gd name="connsiteY2" fmla="*/ 70246 h 639291"/>
            <a:gd name="connsiteX3" fmla="*/ 282822 w 282822"/>
            <a:gd name="connsiteY3" fmla="*/ 1526 h 639291"/>
            <a:gd name="connsiteX0" fmla="*/ 0 w 281502"/>
            <a:gd name="connsiteY0" fmla="*/ 639291 h 639291"/>
            <a:gd name="connsiteX1" fmla="*/ 29631 w 281502"/>
            <a:gd name="connsiteY1" fmla="*/ 276058 h 639291"/>
            <a:gd name="connsiteX2" fmla="*/ 14817 w 281502"/>
            <a:gd name="connsiteY2" fmla="*/ 70246 h 639291"/>
            <a:gd name="connsiteX3" fmla="*/ 281502 w 281502"/>
            <a:gd name="connsiteY3" fmla="*/ 1526 h 639291"/>
            <a:gd name="connsiteX0" fmla="*/ 0 w 281502"/>
            <a:gd name="connsiteY0" fmla="*/ 639291 h 639291"/>
            <a:gd name="connsiteX1" fmla="*/ 14815 w 281502"/>
            <a:gd name="connsiteY1" fmla="*/ 273604 h 639291"/>
            <a:gd name="connsiteX2" fmla="*/ 14817 w 281502"/>
            <a:gd name="connsiteY2" fmla="*/ 70246 h 639291"/>
            <a:gd name="connsiteX3" fmla="*/ 281502 w 281502"/>
            <a:gd name="connsiteY3" fmla="*/ 1526 h 639291"/>
            <a:gd name="connsiteX0" fmla="*/ 0 w 281502"/>
            <a:gd name="connsiteY0" fmla="*/ 639291 h 639291"/>
            <a:gd name="connsiteX1" fmla="*/ 34570 w 281502"/>
            <a:gd name="connsiteY1" fmla="*/ 288329 h 639291"/>
            <a:gd name="connsiteX2" fmla="*/ 14817 w 281502"/>
            <a:gd name="connsiteY2" fmla="*/ 70246 h 639291"/>
            <a:gd name="connsiteX3" fmla="*/ 281502 w 281502"/>
            <a:gd name="connsiteY3" fmla="*/ 1526 h 639291"/>
            <a:gd name="connsiteX0" fmla="*/ 0 w 281502"/>
            <a:gd name="connsiteY0" fmla="*/ 639291 h 639291"/>
            <a:gd name="connsiteX1" fmla="*/ 14816 w 281502"/>
            <a:gd name="connsiteY1" fmla="*/ 288329 h 639291"/>
            <a:gd name="connsiteX2" fmla="*/ 14817 w 281502"/>
            <a:gd name="connsiteY2" fmla="*/ 70246 h 639291"/>
            <a:gd name="connsiteX3" fmla="*/ 281502 w 281502"/>
            <a:gd name="connsiteY3" fmla="*/ 1526 h 639291"/>
            <a:gd name="connsiteX0" fmla="*/ 0 w 281502"/>
            <a:gd name="connsiteY0" fmla="*/ 639370 h 639370"/>
            <a:gd name="connsiteX1" fmla="*/ 14816 w 281502"/>
            <a:gd name="connsiteY1" fmla="*/ 288408 h 639370"/>
            <a:gd name="connsiteX2" fmla="*/ 44450 w 281502"/>
            <a:gd name="connsiteY2" fmla="*/ 67871 h 639370"/>
            <a:gd name="connsiteX3" fmla="*/ 281502 w 281502"/>
            <a:gd name="connsiteY3" fmla="*/ 1605 h 639370"/>
            <a:gd name="connsiteX0" fmla="*/ 0 w 281502"/>
            <a:gd name="connsiteY0" fmla="*/ 639370 h 639370"/>
            <a:gd name="connsiteX1" fmla="*/ 14816 w 281502"/>
            <a:gd name="connsiteY1" fmla="*/ 315405 h 639370"/>
            <a:gd name="connsiteX2" fmla="*/ 44450 w 281502"/>
            <a:gd name="connsiteY2" fmla="*/ 67871 h 639370"/>
            <a:gd name="connsiteX3" fmla="*/ 281502 w 281502"/>
            <a:gd name="connsiteY3" fmla="*/ 1605 h 639370"/>
            <a:gd name="connsiteX0" fmla="*/ 0 w 281502"/>
            <a:gd name="connsiteY0" fmla="*/ 639370 h 639370"/>
            <a:gd name="connsiteX1" fmla="*/ 14816 w 281502"/>
            <a:gd name="connsiteY1" fmla="*/ 315405 h 639370"/>
            <a:gd name="connsiteX2" fmla="*/ 44450 w 281502"/>
            <a:gd name="connsiteY2" fmla="*/ 67871 h 639370"/>
            <a:gd name="connsiteX3" fmla="*/ 281502 w 281502"/>
            <a:gd name="connsiteY3" fmla="*/ 1605 h 639370"/>
            <a:gd name="connsiteX0" fmla="*/ 19930 w 301432"/>
            <a:gd name="connsiteY0" fmla="*/ 639370 h 639370"/>
            <a:gd name="connsiteX1" fmla="*/ 173 w 301432"/>
            <a:gd name="connsiteY1" fmla="*/ 349765 h 639370"/>
            <a:gd name="connsiteX2" fmla="*/ 64380 w 301432"/>
            <a:gd name="connsiteY2" fmla="*/ 67871 h 639370"/>
            <a:gd name="connsiteX3" fmla="*/ 301432 w 301432"/>
            <a:gd name="connsiteY3" fmla="*/ 1605 h 639370"/>
            <a:gd name="connsiteX0" fmla="*/ 0 w 306196"/>
            <a:gd name="connsiteY0" fmla="*/ 629553 h 629553"/>
            <a:gd name="connsiteX1" fmla="*/ 4937 w 306196"/>
            <a:gd name="connsiteY1" fmla="*/ 349765 h 629553"/>
            <a:gd name="connsiteX2" fmla="*/ 69144 w 306196"/>
            <a:gd name="connsiteY2" fmla="*/ 67871 h 629553"/>
            <a:gd name="connsiteX3" fmla="*/ 306196 w 306196"/>
            <a:gd name="connsiteY3" fmla="*/ 1605 h 6295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06196" h="629553">
              <a:moveTo>
                <a:pt x="0" y="629553"/>
              </a:moveTo>
              <a:cubicBezTo>
                <a:pt x="2469" y="568605"/>
                <a:pt x="2468" y="444606"/>
                <a:pt x="4937" y="349765"/>
              </a:cubicBezTo>
              <a:cubicBezTo>
                <a:pt x="86426" y="318735"/>
                <a:pt x="59267" y="76403"/>
                <a:pt x="69144" y="67871"/>
              </a:cubicBezTo>
              <a:cubicBezTo>
                <a:pt x="225536" y="28603"/>
                <a:pt x="297968" y="-8212"/>
                <a:pt x="306196" y="1605"/>
              </a:cubicBezTo>
            </a:path>
          </a:pathLst>
        </a:custGeom>
        <a:noFill/>
        <a:ln w="285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</xdr:col>
      <xdr:colOff>439623</xdr:colOff>
      <xdr:row>48</xdr:row>
      <xdr:rowOff>91816</xdr:rowOff>
    </xdr:from>
    <xdr:ext cx="643976" cy="6568"/>
    <xdr:sp macro="" textlink="">
      <xdr:nvSpPr>
        <xdr:cNvPr id="1386" name="Line 6499">
          <a:extLst>
            <a:ext uri="{FF2B5EF4-FFF2-40B4-BE49-F238E27FC236}">
              <a16:creationId xmlns="" xmlns:a16="http://schemas.microsoft.com/office/drawing/2014/main" id="{F810986A-D60A-4940-891F-F1BFCC1F2F54}"/>
            </a:ext>
          </a:extLst>
        </xdr:cNvPr>
        <xdr:cNvSpPr>
          <a:spLocks noChangeShapeType="1"/>
        </xdr:cNvSpPr>
      </xdr:nvSpPr>
      <xdr:spPr bwMode="auto">
        <a:xfrm flipH="1">
          <a:off x="7697673" y="8289666"/>
          <a:ext cx="643976" cy="6568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13</xdr:col>
      <xdr:colOff>553189</xdr:colOff>
      <xdr:row>47</xdr:row>
      <xdr:rowOff>66417</xdr:rowOff>
    </xdr:from>
    <xdr:ext cx="145312" cy="138742"/>
    <xdr:sp macro="" textlink="">
      <xdr:nvSpPr>
        <xdr:cNvPr id="1387" name="AutoShape 6507">
          <a:extLst>
            <a:ext uri="{FF2B5EF4-FFF2-40B4-BE49-F238E27FC236}">
              <a16:creationId xmlns="" xmlns:a16="http://schemas.microsoft.com/office/drawing/2014/main" id="{8D818765-B391-44D4-8AFD-3E18AC229648}"/>
            </a:ext>
          </a:extLst>
        </xdr:cNvPr>
        <xdr:cNvSpPr>
          <a:spLocks noChangeArrowheads="1"/>
        </xdr:cNvSpPr>
      </xdr:nvSpPr>
      <xdr:spPr bwMode="auto">
        <a:xfrm>
          <a:off x="7811239" y="8092817"/>
          <a:ext cx="145312" cy="138742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566612</xdr:colOff>
      <xdr:row>48</xdr:row>
      <xdr:rowOff>39079</xdr:rowOff>
    </xdr:from>
    <xdr:ext cx="127683" cy="108730"/>
    <xdr:sp macro="" textlink="">
      <xdr:nvSpPr>
        <xdr:cNvPr id="1388" name="Oval 6509">
          <a:extLst>
            <a:ext uri="{FF2B5EF4-FFF2-40B4-BE49-F238E27FC236}">
              <a16:creationId xmlns="" xmlns:a16="http://schemas.microsoft.com/office/drawing/2014/main" id="{5C6ABC99-73A5-4627-8902-B1FDBB4DD7CD}"/>
            </a:ext>
          </a:extLst>
        </xdr:cNvPr>
        <xdr:cNvSpPr>
          <a:spLocks noChangeArrowheads="1"/>
        </xdr:cNvSpPr>
      </xdr:nvSpPr>
      <xdr:spPr bwMode="auto">
        <a:xfrm>
          <a:off x="7824662" y="8236929"/>
          <a:ext cx="127683" cy="10873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oneCellAnchor>
  <xdr:twoCellAnchor>
    <xdr:from>
      <xdr:col>13</xdr:col>
      <xdr:colOff>515164</xdr:colOff>
      <xdr:row>45</xdr:row>
      <xdr:rowOff>9770</xdr:rowOff>
    </xdr:from>
    <xdr:to>
      <xdr:col>13</xdr:col>
      <xdr:colOff>560883</xdr:colOff>
      <xdr:row>47</xdr:row>
      <xdr:rowOff>104697</xdr:rowOff>
    </xdr:to>
    <xdr:sp macro="" textlink="">
      <xdr:nvSpPr>
        <xdr:cNvPr id="1389" name="Freeform 406">
          <a:extLst>
            <a:ext uri="{FF2B5EF4-FFF2-40B4-BE49-F238E27FC236}">
              <a16:creationId xmlns="" xmlns:a16="http://schemas.microsoft.com/office/drawing/2014/main" id="{D004C83C-47B4-46BE-8E29-9C7DBED5F35F}"/>
            </a:ext>
          </a:extLst>
        </xdr:cNvPr>
        <xdr:cNvSpPr>
          <a:spLocks/>
        </xdr:cNvSpPr>
      </xdr:nvSpPr>
      <xdr:spPr bwMode="auto">
        <a:xfrm>
          <a:off x="7773214" y="7693270"/>
          <a:ext cx="45719" cy="437827"/>
        </a:xfrm>
        <a:custGeom>
          <a:avLst/>
          <a:gdLst>
            <a:gd name="T0" fmla="*/ 0 w 5"/>
            <a:gd name="T1" fmla="*/ 0 h 46"/>
            <a:gd name="T2" fmla="*/ 2 w 5"/>
            <a:gd name="T3" fmla="*/ 0 h 46"/>
            <a:gd name="T4" fmla="*/ 2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677202</xdr:colOff>
      <xdr:row>41</xdr:row>
      <xdr:rowOff>4885</xdr:rowOff>
    </xdr:from>
    <xdr:to>
      <xdr:col>14</xdr:col>
      <xdr:colOff>19537</xdr:colOff>
      <xdr:row>47</xdr:row>
      <xdr:rowOff>107461</xdr:rowOff>
    </xdr:to>
    <xdr:sp macro="" textlink="">
      <xdr:nvSpPr>
        <xdr:cNvPr id="1390" name="Freeform 407">
          <a:extLst>
            <a:ext uri="{FF2B5EF4-FFF2-40B4-BE49-F238E27FC236}">
              <a16:creationId xmlns="" xmlns:a16="http://schemas.microsoft.com/office/drawing/2014/main" id="{7B927B08-E6AB-45D6-82AB-1D1EDBA4B984}"/>
            </a:ext>
          </a:extLst>
        </xdr:cNvPr>
        <xdr:cNvSpPr>
          <a:spLocks/>
        </xdr:cNvSpPr>
      </xdr:nvSpPr>
      <xdr:spPr bwMode="auto">
        <a:xfrm flipH="1" flipV="1">
          <a:off x="7935252" y="7002585"/>
          <a:ext cx="47185" cy="1131276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551956</xdr:colOff>
      <xdr:row>41</xdr:row>
      <xdr:rowOff>34191</xdr:rowOff>
    </xdr:from>
    <xdr:to>
      <xdr:col>13</xdr:col>
      <xdr:colOff>620346</xdr:colOff>
      <xdr:row>44</xdr:row>
      <xdr:rowOff>170343</xdr:rowOff>
    </xdr:to>
    <xdr:sp macro="" textlink="">
      <xdr:nvSpPr>
        <xdr:cNvPr id="1391" name="Freeform 406">
          <a:extLst>
            <a:ext uri="{FF2B5EF4-FFF2-40B4-BE49-F238E27FC236}">
              <a16:creationId xmlns="" xmlns:a16="http://schemas.microsoft.com/office/drawing/2014/main" id="{DEBC46D4-1E7D-4ECF-B32C-6B571CE72B3A}"/>
            </a:ext>
          </a:extLst>
        </xdr:cNvPr>
        <xdr:cNvSpPr>
          <a:spLocks/>
        </xdr:cNvSpPr>
      </xdr:nvSpPr>
      <xdr:spPr bwMode="auto">
        <a:xfrm>
          <a:off x="7810006" y="7031891"/>
          <a:ext cx="68390" cy="650502"/>
        </a:xfrm>
        <a:custGeom>
          <a:avLst/>
          <a:gdLst>
            <a:gd name="T0" fmla="*/ 0 w 5"/>
            <a:gd name="T1" fmla="*/ 0 h 46"/>
            <a:gd name="T2" fmla="*/ 2 w 5"/>
            <a:gd name="T3" fmla="*/ 0 h 46"/>
            <a:gd name="T4" fmla="*/ 2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0 h 8696"/>
            <a:gd name="connsiteX1" fmla="*/ 10000 w 10000"/>
            <a:gd name="connsiteY1" fmla="*/ 1087 h 8696"/>
            <a:gd name="connsiteX2" fmla="*/ 10000 w 10000"/>
            <a:gd name="connsiteY2" fmla="*/ 8696 h 8696"/>
            <a:gd name="connsiteX0" fmla="*/ 0 w 11667"/>
            <a:gd name="connsiteY0" fmla="*/ 0 h 13586"/>
            <a:gd name="connsiteX1" fmla="*/ 10000 w 11667"/>
            <a:gd name="connsiteY1" fmla="*/ 1250 h 13586"/>
            <a:gd name="connsiteX2" fmla="*/ 11667 w 11667"/>
            <a:gd name="connsiteY2" fmla="*/ 13586 h 13586"/>
            <a:gd name="connsiteX0" fmla="*/ 0 w 11667"/>
            <a:gd name="connsiteY0" fmla="*/ 0 h 16430"/>
            <a:gd name="connsiteX1" fmla="*/ 10000 w 11667"/>
            <a:gd name="connsiteY1" fmla="*/ 1250 h 16430"/>
            <a:gd name="connsiteX2" fmla="*/ 11667 w 11667"/>
            <a:gd name="connsiteY2" fmla="*/ 16430 h 164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667" h="16430">
              <a:moveTo>
                <a:pt x="0" y="0"/>
              </a:moveTo>
              <a:lnTo>
                <a:pt x="10000" y="1250"/>
              </a:lnTo>
              <a:lnTo>
                <a:pt x="11667" y="1643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630115</xdr:colOff>
      <xdr:row>41</xdr:row>
      <xdr:rowOff>53726</xdr:rowOff>
    </xdr:from>
    <xdr:to>
      <xdr:col>13</xdr:col>
      <xdr:colOff>647540</xdr:colOff>
      <xdr:row>46</xdr:row>
      <xdr:rowOff>14653</xdr:rowOff>
    </xdr:to>
    <xdr:sp macro="" textlink="">
      <xdr:nvSpPr>
        <xdr:cNvPr id="1392" name="Line 72">
          <a:extLst>
            <a:ext uri="{FF2B5EF4-FFF2-40B4-BE49-F238E27FC236}">
              <a16:creationId xmlns="" xmlns:a16="http://schemas.microsoft.com/office/drawing/2014/main" id="{01F7470E-6918-43A7-8C73-C5FA02BB7A3A}"/>
            </a:ext>
          </a:extLst>
        </xdr:cNvPr>
        <xdr:cNvSpPr>
          <a:spLocks noChangeShapeType="1"/>
        </xdr:cNvSpPr>
      </xdr:nvSpPr>
      <xdr:spPr bwMode="auto">
        <a:xfrm flipH="1">
          <a:off x="7888165" y="7051426"/>
          <a:ext cx="17425" cy="818177"/>
        </a:xfrm>
        <a:custGeom>
          <a:avLst/>
          <a:gdLst>
            <a:gd name="connsiteX0" fmla="*/ 0 w 16491"/>
            <a:gd name="connsiteY0" fmla="*/ 0 h 815735"/>
            <a:gd name="connsiteX1" fmla="*/ 16491 w 16491"/>
            <a:gd name="connsiteY1" fmla="*/ 815735 h 815735"/>
            <a:gd name="connsiteX0" fmla="*/ 934 w 17425"/>
            <a:gd name="connsiteY0" fmla="*/ 0 h 815735"/>
            <a:gd name="connsiteX1" fmla="*/ 17425 w 17425"/>
            <a:gd name="connsiteY1" fmla="*/ 815735 h 8157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7425" h="815735">
              <a:moveTo>
                <a:pt x="934" y="0"/>
              </a:moveTo>
              <a:cubicBezTo>
                <a:pt x="6431" y="271912"/>
                <a:pt x="-12495" y="597554"/>
                <a:pt x="17425" y="81573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498238</xdr:colOff>
      <xdr:row>42</xdr:row>
      <xdr:rowOff>170961</xdr:rowOff>
    </xdr:from>
    <xdr:ext cx="127683" cy="108730"/>
    <xdr:sp macro="" textlink="">
      <xdr:nvSpPr>
        <xdr:cNvPr id="1393" name="Oval 6509">
          <a:extLst>
            <a:ext uri="{FF2B5EF4-FFF2-40B4-BE49-F238E27FC236}">
              <a16:creationId xmlns="" xmlns:a16="http://schemas.microsoft.com/office/drawing/2014/main" id="{38597C11-0B08-4291-8149-84F7EF18E856}"/>
            </a:ext>
          </a:extLst>
        </xdr:cNvPr>
        <xdr:cNvSpPr>
          <a:spLocks noChangeArrowheads="1"/>
        </xdr:cNvSpPr>
      </xdr:nvSpPr>
      <xdr:spPr bwMode="auto">
        <a:xfrm>
          <a:off x="7756288" y="7340111"/>
          <a:ext cx="127683" cy="10873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oneCellAnchor>
  <xdr:oneCellAnchor>
    <xdr:from>
      <xdr:col>14</xdr:col>
      <xdr:colOff>48845</xdr:colOff>
      <xdr:row>46</xdr:row>
      <xdr:rowOff>127002</xdr:rowOff>
    </xdr:from>
    <xdr:ext cx="639886" cy="278422"/>
    <xdr:sp macro="" textlink="">
      <xdr:nvSpPr>
        <xdr:cNvPr id="1394" name="Text Box 1664">
          <a:extLst>
            <a:ext uri="{FF2B5EF4-FFF2-40B4-BE49-F238E27FC236}">
              <a16:creationId xmlns="" xmlns:a16="http://schemas.microsoft.com/office/drawing/2014/main" id="{95F9938F-7455-4971-A7D6-76632D2E602C}"/>
            </a:ext>
          </a:extLst>
        </xdr:cNvPr>
        <xdr:cNvSpPr txBox="1">
          <a:spLocks noChangeArrowheads="1"/>
        </xdr:cNvSpPr>
      </xdr:nvSpPr>
      <xdr:spPr bwMode="auto">
        <a:xfrm>
          <a:off x="8011745" y="7981952"/>
          <a:ext cx="639886" cy="27842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えちぜん鉄道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勝山永平寺線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304352</xdr:colOff>
      <xdr:row>45</xdr:row>
      <xdr:rowOff>29307</xdr:rowOff>
    </xdr:from>
    <xdr:to>
      <xdr:col>13</xdr:col>
      <xdr:colOff>505491</xdr:colOff>
      <xdr:row>46</xdr:row>
      <xdr:rowOff>9769</xdr:rowOff>
    </xdr:to>
    <xdr:sp macro="" textlink="">
      <xdr:nvSpPr>
        <xdr:cNvPr id="1395" name="六角形 1394">
          <a:extLst>
            <a:ext uri="{FF2B5EF4-FFF2-40B4-BE49-F238E27FC236}">
              <a16:creationId xmlns="" xmlns:a16="http://schemas.microsoft.com/office/drawing/2014/main" id="{76960CDB-2495-4BF3-8B7D-79893F10905B}"/>
            </a:ext>
          </a:extLst>
        </xdr:cNvPr>
        <xdr:cNvSpPr/>
      </xdr:nvSpPr>
      <xdr:spPr bwMode="auto">
        <a:xfrm>
          <a:off x="7562402" y="7712807"/>
          <a:ext cx="201139" cy="151912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278422</xdr:colOff>
      <xdr:row>45</xdr:row>
      <xdr:rowOff>87921</xdr:rowOff>
    </xdr:from>
    <xdr:to>
      <xdr:col>13</xdr:col>
      <xdr:colOff>654537</xdr:colOff>
      <xdr:row>48</xdr:row>
      <xdr:rowOff>112345</xdr:rowOff>
    </xdr:to>
    <xdr:sp macro="" textlink="">
      <xdr:nvSpPr>
        <xdr:cNvPr id="1396" name="AutoShape 1653">
          <a:extLst>
            <a:ext uri="{FF2B5EF4-FFF2-40B4-BE49-F238E27FC236}">
              <a16:creationId xmlns="" xmlns:a16="http://schemas.microsoft.com/office/drawing/2014/main" id="{D06BC9ED-3F81-4E95-A8BE-77FD2077D2F6}"/>
            </a:ext>
          </a:extLst>
        </xdr:cNvPr>
        <xdr:cNvSpPr>
          <a:spLocks/>
        </xdr:cNvSpPr>
      </xdr:nvSpPr>
      <xdr:spPr bwMode="auto">
        <a:xfrm rot="10800000">
          <a:off x="7536472" y="7771421"/>
          <a:ext cx="376115" cy="538774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13</xdr:col>
      <xdr:colOff>297961</xdr:colOff>
      <xdr:row>42</xdr:row>
      <xdr:rowOff>34191</xdr:rowOff>
    </xdr:from>
    <xdr:to>
      <xdr:col>13</xdr:col>
      <xdr:colOff>522657</xdr:colOff>
      <xdr:row>45</xdr:row>
      <xdr:rowOff>73268</xdr:rowOff>
    </xdr:to>
    <xdr:sp macro="" textlink="">
      <xdr:nvSpPr>
        <xdr:cNvPr id="1397" name="AutoShape 1653">
          <a:extLst>
            <a:ext uri="{FF2B5EF4-FFF2-40B4-BE49-F238E27FC236}">
              <a16:creationId xmlns="" xmlns:a16="http://schemas.microsoft.com/office/drawing/2014/main" id="{73041637-91EB-4FC5-AA0C-1BD6BBB8AD01}"/>
            </a:ext>
          </a:extLst>
        </xdr:cNvPr>
        <xdr:cNvSpPr>
          <a:spLocks/>
        </xdr:cNvSpPr>
      </xdr:nvSpPr>
      <xdr:spPr bwMode="auto">
        <a:xfrm rot="10800000">
          <a:off x="7556011" y="7203341"/>
          <a:ext cx="224696" cy="553427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13</xdr:col>
      <xdr:colOff>555089</xdr:colOff>
      <xdr:row>41</xdr:row>
      <xdr:rowOff>83039</xdr:rowOff>
    </xdr:from>
    <xdr:to>
      <xdr:col>14</xdr:col>
      <xdr:colOff>52844</xdr:colOff>
      <xdr:row>42</xdr:row>
      <xdr:rowOff>63500</xdr:rowOff>
    </xdr:to>
    <xdr:sp macro="" textlink="">
      <xdr:nvSpPr>
        <xdr:cNvPr id="1398" name="六角形 1397">
          <a:extLst>
            <a:ext uri="{FF2B5EF4-FFF2-40B4-BE49-F238E27FC236}">
              <a16:creationId xmlns="" xmlns:a16="http://schemas.microsoft.com/office/drawing/2014/main" id="{C1C29072-5A60-4AB6-B8B3-D3B95AB4085A}"/>
            </a:ext>
          </a:extLst>
        </xdr:cNvPr>
        <xdr:cNvSpPr/>
      </xdr:nvSpPr>
      <xdr:spPr bwMode="auto">
        <a:xfrm>
          <a:off x="9200160" y="7122468"/>
          <a:ext cx="200791" cy="152818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92812</xdr:colOff>
      <xdr:row>43</xdr:row>
      <xdr:rowOff>58614</xdr:rowOff>
    </xdr:from>
    <xdr:ext cx="190497" cy="210040"/>
    <xdr:sp macro="" textlink="">
      <xdr:nvSpPr>
        <xdr:cNvPr id="1399" name="Text Box 1620">
          <a:extLst>
            <a:ext uri="{FF2B5EF4-FFF2-40B4-BE49-F238E27FC236}">
              <a16:creationId xmlns="" xmlns:a16="http://schemas.microsoft.com/office/drawing/2014/main" id="{0C96BBA7-19B3-4365-BE92-EBF730E24977}"/>
            </a:ext>
          </a:extLst>
        </xdr:cNvPr>
        <xdr:cNvSpPr txBox="1">
          <a:spLocks noChangeArrowheads="1"/>
        </xdr:cNvSpPr>
      </xdr:nvSpPr>
      <xdr:spPr bwMode="auto">
        <a:xfrm>
          <a:off x="7350862" y="7399214"/>
          <a:ext cx="190497" cy="21004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</a:t>
          </a:r>
        </a:p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oneCellAnchor>
  <xdr:oneCellAnchor>
    <xdr:from>
      <xdr:col>13</xdr:col>
      <xdr:colOff>585687</xdr:colOff>
      <xdr:row>43</xdr:row>
      <xdr:rowOff>125708</xdr:rowOff>
    </xdr:from>
    <xdr:ext cx="284079" cy="223504"/>
    <xdr:grpSp>
      <xdr:nvGrpSpPr>
        <xdr:cNvPr id="1400" name="Group 6672">
          <a:extLst>
            <a:ext uri="{FF2B5EF4-FFF2-40B4-BE49-F238E27FC236}">
              <a16:creationId xmlns="" xmlns:a16="http://schemas.microsoft.com/office/drawing/2014/main" id="{8E64BCAE-2D87-4015-AB71-FBB1A4A28936}"/>
            </a:ext>
          </a:extLst>
        </xdr:cNvPr>
        <xdr:cNvGrpSpPr>
          <a:grpSpLocks/>
        </xdr:cNvGrpSpPr>
      </xdr:nvGrpSpPr>
      <xdr:grpSpPr bwMode="auto">
        <a:xfrm>
          <a:off x="10042651" y="7412333"/>
          <a:ext cx="284079" cy="223504"/>
          <a:chOff x="536" y="109"/>
          <a:chExt cx="46" cy="44"/>
        </a:xfrm>
      </xdr:grpSpPr>
      <xdr:pic>
        <xdr:nvPicPr>
          <xdr:cNvPr id="1401" name="Picture 6673" descr="route2">
            <a:extLst>
              <a:ext uri="{FF2B5EF4-FFF2-40B4-BE49-F238E27FC236}">
                <a16:creationId xmlns="" xmlns:a16="http://schemas.microsoft.com/office/drawing/2014/main" id="{D9B3ADD2-D6D6-5B8C-0356-1200EC81B72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02" name="Text Box 6674">
            <a:extLst>
              <a:ext uri="{FF2B5EF4-FFF2-40B4-BE49-F238E27FC236}">
                <a16:creationId xmlns="" xmlns:a16="http://schemas.microsoft.com/office/drawing/2014/main" id="{5C5629AA-3A03-6AF6-6CF0-6CF31F9C78B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0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416</a:t>
            </a:r>
          </a:p>
        </xdr:txBody>
      </xdr:sp>
    </xdr:grpSp>
    <xdr:clientData/>
  </xdr:oneCellAnchor>
  <xdr:oneCellAnchor>
    <xdr:from>
      <xdr:col>13</xdr:col>
      <xdr:colOff>283307</xdr:colOff>
      <xdr:row>48</xdr:row>
      <xdr:rowOff>24425</xdr:rowOff>
    </xdr:from>
    <xdr:ext cx="260513" cy="127000"/>
    <xdr:sp macro="" textlink="">
      <xdr:nvSpPr>
        <xdr:cNvPr id="1403" name="Text Box 404">
          <a:extLst>
            <a:ext uri="{FF2B5EF4-FFF2-40B4-BE49-F238E27FC236}">
              <a16:creationId xmlns="" xmlns:a16="http://schemas.microsoft.com/office/drawing/2014/main" id="{1B1062BD-4412-42FD-A01C-B781566A8E1A}"/>
            </a:ext>
          </a:extLst>
        </xdr:cNvPr>
        <xdr:cNvSpPr txBox="1">
          <a:spLocks noChangeArrowheads="1"/>
        </xdr:cNvSpPr>
      </xdr:nvSpPr>
      <xdr:spPr bwMode="auto">
        <a:xfrm>
          <a:off x="7541357" y="8222275"/>
          <a:ext cx="260513" cy="127000"/>
        </a:xfrm>
        <a:prstGeom prst="rect">
          <a:avLst/>
        </a:prstGeom>
        <a:solidFill>
          <a:schemeClr val="bg1">
            <a:alpha val="69000"/>
          </a:schemeClr>
        </a:solidFill>
        <a:ln w="9525">
          <a:solidFill>
            <a:srgbClr val="002060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2060"/>
              </a:solidFill>
              <a:latin typeface="ＭＳ Ｐゴシック"/>
              <a:ea typeface="ＭＳ Ｐゴシック"/>
            </a:rPr>
            <a:t>若栄</a:t>
          </a:r>
          <a:endParaRPr lang="ja-JP" altLang="en-US">
            <a:solidFill>
              <a:srgbClr val="002060"/>
            </a:solidFill>
          </a:endParaRPr>
        </a:p>
      </xdr:txBody>
    </xdr:sp>
    <xdr:clientData/>
  </xdr:oneCellAnchor>
  <xdr:twoCellAnchor editAs="oneCell">
    <xdr:from>
      <xdr:col>14</xdr:col>
      <xdr:colOff>24421</xdr:colOff>
      <xdr:row>44</xdr:row>
      <xdr:rowOff>102577</xdr:rowOff>
    </xdr:from>
    <xdr:to>
      <xdr:col>14</xdr:col>
      <xdr:colOff>384927</xdr:colOff>
      <xdr:row>46</xdr:row>
      <xdr:rowOff>102578</xdr:rowOff>
    </xdr:to>
    <xdr:pic>
      <xdr:nvPicPr>
        <xdr:cNvPr id="1404" name="図 1403">
          <a:extLst>
            <a:ext uri="{FF2B5EF4-FFF2-40B4-BE49-F238E27FC236}">
              <a16:creationId xmlns="" xmlns:a16="http://schemas.microsoft.com/office/drawing/2014/main" id="{D3F5D337-A565-48E5-B661-439B78E17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7987321" y="7614627"/>
          <a:ext cx="360506" cy="342900"/>
        </a:xfrm>
        <a:prstGeom prst="rect">
          <a:avLst/>
        </a:prstGeom>
      </xdr:spPr>
    </xdr:pic>
    <xdr:clientData/>
  </xdr:twoCellAnchor>
  <xdr:oneCellAnchor>
    <xdr:from>
      <xdr:col>13</xdr:col>
      <xdr:colOff>156309</xdr:colOff>
      <xdr:row>41</xdr:row>
      <xdr:rowOff>97694</xdr:rowOff>
    </xdr:from>
    <xdr:ext cx="299577" cy="155404"/>
    <xdr:sp macro="" textlink="">
      <xdr:nvSpPr>
        <xdr:cNvPr id="1405" name="Text Box 1620">
          <a:extLst>
            <a:ext uri="{FF2B5EF4-FFF2-40B4-BE49-F238E27FC236}">
              <a16:creationId xmlns="" xmlns:a16="http://schemas.microsoft.com/office/drawing/2014/main" id="{37CBA732-0EC4-4539-87E8-0D2EB8349125}"/>
            </a:ext>
          </a:extLst>
        </xdr:cNvPr>
        <xdr:cNvSpPr txBox="1">
          <a:spLocks noChangeArrowheads="1"/>
        </xdr:cNvSpPr>
      </xdr:nvSpPr>
      <xdr:spPr bwMode="auto">
        <a:xfrm>
          <a:off x="7414359" y="7095394"/>
          <a:ext cx="299577" cy="15540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14</xdr:col>
      <xdr:colOff>107460</xdr:colOff>
      <xdr:row>44</xdr:row>
      <xdr:rowOff>39076</xdr:rowOff>
    </xdr:from>
    <xdr:to>
      <xdr:col>15</xdr:col>
      <xdr:colOff>38114</xdr:colOff>
      <xdr:row>45</xdr:row>
      <xdr:rowOff>142458</xdr:rowOff>
    </xdr:to>
    <xdr:pic>
      <xdr:nvPicPr>
        <xdr:cNvPr id="1406" name="図 1405">
          <a:extLst>
            <a:ext uri="{FF2B5EF4-FFF2-40B4-BE49-F238E27FC236}">
              <a16:creationId xmlns="" xmlns:a16="http://schemas.microsoft.com/office/drawing/2014/main" id="{B1A55C44-F438-4A5F-9690-0989767DD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2043155">
          <a:off x="8070360" y="7551126"/>
          <a:ext cx="635504" cy="274832"/>
        </a:xfrm>
        <a:prstGeom prst="rect">
          <a:avLst/>
        </a:prstGeom>
      </xdr:spPr>
    </xdr:pic>
    <xdr:clientData/>
  </xdr:twoCellAnchor>
  <xdr:oneCellAnchor>
    <xdr:from>
      <xdr:col>13</xdr:col>
      <xdr:colOff>600808</xdr:colOff>
      <xdr:row>40</xdr:row>
      <xdr:rowOff>170072</xdr:rowOff>
    </xdr:from>
    <xdr:ext cx="503115" cy="250005"/>
    <xdr:sp macro="" textlink="">
      <xdr:nvSpPr>
        <xdr:cNvPr id="1407" name="Text Box 1620">
          <a:extLst>
            <a:ext uri="{FF2B5EF4-FFF2-40B4-BE49-F238E27FC236}">
              <a16:creationId xmlns="" xmlns:a16="http://schemas.microsoft.com/office/drawing/2014/main" id="{16FC1840-8ADF-4C0E-8D64-F04462159649}"/>
            </a:ext>
          </a:extLst>
        </xdr:cNvPr>
        <xdr:cNvSpPr txBox="1">
          <a:spLocks noChangeArrowheads="1"/>
        </xdr:cNvSpPr>
      </xdr:nvSpPr>
      <xdr:spPr bwMode="auto">
        <a:xfrm>
          <a:off x="7858858" y="6996322"/>
          <a:ext cx="503115" cy="25000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1.2㎞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14</xdr:col>
      <xdr:colOff>385884</xdr:colOff>
      <xdr:row>41</xdr:row>
      <xdr:rowOff>4314</xdr:rowOff>
    </xdr:from>
    <xdr:ext cx="284079" cy="223504"/>
    <xdr:grpSp>
      <xdr:nvGrpSpPr>
        <xdr:cNvPr id="1408" name="Group 6672">
          <a:extLst>
            <a:ext uri="{FF2B5EF4-FFF2-40B4-BE49-F238E27FC236}">
              <a16:creationId xmlns="" xmlns:a16="http://schemas.microsoft.com/office/drawing/2014/main" id="{DBBF359E-C079-48E0-BA10-913B98DC997E}"/>
            </a:ext>
          </a:extLst>
        </xdr:cNvPr>
        <xdr:cNvGrpSpPr>
          <a:grpSpLocks/>
        </xdr:cNvGrpSpPr>
      </xdr:nvGrpSpPr>
      <xdr:grpSpPr bwMode="auto">
        <a:xfrm>
          <a:off x="10611652" y="6950760"/>
          <a:ext cx="284079" cy="223504"/>
          <a:chOff x="536" y="109"/>
          <a:chExt cx="46" cy="44"/>
        </a:xfrm>
      </xdr:grpSpPr>
      <xdr:pic>
        <xdr:nvPicPr>
          <xdr:cNvPr id="1409" name="Picture 6673" descr="route2">
            <a:extLst>
              <a:ext uri="{FF2B5EF4-FFF2-40B4-BE49-F238E27FC236}">
                <a16:creationId xmlns="" xmlns:a16="http://schemas.microsoft.com/office/drawing/2014/main" id="{FB955ED6-98B2-30C0-8278-BAE5B016BC6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10" name="Text Box 6674">
            <a:extLst>
              <a:ext uri="{FF2B5EF4-FFF2-40B4-BE49-F238E27FC236}">
                <a16:creationId xmlns="" xmlns:a16="http://schemas.microsoft.com/office/drawing/2014/main" id="{F73AB69E-DE46-BFFB-D8AF-B2594A70DF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0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416</a:t>
            </a:r>
          </a:p>
        </xdr:txBody>
      </xdr:sp>
    </xdr:grpSp>
    <xdr:clientData/>
  </xdr:oneCellAnchor>
  <xdr:twoCellAnchor>
    <xdr:from>
      <xdr:col>15</xdr:col>
      <xdr:colOff>395661</xdr:colOff>
      <xdr:row>43</xdr:row>
      <xdr:rowOff>102577</xdr:rowOff>
    </xdr:from>
    <xdr:to>
      <xdr:col>15</xdr:col>
      <xdr:colOff>524563</xdr:colOff>
      <xdr:row>44</xdr:row>
      <xdr:rowOff>21945</xdr:rowOff>
    </xdr:to>
    <xdr:sp macro="" textlink="">
      <xdr:nvSpPr>
        <xdr:cNvPr id="1411" name="六角形 1410">
          <a:extLst>
            <a:ext uri="{FF2B5EF4-FFF2-40B4-BE49-F238E27FC236}">
              <a16:creationId xmlns="" xmlns:a16="http://schemas.microsoft.com/office/drawing/2014/main" id="{9102F918-FA3A-472C-BE97-64ADCB11E487}"/>
            </a:ext>
          </a:extLst>
        </xdr:cNvPr>
        <xdr:cNvSpPr/>
      </xdr:nvSpPr>
      <xdr:spPr bwMode="auto">
        <a:xfrm>
          <a:off x="9063411" y="7443177"/>
          <a:ext cx="128902" cy="9081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562173</xdr:colOff>
      <xdr:row>45</xdr:row>
      <xdr:rowOff>19537</xdr:rowOff>
    </xdr:from>
    <xdr:to>
      <xdr:col>16</xdr:col>
      <xdr:colOff>491050</xdr:colOff>
      <xdr:row>48</xdr:row>
      <xdr:rowOff>53731</xdr:rowOff>
    </xdr:to>
    <xdr:sp macro="" textlink="">
      <xdr:nvSpPr>
        <xdr:cNvPr id="1412" name="フリーフォーム 908">
          <a:extLst>
            <a:ext uri="{FF2B5EF4-FFF2-40B4-BE49-F238E27FC236}">
              <a16:creationId xmlns="" xmlns:a16="http://schemas.microsoft.com/office/drawing/2014/main" id="{92E55B36-9F00-48B0-98DA-783B8EDDBE67}"/>
            </a:ext>
          </a:extLst>
        </xdr:cNvPr>
        <xdr:cNvSpPr/>
      </xdr:nvSpPr>
      <xdr:spPr bwMode="auto">
        <a:xfrm>
          <a:off x="9229923" y="7703037"/>
          <a:ext cx="633727" cy="548544"/>
        </a:xfrm>
        <a:custGeom>
          <a:avLst/>
          <a:gdLst>
            <a:gd name="connsiteX0" fmla="*/ 0 w 676604"/>
            <a:gd name="connsiteY0" fmla="*/ 571500 h 571500"/>
            <a:gd name="connsiteX1" fmla="*/ 0 w 676604"/>
            <a:gd name="connsiteY1" fmla="*/ 0 h 571500"/>
            <a:gd name="connsiteX2" fmla="*/ 676604 w 676604"/>
            <a:gd name="connsiteY2" fmla="*/ 0 h 571500"/>
            <a:gd name="connsiteX0" fmla="*/ 0 w 772036"/>
            <a:gd name="connsiteY0" fmla="*/ 640079 h 640079"/>
            <a:gd name="connsiteX1" fmla="*/ 0 w 772036"/>
            <a:gd name="connsiteY1" fmla="*/ 68579 h 640079"/>
            <a:gd name="connsiteX2" fmla="*/ 772036 w 772036"/>
            <a:gd name="connsiteY2" fmla="*/ 0 h 6400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72036" h="640079">
              <a:moveTo>
                <a:pt x="0" y="640079"/>
              </a:moveTo>
              <a:lnTo>
                <a:pt x="0" y="68579"/>
              </a:lnTo>
              <a:cubicBezTo>
                <a:pt x="225535" y="68579"/>
                <a:pt x="546501" y="0"/>
                <a:pt x="772036" y="0"/>
              </a:cubicBezTo>
            </a:path>
          </a:pathLst>
        </a:custGeom>
        <a:noFill/>
        <a:ln w="285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83037</xdr:colOff>
      <xdr:row>45</xdr:row>
      <xdr:rowOff>75822</xdr:rowOff>
    </xdr:from>
    <xdr:ext cx="624439" cy="26753"/>
    <xdr:sp macro="" textlink="">
      <xdr:nvSpPr>
        <xdr:cNvPr id="1413" name="Line 6499">
          <a:extLst>
            <a:ext uri="{FF2B5EF4-FFF2-40B4-BE49-F238E27FC236}">
              <a16:creationId xmlns="" xmlns:a16="http://schemas.microsoft.com/office/drawing/2014/main" id="{DAFD9C5F-13A8-43E3-87AA-D8B9E3F49098}"/>
            </a:ext>
          </a:extLst>
        </xdr:cNvPr>
        <xdr:cNvSpPr>
          <a:spLocks noChangeShapeType="1"/>
        </xdr:cNvSpPr>
      </xdr:nvSpPr>
      <xdr:spPr bwMode="auto">
        <a:xfrm flipH="1">
          <a:off x="8750787" y="7759322"/>
          <a:ext cx="624439" cy="26753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15</xdr:col>
      <xdr:colOff>563347</xdr:colOff>
      <xdr:row>42</xdr:row>
      <xdr:rowOff>161192</xdr:rowOff>
    </xdr:from>
    <xdr:ext cx="35162" cy="413038"/>
    <xdr:sp macro="" textlink="">
      <xdr:nvSpPr>
        <xdr:cNvPr id="1414" name="Line 6499">
          <a:extLst>
            <a:ext uri="{FF2B5EF4-FFF2-40B4-BE49-F238E27FC236}">
              <a16:creationId xmlns="" xmlns:a16="http://schemas.microsoft.com/office/drawing/2014/main" id="{57BCBB37-72CB-4AE2-8080-C4D3BACB6A5C}"/>
            </a:ext>
          </a:extLst>
        </xdr:cNvPr>
        <xdr:cNvSpPr>
          <a:spLocks noChangeShapeType="1"/>
        </xdr:cNvSpPr>
      </xdr:nvSpPr>
      <xdr:spPr bwMode="auto">
        <a:xfrm flipV="1">
          <a:off x="9231097" y="7330342"/>
          <a:ext cx="35162" cy="413038"/>
        </a:xfrm>
        <a:custGeom>
          <a:avLst/>
          <a:gdLst>
            <a:gd name="connsiteX0" fmla="*/ 0 w 33766"/>
            <a:gd name="connsiteY0" fmla="*/ 0 h 413038"/>
            <a:gd name="connsiteX1" fmla="*/ 33766 w 33766"/>
            <a:gd name="connsiteY1" fmla="*/ 413038 h 413038"/>
            <a:gd name="connsiteX0" fmla="*/ 1396 w 35162"/>
            <a:gd name="connsiteY0" fmla="*/ 0 h 413038"/>
            <a:gd name="connsiteX1" fmla="*/ 35162 w 35162"/>
            <a:gd name="connsiteY1" fmla="*/ 413038 h 4130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5162" h="413038">
              <a:moveTo>
                <a:pt x="1396" y="0"/>
              </a:moveTo>
              <a:cubicBezTo>
                <a:pt x="-6888" y="240256"/>
                <a:pt x="23907" y="275359"/>
                <a:pt x="35162" y="413038"/>
              </a:cubicBezTo>
            </a:path>
          </a:pathLst>
        </a:cu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15</xdr:col>
      <xdr:colOff>482495</xdr:colOff>
      <xdr:row>46</xdr:row>
      <xdr:rowOff>45534</xdr:rowOff>
    </xdr:from>
    <xdr:ext cx="155093" cy="149851"/>
    <xdr:sp macro="" textlink="">
      <xdr:nvSpPr>
        <xdr:cNvPr id="1415" name="AutoShape 6507">
          <a:extLst>
            <a:ext uri="{FF2B5EF4-FFF2-40B4-BE49-F238E27FC236}">
              <a16:creationId xmlns="" xmlns:a16="http://schemas.microsoft.com/office/drawing/2014/main" id="{8F77473D-5E29-41DE-AF96-F76550A1E994}"/>
            </a:ext>
          </a:extLst>
        </xdr:cNvPr>
        <xdr:cNvSpPr>
          <a:spLocks noChangeArrowheads="1"/>
        </xdr:cNvSpPr>
      </xdr:nvSpPr>
      <xdr:spPr bwMode="auto">
        <a:xfrm>
          <a:off x="9150245" y="7900484"/>
          <a:ext cx="155093" cy="149851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15</xdr:col>
      <xdr:colOff>489544</xdr:colOff>
      <xdr:row>44</xdr:row>
      <xdr:rowOff>169629</xdr:rowOff>
    </xdr:from>
    <xdr:ext cx="153598" cy="157566"/>
    <xdr:sp macro="" textlink="">
      <xdr:nvSpPr>
        <xdr:cNvPr id="1416" name="Oval 6509">
          <a:extLst>
            <a:ext uri="{FF2B5EF4-FFF2-40B4-BE49-F238E27FC236}">
              <a16:creationId xmlns="" xmlns:a16="http://schemas.microsoft.com/office/drawing/2014/main" id="{DFD822DB-F4C4-49A7-8719-BF4BA6C7FC8D}"/>
            </a:ext>
          </a:extLst>
        </xdr:cNvPr>
        <xdr:cNvSpPr>
          <a:spLocks noChangeArrowheads="1"/>
        </xdr:cNvSpPr>
      </xdr:nvSpPr>
      <xdr:spPr bwMode="auto">
        <a:xfrm>
          <a:off x="9157294" y="7681679"/>
          <a:ext cx="153598" cy="157566"/>
        </a:xfrm>
        <a:prstGeom prst="ellipse">
          <a:avLst/>
        </a:prstGeom>
        <a:solidFill>
          <a:srgbClr val="FFFFFF"/>
        </a:solidFill>
        <a:ln w="15875">
          <a:solidFill>
            <a:srgbClr val="000000"/>
          </a:solidFill>
          <a:round/>
          <a:headEnd/>
          <a:tailEnd/>
        </a:ln>
      </xdr:spPr>
    </xdr:sp>
    <xdr:clientData/>
  </xdr:oneCellAnchor>
  <xdr:oneCellAnchor>
    <xdr:from>
      <xdr:col>16</xdr:col>
      <xdr:colOff>342890</xdr:colOff>
      <xdr:row>45</xdr:row>
      <xdr:rowOff>52921</xdr:rowOff>
    </xdr:from>
    <xdr:ext cx="358234" cy="331380"/>
    <xdr:grpSp>
      <xdr:nvGrpSpPr>
        <xdr:cNvPr id="1417" name="Group 6672">
          <a:extLst>
            <a:ext uri="{FF2B5EF4-FFF2-40B4-BE49-F238E27FC236}">
              <a16:creationId xmlns="" xmlns:a16="http://schemas.microsoft.com/office/drawing/2014/main" id="{8640064A-7C77-4E46-A1FD-3C4557072D75}"/>
            </a:ext>
          </a:extLst>
        </xdr:cNvPr>
        <xdr:cNvGrpSpPr>
          <a:grpSpLocks/>
        </xdr:cNvGrpSpPr>
      </xdr:nvGrpSpPr>
      <xdr:grpSpPr bwMode="auto">
        <a:xfrm>
          <a:off x="12106265" y="7679725"/>
          <a:ext cx="358234" cy="331380"/>
          <a:chOff x="536" y="109"/>
          <a:chExt cx="46" cy="44"/>
        </a:xfrm>
      </xdr:grpSpPr>
      <xdr:pic>
        <xdr:nvPicPr>
          <xdr:cNvPr id="1418" name="Picture 6673" descr="route2">
            <a:extLst>
              <a:ext uri="{FF2B5EF4-FFF2-40B4-BE49-F238E27FC236}">
                <a16:creationId xmlns="" xmlns:a16="http://schemas.microsoft.com/office/drawing/2014/main" id="{18FB4E63-1276-9631-EC81-B8AA8023D38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19" name="Text Box 6674">
            <a:extLst>
              <a:ext uri="{FF2B5EF4-FFF2-40B4-BE49-F238E27FC236}">
                <a16:creationId xmlns="" xmlns:a16="http://schemas.microsoft.com/office/drawing/2014/main" id="{01DEC9D1-D338-684F-EE85-8AA4BEC5A85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364</a:t>
            </a:r>
          </a:p>
        </xdr:txBody>
      </xdr:sp>
    </xdr:grpSp>
    <xdr:clientData/>
  </xdr:oneCellAnchor>
  <xdr:oneCellAnchor>
    <xdr:from>
      <xdr:col>15</xdr:col>
      <xdr:colOff>381002</xdr:colOff>
      <xdr:row>44</xdr:row>
      <xdr:rowOff>59257</xdr:rowOff>
    </xdr:from>
    <xdr:ext cx="377825" cy="152946"/>
    <xdr:sp macro="" textlink="">
      <xdr:nvSpPr>
        <xdr:cNvPr id="1420" name="Text Box 1620">
          <a:extLst>
            <a:ext uri="{FF2B5EF4-FFF2-40B4-BE49-F238E27FC236}">
              <a16:creationId xmlns="" xmlns:a16="http://schemas.microsoft.com/office/drawing/2014/main" id="{5FFDF728-EC41-4C3B-91BC-36FF96EFD1E6}"/>
            </a:ext>
          </a:extLst>
        </xdr:cNvPr>
        <xdr:cNvSpPr txBox="1">
          <a:spLocks noChangeArrowheads="1"/>
        </xdr:cNvSpPr>
      </xdr:nvSpPr>
      <xdr:spPr bwMode="auto">
        <a:xfrm>
          <a:off x="9048752" y="7571307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永平寺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oneCellAnchor>
    <xdr:from>
      <xdr:col>15</xdr:col>
      <xdr:colOff>307723</xdr:colOff>
      <xdr:row>47</xdr:row>
      <xdr:rowOff>62854</xdr:rowOff>
    </xdr:from>
    <xdr:ext cx="284079" cy="223504"/>
    <xdr:grpSp>
      <xdr:nvGrpSpPr>
        <xdr:cNvPr id="1421" name="Group 6672">
          <a:extLst>
            <a:ext uri="{FF2B5EF4-FFF2-40B4-BE49-F238E27FC236}">
              <a16:creationId xmlns="" xmlns:a16="http://schemas.microsoft.com/office/drawing/2014/main" id="{AA0257E6-382C-47E5-AEE7-2191EBEA2A1A}"/>
            </a:ext>
          </a:extLst>
        </xdr:cNvPr>
        <xdr:cNvGrpSpPr>
          <a:grpSpLocks/>
        </xdr:cNvGrpSpPr>
      </xdr:nvGrpSpPr>
      <xdr:grpSpPr bwMode="auto">
        <a:xfrm>
          <a:off x="11302294" y="8029836"/>
          <a:ext cx="284079" cy="223504"/>
          <a:chOff x="536" y="109"/>
          <a:chExt cx="46" cy="44"/>
        </a:xfrm>
      </xdr:grpSpPr>
      <xdr:pic>
        <xdr:nvPicPr>
          <xdr:cNvPr id="1422" name="Picture 6673" descr="route2">
            <a:extLst>
              <a:ext uri="{FF2B5EF4-FFF2-40B4-BE49-F238E27FC236}">
                <a16:creationId xmlns="" xmlns:a16="http://schemas.microsoft.com/office/drawing/2014/main" id="{340D7D72-E280-A0C3-7972-812335535BF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23" name="Text Box 6674">
            <a:extLst>
              <a:ext uri="{FF2B5EF4-FFF2-40B4-BE49-F238E27FC236}">
                <a16:creationId xmlns="" xmlns:a16="http://schemas.microsoft.com/office/drawing/2014/main" id="{EB190B07-E22F-C8DE-AA46-99AD02C75B0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416</a:t>
            </a:r>
          </a:p>
        </xdr:txBody>
      </xdr:sp>
    </xdr:grpSp>
    <xdr:clientData/>
  </xdr:oneCellAnchor>
  <xdr:oneCellAnchor>
    <xdr:from>
      <xdr:col>15</xdr:col>
      <xdr:colOff>451257</xdr:colOff>
      <xdr:row>41</xdr:row>
      <xdr:rowOff>152289</xdr:rowOff>
    </xdr:from>
    <xdr:ext cx="284079" cy="223504"/>
    <xdr:grpSp>
      <xdr:nvGrpSpPr>
        <xdr:cNvPr id="1424" name="Group 6672">
          <a:extLst>
            <a:ext uri="{FF2B5EF4-FFF2-40B4-BE49-F238E27FC236}">
              <a16:creationId xmlns="" xmlns:a16="http://schemas.microsoft.com/office/drawing/2014/main" id="{D8D37FA0-5EC0-4E18-952B-4ADA1A09F1CE}"/>
            </a:ext>
          </a:extLst>
        </xdr:cNvPr>
        <xdr:cNvGrpSpPr>
          <a:grpSpLocks/>
        </xdr:cNvGrpSpPr>
      </xdr:nvGrpSpPr>
      <xdr:grpSpPr bwMode="auto">
        <a:xfrm>
          <a:off x="11445828" y="7098735"/>
          <a:ext cx="284079" cy="223504"/>
          <a:chOff x="536" y="109"/>
          <a:chExt cx="46" cy="44"/>
        </a:xfrm>
      </xdr:grpSpPr>
      <xdr:pic>
        <xdr:nvPicPr>
          <xdr:cNvPr id="1425" name="Picture 6673" descr="route2">
            <a:extLst>
              <a:ext uri="{FF2B5EF4-FFF2-40B4-BE49-F238E27FC236}">
                <a16:creationId xmlns="" xmlns:a16="http://schemas.microsoft.com/office/drawing/2014/main" id="{60CA6953-70A2-7830-951B-2F36826E335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26" name="Text Box 6674">
            <a:extLst>
              <a:ext uri="{FF2B5EF4-FFF2-40B4-BE49-F238E27FC236}">
                <a16:creationId xmlns="" xmlns:a16="http://schemas.microsoft.com/office/drawing/2014/main" id="{CD54B767-5C80-EB37-FE63-4CB6177C1C5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416</a:t>
            </a:r>
          </a:p>
        </xdr:txBody>
      </xdr:sp>
    </xdr:grpSp>
    <xdr:clientData/>
  </xdr:oneCellAnchor>
  <xdr:oneCellAnchor>
    <xdr:from>
      <xdr:col>15</xdr:col>
      <xdr:colOff>36941</xdr:colOff>
      <xdr:row>45</xdr:row>
      <xdr:rowOff>106543</xdr:rowOff>
    </xdr:from>
    <xdr:ext cx="358234" cy="331380"/>
    <xdr:grpSp>
      <xdr:nvGrpSpPr>
        <xdr:cNvPr id="1427" name="Group 6672">
          <a:extLst>
            <a:ext uri="{FF2B5EF4-FFF2-40B4-BE49-F238E27FC236}">
              <a16:creationId xmlns="" xmlns:a16="http://schemas.microsoft.com/office/drawing/2014/main" id="{A8444E4B-1685-4E6B-8C2B-0FF184F655DC}"/>
            </a:ext>
          </a:extLst>
        </xdr:cNvPr>
        <xdr:cNvGrpSpPr>
          <a:grpSpLocks/>
        </xdr:cNvGrpSpPr>
      </xdr:nvGrpSpPr>
      <xdr:grpSpPr bwMode="auto">
        <a:xfrm>
          <a:off x="11031512" y="7733347"/>
          <a:ext cx="358234" cy="331380"/>
          <a:chOff x="536" y="109"/>
          <a:chExt cx="46" cy="44"/>
        </a:xfrm>
      </xdr:grpSpPr>
      <xdr:pic>
        <xdr:nvPicPr>
          <xdr:cNvPr id="1428" name="Picture 6673" descr="route2">
            <a:extLst>
              <a:ext uri="{FF2B5EF4-FFF2-40B4-BE49-F238E27FC236}">
                <a16:creationId xmlns="" xmlns:a16="http://schemas.microsoft.com/office/drawing/2014/main" id="{13E604BA-C141-B555-A454-491B4419729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29" name="Text Box 6674">
            <a:extLst>
              <a:ext uri="{FF2B5EF4-FFF2-40B4-BE49-F238E27FC236}">
                <a16:creationId xmlns="" xmlns:a16="http://schemas.microsoft.com/office/drawing/2014/main" id="{8D99613F-BE29-C94E-411A-DDD448D969B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364</a:t>
            </a:r>
          </a:p>
        </xdr:txBody>
      </xdr:sp>
    </xdr:grpSp>
    <xdr:clientData/>
  </xdr:oneCellAnchor>
  <xdr:twoCellAnchor>
    <xdr:from>
      <xdr:col>17</xdr:col>
      <xdr:colOff>378699</xdr:colOff>
      <xdr:row>41</xdr:row>
      <xdr:rowOff>89771</xdr:rowOff>
    </xdr:from>
    <xdr:to>
      <xdr:col>17</xdr:col>
      <xdr:colOff>609878</xdr:colOff>
      <xdr:row>48</xdr:row>
      <xdr:rowOff>155502</xdr:rowOff>
    </xdr:to>
    <xdr:sp macro="" textlink="">
      <xdr:nvSpPr>
        <xdr:cNvPr id="1430" name="Freeform 527">
          <a:extLst>
            <a:ext uri="{FF2B5EF4-FFF2-40B4-BE49-F238E27FC236}">
              <a16:creationId xmlns="" xmlns:a16="http://schemas.microsoft.com/office/drawing/2014/main" id="{DE446EFB-17EE-4A40-BC4C-B1EF17C97201}"/>
            </a:ext>
          </a:extLst>
        </xdr:cNvPr>
        <xdr:cNvSpPr>
          <a:spLocks/>
        </xdr:cNvSpPr>
      </xdr:nvSpPr>
      <xdr:spPr bwMode="auto">
        <a:xfrm flipH="1">
          <a:off x="10456149" y="7087471"/>
          <a:ext cx="231179" cy="126588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8406 w 8905"/>
            <a:gd name="connsiteY0" fmla="*/ 10000 h 10000"/>
            <a:gd name="connsiteX1" fmla="*/ 8406 w 8905"/>
            <a:gd name="connsiteY1" fmla="*/ 0 h 10000"/>
            <a:gd name="connsiteX2" fmla="*/ 499 w 8905"/>
            <a:gd name="connsiteY2" fmla="*/ 3049 h 10000"/>
            <a:gd name="connsiteX0" fmla="*/ 9757 w 9757"/>
            <a:gd name="connsiteY0" fmla="*/ 10000 h 10000"/>
            <a:gd name="connsiteX1" fmla="*/ 9757 w 9757"/>
            <a:gd name="connsiteY1" fmla="*/ 0 h 10000"/>
            <a:gd name="connsiteX2" fmla="*/ 877 w 9757"/>
            <a:gd name="connsiteY2" fmla="*/ 3049 h 10000"/>
            <a:gd name="connsiteX0" fmla="*/ 9101 w 9101"/>
            <a:gd name="connsiteY0" fmla="*/ 10000 h 10000"/>
            <a:gd name="connsiteX1" fmla="*/ 9101 w 9101"/>
            <a:gd name="connsiteY1" fmla="*/ 0 h 10000"/>
            <a:gd name="connsiteX2" fmla="*/ 0 w 9101"/>
            <a:gd name="connsiteY2" fmla="*/ 3049 h 10000"/>
            <a:gd name="connsiteX0" fmla="*/ 10000 w 10000"/>
            <a:gd name="connsiteY0" fmla="*/ 9255 h 9255"/>
            <a:gd name="connsiteX1" fmla="*/ 9839 w 10000"/>
            <a:gd name="connsiteY1" fmla="*/ 0 h 9255"/>
            <a:gd name="connsiteX2" fmla="*/ 0 w 10000"/>
            <a:gd name="connsiteY2" fmla="*/ 2304 h 9255"/>
            <a:gd name="connsiteX0" fmla="*/ 10000 w 10000"/>
            <a:gd name="connsiteY0" fmla="*/ 10000 h 10000"/>
            <a:gd name="connsiteX1" fmla="*/ 9839 w 10000"/>
            <a:gd name="connsiteY1" fmla="*/ 0 h 10000"/>
            <a:gd name="connsiteX2" fmla="*/ 0 w 10000"/>
            <a:gd name="connsiteY2" fmla="*/ 2489 h 10000"/>
            <a:gd name="connsiteX0" fmla="*/ 10642 w 10642"/>
            <a:gd name="connsiteY0" fmla="*/ 10180 h 10180"/>
            <a:gd name="connsiteX1" fmla="*/ 10481 w 10642"/>
            <a:gd name="connsiteY1" fmla="*/ 180 h 10180"/>
            <a:gd name="connsiteX2" fmla="*/ 0 w 10642"/>
            <a:gd name="connsiteY2" fmla="*/ 253 h 10180"/>
            <a:gd name="connsiteX0" fmla="*/ 10642 w 10642"/>
            <a:gd name="connsiteY0" fmla="*/ 10000 h 10000"/>
            <a:gd name="connsiteX1" fmla="*/ 10481 w 10642"/>
            <a:gd name="connsiteY1" fmla="*/ 0 h 10000"/>
            <a:gd name="connsiteX2" fmla="*/ 0 w 10642"/>
            <a:gd name="connsiteY2" fmla="*/ 73 h 10000"/>
            <a:gd name="connsiteX0" fmla="*/ 10642 w 10642"/>
            <a:gd name="connsiteY0" fmla="*/ 10000 h 10000"/>
            <a:gd name="connsiteX1" fmla="*/ 10481 w 10642"/>
            <a:gd name="connsiteY1" fmla="*/ 0 h 10000"/>
            <a:gd name="connsiteX2" fmla="*/ 0 w 10642"/>
            <a:gd name="connsiteY2" fmla="*/ 439 h 10000"/>
            <a:gd name="connsiteX0" fmla="*/ 10642 w 10642"/>
            <a:gd name="connsiteY0" fmla="*/ 10019 h 10019"/>
            <a:gd name="connsiteX1" fmla="*/ 10481 w 10642"/>
            <a:gd name="connsiteY1" fmla="*/ 19 h 10019"/>
            <a:gd name="connsiteX2" fmla="*/ 0 w 10642"/>
            <a:gd name="connsiteY2" fmla="*/ 458 h 10019"/>
            <a:gd name="connsiteX0" fmla="*/ 10562 w 10562"/>
            <a:gd name="connsiteY0" fmla="*/ 10035 h 10035"/>
            <a:gd name="connsiteX1" fmla="*/ 10401 w 10562"/>
            <a:gd name="connsiteY1" fmla="*/ 35 h 10035"/>
            <a:gd name="connsiteX2" fmla="*/ 0 w 10562"/>
            <a:gd name="connsiteY2" fmla="*/ 108 h 10035"/>
            <a:gd name="connsiteX0" fmla="*/ 13824 w 13824"/>
            <a:gd name="connsiteY0" fmla="*/ 23202 h 23202"/>
            <a:gd name="connsiteX1" fmla="*/ 13663 w 13824"/>
            <a:gd name="connsiteY1" fmla="*/ 13202 h 23202"/>
            <a:gd name="connsiteX2" fmla="*/ 0 w 13824"/>
            <a:gd name="connsiteY2" fmla="*/ 0 h 23202"/>
            <a:gd name="connsiteX0" fmla="*/ 13824 w 13824"/>
            <a:gd name="connsiteY0" fmla="*/ 23202 h 23202"/>
            <a:gd name="connsiteX1" fmla="*/ 12032 w 13824"/>
            <a:gd name="connsiteY1" fmla="*/ 12625 h 23202"/>
            <a:gd name="connsiteX2" fmla="*/ 0 w 13824"/>
            <a:gd name="connsiteY2" fmla="*/ 0 h 23202"/>
            <a:gd name="connsiteX0" fmla="*/ 13824 w 13824"/>
            <a:gd name="connsiteY0" fmla="*/ 23202 h 23202"/>
            <a:gd name="connsiteX1" fmla="*/ 12032 w 13824"/>
            <a:gd name="connsiteY1" fmla="*/ 12625 h 23202"/>
            <a:gd name="connsiteX2" fmla="*/ 0 w 13824"/>
            <a:gd name="connsiteY2" fmla="*/ 0 h 23202"/>
            <a:gd name="connsiteX0" fmla="*/ 13824 w 13824"/>
            <a:gd name="connsiteY0" fmla="*/ 23202 h 23202"/>
            <a:gd name="connsiteX1" fmla="*/ 13500 w 13824"/>
            <a:gd name="connsiteY1" fmla="*/ 12971 h 23202"/>
            <a:gd name="connsiteX2" fmla="*/ 0 w 13824"/>
            <a:gd name="connsiteY2" fmla="*/ 0 h 23202"/>
            <a:gd name="connsiteX0" fmla="*/ 13824 w 13824"/>
            <a:gd name="connsiteY0" fmla="*/ 23202 h 23202"/>
            <a:gd name="connsiteX1" fmla="*/ 13500 w 13824"/>
            <a:gd name="connsiteY1" fmla="*/ 12971 h 23202"/>
            <a:gd name="connsiteX2" fmla="*/ 3099 w 13824"/>
            <a:gd name="connsiteY2" fmla="*/ 4625 h 23202"/>
            <a:gd name="connsiteX3" fmla="*/ 0 w 13824"/>
            <a:gd name="connsiteY3" fmla="*/ 0 h 23202"/>
            <a:gd name="connsiteX0" fmla="*/ 13824 w 13824"/>
            <a:gd name="connsiteY0" fmla="*/ 23202 h 23202"/>
            <a:gd name="connsiteX1" fmla="*/ 13500 w 13824"/>
            <a:gd name="connsiteY1" fmla="*/ 12971 h 23202"/>
            <a:gd name="connsiteX2" fmla="*/ 3099 w 13824"/>
            <a:gd name="connsiteY2" fmla="*/ 4625 h 23202"/>
            <a:gd name="connsiteX3" fmla="*/ 0 w 13824"/>
            <a:gd name="connsiteY3" fmla="*/ 0 h 23202"/>
            <a:gd name="connsiteX0" fmla="*/ 12845 w 12845"/>
            <a:gd name="connsiteY0" fmla="*/ 24587 h 24587"/>
            <a:gd name="connsiteX1" fmla="*/ 12521 w 12845"/>
            <a:gd name="connsiteY1" fmla="*/ 14356 h 24587"/>
            <a:gd name="connsiteX2" fmla="*/ 2120 w 12845"/>
            <a:gd name="connsiteY2" fmla="*/ 6010 h 24587"/>
            <a:gd name="connsiteX3" fmla="*/ 0 w 12845"/>
            <a:gd name="connsiteY3" fmla="*/ 0 h 24587"/>
            <a:gd name="connsiteX0" fmla="*/ 12845 w 12845"/>
            <a:gd name="connsiteY0" fmla="*/ 24587 h 24587"/>
            <a:gd name="connsiteX1" fmla="*/ 12521 w 12845"/>
            <a:gd name="connsiteY1" fmla="*/ 14356 h 24587"/>
            <a:gd name="connsiteX2" fmla="*/ 2120 w 12845"/>
            <a:gd name="connsiteY2" fmla="*/ 6010 h 24587"/>
            <a:gd name="connsiteX3" fmla="*/ 0 w 12845"/>
            <a:gd name="connsiteY3" fmla="*/ 0 h 24587"/>
            <a:gd name="connsiteX0" fmla="*/ 12845 w 12845"/>
            <a:gd name="connsiteY0" fmla="*/ 24587 h 24587"/>
            <a:gd name="connsiteX1" fmla="*/ 12521 w 12845"/>
            <a:gd name="connsiteY1" fmla="*/ 14356 h 24587"/>
            <a:gd name="connsiteX2" fmla="*/ 2120 w 12845"/>
            <a:gd name="connsiteY2" fmla="*/ 6010 h 24587"/>
            <a:gd name="connsiteX3" fmla="*/ 0 w 12845"/>
            <a:gd name="connsiteY3" fmla="*/ 0 h 24587"/>
            <a:gd name="connsiteX0" fmla="*/ 12600 w 12600"/>
            <a:gd name="connsiteY0" fmla="*/ 25164 h 25164"/>
            <a:gd name="connsiteX1" fmla="*/ 12276 w 12600"/>
            <a:gd name="connsiteY1" fmla="*/ 14933 h 25164"/>
            <a:gd name="connsiteX2" fmla="*/ 1875 w 12600"/>
            <a:gd name="connsiteY2" fmla="*/ 6587 h 25164"/>
            <a:gd name="connsiteX3" fmla="*/ 0 w 12600"/>
            <a:gd name="connsiteY3" fmla="*/ 0 h 25164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0 w 11888"/>
            <a:gd name="connsiteY3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2281 w 11888"/>
            <a:gd name="connsiteY3" fmla="*/ 3475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2281 w 11888"/>
            <a:gd name="connsiteY3" fmla="*/ 3475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2448 w 11888"/>
            <a:gd name="connsiteY3" fmla="*/ 3593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2448 w 11888"/>
            <a:gd name="connsiteY3" fmla="*/ 3593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1163 w 11888"/>
            <a:gd name="connsiteY2" fmla="*/ 4991 h 23568"/>
            <a:gd name="connsiteX3" fmla="*/ 2448 w 11888"/>
            <a:gd name="connsiteY3" fmla="*/ 3593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7149 w 11888"/>
            <a:gd name="connsiteY2" fmla="*/ 9485 h 23568"/>
            <a:gd name="connsiteX3" fmla="*/ 2448 w 11888"/>
            <a:gd name="connsiteY3" fmla="*/ 3593 h 23568"/>
            <a:gd name="connsiteX4" fmla="*/ 0 w 11888"/>
            <a:gd name="connsiteY4" fmla="*/ 0 h 23568"/>
            <a:gd name="connsiteX0" fmla="*/ 11888 w 11888"/>
            <a:gd name="connsiteY0" fmla="*/ 23568 h 23568"/>
            <a:gd name="connsiteX1" fmla="*/ 11564 w 11888"/>
            <a:gd name="connsiteY1" fmla="*/ 13337 h 23568"/>
            <a:gd name="connsiteX2" fmla="*/ 7149 w 11888"/>
            <a:gd name="connsiteY2" fmla="*/ 9485 h 23568"/>
            <a:gd name="connsiteX3" fmla="*/ 6174 w 11888"/>
            <a:gd name="connsiteY3" fmla="*/ 7555 h 23568"/>
            <a:gd name="connsiteX4" fmla="*/ 0 w 11888"/>
            <a:gd name="connsiteY4" fmla="*/ 0 h 23568"/>
            <a:gd name="connsiteX0" fmla="*/ 11972 w 11972"/>
            <a:gd name="connsiteY0" fmla="*/ 23227 h 23227"/>
            <a:gd name="connsiteX1" fmla="*/ 11648 w 11972"/>
            <a:gd name="connsiteY1" fmla="*/ 12996 h 23227"/>
            <a:gd name="connsiteX2" fmla="*/ 7233 w 11972"/>
            <a:gd name="connsiteY2" fmla="*/ 9144 h 23227"/>
            <a:gd name="connsiteX3" fmla="*/ 6258 w 11972"/>
            <a:gd name="connsiteY3" fmla="*/ 7214 h 23227"/>
            <a:gd name="connsiteX4" fmla="*/ 0 w 11972"/>
            <a:gd name="connsiteY4" fmla="*/ 0 h 23227"/>
            <a:gd name="connsiteX0" fmla="*/ 11972 w 11972"/>
            <a:gd name="connsiteY0" fmla="*/ 23227 h 23227"/>
            <a:gd name="connsiteX1" fmla="*/ 11648 w 11972"/>
            <a:gd name="connsiteY1" fmla="*/ 12996 h 23227"/>
            <a:gd name="connsiteX2" fmla="*/ 7065 w 11972"/>
            <a:gd name="connsiteY2" fmla="*/ 9655 h 23227"/>
            <a:gd name="connsiteX3" fmla="*/ 6258 w 11972"/>
            <a:gd name="connsiteY3" fmla="*/ 7214 h 23227"/>
            <a:gd name="connsiteX4" fmla="*/ 0 w 11972"/>
            <a:gd name="connsiteY4" fmla="*/ 0 h 23227"/>
            <a:gd name="connsiteX0" fmla="*/ 11972 w 11972"/>
            <a:gd name="connsiteY0" fmla="*/ 23227 h 23227"/>
            <a:gd name="connsiteX1" fmla="*/ 11648 w 11972"/>
            <a:gd name="connsiteY1" fmla="*/ 12996 h 23227"/>
            <a:gd name="connsiteX2" fmla="*/ 7065 w 11972"/>
            <a:gd name="connsiteY2" fmla="*/ 9655 h 23227"/>
            <a:gd name="connsiteX3" fmla="*/ 6258 w 11972"/>
            <a:gd name="connsiteY3" fmla="*/ 7214 h 23227"/>
            <a:gd name="connsiteX4" fmla="*/ 0 w 11972"/>
            <a:gd name="connsiteY4" fmla="*/ 0 h 23227"/>
            <a:gd name="connsiteX0" fmla="*/ 11972 w 11972"/>
            <a:gd name="connsiteY0" fmla="*/ 23227 h 23227"/>
            <a:gd name="connsiteX1" fmla="*/ 11746 w 11972"/>
            <a:gd name="connsiteY1" fmla="*/ 16457 h 23227"/>
            <a:gd name="connsiteX2" fmla="*/ 7065 w 11972"/>
            <a:gd name="connsiteY2" fmla="*/ 9655 h 23227"/>
            <a:gd name="connsiteX3" fmla="*/ 6258 w 11972"/>
            <a:gd name="connsiteY3" fmla="*/ 7214 h 23227"/>
            <a:gd name="connsiteX4" fmla="*/ 0 w 11972"/>
            <a:gd name="connsiteY4" fmla="*/ 0 h 23227"/>
            <a:gd name="connsiteX0" fmla="*/ 11972 w 12906"/>
            <a:gd name="connsiteY0" fmla="*/ 23227 h 23227"/>
            <a:gd name="connsiteX1" fmla="*/ 11746 w 12906"/>
            <a:gd name="connsiteY1" fmla="*/ 16457 h 23227"/>
            <a:gd name="connsiteX2" fmla="*/ 7065 w 12906"/>
            <a:gd name="connsiteY2" fmla="*/ 9655 h 23227"/>
            <a:gd name="connsiteX3" fmla="*/ 6258 w 12906"/>
            <a:gd name="connsiteY3" fmla="*/ 7214 h 23227"/>
            <a:gd name="connsiteX4" fmla="*/ 0 w 12906"/>
            <a:gd name="connsiteY4" fmla="*/ 0 h 23227"/>
            <a:gd name="connsiteX0" fmla="*/ 11972 w 14385"/>
            <a:gd name="connsiteY0" fmla="*/ 23227 h 23227"/>
            <a:gd name="connsiteX1" fmla="*/ 11746 w 14385"/>
            <a:gd name="connsiteY1" fmla="*/ 16457 h 23227"/>
            <a:gd name="connsiteX2" fmla="*/ 12562 w 14385"/>
            <a:gd name="connsiteY2" fmla="*/ 12318 h 23227"/>
            <a:gd name="connsiteX3" fmla="*/ 6258 w 14385"/>
            <a:gd name="connsiteY3" fmla="*/ 7214 h 23227"/>
            <a:gd name="connsiteX4" fmla="*/ 0 w 14385"/>
            <a:gd name="connsiteY4" fmla="*/ 0 h 23227"/>
            <a:gd name="connsiteX0" fmla="*/ 11972 w 13773"/>
            <a:gd name="connsiteY0" fmla="*/ 23227 h 23227"/>
            <a:gd name="connsiteX1" fmla="*/ 11746 w 13773"/>
            <a:gd name="connsiteY1" fmla="*/ 16457 h 23227"/>
            <a:gd name="connsiteX2" fmla="*/ 12562 w 13773"/>
            <a:gd name="connsiteY2" fmla="*/ 12318 h 23227"/>
            <a:gd name="connsiteX3" fmla="*/ 6258 w 13773"/>
            <a:gd name="connsiteY3" fmla="*/ 7214 h 23227"/>
            <a:gd name="connsiteX4" fmla="*/ 0 w 13773"/>
            <a:gd name="connsiteY4" fmla="*/ 0 h 23227"/>
            <a:gd name="connsiteX0" fmla="*/ 11972 w 12707"/>
            <a:gd name="connsiteY0" fmla="*/ 23227 h 23227"/>
            <a:gd name="connsiteX1" fmla="*/ 11746 w 12707"/>
            <a:gd name="connsiteY1" fmla="*/ 16457 h 23227"/>
            <a:gd name="connsiteX2" fmla="*/ 12562 w 12707"/>
            <a:gd name="connsiteY2" fmla="*/ 12318 h 23227"/>
            <a:gd name="connsiteX3" fmla="*/ 6258 w 12707"/>
            <a:gd name="connsiteY3" fmla="*/ 7214 h 23227"/>
            <a:gd name="connsiteX4" fmla="*/ 0 w 12707"/>
            <a:gd name="connsiteY4" fmla="*/ 0 h 23227"/>
            <a:gd name="connsiteX0" fmla="*/ 11972 w 12778"/>
            <a:gd name="connsiteY0" fmla="*/ 23227 h 23227"/>
            <a:gd name="connsiteX1" fmla="*/ 11746 w 12778"/>
            <a:gd name="connsiteY1" fmla="*/ 16457 h 23227"/>
            <a:gd name="connsiteX2" fmla="*/ 12562 w 12778"/>
            <a:gd name="connsiteY2" fmla="*/ 12318 h 23227"/>
            <a:gd name="connsiteX3" fmla="*/ 6258 w 12778"/>
            <a:gd name="connsiteY3" fmla="*/ 7214 h 23227"/>
            <a:gd name="connsiteX4" fmla="*/ 0 w 12778"/>
            <a:gd name="connsiteY4" fmla="*/ 0 h 23227"/>
            <a:gd name="connsiteX0" fmla="*/ 11972 w 12960"/>
            <a:gd name="connsiteY0" fmla="*/ 23227 h 23227"/>
            <a:gd name="connsiteX1" fmla="*/ 11746 w 12960"/>
            <a:gd name="connsiteY1" fmla="*/ 16457 h 23227"/>
            <a:gd name="connsiteX2" fmla="*/ 12562 w 12960"/>
            <a:gd name="connsiteY2" fmla="*/ 12318 h 23227"/>
            <a:gd name="connsiteX3" fmla="*/ 6258 w 12960"/>
            <a:gd name="connsiteY3" fmla="*/ 7214 h 23227"/>
            <a:gd name="connsiteX4" fmla="*/ 0 w 12960"/>
            <a:gd name="connsiteY4" fmla="*/ 0 h 23227"/>
            <a:gd name="connsiteX0" fmla="*/ 11972 w 13097"/>
            <a:gd name="connsiteY0" fmla="*/ 23227 h 23227"/>
            <a:gd name="connsiteX1" fmla="*/ 11746 w 13097"/>
            <a:gd name="connsiteY1" fmla="*/ 16457 h 23227"/>
            <a:gd name="connsiteX2" fmla="*/ 12562 w 13097"/>
            <a:gd name="connsiteY2" fmla="*/ 12318 h 23227"/>
            <a:gd name="connsiteX3" fmla="*/ 6258 w 13097"/>
            <a:gd name="connsiteY3" fmla="*/ 7214 h 23227"/>
            <a:gd name="connsiteX4" fmla="*/ 0 w 13097"/>
            <a:gd name="connsiteY4" fmla="*/ 0 h 23227"/>
            <a:gd name="connsiteX0" fmla="*/ 11972 w 15095"/>
            <a:gd name="connsiteY0" fmla="*/ 23227 h 23227"/>
            <a:gd name="connsiteX1" fmla="*/ 11746 w 15095"/>
            <a:gd name="connsiteY1" fmla="*/ 16457 h 23227"/>
            <a:gd name="connsiteX2" fmla="*/ 12562 w 15095"/>
            <a:gd name="connsiteY2" fmla="*/ 12318 h 23227"/>
            <a:gd name="connsiteX3" fmla="*/ 15092 w 15095"/>
            <a:gd name="connsiteY3" fmla="*/ 6282 h 23227"/>
            <a:gd name="connsiteX4" fmla="*/ 0 w 15095"/>
            <a:gd name="connsiteY4" fmla="*/ 0 h 23227"/>
            <a:gd name="connsiteX0" fmla="*/ 11972 w 15095"/>
            <a:gd name="connsiteY0" fmla="*/ 23227 h 23227"/>
            <a:gd name="connsiteX1" fmla="*/ 11746 w 15095"/>
            <a:gd name="connsiteY1" fmla="*/ 16457 h 23227"/>
            <a:gd name="connsiteX2" fmla="*/ 12856 w 15095"/>
            <a:gd name="connsiteY2" fmla="*/ 12318 h 23227"/>
            <a:gd name="connsiteX3" fmla="*/ 15092 w 15095"/>
            <a:gd name="connsiteY3" fmla="*/ 6282 h 23227"/>
            <a:gd name="connsiteX4" fmla="*/ 0 w 15095"/>
            <a:gd name="connsiteY4" fmla="*/ 0 h 23227"/>
            <a:gd name="connsiteX0" fmla="*/ 226 w 5758"/>
            <a:gd name="connsiteY0" fmla="*/ 33345 h 33345"/>
            <a:gd name="connsiteX1" fmla="*/ 0 w 5758"/>
            <a:gd name="connsiteY1" fmla="*/ 26575 h 33345"/>
            <a:gd name="connsiteX2" fmla="*/ 1110 w 5758"/>
            <a:gd name="connsiteY2" fmla="*/ 22436 h 33345"/>
            <a:gd name="connsiteX3" fmla="*/ 3346 w 5758"/>
            <a:gd name="connsiteY3" fmla="*/ 16400 h 33345"/>
            <a:gd name="connsiteX4" fmla="*/ 5725 w 5758"/>
            <a:gd name="connsiteY4" fmla="*/ 0 h 33345"/>
            <a:gd name="connsiteX0" fmla="*/ 392 w 5817"/>
            <a:gd name="connsiteY0" fmla="*/ 9880 h 9880"/>
            <a:gd name="connsiteX1" fmla="*/ 0 w 5817"/>
            <a:gd name="connsiteY1" fmla="*/ 7850 h 9880"/>
            <a:gd name="connsiteX2" fmla="*/ 1928 w 5817"/>
            <a:gd name="connsiteY2" fmla="*/ 6608 h 9880"/>
            <a:gd name="connsiteX3" fmla="*/ 5811 w 5817"/>
            <a:gd name="connsiteY3" fmla="*/ 4798 h 9880"/>
            <a:gd name="connsiteX4" fmla="*/ 2954 w 5817"/>
            <a:gd name="connsiteY4" fmla="*/ 0 h 9880"/>
            <a:gd name="connsiteX0" fmla="*/ 674 w 12066"/>
            <a:gd name="connsiteY0" fmla="*/ 10242 h 10242"/>
            <a:gd name="connsiteX1" fmla="*/ 0 w 12066"/>
            <a:gd name="connsiteY1" fmla="*/ 8187 h 10242"/>
            <a:gd name="connsiteX2" fmla="*/ 3314 w 12066"/>
            <a:gd name="connsiteY2" fmla="*/ 6930 h 10242"/>
            <a:gd name="connsiteX3" fmla="*/ 9990 w 12066"/>
            <a:gd name="connsiteY3" fmla="*/ 5098 h 10242"/>
            <a:gd name="connsiteX4" fmla="*/ 11818 w 12066"/>
            <a:gd name="connsiteY4" fmla="*/ 0 h 10242"/>
            <a:gd name="connsiteX0" fmla="*/ 674 w 11818"/>
            <a:gd name="connsiteY0" fmla="*/ 10242 h 10242"/>
            <a:gd name="connsiteX1" fmla="*/ 0 w 11818"/>
            <a:gd name="connsiteY1" fmla="*/ 8187 h 10242"/>
            <a:gd name="connsiteX2" fmla="*/ 3314 w 11818"/>
            <a:gd name="connsiteY2" fmla="*/ 6930 h 10242"/>
            <a:gd name="connsiteX3" fmla="*/ 9990 w 11818"/>
            <a:gd name="connsiteY3" fmla="*/ 5098 h 10242"/>
            <a:gd name="connsiteX4" fmla="*/ 3841 w 11818"/>
            <a:gd name="connsiteY4" fmla="*/ 1777 h 10242"/>
            <a:gd name="connsiteX5" fmla="*/ 11818 w 11818"/>
            <a:gd name="connsiteY5" fmla="*/ 0 h 10242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14 w 13869"/>
            <a:gd name="connsiteY2" fmla="*/ 7132 h 10444"/>
            <a:gd name="connsiteX3" fmla="*/ 9990 w 13869"/>
            <a:gd name="connsiteY3" fmla="*/ 5300 h 10444"/>
            <a:gd name="connsiteX4" fmla="*/ 3841 w 13869"/>
            <a:gd name="connsiteY4" fmla="*/ 1979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14 w 13869"/>
            <a:gd name="connsiteY2" fmla="*/ 7132 h 10444"/>
            <a:gd name="connsiteX3" fmla="*/ 9990 w 13869"/>
            <a:gd name="connsiteY3" fmla="*/ 5300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14 w 13869"/>
            <a:gd name="connsiteY2" fmla="*/ 7132 h 10444"/>
            <a:gd name="connsiteX3" fmla="*/ 9990 w 13869"/>
            <a:gd name="connsiteY3" fmla="*/ 5300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14 w 13869"/>
            <a:gd name="connsiteY2" fmla="*/ 7132 h 10444"/>
            <a:gd name="connsiteX3" fmla="*/ 9990 w 13869"/>
            <a:gd name="connsiteY3" fmla="*/ 5300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14 w 13869"/>
            <a:gd name="connsiteY2" fmla="*/ 7132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14 w 13869"/>
            <a:gd name="connsiteY2" fmla="*/ 7011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14 w 13869"/>
            <a:gd name="connsiteY2" fmla="*/ 7011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5072 w 13869"/>
            <a:gd name="connsiteY2" fmla="*/ 7698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5072 w 13869"/>
            <a:gd name="connsiteY2" fmla="*/ 7698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5072 w 13869"/>
            <a:gd name="connsiteY2" fmla="*/ 7698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4543 w 13869"/>
            <a:gd name="connsiteY2" fmla="*/ 7377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4543 w 13869"/>
            <a:gd name="connsiteY2" fmla="*/ 7377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4543 w 13869"/>
            <a:gd name="connsiteY2" fmla="*/ 7377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7823 w 13869"/>
            <a:gd name="connsiteY2" fmla="*/ 7304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7823 w 13869"/>
            <a:gd name="connsiteY2" fmla="*/ 7304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10574 w 13869"/>
            <a:gd name="connsiteY2" fmla="*/ 7333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8987 w 13869"/>
            <a:gd name="connsiteY2" fmla="*/ 7202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8987 w 13869"/>
            <a:gd name="connsiteY2" fmla="*/ 7202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7188 w 13869"/>
            <a:gd name="connsiteY2" fmla="*/ 7362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4543 w 13869"/>
            <a:gd name="connsiteY2" fmla="*/ 7435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4543 w 13869"/>
            <a:gd name="connsiteY2" fmla="*/ 7435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2109 w 13869"/>
            <a:gd name="connsiteY2" fmla="*/ 7216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4120 w 13869"/>
            <a:gd name="connsiteY2" fmla="*/ 6502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6767 w 13869"/>
            <a:gd name="connsiteY3" fmla="*/ 3805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4968 w 13869"/>
            <a:gd name="connsiteY3" fmla="*/ 4417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4968 w 13869"/>
            <a:gd name="connsiteY3" fmla="*/ 4417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4968 w 13869"/>
            <a:gd name="connsiteY3" fmla="*/ 4417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440 w 13869"/>
            <a:gd name="connsiteY3" fmla="*/ 3589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440 w 13869"/>
            <a:gd name="connsiteY3" fmla="*/ 3589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440 w 13869"/>
            <a:gd name="connsiteY3" fmla="*/ 3589 h 10444"/>
            <a:gd name="connsiteX4" fmla="*/ 1497 w 13869"/>
            <a:gd name="connsiteY4" fmla="*/ 1696 h 10444"/>
            <a:gd name="connsiteX5" fmla="*/ 13869 w 13869"/>
            <a:gd name="connsiteY5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3678 w 13869"/>
            <a:gd name="connsiteY3" fmla="*/ 7161 h 10444"/>
            <a:gd name="connsiteX4" fmla="*/ 8546 w 13869"/>
            <a:gd name="connsiteY4" fmla="*/ 5265 h 10444"/>
            <a:gd name="connsiteX5" fmla="*/ 8440 w 13869"/>
            <a:gd name="connsiteY5" fmla="*/ 3589 h 10444"/>
            <a:gd name="connsiteX6" fmla="*/ 1497 w 13869"/>
            <a:gd name="connsiteY6" fmla="*/ 1696 h 10444"/>
            <a:gd name="connsiteX7" fmla="*/ 13869 w 13869"/>
            <a:gd name="connsiteY7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168 w 13869"/>
            <a:gd name="connsiteY2" fmla="*/ 7464 h 10444"/>
            <a:gd name="connsiteX3" fmla="*/ 3678 w 13869"/>
            <a:gd name="connsiteY3" fmla="*/ 7161 h 10444"/>
            <a:gd name="connsiteX4" fmla="*/ 8546 w 13869"/>
            <a:gd name="connsiteY4" fmla="*/ 5265 h 10444"/>
            <a:gd name="connsiteX5" fmla="*/ 8440 w 13869"/>
            <a:gd name="connsiteY5" fmla="*/ 3589 h 10444"/>
            <a:gd name="connsiteX6" fmla="*/ 1497 w 13869"/>
            <a:gd name="connsiteY6" fmla="*/ 1696 h 10444"/>
            <a:gd name="connsiteX7" fmla="*/ 13869 w 13869"/>
            <a:gd name="connsiteY7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678 w 13869"/>
            <a:gd name="connsiteY2" fmla="*/ 7161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678 w 13869"/>
            <a:gd name="connsiteY2" fmla="*/ 7161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61 w 13869"/>
            <a:gd name="connsiteY2" fmla="*/ 7511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61 w 13869"/>
            <a:gd name="connsiteY2" fmla="*/ 7511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61 w 13869"/>
            <a:gd name="connsiteY2" fmla="*/ 7511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61 w 13869"/>
            <a:gd name="connsiteY2" fmla="*/ 7511 h 10444"/>
            <a:gd name="connsiteX3" fmla="*/ 8546 w 13869"/>
            <a:gd name="connsiteY3" fmla="*/ 5265 h 10444"/>
            <a:gd name="connsiteX4" fmla="*/ 8440 w 13869"/>
            <a:gd name="connsiteY4" fmla="*/ 3589 h 10444"/>
            <a:gd name="connsiteX5" fmla="*/ 1497 w 13869"/>
            <a:gd name="connsiteY5" fmla="*/ 1696 h 10444"/>
            <a:gd name="connsiteX6" fmla="*/ 13869 w 13869"/>
            <a:gd name="connsiteY6" fmla="*/ 0 h 10444"/>
            <a:gd name="connsiteX0" fmla="*/ 674 w 13869"/>
            <a:gd name="connsiteY0" fmla="*/ 10444 h 10444"/>
            <a:gd name="connsiteX1" fmla="*/ 0 w 13869"/>
            <a:gd name="connsiteY1" fmla="*/ 8389 h 10444"/>
            <a:gd name="connsiteX2" fmla="*/ 3361 w 13869"/>
            <a:gd name="connsiteY2" fmla="*/ 7511 h 10444"/>
            <a:gd name="connsiteX3" fmla="*/ 8546 w 13869"/>
            <a:gd name="connsiteY3" fmla="*/ 5265 h 10444"/>
            <a:gd name="connsiteX4" fmla="*/ 7488 w 13869"/>
            <a:gd name="connsiteY4" fmla="*/ 3166 h 10444"/>
            <a:gd name="connsiteX5" fmla="*/ 1497 w 13869"/>
            <a:gd name="connsiteY5" fmla="*/ 1696 h 10444"/>
            <a:gd name="connsiteX6" fmla="*/ 13869 w 13869"/>
            <a:gd name="connsiteY6" fmla="*/ 0 h 104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3869" h="10444">
              <a:moveTo>
                <a:pt x="674" y="10444"/>
              </a:moveTo>
              <a:cubicBezTo>
                <a:pt x="514" y="9432"/>
                <a:pt x="162" y="9400"/>
                <a:pt x="0" y="8389"/>
              </a:cubicBezTo>
              <a:cubicBezTo>
                <a:pt x="2088" y="8061"/>
                <a:pt x="3418" y="8105"/>
                <a:pt x="3361" y="7511"/>
              </a:cubicBezTo>
              <a:cubicBezTo>
                <a:pt x="6797" y="6766"/>
                <a:pt x="7752" y="5868"/>
                <a:pt x="8546" y="5265"/>
              </a:cubicBezTo>
              <a:cubicBezTo>
                <a:pt x="7521" y="4546"/>
                <a:pt x="6211" y="3929"/>
                <a:pt x="7488" y="3166"/>
              </a:cubicBezTo>
              <a:cubicBezTo>
                <a:pt x="4687" y="2464"/>
                <a:pt x="5284" y="1871"/>
                <a:pt x="1497" y="1696"/>
              </a:cubicBezTo>
              <a:cubicBezTo>
                <a:pt x="2095" y="1655"/>
                <a:pt x="13761" y="350"/>
                <a:pt x="13869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17</xdr:col>
      <xdr:colOff>515609</xdr:colOff>
      <xdr:row>47</xdr:row>
      <xdr:rowOff>92024</xdr:rowOff>
    </xdr:from>
    <xdr:ext cx="195374" cy="190947"/>
    <xdr:pic>
      <xdr:nvPicPr>
        <xdr:cNvPr id="1431" name="図 1430">
          <a:extLst>
            <a:ext uri="{FF2B5EF4-FFF2-40B4-BE49-F238E27FC236}">
              <a16:creationId xmlns="" xmlns:a16="http://schemas.microsoft.com/office/drawing/2014/main" id="{A9644903-63F9-4CF8-A662-B90F8BEB5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593059" y="8118424"/>
          <a:ext cx="195374" cy="190947"/>
        </a:xfrm>
        <a:prstGeom prst="rect">
          <a:avLst/>
        </a:prstGeom>
      </xdr:spPr>
    </xdr:pic>
    <xdr:clientData/>
  </xdr:oneCellAnchor>
  <xdr:oneCellAnchor>
    <xdr:from>
      <xdr:col>17</xdr:col>
      <xdr:colOff>605014</xdr:colOff>
      <xdr:row>42</xdr:row>
      <xdr:rowOff>135818</xdr:rowOff>
    </xdr:from>
    <xdr:ext cx="77440" cy="808000"/>
    <xdr:sp macro="" textlink="">
      <xdr:nvSpPr>
        <xdr:cNvPr id="1432" name="Line 6499">
          <a:extLst>
            <a:ext uri="{FF2B5EF4-FFF2-40B4-BE49-F238E27FC236}">
              <a16:creationId xmlns="" xmlns:a16="http://schemas.microsoft.com/office/drawing/2014/main" id="{43734965-FA8F-4394-B1C4-FA388CD3E986}"/>
            </a:ext>
          </a:extLst>
        </xdr:cNvPr>
        <xdr:cNvSpPr>
          <a:spLocks noChangeShapeType="1"/>
        </xdr:cNvSpPr>
      </xdr:nvSpPr>
      <xdr:spPr bwMode="auto">
        <a:xfrm flipV="1">
          <a:off x="10682464" y="7304968"/>
          <a:ext cx="77440" cy="808000"/>
        </a:xfrm>
        <a:custGeom>
          <a:avLst/>
          <a:gdLst>
            <a:gd name="connsiteX0" fmla="*/ 0 w 17356"/>
            <a:gd name="connsiteY0" fmla="*/ 0 h 716277"/>
            <a:gd name="connsiteX1" fmla="*/ 17356 w 17356"/>
            <a:gd name="connsiteY1" fmla="*/ 716277 h 716277"/>
            <a:gd name="connsiteX0" fmla="*/ 15240 w 16086"/>
            <a:gd name="connsiteY0" fmla="*/ 0 h 785069"/>
            <a:gd name="connsiteX1" fmla="*/ 846 w 16086"/>
            <a:gd name="connsiteY1" fmla="*/ 785069 h 785069"/>
            <a:gd name="connsiteX0" fmla="*/ 14394 w 57023"/>
            <a:gd name="connsiteY0" fmla="*/ 0 h 785069"/>
            <a:gd name="connsiteX1" fmla="*/ 0 w 57023"/>
            <a:gd name="connsiteY1" fmla="*/ 785069 h 785069"/>
            <a:gd name="connsiteX0" fmla="*/ 14394 w 57023"/>
            <a:gd name="connsiteY0" fmla="*/ 0 h 808000"/>
            <a:gd name="connsiteX1" fmla="*/ 0 w 57023"/>
            <a:gd name="connsiteY1" fmla="*/ 808000 h 808000"/>
            <a:gd name="connsiteX0" fmla="*/ 14394 w 77440"/>
            <a:gd name="connsiteY0" fmla="*/ 0 h 808000"/>
            <a:gd name="connsiteX1" fmla="*/ 0 w 77440"/>
            <a:gd name="connsiteY1" fmla="*/ 808000 h 808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77440" h="808000">
              <a:moveTo>
                <a:pt x="14394" y="0"/>
              </a:moveTo>
              <a:cubicBezTo>
                <a:pt x="85443" y="723828"/>
                <a:pt x="115923" y="726227"/>
                <a:pt x="0" y="808000"/>
              </a:cubicBezTo>
            </a:path>
          </a:pathLst>
        </a:cu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17</xdr:col>
      <xdr:colOff>294568</xdr:colOff>
      <xdr:row>42</xdr:row>
      <xdr:rowOff>165805</xdr:rowOff>
    </xdr:from>
    <xdr:ext cx="192263" cy="144639"/>
    <xdr:sp macro="" textlink="">
      <xdr:nvSpPr>
        <xdr:cNvPr id="1433" name="Line 6499">
          <a:extLst>
            <a:ext uri="{FF2B5EF4-FFF2-40B4-BE49-F238E27FC236}">
              <a16:creationId xmlns="" xmlns:a16="http://schemas.microsoft.com/office/drawing/2014/main" id="{9A11F012-D202-40C1-A05B-A4FE16FE6A4B}"/>
            </a:ext>
          </a:extLst>
        </xdr:cNvPr>
        <xdr:cNvSpPr>
          <a:spLocks noChangeShapeType="1"/>
        </xdr:cNvSpPr>
      </xdr:nvSpPr>
      <xdr:spPr bwMode="auto">
        <a:xfrm flipH="1" flipV="1">
          <a:off x="10372018" y="7334955"/>
          <a:ext cx="192263" cy="144639"/>
        </a:xfrm>
        <a:custGeom>
          <a:avLst/>
          <a:gdLst>
            <a:gd name="connsiteX0" fmla="*/ 0 w 227543"/>
            <a:gd name="connsiteY0" fmla="*/ 0 h 204614"/>
            <a:gd name="connsiteX1" fmla="*/ 227543 w 227543"/>
            <a:gd name="connsiteY1" fmla="*/ 204614 h 204614"/>
            <a:gd name="connsiteX0" fmla="*/ 0 w 227543"/>
            <a:gd name="connsiteY0" fmla="*/ 0 h 204614"/>
            <a:gd name="connsiteX1" fmla="*/ 227543 w 227543"/>
            <a:gd name="connsiteY1" fmla="*/ 204614 h 204614"/>
            <a:gd name="connsiteX0" fmla="*/ 0 w 220488"/>
            <a:gd name="connsiteY0" fmla="*/ 0 h 227545"/>
            <a:gd name="connsiteX1" fmla="*/ 220488 w 220488"/>
            <a:gd name="connsiteY1" fmla="*/ 227545 h 2275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20488" h="227545">
              <a:moveTo>
                <a:pt x="0" y="0"/>
              </a:moveTo>
              <a:cubicBezTo>
                <a:pt x="51153" y="101718"/>
                <a:pt x="144640" y="159340"/>
                <a:pt x="220488" y="227545"/>
              </a:cubicBezTo>
            </a:path>
          </a:pathLst>
        </a:cu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18</xdr:col>
      <xdr:colOff>270316</xdr:colOff>
      <xdr:row>44</xdr:row>
      <xdr:rowOff>62139</xdr:rowOff>
    </xdr:from>
    <xdr:ext cx="390323" cy="193515"/>
    <xdr:sp macro="" textlink="">
      <xdr:nvSpPr>
        <xdr:cNvPr id="1434" name="Text Box 1563">
          <a:extLst>
            <a:ext uri="{FF2B5EF4-FFF2-40B4-BE49-F238E27FC236}">
              <a16:creationId xmlns="" xmlns:a16="http://schemas.microsoft.com/office/drawing/2014/main" id="{F6721556-9C3D-47C5-9E3A-E941DB865612}"/>
            </a:ext>
          </a:extLst>
        </xdr:cNvPr>
        <xdr:cNvSpPr txBox="1">
          <a:spLocks noChangeArrowheads="1"/>
        </xdr:cNvSpPr>
      </xdr:nvSpPr>
      <xdr:spPr bwMode="auto">
        <a:xfrm>
          <a:off x="11052616" y="7574189"/>
          <a:ext cx="390323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７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17</xdr:col>
      <xdr:colOff>585892</xdr:colOff>
      <xdr:row>42</xdr:row>
      <xdr:rowOff>105982</xdr:rowOff>
    </xdr:from>
    <xdr:to>
      <xdr:col>18</xdr:col>
      <xdr:colOff>302431</xdr:colOff>
      <xdr:row>47</xdr:row>
      <xdr:rowOff>49390</xdr:rowOff>
    </xdr:to>
    <xdr:sp macro="" textlink="">
      <xdr:nvSpPr>
        <xdr:cNvPr id="1435" name="AutoShape 1653">
          <a:extLst>
            <a:ext uri="{FF2B5EF4-FFF2-40B4-BE49-F238E27FC236}">
              <a16:creationId xmlns="" xmlns:a16="http://schemas.microsoft.com/office/drawing/2014/main" id="{FEACD3BE-099B-4053-B743-41CEBF5DAC84}"/>
            </a:ext>
          </a:extLst>
        </xdr:cNvPr>
        <xdr:cNvSpPr>
          <a:spLocks/>
        </xdr:cNvSpPr>
      </xdr:nvSpPr>
      <xdr:spPr bwMode="auto">
        <a:xfrm rot="21274599">
          <a:off x="10663342" y="7275132"/>
          <a:ext cx="421389" cy="800658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17</xdr:col>
      <xdr:colOff>6757</xdr:colOff>
      <xdr:row>41</xdr:row>
      <xdr:rowOff>13512</xdr:rowOff>
    </xdr:from>
    <xdr:to>
      <xdr:col>17</xdr:col>
      <xdr:colOff>165506</xdr:colOff>
      <xdr:row>41</xdr:row>
      <xdr:rowOff>165506</xdr:rowOff>
    </xdr:to>
    <xdr:sp macro="" textlink="">
      <xdr:nvSpPr>
        <xdr:cNvPr id="1436" name="六角形 1435">
          <a:extLst>
            <a:ext uri="{FF2B5EF4-FFF2-40B4-BE49-F238E27FC236}">
              <a16:creationId xmlns="" xmlns:a16="http://schemas.microsoft.com/office/drawing/2014/main" id="{1AF9FCCB-CAA0-46F1-9A03-616274F32D9D}"/>
            </a:ext>
          </a:extLst>
        </xdr:cNvPr>
        <xdr:cNvSpPr/>
      </xdr:nvSpPr>
      <xdr:spPr bwMode="auto">
        <a:xfrm>
          <a:off x="10084207" y="7011212"/>
          <a:ext cx="158749" cy="15199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587721</xdr:colOff>
      <xdr:row>44</xdr:row>
      <xdr:rowOff>81064</xdr:rowOff>
    </xdr:from>
    <xdr:ext cx="284079" cy="223504"/>
    <xdr:grpSp>
      <xdr:nvGrpSpPr>
        <xdr:cNvPr id="1437" name="Group 6672">
          <a:extLst>
            <a:ext uri="{FF2B5EF4-FFF2-40B4-BE49-F238E27FC236}">
              <a16:creationId xmlns="" xmlns:a16="http://schemas.microsoft.com/office/drawing/2014/main" id="{3B703636-DF4F-44EF-852B-72F6BD641775}"/>
            </a:ext>
          </a:extLst>
        </xdr:cNvPr>
        <xdr:cNvGrpSpPr>
          <a:grpSpLocks/>
        </xdr:cNvGrpSpPr>
      </xdr:nvGrpSpPr>
      <xdr:grpSpPr bwMode="auto">
        <a:xfrm>
          <a:off x="13119900" y="7537778"/>
          <a:ext cx="284079" cy="223504"/>
          <a:chOff x="536" y="109"/>
          <a:chExt cx="46" cy="44"/>
        </a:xfrm>
      </xdr:grpSpPr>
      <xdr:pic>
        <xdr:nvPicPr>
          <xdr:cNvPr id="1438" name="Picture 6673" descr="route2">
            <a:extLst>
              <a:ext uri="{FF2B5EF4-FFF2-40B4-BE49-F238E27FC236}">
                <a16:creationId xmlns="" xmlns:a16="http://schemas.microsoft.com/office/drawing/2014/main" id="{44F0175B-E92E-A180-563E-C0B822BCF4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39" name="Text Box 6674">
            <a:extLst>
              <a:ext uri="{FF2B5EF4-FFF2-40B4-BE49-F238E27FC236}">
                <a16:creationId xmlns="" xmlns:a16="http://schemas.microsoft.com/office/drawing/2014/main" id="{37C210BF-9884-611E-91D4-65AF0BB222D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364</a:t>
            </a:r>
          </a:p>
        </xdr:txBody>
      </xdr:sp>
    </xdr:grpSp>
    <xdr:clientData/>
  </xdr:oneCellAnchor>
  <xdr:oneCellAnchor>
    <xdr:from>
      <xdr:col>18</xdr:col>
      <xdr:colOff>134694</xdr:colOff>
      <xdr:row>47</xdr:row>
      <xdr:rowOff>149140</xdr:rowOff>
    </xdr:from>
    <xdr:ext cx="377825" cy="152946"/>
    <xdr:sp macro="" textlink="">
      <xdr:nvSpPr>
        <xdr:cNvPr id="1440" name="Text Box 1620">
          <a:extLst>
            <a:ext uri="{FF2B5EF4-FFF2-40B4-BE49-F238E27FC236}">
              <a16:creationId xmlns="" xmlns:a16="http://schemas.microsoft.com/office/drawing/2014/main" id="{A8D40578-A352-4FA1-B6FC-F943A50270D5}"/>
            </a:ext>
          </a:extLst>
        </xdr:cNvPr>
        <xdr:cNvSpPr txBox="1">
          <a:spLocks noChangeArrowheads="1"/>
        </xdr:cNvSpPr>
      </xdr:nvSpPr>
      <xdr:spPr bwMode="auto">
        <a:xfrm>
          <a:off x="12294944" y="8222711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↖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集落へ下る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432345</xdr:colOff>
      <xdr:row>41</xdr:row>
      <xdr:rowOff>0</xdr:rowOff>
    </xdr:from>
    <xdr:ext cx="284079" cy="223504"/>
    <xdr:grpSp>
      <xdr:nvGrpSpPr>
        <xdr:cNvPr id="1441" name="Group 6672">
          <a:extLst>
            <a:ext uri="{FF2B5EF4-FFF2-40B4-BE49-F238E27FC236}">
              <a16:creationId xmlns="" xmlns:a16="http://schemas.microsoft.com/office/drawing/2014/main" id="{D9DE5D7F-DDA1-4B11-B0FA-CCB153F3DCC5}"/>
            </a:ext>
          </a:extLst>
        </xdr:cNvPr>
        <xdr:cNvGrpSpPr>
          <a:grpSpLocks/>
        </xdr:cNvGrpSpPr>
      </xdr:nvGrpSpPr>
      <xdr:grpSpPr bwMode="auto">
        <a:xfrm>
          <a:off x="12964524" y="6946446"/>
          <a:ext cx="284079" cy="223504"/>
          <a:chOff x="536" y="109"/>
          <a:chExt cx="46" cy="44"/>
        </a:xfrm>
      </xdr:grpSpPr>
      <xdr:pic>
        <xdr:nvPicPr>
          <xdr:cNvPr id="1442" name="Picture 6673" descr="route2">
            <a:extLst>
              <a:ext uri="{FF2B5EF4-FFF2-40B4-BE49-F238E27FC236}">
                <a16:creationId xmlns="" xmlns:a16="http://schemas.microsoft.com/office/drawing/2014/main" id="{4A72DB83-57AA-3D2E-2235-BCED52C4D8B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43" name="Text Box 6674">
            <a:extLst>
              <a:ext uri="{FF2B5EF4-FFF2-40B4-BE49-F238E27FC236}">
                <a16:creationId xmlns="" xmlns:a16="http://schemas.microsoft.com/office/drawing/2014/main" id="{2C768DC5-D7CE-960E-A867-B94BDC068B4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364</a:t>
            </a:r>
          </a:p>
        </xdr:txBody>
      </xdr:sp>
    </xdr:grpSp>
    <xdr:clientData/>
  </xdr:oneCellAnchor>
  <xdr:oneCellAnchor>
    <xdr:from>
      <xdr:col>19</xdr:col>
      <xdr:colOff>20268</xdr:colOff>
      <xdr:row>43</xdr:row>
      <xdr:rowOff>0</xdr:rowOff>
    </xdr:from>
    <xdr:ext cx="333117" cy="101600"/>
    <xdr:sp macro="" textlink="">
      <xdr:nvSpPr>
        <xdr:cNvPr id="1444" name="Text Box 1194">
          <a:extLst>
            <a:ext uri="{FF2B5EF4-FFF2-40B4-BE49-F238E27FC236}">
              <a16:creationId xmlns="" xmlns:a16="http://schemas.microsoft.com/office/drawing/2014/main" id="{B1D541BA-4B06-4686-BB7F-EDA2AF862F50}"/>
            </a:ext>
          </a:extLst>
        </xdr:cNvPr>
        <xdr:cNvSpPr txBox="1">
          <a:spLocks noChangeArrowheads="1"/>
        </xdr:cNvSpPr>
      </xdr:nvSpPr>
      <xdr:spPr bwMode="auto">
        <a:xfrm>
          <a:off x="11507418" y="734060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0.7+3.5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207138</xdr:colOff>
      <xdr:row>43</xdr:row>
      <xdr:rowOff>98238</xdr:rowOff>
    </xdr:from>
    <xdr:to>
      <xdr:col>19</xdr:col>
      <xdr:colOff>336040</xdr:colOff>
      <xdr:row>44</xdr:row>
      <xdr:rowOff>17606</xdr:rowOff>
    </xdr:to>
    <xdr:sp macro="" textlink="">
      <xdr:nvSpPr>
        <xdr:cNvPr id="1445" name="六角形 1444">
          <a:extLst>
            <a:ext uri="{FF2B5EF4-FFF2-40B4-BE49-F238E27FC236}">
              <a16:creationId xmlns="" xmlns:a16="http://schemas.microsoft.com/office/drawing/2014/main" id="{E2A9742A-50D3-47DD-BC9D-F8DEDC45934D}"/>
            </a:ext>
          </a:extLst>
        </xdr:cNvPr>
        <xdr:cNvSpPr/>
      </xdr:nvSpPr>
      <xdr:spPr bwMode="auto">
        <a:xfrm>
          <a:off x="11694288" y="7438838"/>
          <a:ext cx="128902" cy="9081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20268</xdr:colOff>
      <xdr:row>43</xdr:row>
      <xdr:rowOff>93999</xdr:rowOff>
    </xdr:from>
    <xdr:to>
      <xdr:col>19</xdr:col>
      <xdr:colOff>149170</xdr:colOff>
      <xdr:row>44</xdr:row>
      <xdr:rowOff>13367</xdr:rowOff>
    </xdr:to>
    <xdr:sp macro="" textlink="">
      <xdr:nvSpPr>
        <xdr:cNvPr id="1446" name="六角形 1445">
          <a:extLst>
            <a:ext uri="{FF2B5EF4-FFF2-40B4-BE49-F238E27FC236}">
              <a16:creationId xmlns="" xmlns:a16="http://schemas.microsoft.com/office/drawing/2014/main" id="{A6D83B57-8C58-458D-BDFE-367C71606D01}"/>
            </a:ext>
          </a:extLst>
        </xdr:cNvPr>
        <xdr:cNvSpPr/>
      </xdr:nvSpPr>
      <xdr:spPr bwMode="auto">
        <a:xfrm>
          <a:off x="11507418" y="7434599"/>
          <a:ext cx="128902" cy="9081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105553</xdr:colOff>
      <xdr:row>46</xdr:row>
      <xdr:rowOff>19102</xdr:rowOff>
    </xdr:from>
    <xdr:ext cx="1186512" cy="84971"/>
    <xdr:sp macro="" textlink="">
      <xdr:nvSpPr>
        <xdr:cNvPr id="1447" name="Line 6499">
          <a:extLst>
            <a:ext uri="{FF2B5EF4-FFF2-40B4-BE49-F238E27FC236}">
              <a16:creationId xmlns="" xmlns:a16="http://schemas.microsoft.com/office/drawing/2014/main" id="{D11B27AE-B66D-41F1-A143-D8576CE2E4FC}"/>
            </a:ext>
          </a:extLst>
        </xdr:cNvPr>
        <xdr:cNvSpPr>
          <a:spLocks noChangeShapeType="1"/>
        </xdr:cNvSpPr>
      </xdr:nvSpPr>
      <xdr:spPr bwMode="auto">
        <a:xfrm flipH="1">
          <a:off x="11592703" y="7874052"/>
          <a:ext cx="1186512" cy="84971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19</xdr:col>
      <xdr:colOff>539661</xdr:colOff>
      <xdr:row>45</xdr:row>
      <xdr:rowOff>135153</xdr:rowOff>
    </xdr:from>
    <xdr:ext cx="153598" cy="157566"/>
    <xdr:sp macro="" textlink="">
      <xdr:nvSpPr>
        <xdr:cNvPr id="1448" name="Oval 6509">
          <a:extLst>
            <a:ext uri="{FF2B5EF4-FFF2-40B4-BE49-F238E27FC236}">
              <a16:creationId xmlns="" xmlns:a16="http://schemas.microsoft.com/office/drawing/2014/main" id="{5177CA2F-4E59-4D4B-B6B0-48B78CEA6993}"/>
            </a:ext>
          </a:extLst>
        </xdr:cNvPr>
        <xdr:cNvSpPr>
          <a:spLocks noChangeArrowheads="1"/>
        </xdr:cNvSpPr>
      </xdr:nvSpPr>
      <xdr:spPr bwMode="auto">
        <a:xfrm>
          <a:off x="12026811" y="7818653"/>
          <a:ext cx="153598" cy="157566"/>
        </a:xfrm>
        <a:prstGeom prst="ellipse">
          <a:avLst/>
        </a:prstGeom>
        <a:solidFill>
          <a:srgbClr val="FFFFFF"/>
        </a:solidFill>
        <a:ln w="15875">
          <a:solidFill>
            <a:srgbClr val="000000"/>
          </a:solidFill>
          <a:round/>
          <a:headEnd/>
          <a:tailEnd/>
        </a:ln>
      </xdr:spPr>
    </xdr:sp>
    <xdr:clientData/>
  </xdr:oneCellAnchor>
  <xdr:oneCellAnchor>
    <xdr:from>
      <xdr:col>19</xdr:col>
      <xdr:colOff>151993</xdr:colOff>
      <xdr:row>47</xdr:row>
      <xdr:rowOff>91198</xdr:rowOff>
    </xdr:from>
    <xdr:ext cx="284079" cy="223504"/>
    <xdr:grpSp>
      <xdr:nvGrpSpPr>
        <xdr:cNvPr id="1449" name="Group 6672">
          <a:extLst>
            <a:ext uri="{FF2B5EF4-FFF2-40B4-BE49-F238E27FC236}">
              <a16:creationId xmlns="" xmlns:a16="http://schemas.microsoft.com/office/drawing/2014/main" id="{E8950B09-7AEC-4739-A9A0-444674CE1676}"/>
            </a:ext>
          </a:extLst>
        </xdr:cNvPr>
        <xdr:cNvGrpSpPr>
          <a:grpSpLocks/>
        </xdr:cNvGrpSpPr>
      </xdr:nvGrpSpPr>
      <xdr:grpSpPr bwMode="auto">
        <a:xfrm>
          <a:off x="14221779" y="8058180"/>
          <a:ext cx="284079" cy="223504"/>
          <a:chOff x="536" y="109"/>
          <a:chExt cx="46" cy="44"/>
        </a:xfrm>
      </xdr:grpSpPr>
      <xdr:pic>
        <xdr:nvPicPr>
          <xdr:cNvPr id="1450" name="Picture 6673" descr="route2">
            <a:extLst>
              <a:ext uri="{FF2B5EF4-FFF2-40B4-BE49-F238E27FC236}">
                <a16:creationId xmlns="" xmlns:a16="http://schemas.microsoft.com/office/drawing/2014/main" id="{9F8C7CE4-3A2A-591F-8B96-60337F141F9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51" name="Text Box 6674">
            <a:extLst>
              <a:ext uri="{FF2B5EF4-FFF2-40B4-BE49-F238E27FC236}">
                <a16:creationId xmlns="" xmlns:a16="http://schemas.microsoft.com/office/drawing/2014/main" id="{AF886CFF-DC94-E218-7BEF-1E432DAE76E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364</a:t>
            </a:r>
          </a:p>
        </xdr:txBody>
      </xdr:sp>
    </xdr:grpSp>
    <xdr:clientData/>
  </xdr:oneCellAnchor>
  <xdr:oneCellAnchor>
    <xdr:from>
      <xdr:col>20</xdr:col>
      <xdr:colOff>303992</xdr:colOff>
      <xdr:row>45</xdr:row>
      <xdr:rowOff>0</xdr:rowOff>
    </xdr:from>
    <xdr:ext cx="284079" cy="223504"/>
    <xdr:grpSp>
      <xdr:nvGrpSpPr>
        <xdr:cNvPr id="1452" name="Group 6672">
          <a:extLst>
            <a:ext uri="{FF2B5EF4-FFF2-40B4-BE49-F238E27FC236}">
              <a16:creationId xmlns="" xmlns:a16="http://schemas.microsoft.com/office/drawing/2014/main" id="{F51215BA-4CDC-4A53-935D-EDEBB80F40F0}"/>
            </a:ext>
          </a:extLst>
        </xdr:cNvPr>
        <xdr:cNvGrpSpPr>
          <a:grpSpLocks/>
        </xdr:cNvGrpSpPr>
      </xdr:nvGrpSpPr>
      <xdr:grpSpPr bwMode="auto">
        <a:xfrm>
          <a:off x="15142581" y="7626804"/>
          <a:ext cx="284079" cy="223504"/>
          <a:chOff x="536" y="109"/>
          <a:chExt cx="46" cy="44"/>
        </a:xfrm>
      </xdr:grpSpPr>
      <xdr:pic>
        <xdr:nvPicPr>
          <xdr:cNvPr id="1453" name="Picture 6673" descr="route2">
            <a:extLst>
              <a:ext uri="{FF2B5EF4-FFF2-40B4-BE49-F238E27FC236}">
                <a16:creationId xmlns="" xmlns:a16="http://schemas.microsoft.com/office/drawing/2014/main" id="{80567CDA-8045-C1A5-754E-2F7ED293C22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54" name="Text Box 6674">
            <a:extLst>
              <a:ext uri="{FF2B5EF4-FFF2-40B4-BE49-F238E27FC236}">
                <a16:creationId xmlns="" xmlns:a16="http://schemas.microsoft.com/office/drawing/2014/main" id="{2EE96FAB-2ABA-40BB-3650-C7D745BC2E6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364</a:t>
            </a:r>
          </a:p>
        </xdr:txBody>
      </xdr:sp>
    </xdr:grpSp>
    <xdr:clientData/>
  </xdr:oneCellAnchor>
  <xdr:twoCellAnchor>
    <xdr:from>
      <xdr:col>19</xdr:col>
      <xdr:colOff>388263</xdr:colOff>
      <xdr:row>43</xdr:row>
      <xdr:rowOff>91196</xdr:rowOff>
    </xdr:from>
    <xdr:to>
      <xdr:col>19</xdr:col>
      <xdr:colOff>600105</xdr:colOff>
      <xdr:row>44</xdr:row>
      <xdr:rowOff>92778</xdr:rowOff>
    </xdr:to>
    <xdr:sp macro="" textlink="">
      <xdr:nvSpPr>
        <xdr:cNvPr id="1455" name="六角形 1454">
          <a:extLst>
            <a:ext uri="{FF2B5EF4-FFF2-40B4-BE49-F238E27FC236}">
              <a16:creationId xmlns="" xmlns:a16="http://schemas.microsoft.com/office/drawing/2014/main" id="{F4608DBE-70C4-4765-BDBE-F35DDC70793A}"/>
            </a:ext>
          </a:extLst>
        </xdr:cNvPr>
        <xdr:cNvSpPr/>
      </xdr:nvSpPr>
      <xdr:spPr bwMode="auto">
        <a:xfrm>
          <a:off x="11875413" y="7431796"/>
          <a:ext cx="211842" cy="17303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245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120014</xdr:colOff>
      <xdr:row>45</xdr:row>
      <xdr:rowOff>60693</xdr:rowOff>
    </xdr:from>
    <xdr:ext cx="377825" cy="152946"/>
    <xdr:sp macro="" textlink="">
      <xdr:nvSpPr>
        <xdr:cNvPr id="1456" name="Text Box 1620">
          <a:extLst>
            <a:ext uri="{FF2B5EF4-FFF2-40B4-BE49-F238E27FC236}">
              <a16:creationId xmlns="" xmlns:a16="http://schemas.microsoft.com/office/drawing/2014/main" id="{C4BFD987-8040-4239-B82D-D7F8070AFCDD}"/>
            </a:ext>
          </a:extLst>
        </xdr:cNvPr>
        <xdr:cNvSpPr txBox="1">
          <a:spLocks noChangeArrowheads="1"/>
        </xdr:cNvSpPr>
      </xdr:nvSpPr>
      <xdr:spPr bwMode="auto">
        <a:xfrm>
          <a:off x="11607164" y="7744193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永平寺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へ</a:t>
          </a:r>
          <a:endParaRPr lang="en-US" altLang="ja-JP" sz="900" b="1" i="0" u="none" strike="noStrike" baseline="0">
            <a:solidFill>
              <a:srgbClr val="000000"/>
            </a:solidFill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</xdr:txBody>
    </xdr:sp>
    <xdr:clientData/>
  </xdr:oneCellAnchor>
  <xdr:oneCellAnchor>
    <xdr:from>
      <xdr:col>20</xdr:col>
      <xdr:colOff>13512</xdr:colOff>
      <xdr:row>43</xdr:row>
      <xdr:rowOff>108410</xdr:rowOff>
    </xdr:from>
    <xdr:ext cx="418089" cy="294889"/>
    <xdr:sp macro="" textlink="">
      <xdr:nvSpPr>
        <xdr:cNvPr id="1457" name="Text Box 1416">
          <a:extLst>
            <a:ext uri="{FF2B5EF4-FFF2-40B4-BE49-F238E27FC236}">
              <a16:creationId xmlns="" xmlns:a16="http://schemas.microsoft.com/office/drawing/2014/main" id="{003070C3-A819-4B2C-B678-3E2D21090203}"/>
            </a:ext>
          </a:extLst>
        </xdr:cNvPr>
        <xdr:cNvSpPr txBox="1">
          <a:spLocks noChangeArrowheads="1"/>
        </xdr:cNvSpPr>
      </xdr:nvSpPr>
      <xdr:spPr bwMode="auto">
        <a:xfrm>
          <a:off x="12205512" y="7449010"/>
          <a:ext cx="418089" cy="294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ﾁｪｯｸ後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進路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659340</xdr:colOff>
      <xdr:row>44</xdr:row>
      <xdr:rowOff>13194</xdr:rowOff>
    </xdr:from>
    <xdr:to>
      <xdr:col>20</xdr:col>
      <xdr:colOff>179015</xdr:colOff>
      <xdr:row>46</xdr:row>
      <xdr:rowOff>23165</xdr:rowOff>
    </xdr:to>
    <xdr:sp macro="" textlink="">
      <xdr:nvSpPr>
        <xdr:cNvPr id="1458" name="Line 72">
          <a:extLst>
            <a:ext uri="{FF2B5EF4-FFF2-40B4-BE49-F238E27FC236}">
              <a16:creationId xmlns="" xmlns:a16="http://schemas.microsoft.com/office/drawing/2014/main" id="{613C7F68-CE2A-479B-8DD4-AFADC28E9639}"/>
            </a:ext>
          </a:extLst>
        </xdr:cNvPr>
        <xdr:cNvSpPr>
          <a:spLocks noChangeShapeType="1"/>
        </xdr:cNvSpPr>
      </xdr:nvSpPr>
      <xdr:spPr bwMode="auto">
        <a:xfrm flipH="1">
          <a:off x="12146490" y="7525244"/>
          <a:ext cx="224525" cy="352871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66739 w 66850"/>
            <a:gd name="connsiteY0" fmla="*/ 0 h 10454"/>
            <a:gd name="connsiteX1" fmla="*/ 111 w 66850"/>
            <a:gd name="connsiteY1" fmla="*/ 10454 h 10454"/>
            <a:gd name="connsiteX0" fmla="*/ 66628 w 68018"/>
            <a:gd name="connsiteY0" fmla="*/ 0 h 10454"/>
            <a:gd name="connsiteX1" fmla="*/ 0 w 68018"/>
            <a:gd name="connsiteY1" fmla="*/ 10454 h 10454"/>
            <a:gd name="connsiteX0" fmla="*/ 229463 w 229514"/>
            <a:gd name="connsiteY0" fmla="*/ 0 h 11363"/>
            <a:gd name="connsiteX1" fmla="*/ 0 w 229514"/>
            <a:gd name="connsiteY1" fmla="*/ 11363 h 11363"/>
            <a:gd name="connsiteX0" fmla="*/ 229463 w 229821"/>
            <a:gd name="connsiteY0" fmla="*/ 0 h 11363"/>
            <a:gd name="connsiteX1" fmla="*/ 0 w 229821"/>
            <a:gd name="connsiteY1" fmla="*/ 11363 h 11363"/>
            <a:gd name="connsiteX0" fmla="*/ 421035 w 421076"/>
            <a:gd name="connsiteY0" fmla="*/ 0 h 10151"/>
            <a:gd name="connsiteX1" fmla="*/ 0 w 421076"/>
            <a:gd name="connsiteY1" fmla="*/ 10151 h 10151"/>
            <a:gd name="connsiteX0" fmla="*/ 421035 w 421869"/>
            <a:gd name="connsiteY0" fmla="*/ 0 h 10224"/>
            <a:gd name="connsiteX1" fmla="*/ 0 w 421869"/>
            <a:gd name="connsiteY1" fmla="*/ 10151 h 10224"/>
            <a:gd name="connsiteX0" fmla="*/ 545556 w 545627"/>
            <a:gd name="connsiteY0" fmla="*/ 0 h 9924"/>
            <a:gd name="connsiteX1" fmla="*/ 0 w 545627"/>
            <a:gd name="connsiteY1" fmla="*/ 9848 h 9924"/>
            <a:gd name="connsiteX0" fmla="*/ 10526 w 10527"/>
            <a:gd name="connsiteY0" fmla="*/ 0 h 12273"/>
            <a:gd name="connsiteX1" fmla="*/ 0 w 10527"/>
            <a:gd name="connsiteY1" fmla="*/ 12213 h 12273"/>
            <a:gd name="connsiteX0" fmla="*/ 10526 w 10527"/>
            <a:gd name="connsiteY0" fmla="*/ 0 h 12383"/>
            <a:gd name="connsiteX1" fmla="*/ 0 w 10527"/>
            <a:gd name="connsiteY1" fmla="*/ 12213 h 12383"/>
            <a:gd name="connsiteX0" fmla="*/ 10526 w 10539"/>
            <a:gd name="connsiteY0" fmla="*/ 0 h 12434"/>
            <a:gd name="connsiteX1" fmla="*/ 0 w 10539"/>
            <a:gd name="connsiteY1" fmla="*/ 12213 h 12434"/>
            <a:gd name="connsiteX0" fmla="*/ 10526 w 10645"/>
            <a:gd name="connsiteY0" fmla="*/ 0 h 12591"/>
            <a:gd name="connsiteX1" fmla="*/ 0 w 10645"/>
            <a:gd name="connsiteY1" fmla="*/ 12213 h 12591"/>
            <a:gd name="connsiteX0" fmla="*/ 10526 w 10786"/>
            <a:gd name="connsiteY0" fmla="*/ 0 h 12823"/>
            <a:gd name="connsiteX1" fmla="*/ 10188 w 10786"/>
            <a:gd name="connsiteY1" fmla="*/ 11946 h 12823"/>
            <a:gd name="connsiteX2" fmla="*/ 0 w 10786"/>
            <a:gd name="connsiteY2" fmla="*/ 12213 h 12823"/>
            <a:gd name="connsiteX0" fmla="*/ 10526 w 10526"/>
            <a:gd name="connsiteY0" fmla="*/ 0 h 12884"/>
            <a:gd name="connsiteX1" fmla="*/ 10188 w 10526"/>
            <a:gd name="connsiteY1" fmla="*/ 11946 h 12884"/>
            <a:gd name="connsiteX2" fmla="*/ 0 w 10526"/>
            <a:gd name="connsiteY2" fmla="*/ 12213 h 12884"/>
            <a:gd name="connsiteX0" fmla="*/ 10526 w 10526"/>
            <a:gd name="connsiteY0" fmla="*/ 0 h 12317"/>
            <a:gd name="connsiteX1" fmla="*/ 10188 w 10526"/>
            <a:gd name="connsiteY1" fmla="*/ 11946 h 12317"/>
            <a:gd name="connsiteX2" fmla="*/ 0 w 10526"/>
            <a:gd name="connsiteY2" fmla="*/ 12213 h 123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526" h="12317">
              <a:moveTo>
                <a:pt x="10526" y="0"/>
              </a:moveTo>
              <a:cubicBezTo>
                <a:pt x="10351" y="1882"/>
                <a:pt x="10407" y="9594"/>
                <a:pt x="10188" y="11946"/>
              </a:cubicBezTo>
              <a:cubicBezTo>
                <a:pt x="6950" y="12519"/>
                <a:pt x="11701" y="12274"/>
                <a:pt x="0" y="12213"/>
              </a:cubicBezTo>
            </a:path>
          </a:pathLst>
        </a:cu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11</xdr:col>
      <xdr:colOff>11138</xdr:colOff>
      <xdr:row>50</xdr:row>
      <xdr:rowOff>161069</xdr:rowOff>
    </xdr:from>
    <xdr:ext cx="986719" cy="410432"/>
    <xdr:sp macro="" textlink="">
      <xdr:nvSpPr>
        <xdr:cNvPr id="1460" name="Text Box 303">
          <a:extLst>
            <a:ext uri="{FF2B5EF4-FFF2-40B4-BE49-F238E27FC236}">
              <a16:creationId xmlns="" xmlns:a16="http://schemas.microsoft.com/office/drawing/2014/main" id="{768B92E9-0FA8-4FD8-80B5-862827488E14}"/>
            </a:ext>
          </a:extLst>
        </xdr:cNvPr>
        <xdr:cNvSpPr txBox="1">
          <a:spLocks noChangeArrowheads="1"/>
        </xdr:cNvSpPr>
      </xdr:nvSpPr>
      <xdr:spPr bwMode="auto">
        <a:xfrm>
          <a:off x="7250138" y="8751712"/>
          <a:ext cx="986719" cy="410432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t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フォトコントロール</a:t>
          </a:r>
          <a:endParaRPr lang="en-US" altLang="ja-JP" sz="9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永平寺龍門</a:t>
          </a:r>
          <a:endParaRPr lang="en-US" altLang="ja-JP" sz="9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rtl="0">
            <a:lnSpc>
              <a:spcPts val="800"/>
            </a:lnSpc>
          </a:pPr>
          <a:r>
            <a:rPr lang="ja-JP" altLang="en-US" sz="800" b="1" i="0" baseline="0">
              <a:effectLst/>
              <a:latin typeface="+mn-lt"/>
              <a:ea typeface="+mn-ea"/>
              <a:cs typeface="+mn-cs"/>
            </a:rPr>
            <a:t>吉祥山永平寺</a:t>
          </a:r>
          <a:r>
            <a:rPr lang="ja-JP" altLang="ja-JP" sz="800" b="1" i="0" baseline="0">
              <a:effectLst/>
              <a:latin typeface="+mn-lt"/>
              <a:ea typeface="+mn-ea"/>
              <a:cs typeface="+mn-cs"/>
            </a:rPr>
            <a:t> 石碑</a:t>
          </a:r>
          <a:r>
            <a:rPr lang="ja-JP" altLang="en-US" sz="800" b="1" i="0" baseline="0">
              <a:effectLst/>
              <a:latin typeface="+mn-lt"/>
              <a:ea typeface="+mn-ea"/>
              <a:cs typeface="+mn-cs"/>
            </a:rPr>
            <a:t>前で</a:t>
          </a:r>
          <a:r>
            <a:rPr lang="ja-JP" altLang="ja-JP" sz="800" b="1" i="0" baseline="0">
              <a:effectLst/>
              <a:latin typeface="+mn-lt"/>
              <a:ea typeface="+mn-ea"/>
              <a:cs typeface="+mn-cs"/>
            </a:rPr>
            <a:t>自転車</a:t>
          </a:r>
          <a:r>
            <a:rPr lang="ja-JP" altLang="en-US" sz="800" b="1" i="0" baseline="0">
              <a:effectLst/>
              <a:latin typeface="+mn-lt"/>
              <a:ea typeface="+mn-ea"/>
              <a:cs typeface="+mn-cs"/>
            </a:rPr>
            <a:t>を</a:t>
          </a:r>
          <a:r>
            <a:rPr lang="ja-JP" altLang="ja-JP" sz="800" b="1" i="0" baseline="0">
              <a:effectLst/>
              <a:latin typeface="+mn-lt"/>
              <a:ea typeface="+mn-ea"/>
              <a:cs typeface="+mn-cs"/>
            </a:rPr>
            <a:t>入れ撮影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</xdr:txBody>
    </xdr:sp>
    <xdr:clientData/>
  </xdr:oneCellAnchor>
  <xdr:twoCellAnchor>
    <xdr:from>
      <xdr:col>11</xdr:col>
      <xdr:colOff>220409</xdr:colOff>
      <xdr:row>54</xdr:row>
      <xdr:rowOff>172357</xdr:rowOff>
    </xdr:from>
    <xdr:to>
      <xdr:col>12</xdr:col>
      <xdr:colOff>40819</xdr:colOff>
      <xdr:row>56</xdr:row>
      <xdr:rowOff>161533</xdr:rowOff>
    </xdr:to>
    <xdr:sp macro="" textlink="">
      <xdr:nvSpPr>
        <xdr:cNvPr id="1461" name="Freeform 601">
          <a:extLst>
            <a:ext uri="{FF2B5EF4-FFF2-40B4-BE49-F238E27FC236}">
              <a16:creationId xmlns="" xmlns:a16="http://schemas.microsoft.com/office/drawing/2014/main" id="{1D27D163-FE48-43C8-8B26-AB2D4BF41EFB}"/>
            </a:ext>
          </a:extLst>
        </xdr:cNvPr>
        <xdr:cNvSpPr>
          <a:spLocks/>
        </xdr:cNvSpPr>
      </xdr:nvSpPr>
      <xdr:spPr bwMode="auto">
        <a:xfrm flipH="1">
          <a:off x="7459409" y="9452428"/>
          <a:ext cx="523446" cy="333891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91 h 10091"/>
            <a:gd name="connsiteX1" fmla="*/ 10000 w 10000"/>
            <a:gd name="connsiteY1" fmla="*/ 91 h 10091"/>
            <a:gd name="connsiteX2" fmla="*/ 0 w 10000"/>
            <a:gd name="connsiteY2" fmla="*/ 21 h 10091"/>
            <a:gd name="connsiteX0" fmla="*/ 9594 w 10000"/>
            <a:gd name="connsiteY0" fmla="*/ 11363 h 11363"/>
            <a:gd name="connsiteX1" fmla="*/ 10000 w 10000"/>
            <a:gd name="connsiteY1" fmla="*/ 1363 h 11363"/>
            <a:gd name="connsiteX2" fmla="*/ 0 w 10000"/>
            <a:gd name="connsiteY2" fmla="*/ 1293 h 11363"/>
            <a:gd name="connsiteX0" fmla="*/ 9594 w 10120"/>
            <a:gd name="connsiteY0" fmla="*/ 11363 h 11363"/>
            <a:gd name="connsiteX1" fmla="*/ 10000 w 10120"/>
            <a:gd name="connsiteY1" fmla="*/ 1363 h 11363"/>
            <a:gd name="connsiteX2" fmla="*/ 0 w 10120"/>
            <a:gd name="connsiteY2" fmla="*/ 1293 h 11363"/>
            <a:gd name="connsiteX0" fmla="*/ 10114 w 10241"/>
            <a:gd name="connsiteY0" fmla="*/ 10851 h 10851"/>
            <a:gd name="connsiteX1" fmla="*/ 10000 w 10241"/>
            <a:gd name="connsiteY1" fmla="*/ 1363 h 10851"/>
            <a:gd name="connsiteX2" fmla="*/ 0 w 10241"/>
            <a:gd name="connsiteY2" fmla="*/ 1293 h 10851"/>
            <a:gd name="connsiteX0" fmla="*/ 10040 w 10167"/>
            <a:gd name="connsiteY0" fmla="*/ 12057 h 12057"/>
            <a:gd name="connsiteX1" fmla="*/ 9926 w 10167"/>
            <a:gd name="connsiteY1" fmla="*/ 2569 h 12057"/>
            <a:gd name="connsiteX2" fmla="*/ 0 w 10167"/>
            <a:gd name="connsiteY2" fmla="*/ 67 h 12057"/>
            <a:gd name="connsiteX0" fmla="*/ 10040 w 10167"/>
            <a:gd name="connsiteY0" fmla="*/ 11990 h 11990"/>
            <a:gd name="connsiteX1" fmla="*/ 9926 w 10167"/>
            <a:gd name="connsiteY1" fmla="*/ 2502 h 11990"/>
            <a:gd name="connsiteX2" fmla="*/ 0 w 10167"/>
            <a:gd name="connsiteY2" fmla="*/ 0 h 11990"/>
            <a:gd name="connsiteX0" fmla="*/ 10040 w 10167"/>
            <a:gd name="connsiteY0" fmla="*/ 11990 h 11990"/>
            <a:gd name="connsiteX1" fmla="*/ 9926 w 10167"/>
            <a:gd name="connsiteY1" fmla="*/ 2502 h 11990"/>
            <a:gd name="connsiteX2" fmla="*/ 1708 w 10167"/>
            <a:gd name="connsiteY2" fmla="*/ 4587 h 11990"/>
            <a:gd name="connsiteX3" fmla="*/ 0 w 10167"/>
            <a:gd name="connsiteY3" fmla="*/ 0 h 11990"/>
            <a:gd name="connsiteX0" fmla="*/ 11368 w 11495"/>
            <a:gd name="connsiteY0" fmla="*/ 11990 h 11990"/>
            <a:gd name="connsiteX1" fmla="*/ 11254 w 11495"/>
            <a:gd name="connsiteY1" fmla="*/ 2502 h 11990"/>
            <a:gd name="connsiteX2" fmla="*/ 511 w 11495"/>
            <a:gd name="connsiteY2" fmla="*/ 5483 h 11990"/>
            <a:gd name="connsiteX3" fmla="*/ 1328 w 11495"/>
            <a:gd name="connsiteY3" fmla="*/ 0 h 11990"/>
            <a:gd name="connsiteX0" fmla="*/ 11651 w 11778"/>
            <a:gd name="connsiteY0" fmla="*/ 11478 h 11478"/>
            <a:gd name="connsiteX1" fmla="*/ 11537 w 11778"/>
            <a:gd name="connsiteY1" fmla="*/ 1990 h 11478"/>
            <a:gd name="connsiteX2" fmla="*/ 794 w 11778"/>
            <a:gd name="connsiteY2" fmla="*/ 4971 h 11478"/>
            <a:gd name="connsiteX3" fmla="*/ 200 w 11778"/>
            <a:gd name="connsiteY3" fmla="*/ 0 h 11478"/>
            <a:gd name="connsiteX0" fmla="*/ 12119 w 12246"/>
            <a:gd name="connsiteY0" fmla="*/ 11990 h 11990"/>
            <a:gd name="connsiteX1" fmla="*/ 12005 w 12246"/>
            <a:gd name="connsiteY1" fmla="*/ 2502 h 11990"/>
            <a:gd name="connsiteX2" fmla="*/ 1262 w 12246"/>
            <a:gd name="connsiteY2" fmla="*/ 5483 h 11990"/>
            <a:gd name="connsiteX3" fmla="*/ 0 w 12246"/>
            <a:gd name="connsiteY3" fmla="*/ 0 h 11990"/>
            <a:gd name="connsiteX0" fmla="*/ 12220 w 12347"/>
            <a:gd name="connsiteY0" fmla="*/ 11990 h 11990"/>
            <a:gd name="connsiteX1" fmla="*/ 12106 w 12347"/>
            <a:gd name="connsiteY1" fmla="*/ 2502 h 11990"/>
            <a:gd name="connsiteX2" fmla="*/ 843 w 12347"/>
            <a:gd name="connsiteY2" fmla="*/ 5483 h 11990"/>
            <a:gd name="connsiteX3" fmla="*/ 101 w 12347"/>
            <a:gd name="connsiteY3" fmla="*/ 0 h 11990"/>
            <a:gd name="connsiteX0" fmla="*/ 12119 w 12246"/>
            <a:gd name="connsiteY0" fmla="*/ 11990 h 11990"/>
            <a:gd name="connsiteX1" fmla="*/ 12005 w 12246"/>
            <a:gd name="connsiteY1" fmla="*/ 2502 h 11990"/>
            <a:gd name="connsiteX2" fmla="*/ 742 w 12246"/>
            <a:gd name="connsiteY2" fmla="*/ 5483 h 11990"/>
            <a:gd name="connsiteX3" fmla="*/ 0 w 12246"/>
            <a:gd name="connsiteY3" fmla="*/ 0 h 11990"/>
            <a:gd name="connsiteX0" fmla="*/ 11599 w 11726"/>
            <a:gd name="connsiteY0" fmla="*/ 12118 h 12118"/>
            <a:gd name="connsiteX1" fmla="*/ 11485 w 11726"/>
            <a:gd name="connsiteY1" fmla="*/ 2630 h 12118"/>
            <a:gd name="connsiteX2" fmla="*/ 222 w 11726"/>
            <a:gd name="connsiteY2" fmla="*/ 5611 h 12118"/>
            <a:gd name="connsiteX3" fmla="*/ 0 w 11726"/>
            <a:gd name="connsiteY3" fmla="*/ 0 h 12118"/>
            <a:gd name="connsiteX0" fmla="*/ 11823 w 11950"/>
            <a:gd name="connsiteY0" fmla="*/ 12118 h 12118"/>
            <a:gd name="connsiteX1" fmla="*/ 11709 w 11950"/>
            <a:gd name="connsiteY1" fmla="*/ 2630 h 12118"/>
            <a:gd name="connsiteX2" fmla="*/ 0 w 11950"/>
            <a:gd name="connsiteY2" fmla="*/ 4587 h 12118"/>
            <a:gd name="connsiteX3" fmla="*/ 224 w 11950"/>
            <a:gd name="connsiteY3" fmla="*/ 0 h 12118"/>
            <a:gd name="connsiteX0" fmla="*/ 11599 w 11726"/>
            <a:gd name="connsiteY0" fmla="*/ 12118 h 12118"/>
            <a:gd name="connsiteX1" fmla="*/ 11485 w 11726"/>
            <a:gd name="connsiteY1" fmla="*/ 2630 h 12118"/>
            <a:gd name="connsiteX2" fmla="*/ 222 w 11726"/>
            <a:gd name="connsiteY2" fmla="*/ 4587 h 12118"/>
            <a:gd name="connsiteX3" fmla="*/ 0 w 11726"/>
            <a:gd name="connsiteY3" fmla="*/ 0 h 12118"/>
            <a:gd name="connsiteX0" fmla="*/ 11599 w 11610"/>
            <a:gd name="connsiteY0" fmla="*/ 12118 h 12118"/>
            <a:gd name="connsiteX1" fmla="*/ 10891 w 11610"/>
            <a:gd name="connsiteY1" fmla="*/ 4038 h 12118"/>
            <a:gd name="connsiteX2" fmla="*/ 222 w 11610"/>
            <a:gd name="connsiteY2" fmla="*/ 4587 h 12118"/>
            <a:gd name="connsiteX3" fmla="*/ 0 w 11610"/>
            <a:gd name="connsiteY3" fmla="*/ 0 h 12118"/>
            <a:gd name="connsiteX0" fmla="*/ 11599 w 11616"/>
            <a:gd name="connsiteY0" fmla="*/ 12118 h 12118"/>
            <a:gd name="connsiteX1" fmla="*/ 11040 w 11616"/>
            <a:gd name="connsiteY1" fmla="*/ 4934 h 12118"/>
            <a:gd name="connsiteX2" fmla="*/ 222 w 11616"/>
            <a:gd name="connsiteY2" fmla="*/ 4587 h 12118"/>
            <a:gd name="connsiteX3" fmla="*/ 0 w 11616"/>
            <a:gd name="connsiteY3" fmla="*/ 0 h 12118"/>
            <a:gd name="connsiteX0" fmla="*/ 11302 w 11362"/>
            <a:gd name="connsiteY0" fmla="*/ 12246 h 12246"/>
            <a:gd name="connsiteX1" fmla="*/ 11040 w 11362"/>
            <a:gd name="connsiteY1" fmla="*/ 4934 h 12246"/>
            <a:gd name="connsiteX2" fmla="*/ 222 w 11362"/>
            <a:gd name="connsiteY2" fmla="*/ 4587 h 12246"/>
            <a:gd name="connsiteX3" fmla="*/ 0 w 11362"/>
            <a:gd name="connsiteY3" fmla="*/ 0 h 12246"/>
            <a:gd name="connsiteX0" fmla="*/ 11302 w 11362"/>
            <a:gd name="connsiteY0" fmla="*/ 14550 h 14550"/>
            <a:gd name="connsiteX1" fmla="*/ 11040 w 11362"/>
            <a:gd name="connsiteY1" fmla="*/ 7238 h 14550"/>
            <a:gd name="connsiteX2" fmla="*/ 222 w 11362"/>
            <a:gd name="connsiteY2" fmla="*/ 6891 h 14550"/>
            <a:gd name="connsiteX3" fmla="*/ 0 w 11362"/>
            <a:gd name="connsiteY3" fmla="*/ 0 h 14550"/>
            <a:gd name="connsiteX0" fmla="*/ 12416 w 12476"/>
            <a:gd name="connsiteY0" fmla="*/ 14294 h 14294"/>
            <a:gd name="connsiteX1" fmla="*/ 12154 w 12476"/>
            <a:gd name="connsiteY1" fmla="*/ 6982 h 14294"/>
            <a:gd name="connsiteX2" fmla="*/ 1336 w 12476"/>
            <a:gd name="connsiteY2" fmla="*/ 6635 h 14294"/>
            <a:gd name="connsiteX3" fmla="*/ 0 w 12476"/>
            <a:gd name="connsiteY3" fmla="*/ 0 h 14294"/>
            <a:gd name="connsiteX0" fmla="*/ 11080 w 11140"/>
            <a:gd name="connsiteY0" fmla="*/ 15318 h 15318"/>
            <a:gd name="connsiteX1" fmla="*/ 10818 w 11140"/>
            <a:gd name="connsiteY1" fmla="*/ 8006 h 15318"/>
            <a:gd name="connsiteX2" fmla="*/ 0 w 11140"/>
            <a:gd name="connsiteY2" fmla="*/ 7659 h 15318"/>
            <a:gd name="connsiteX3" fmla="*/ 298 w 11140"/>
            <a:gd name="connsiteY3" fmla="*/ 0 h 15318"/>
            <a:gd name="connsiteX0" fmla="*/ 11302 w 11362"/>
            <a:gd name="connsiteY0" fmla="*/ 14934 h 14934"/>
            <a:gd name="connsiteX1" fmla="*/ 11040 w 11362"/>
            <a:gd name="connsiteY1" fmla="*/ 7622 h 14934"/>
            <a:gd name="connsiteX2" fmla="*/ 222 w 11362"/>
            <a:gd name="connsiteY2" fmla="*/ 7275 h 14934"/>
            <a:gd name="connsiteX3" fmla="*/ 0 w 11362"/>
            <a:gd name="connsiteY3" fmla="*/ 0 h 14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362" h="14934">
              <a:moveTo>
                <a:pt x="11302" y="14934"/>
              </a:moveTo>
              <a:cubicBezTo>
                <a:pt x="11388" y="12433"/>
                <a:pt x="11442" y="9100"/>
                <a:pt x="11040" y="7622"/>
              </a:cubicBezTo>
              <a:cubicBezTo>
                <a:pt x="9825" y="6026"/>
                <a:pt x="1876" y="7692"/>
                <a:pt x="222" y="7275"/>
              </a:cubicBezTo>
              <a:cubicBezTo>
                <a:pt x="350" y="7242"/>
                <a:pt x="458" y="402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11</xdr:col>
      <xdr:colOff>284057</xdr:colOff>
      <xdr:row>55</xdr:row>
      <xdr:rowOff>79046</xdr:rowOff>
    </xdr:from>
    <xdr:to>
      <xdr:col>12</xdr:col>
      <xdr:colOff>305087</xdr:colOff>
      <xdr:row>56</xdr:row>
      <xdr:rowOff>145564</xdr:rowOff>
    </xdr:to>
    <xdr:sp macro="" textlink="">
      <xdr:nvSpPr>
        <xdr:cNvPr id="1462" name="Freeform 601">
          <a:extLst>
            <a:ext uri="{FF2B5EF4-FFF2-40B4-BE49-F238E27FC236}">
              <a16:creationId xmlns="" xmlns:a16="http://schemas.microsoft.com/office/drawing/2014/main" id="{68188C20-2D45-42A7-99B6-C90867247533}"/>
            </a:ext>
          </a:extLst>
        </xdr:cNvPr>
        <xdr:cNvSpPr>
          <a:spLocks/>
        </xdr:cNvSpPr>
      </xdr:nvSpPr>
      <xdr:spPr bwMode="auto">
        <a:xfrm rot="10800000" flipH="1">
          <a:off x="7523057" y="9531475"/>
          <a:ext cx="724066" cy="23887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  <a:gd name="connsiteX0" fmla="*/ 7634 w 7653"/>
            <a:gd name="connsiteY0" fmla="*/ 21909 h 21909"/>
            <a:gd name="connsiteX1" fmla="*/ 7629 w 7653"/>
            <a:gd name="connsiteY1" fmla="*/ 7892 h 21909"/>
            <a:gd name="connsiteX2" fmla="*/ 0 w 7653"/>
            <a:gd name="connsiteY2" fmla="*/ 0 h 21909"/>
            <a:gd name="connsiteX0" fmla="*/ 9975 w 10000"/>
            <a:gd name="connsiteY0" fmla="*/ 10000 h 10000"/>
            <a:gd name="connsiteX1" fmla="*/ 9969 w 10000"/>
            <a:gd name="connsiteY1" fmla="*/ 3602 h 10000"/>
            <a:gd name="connsiteX2" fmla="*/ 0 w 10000"/>
            <a:gd name="connsiteY2" fmla="*/ 0 h 10000"/>
            <a:gd name="connsiteX0" fmla="*/ 9996 w 10021"/>
            <a:gd name="connsiteY0" fmla="*/ 10000 h 10000"/>
            <a:gd name="connsiteX1" fmla="*/ 9990 w 10021"/>
            <a:gd name="connsiteY1" fmla="*/ 3602 h 10000"/>
            <a:gd name="connsiteX2" fmla="*/ 21 w 10021"/>
            <a:gd name="connsiteY2" fmla="*/ 0 h 10000"/>
            <a:gd name="connsiteX0" fmla="*/ 10084 w 10109"/>
            <a:gd name="connsiteY0" fmla="*/ 10000 h 10000"/>
            <a:gd name="connsiteX1" fmla="*/ 10078 w 10109"/>
            <a:gd name="connsiteY1" fmla="*/ 3602 h 10000"/>
            <a:gd name="connsiteX2" fmla="*/ 109 w 10109"/>
            <a:gd name="connsiteY2" fmla="*/ 0 h 10000"/>
            <a:gd name="connsiteX0" fmla="*/ 10076 w 10101"/>
            <a:gd name="connsiteY0" fmla="*/ 10000 h 10000"/>
            <a:gd name="connsiteX1" fmla="*/ 10070 w 10101"/>
            <a:gd name="connsiteY1" fmla="*/ 3602 h 10000"/>
            <a:gd name="connsiteX2" fmla="*/ 101 w 10101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01" h="10000">
              <a:moveTo>
                <a:pt x="10076" y="10000"/>
              </a:moveTo>
              <a:cubicBezTo>
                <a:pt x="10166" y="8479"/>
                <a:pt x="9979" y="5123"/>
                <a:pt x="10070" y="3602"/>
              </a:cubicBezTo>
              <a:cubicBezTo>
                <a:pt x="5714" y="3627"/>
                <a:pt x="-894" y="8179"/>
                <a:pt x="101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663834</xdr:colOff>
      <xdr:row>55</xdr:row>
      <xdr:rowOff>68062</xdr:rowOff>
    </xdr:from>
    <xdr:to>
      <xdr:col>12</xdr:col>
      <xdr:colOff>100464</xdr:colOff>
      <xdr:row>56</xdr:row>
      <xdr:rowOff>18145</xdr:rowOff>
    </xdr:to>
    <xdr:sp macro="" textlink="">
      <xdr:nvSpPr>
        <xdr:cNvPr id="1463" name="AutoShape 93">
          <a:extLst>
            <a:ext uri="{FF2B5EF4-FFF2-40B4-BE49-F238E27FC236}">
              <a16:creationId xmlns="" xmlns:a16="http://schemas.microsoft.com/office/drawing/2014/main" id="{AC33C32E-2538-4B0C-B60C-DB23223740E2}"/>
            </a:ext>
          </a:extLst>
        </xdr:cNvPr>
        <xdr:cNvSpPr>
          <a:spLocks noChangeArrowheads="1"/>
        </xdr:cNvSpPr>
      </xdr:nvSpPr>
      <xdr:spPr bwMode="auto">
        <a:xfrm>
          <a:off x="7902834" y="9520491"/>
          <a:ext cx="139666" cy="12244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11</xdr:col>
      <xdr:colOff>303986</xdr:colOff>
      <xdr:row>53</xdr:row>
      <xdr:rowOff>118223</xdr:rowOff>
    </xdr:from>
    <xdr:ext cx="337769" cy="236429"/>
    <xdr:sp macro="" textlink="">
      <xdr:nvSpPr>
        <xdr:cNvPr id="1464" name="Text Box 1620">
          <a:extLst>
            <a:ext uri="{FF2B5EF4-FFF2-40B4-BE49-F238E27FC236}">
              <a16:creationId xmlns="" xmlns:a16="http://schemas.microsoft.com/office/drawing/2014/main" id="{DB8A7030-4F93-4C76-9678-B56FA0B6F554}"/>
            </a:ext>
          </a:extLst>
        </xdr:cNvPr>
        <xdr:cNvSpPr txBox="1">
          <a:spLocks noChangeArrowheads="1"/>
        </xdr:cNvSpPr>
      </xdr:nvSpPr>
      <xdr:spPr bwMode="auto">
        <a:xfrm>
          <a:off x="13200836" y="7801723"/>
          <a:ext cx="337769" cy="23642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永平寺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龍門</a:t>
          </a:r>
          <a:endParaRPr lang="en-US" altLang="ja-JP" sz="900" b="1" i="0" u="none" strike="noStrike" baseline="0">
            <a:solidFill>
              <a:srgbClr val="000000"/>
            </a:solidFill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</xdr:txBody>
    </xdr:sp>
    <xdr:clientData/>
  </xdr:oneCellAnchor>
  <xdr:twoCellAnchor>
    <xdr:from>
      <xdr:col>11</xdr:col>
      <xdr:colOff>361418</xdr:colOff>
      <xdr:row>54</xdr:row>
      <xdr:rowOff>172260</xdr:rowOff>
    </xdr:from>
    <xdr:to>
      <xdr:col>11</xdr:col>
      <xdr:colOff>573260</xdr:colOff>
      <xdr:row>56</xdr:row>
      <xdr:rowOff>1581</xdr:rowOff>
    </xdr:to>
    <xdr:sp macro="" textlink="">
      <xdr:nvSpPr>
        <xdr:cNvPr id="1465" name="六角形 1464">
          <a:extLst>
            <a:ext uri="{FF2B5EF4-FFF2-40B4-BE49-F238E27FC236}">
              <a16:creationId xmlns="" xmlns:a16="http://schemas.microsoft.com/office/drawing/2014/main" id="{18D7F9AC-A038-4DC6-997E-F2E490A5D5DB}"/>
            </a:ext>
          </a:extLst>
        </xdr:cNvPr>
        <xdr:cNvSpPr/>
      </xdr:nvSpPr>
      <xdr:spPr bwMode="auto">
        <a:xfrm>
          <a:off x="13258268" y="8027210"/>
          <a:ext cx="211842" cy="17222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245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687926</xdr:colOff>
      <xdr:row>47</xdr:row>
      <xdr:rowOff>86429</xdr:rowOff>
    </xdr:from>
    <xdr:to>
      <xdr:col>20</xdr:col>
      <xdr:colOff>575467</xdr:colOff>
      <xdr:row>48</xdr:row>
      <xdr:rowOff>104180</xdr:rowOff>
    </xdr:to>
    <xdr:sp macro="" textlink="">
      <xdr:nvSpPr>
        <xdr:cNvPr id="1466" name="Text Box 1620">
          <a:extLst>
            <a:ext uri="{FF2B5EF4-FFF2-40B4-BE49-F238E27FC236}">
              <a16:creationId xmlns="" xmlns:a16="http://schemas.microsoft.com/office/drawing/2014/main" id="{84E7C960-6730-4562-A436-A351C7F1B44B}"/>
            </a:ext>
          </a:extLst>
        </xdr:cNvPr>
        <xdr:cNvSpPr txBox="1">
          <a:spLocks noChangeArrowheads="1"/>
        </xdr:cNvSpPr>
      </xdr:nvSpPr>
      <xdr:spPr bwMode="auto">
        <a:xfrm>
          <a:off x="12175076" y="8112829"/>
          <a:ext cx="592391" cy="18920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永平寺川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19</xdr:col>
      <xdr:colOff>533760</xdr:colOff>
      <xdr:row>47</xdr:row>
      <xdr:rowOff>29247</xdr:rowOff>
    </xdr:from>
    <xdr:to>
      <xdr:col>19</xdr:col>
      <xdr:colOff>565999</xdr:colOff>
      <xdr:row>48</xdr:row>
      <xdr:rowOff>21783</xdr:rowOff>
    </xdr:to>
    <xdr:sp macro="" textlink="">
      <xdr:nvSpPr>
        <xdr:cNvPr id="1467" name="Freeform 406">
          <a:extLst>
            <a:ext uri="{FF2B5EF4-FFF2-40B4-BE49-F238E27FC236}">
              <a16:creationId xmlns="" xmlns:a16="http://schemas.microsoft.com/office/drawing/2014/main" id="{3D8761DB-90E6-4CC4-9F66-E72A6C42AB7D}"/>
            </a:ext>
          </a:extLst>
        </xdr:cNvPr>
        <xdr:cNvSpPr>
          <a:spLocks/>
        </xdr:cNvSpPr>
      </xdr:nvSpPr>
      <xdr:spPr bwMode="auto">
        <a:xfrm>
          <a:off x="12020910" y="8055647"/>
          <a:ext cx="32239" cy="163986"/>
        </a:xfrm>
        <a:custGeom>
          <a:avLst/>
          <a:gdLst>
            <a:gd name="T0" fmla="*/ 0 w 5"/>
            <a:gd name="T1" fmla="*/ 0 h 46"/>
            <a:gd name="T2" fmla="*/ 2 w 5"/>
            <a:gd name="T3" fmla="*/ 0 h 46"/>
            <a:gd name="T4" fmla="*/ 2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678834</xdr:colOff>
      <xdr:row>47</xdr:row>
      <xdr:rowOff>29247</xdr:rowOff>
    </xdr:from>
    <xdr:to>
      <xdr:col>20</xdr:col>
      <xdr:colOff>14678</xdr:colOff>
      <xdr:row>48</xdr:row>
      <xdr:rowOff>21783</xdr:rowOff>
    </xdr:to>
    <xdr:sp macro="" textlink="">
      <xdr:nvSpPr>
        <xdr:cNvPr id="1468" name="Freeform 407">
          <a:extLst>
            <a:ext uri="{FF2B5EF4-FFF2-40B4-BE49-F238E27FC236}">
              <a16:creationId xmlns="" xmlns:a16="http://schemas.microsoft.com/office/drawing/2014/main" id="{4424DB31-CC2C-428C-BE4A-75812FEDA4FF}"/>
            </a:ext>
          </a:extLst>
        </xdr:cNvPr>
        <xdr:cNvSpPr>
          <a:spLocks/>
        </xdr:cNvSpPr>
      </xdr:nvSpPr>
      <xdr:spPr bwMode="auto">
        <a:xfrm flipH="1" flipV="1">
          <a:off x="12165984" y="8055647"/>
          <a:ext cx="40694" cy="163986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19</xdr:col>
      <xdr:colOff>518265</xdr:colOff>
      <xdr:row>46</xdr:row>
      <xdr:rowOff>116830</xdr:rowOff>
    </xdr:from>
    <xdr:ext cx="190800" cy="175548"/>
    <xdr:sp macro="" textlink="">
      <xdr:nvSpPr>
        <xdr:cNvPr id="1469" name="AutoShape 6507">
          <a:extLst>
            <a:ext uri="{FF2B5EF4-FFF2-40B4-BE49-F238E27FC236}">
              <a16:creationId xmlns="" xmlns:a16="http://schemas.microsoft.com/office/drawing/2014/main" id="{0FAD1C39-B40E-4F0C-9FC0-0AD7DA27FD06}"/>
            </a:ext>
          </a:extLst>
        </xdr:cNvPr>
        <xdr:cNvSpPr>
          <a:spLocks noChangeArrowheads="1"/>
        </xdr:cNvSpPr>
      </xdr:nvSpPr>
      <xdr:spPr bwMode="auto">
        <a:xfrm>
          <a:off x="13381551" y="8018044"/>
          <a:ext cx="190800" cy="175548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>
    <xdr:from>
      <xdr:col>19</xdr:col>
      <xdr:colOff>64493</xdr:colOff>
      <xdr:row>46</xdr:row>
      <xdr:rowOff>79375</xdr:rowOff>
    </xdr:from>
    <xdr:to>
      <xdr:col>19</xdr:col>
      <xdr:colOff>337905</xdr:colOff>
      <xdr:row>47</xdr:row>
      <xdr:rowOff>80909</xdr:rowOff>
    </xdr:to>
    <xdr:sp macro="" textlink="">
      <xdr:nvSpPr>
        <xdr:cNvPr id="1470" name="Text Box 1664">
          <a:extLst>
            <a:ext uri="{FF2B5EF4-FFF2-40B4-BE49-F238E27FC236}">
              <a16:creationId xmlns="" xmlns:a16="http://schemas.microsoft.com/office/drawing/2014/main" id="{27EBFB8A-9993-4932-8735-ACF8F7068449}"/>
            </a:ext>
          </a:extLst>
        </xdr:cNvPr>
        <xdr:cNvSpPr txBox="1">
          <a:spLocks noChangeArrowheads="1"/>
        </xdr:cNvSpPr>
      </xdr:nvSpPr>
      <xdr:spPr bwMode="auto">
        <a:xfrm>
          <a:off x="11551643" y="7934325"/>
          <a:ext cx="273412" cy="17298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16117</xdr:colOff>
      <xdr:row>49</xdr:row>
      <xdr:rowOff>15238</xdr:rowOff>
    </xdr:from>
    <xdr:to>
      <xdr:col>13</xdr:col>
      <xdr:colOff>207482</xdr:colOff>
      <xdr:row>49</xdr:row>
      <xdr:rowOff>177163</xdr:rowOff>
    </xdr:to>
    <xdr:sp macro="" textlink="">
      <xdr:nvSpPr>
        <xdr:cNvPr id="1471" name="六角形 1470">
          <a:extLst>
            <a:ext uri="{FF2B5EF4-FFF2-40B4-BE49-F238E27FC236}">
              <a16:creationId xmlns="" xmlns:a16="http://schemas.microsoft.com/office/drawing/2014/main" id="{9A2A4322-662E-4997-9A46-AE2D09105DAC}"/>
            </a:ext>
          </a:extLst>
        </xdr:cNvPr>
        <xdr:cNvSpPr/>
      </xdr:nvSpPr>
      <xdr:spPr bwMode="auto">
        <a:xfrm>
          <a:off x="7274167" y="8384538"/>
          <a:ext cx="191365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6267</xdr:colOff>
      <xdr:row>49</xdr:row>
      <xdr:rowOff>8357</xdr:rowOff>
    </xdr:from>
    <xdr:to>
      <xdr:col>15</xdr:col>
      <xdr:colOff>177550</xdr:colOff>
      <xdr:row>49</xdr:row>
      <xdr:rowOff>162929</xdr:rowOff>
    </xdr:to>
    <xdr:sp macro="" textlink="">
      <xdr:nvSpPr>
        <xdr:cNvPr id="1472" name="六角形 1471">
          <a:extLst>
            <a:ext uri="{FF2B5EF4-FFF2-40B4-BE49-F238E27FC236}">
              <a16:creationId xmlns="" xmlns:a16="http://schemas.microsoft.com/office/drawing/2014/main" id="{0B37C1FC-BE4F-4D74-BB0C-541065E55123}"/>
            </a:ext>
          </a:extLst>
        </xdr:cNvPr>
        <xdr:cNvSpPr/>
      </xdr:nvSpPr>
      <xdr:spPr bwMode="auto">
        <a:xfrm>
          <a:off x="10070181" y="8376153"/>
          <a:ext cx="171283" cy="15457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15875</xdr:colOff>
      <xdr:row>49</xdr:row>
      <xdr:rowOff>9526</xdr:rowOff>
    </xdr:from>
    <xdr:to>
      <xdr:col>17</xdr:col>
      <xdr:colOff>208643</xdr:colOff>
      <xdr:row>49</xdr:row>
      <xdr:rowOff>163286</xdr:rowOff>
    </xdr:to>
    <xdr:sp macro="" textlink="">
      <xdr:nvSpPr>
        <xdr:cNvPr id="1473" name="六角形 1472">
          <a:extLst>
            <a:ext uri="{FF2B5EF4-FFF2-40B4-BE49-F238E27FC236}">
              <a16:creationId xmlns="" xmlns:a16="http://schemas.microsoft.com/office/drawing/2014/main" id="{5C5D7FFD-49F9-4C3D-B4CA-D8988E8B8BAA}"/>
            </a:ext>
          </a:extLst>
        </xdr:cNvPr>
        <xdr:cNvSpPr/>
      </xdr:nvSpPr>
      <xdr:spPr bwMode="auto">
        <a:xfrm>
          <a:off x="11473089" y="8427812"/>
          <a:ext cx="192768" cy="15376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12700</xdr:colOff>
      <xdr:row>49</xdr:row>
      <xdr:rowOff>708</xdr:rowOff>
    </xdr:from>
    <xdr:to>
      <xdr:col>19</xdr:col>
      <xdr:colOff>194027</xdr:colOff>
      <xdr:row>49</xdr:row>
      <xdr:rowOff>167572</xdr:rowOff>
    </xdr:to>
    <xdr:sp macro="" textlink="">
      <xdr:nvSpPr>
        <xdr:cNvPr id="1474" name="六角形 1473">
          <a:extLst>
            <a:ext uri="{FF2B5EF4-FFF2-40B4-BE49-F238E27FC236}">
              <a16:creationId xmlns="" xmlns:a16="http://schemas.microsoft.com/office/drawing/2014/main" id="{CAB6F91E-DD17-474D-B20C-F054D0A052EF}"/>
            </a:ext>
          </a:extLst>
        </xdr:cNvPr>
        <xdr:cNvSpPr/>
      </xdr:nvSpPr>
      <xdr:spPr bwMode="auto">
        <a:xfrm>
          <a:off x="11499850" y="8370008"/>
          <a:ext cx="181327" cy="16686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3417</xdr:colOff>
      <xdr:row>57</xdr:row>
      <xdr:rowOff>15238</xdr:rowOff>
    </xdr:from>
    <xdr:to>
      <xdr:col>11</xdr:col>
      <xdr:colOff>197957</xdr:colOff>
      <xdr:row>57</xdr:row>
      <xdr:rowOff>177163</xdr:rowOff>
    </xdr:to>
    <xdr:sp macro="" textlink="">
      <xdr:nvSpPr>
        <xdr:cNvPr id="1475" name="六角形 1474">
          <a:extLst>
            <a:ext uri="{FF2B5EF4-FFF2-40B4-BE49-F238E27FC236}">
              <a16:creationId xmlns="" xmlns:a16="http://schemas.microsoft.com/office/drawing/2014/main" id="{C4D3CFBC-712E-450F-BAB2-AE93E5145D67}"/>
            </a:ext>
          </a:extLst>
        </xdr:cNvPr>
        <xdr:cNvSpPr/>
      </xdr:nvSpPr>
      <xdr:spPr bwMode="auto">
        <a:xfrm>
          <a:off x="12900267" y="8384538"/>
          <a:ext cx="194540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304154</xdr:colOff>
      <xdr:row>53</xdr:row>
      <xdr:rowOff>61684</xdr:rowOff>
    </xdr:from>
    <xdr:to>
      <xdr:col>14</xdr:col>
      <xdr:colOff>49016</xdr:colOff>
      <xdr:row>56</xdr:row>
      <xdr:rowOff>36405</xdr:rowOff>
    </xdr:to>
    <xdr:sp macro="" textlink="">
      <xdr:nvSpPr>
        <xdr:cNvPr id="1476" name="フリーフォーム 908">
          <a:extLst>
            <a:ext uri="{FF2B5EF4-FFF2-40B4-BE49-F238E27FC236}">
              <a16:creationId xmlns="" xmlns:a16="http://schemas.microsoft.com/office/drawing/2014/main" id="{A157DDFC-108A-4A63-9420-AEE409533AB7}"/>
            </a:ext>
          </a:extLst>
        </xdr:cNvPr>
        <xdr:cNvSpPr/>
      </xdr:nvSpPr>
      <xdr:spPr bwMode="auto">
        <a:xfrm>
          <a:off x="8960207" y="9114612"/>
          <a:ext cx="448793" cy="488569"/>
        </a:xfrm>
        <a:custGeom>
          <a:avLst/>
          <a:gdLst>
            <a:gd name="connsiteX0" fmla="*/ 0 w 676604"/>
            <a:gd name="connsiteY0" fmla="*/ 571500 h 571500"/>
            <a:gd name="connsiteX1" fmla="*/ 0 w 676604"/>
            <a:gd name="connsiteY1" fmla="*/ 0 h 571500"/>
            <a:gd name="connsiteX2" fmla="*/ 676604 w 676604"/>
            <a:gd name="connsiteY2" fmla="*/ 0 h 571500"/>
            <a:gd name="connsiteX0" fmla="*/ 0 w 772036"/>
            <a:gd name="connsiteY0" fmla="*/ 640079 h 640079"/>
            <a:gd name="connsiteX1" fmla="*/ 0 w 772036"/>
            <a:gd name="connsiteY1" fmla="*/ 68579 h 640079"/>
            <a:gd name="connsiteX2" fmla="*/ 772036 w 772036"/>
            <a:gd name="connsiteY2" fmla="*/ 0 h 640079"/>
            <a:gd name="connsiteX0" fmla="*/ 532859 w 567792"/>
            <a:gd name="connsiteY0" fmla="*/ 571500 h 571500"/>
            <a:gd name="connsiteX1" fmla="*/ 532859 w 567792"/>
            <a:gd name="connsiteY1" fmla="*/ 0 h 571500"/>
            <a:gd name="connsiteX2" fmla="*/ 34933 w 567792"/>
            <a:gd name="connsiteY2" fmla="*/ 40110 h 571500"/>
            <a:gd name="connsiteX0" fmla="*/ 547698 w 547697"/>
            <a:gd name="connsiteY0" fmla="*/ 571500 h 571500"/>
            <a:gd name="connsiteX1" fmla="*/ 547698 w 547697"/>
            <a:gd name="connsiteY1" fmla="*/ 0 h 571500"/>
            <a:gd name="connsiteX2" fmla="*/ 49772 w 547697"/>
            <a:gd name="connsiteY2" fmla="*/ 4011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7697" h="571500">
              <a:moveTo>
                <a:pt x="547698" y="571500"/>
              </a:moveTo>
              <a:lnTo>
                <a:pt x="547698" y="0"/>
              </a:lnTo>
              <a:cubicBezTo>
                <a:pt x="431648" y="12217"/>
                <a:pt x="-175763" y="40110"/>
                <a:pt x="49772" y="40110"/>
              </a:cubicBezTo>
            </a:path>
          </a:pathLst>
        </a:custGeom>
        <a:noFill/>
        <a:ln w="285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</xdr:col>
      <xdr:colOff>24798</xdr:colOff>
      <xdr:row>53</xdr:row>
      <xdr:rowOff>43613</xdr:rowOff>
    </xdr:from>
    <xdr:ext cx="624439" cy="26753"/>
    <xdr:sp macro="" textlink="">
      <xdr:nvSpPr>
        <xdr:cNvPr id="1477" name="Line 6499">
          <a:extLst>
            <a:ext uri="{FF2B5EF4-FFF2-40B4-BE49-F238E27FC236}">
              <a16:creationId xmlns="" xmlns:a16="http://schemas.microsoft.com/office/drawing/2014/main" id="{F03BAD0B-0710-4031-99A7-E05A52CABF7C}"/>
            </a:ext>
          </a:extLst>
        </xdr:cNvPr>
        <xdr:cNvSpPr>
          <a:spLocks noChangeShapeType="1"/>
        </xdr:cNvSpPr>
      </xdr:nvSpPr>
      <xdr:spPr bwMode="auto">
        <a:xfrm flipH="1">
          <a:off x="7987698" y="9098713"/>
          <a:ext cx="624439" cy="26753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14</xdr:col>
      <xdr:colOff>49974</xdr:colOff>
      <xdr:row>51</xdr:row>
      <xdr:rowOff>2088</xdr:rowOff>
    </xdr:from>
    <xdr:ext cx="363611" cy="381183"/>
    <xdr:sp macro="" textlink="">
      <xdr:nvSpPr>
        <xdr:cNvPr id="1478" name="Line 6499">
          <a:extLst>
            <a:ext uri="{FF2B5EF4-FFF2-40B4-BE49-F238E27FC236}">
              <a16:creationId xmlns="" xmlns:a16="http://schemas.microsoft.com/office/drawing/2014/main" id="{3D81E546-1936-48FE-B6A4-D4CCCD7222FD}"/>
            </a:ext>
          </a:extLst>
        </xdr:cNvPr>
        <xdr:cNvSpPr>
          <a:spLocks noChangeShapeType="1"/>
        </xdr:cNvSpPr>
      </xdr:nvSpPr>
      <xdr:spPr bwMode="auto">
        <a:xfrm flipV="1">
          <a:off x="9409958" y="8712450"/>
          <a:ext cx="363611" cy="381183"/>
        </a:xfrm>
        <a:custGeom>
          <a:avLst/>
          <a:gdLst>
            <a:gd name="connsiteX0" fmla="*/ 0 w 33766"/>
            <a:gd name="connsiteY0" fmla="*/ 0 h 413038"/>
            <a:gd name="connsiteX1" fmla="*/ 33766 w 33766"/>
            <a:gd name="connsiteY1" fmla="*/ 413038 h 413038"/>
            <a:gd name="connsiteX0" fmla="*/ 1396 w 35162"/>
            <a:gd name="connsiteY0" fmla="*/ 0 h 413038"/>
            <a:gd name="connsiteX1" fmla="*/ 35162 w 35162"/>
            <a:gd name="connsiteY1" fmla="*/ 413038 h 413038"/>
            <a:gd name="connsiteX0" fmla="*/ 240 w 212600"/>
            <a:gd name="connsiteY0" fmla="*/ 0 h 318781"/>
            <a:gd name="connsiteX1" fmla="*/ 212600 w 212600"/>
            <a:gd name="connsiteY1" fmla="*/ 318781 h 318781"/>
            <a:gd name="connsiteX0" fmla="*/ 458 w 212818"/>
            <a:gd name="connsiteY0" fmla="*/ 0 h 318781"/>
            <a:gd name="connsiteX1" fmla="*/ 212818 w 212818"/>
            <a:gd name="connsiteY1" fmla="*/ 318781 h 318781"/>
            <a:gd name="connsiteX0" fmla="*/ 553 w 212913"/>
            <a:gd name="connsiteY0" fmla="*/ 0 h 318781"/>
            <a:gd name="connsiteX1" fmla="*/ 212913 w 212913"/>
            <a:gd name="connsiteY1" fmla="*/ 318781 h 318781"/>
            <a:gd name="connsiteX0" fmla="*/ 458 w 232662"/>
            <a:gd name="connsiteY0" fmla="*/ 0 h 323742"/>
            <a:gd name="connsiteX1" fmla="*/ 232662 w 232662"/>
            <a:gd name="connsiteY1" fmla="*/ 323742 h 323742"/>
            <a:gd name="connsiteX0" fmla="*/ 448 w 235365"/>
            <a:gd name="connsiteY0" fmla="*/ 0 h 306923"/>
            <a:gd name="connsiteX1" fmla="*/ 235365 w 235365"/>
            <a:gd name="connsiteY1" fmla="*/ 306923 h 306923"/>
            <a:gd name="connsiteX0" fmla="*/ 1187 w 236104"/>
            <a:gd name="connsiteY0" fmla="*/ 0 h 306923"/>
            <a:gd name="connsiteX1" fmla="*/ 236104 w 236104"/>
            <a:gd name="connsiteY1" fmla="*/ 306923 h 3069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36104" h="306923">
              <a:moveTo>
                <a:pt x="1187" y="0"/>
              </a:moveTo>
              <a:cubicBezTo>
                <a:pt x="-7097" y="240256"/>
                <a:pt x="23514" y="291670"/>
                <a:pt x="236104" y="306923"/>
              </a:cubicBezTo>
            </a:path>
          </a:pathLst>
        </a:cu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13</xdr:col>
      <xdr:colOff>673761</xdr:colOff>
      <xdr:row>53</xdr:row>
      <xdr:rowOff>167114</xdr:rowOff>
    </xdr:from>
    <xdr:ext cx="155093" cy="149851"/>
    <xdr:sp macro="" textlink="">
      <xdr:nvSpPr>
        <xdr:cNvPr id="1479" name="AutoShape 6507">
          <a:extLst>
            <a:ext uri="{FF2B5EF4-FFF2-40B4-BE49-F238E27FC236}">
              <a16:creationId xmlns="" xmlns:a16="http://schemas.microsoft.com/office/drawing/2014/main" id="{50334AF9-6085-46FA-ADC9-70BEE35E23EB}"/>
            </a:ext>
          </a:extLst>
        </xdr:cNvPr>
        <xdr:cNvSpPr>
          <a:spLocks noChangeArrowheads="1"/>
        </xdr:cNvSpPr>
      </xdr:nvSpPr>
      <xdr:spPr bwMode="auto">
        <a:xfrm>
          <a:off x="7931811" y="9222214"/>
          <a:ext cx="155093" cy="149851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676634</xdr:colOff>
      <xdr:row>52</xdr:row>
      <xdr:rowOff>169193</xdr:rowOff>
    </xdr:from>
    <xdr:ext cx="154714" cy="132319"/>
    <xdr:sp macro="" textlink="">
      <xdr:nvSpPr>
        <xdr:cNvPr id="1480" name="Oval 6509">
          <a:extLst>
            <a:ext uri="{FF2B5EF4-FFF2-40B4-BE49-F238E27FC236}">
              <a16:creationId xmlns="" xmlns:a16="http://schemas.microsoft.com/office/drawing/2014/main" id="{136D9D85-A56C-4B30-B3AC-CFFB6829328D}"/>
            </a:ext>
          </a:extLst>
        </xdr:cNvPr>
        <xdr:cNvSpPr>
          <a:spLocks noChangeArrowheads="1"/>
        </xdr:cNvSpPr>
      </xdr:nvSpPr>
      <xdr:spPr bwMode="auto">
        <a:xfrm>
          <a:off x="9332687" y="9050838"/>
          <a:ext cx="154714" cy="132319"/>
        </a:xfrm>
        <a:prstGeom prst="ellipse">
          <a:avLst/>
        </a:prstGeom>
        <a:solidFill>
          <a:srgbClr val="FFFFFF"/>
        </a:solidFill>
        <a:ln w="15875">
          <a:solidFill>
            <a:srgbClr val="000000"/>
          </a:solidFill>
          <a:round/>
          <a:headEnd/>
          <a:tailEnd/>
        </a:ln>
      </xdr:spPr>
    </xdr:sp>
    <xdr:clientData/>
  </xdr:oneCellAnchor>
  <xdr:oneCellAnchor>
    <xdr:from>
      <xdr:col>13</xdr:col>
      <xdr:colOff>38647</xdr:colOff>
      <xdr:row>52</xdr:row>
      <xdr:rowOff>154836</xdr:rowOff>
    </xdr:from>
    <xdr:ext cx="284079" cy="223504"/>
    <xdr:grpSp>
      <xdr:nvGrpSpPr>
        <xdr:cNvPr id="1481" name="Group 6672">
          <a:extLst>
            <a:ext uri="{FF2B5EF4-FFF2-40B4-BE49-F238E27FC236}">
              <a16:creationId xmlns="" xmlns:a16="http://schemas.microsoft.com/office/drawing/2014/main" id="{FA1AC7CA-3E4D-4903-858D-64457D671F7C}"/>
            </a:ext>
          </a:extLst>
        </xdr:cNvPr>
        <xdr:cNvGrpSpPr>
          <a:grpSpLocks/>
        </xdr:cNvGrpSpPr>
      </xdr:nvGrpSpPr>
      <xdr:grpSpPr bwMode="auto">
        <a:xfrm>
          <a:off x="9495611" y="8972265"/>
          <a:ext cx="284079" cy="223504"/>
          <a:chOff x="536" y="109"/>
          <a:chExt cx="46" cy="44"/>
        </a:xfrm>
      </xdr:grpSpPr>
      <xdr:pic>
        <xdr:nvPicPr>
          <xdr:cNvPr id="1482" name="Picture 6673" descr="route2">
            <a:extLst>
              <a:ext uri="{FF2B5EF4-FFF2-40B4-BE49-F238E27FC236}">
                <a16:creationId xmlns="" xmlns:a16="http://schemas.microsoft.com/office/drawing/2014/main" id="{E17A57D1-48E7-200E-3700-1754DEC066C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83" name="Text Box 6674">
            <a:extLst>
              <a:ext uri="{FF2B5EF4-FFF2-40B4-BE49-F238E27FC236}">
                <a16:creationId xmlns="" xmlns:a16="http://schemas.microsoft.com/office/drawing/2014/main" id="{117F5B22-1624-A783-5A23-6BE6DEEEB4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364</a:t>
            </a:r>
          </a:p>
        </xdr:txBody>
      </xdr:sp>
    </xdr:grpSp>
    <xdr:clientData/>
  </xdr:oneCellAnchor>
  <xdr:oneCellAnchor>
    <xdr:from>
      <xdr:col>13</xdr:col>
      <xdr:colOff>578162</xdr:colOff>
      <xdr:row>50</xdr:row>
      <xdr:rowOff>118123</xdr:rowOff>
    </xdr:from>
    <xdr:ext cx="284079" cy="223504"/>
    <xdr:grpSp>
      <xdr:nvGrpSpPr>
        <xdr:cNvPr id="1484" name="Group 6672">
          <a:extLst>
            <a:ext uri="{FF2B5EF4-FFF2-40B4-BE49-F238E27FC236}">
              <a16:creationId xmlns="" xmlns:a16="http://schemas.microsoft.com/office/drawing/2014/main" id="{6563F985-3AAB-4307-870B-0D14314AD9EF}"/>
            </a:ext>
          </a:extLst>
        </xdr:cNvPr>
        <xdr:cNvGrpSpPr>
          <a:grpSpLocks/>
        </xdr:cNvGrpSpPr>
      </xdr:nvGrpSpPr>
      <xdr:grpSpPr bwMode="auto">
        <a:xfrm>
          <a:off x="10035126" y="8595373"/>
          <a:ext cx="284079" cy="223504"/>
          <a:chOff x="536" y="109"/>
          <a:chExt cx="46" cy="44"/>
        </a:xfrm>
      </xdr:grpSpPr>
      <xdr:pic>
        <xdr:nvPicPr>
          <xdr:cNvPr id="1485" name="Picture 6673" descr="route2">
            <a:extLst>
              <a:ext uri="{FF2B5EF4-FFF2-40B4-BE49-F238E27FC236}">
                <a16:creationId xmlns="" xmlns:a16="http://schemas.microsoft.com/office/drawing/2014/main" id="{2A4BB582-EC01-7E35-623E-FF6C1108538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86" name="Text Box 6674">
            <a:extLst>
              <a:ext uri="{FF2B5EF4-FFF2-40B4-BE49-F238E27FC236}">
                <a16:creationId xmlns="" xmlns:a16="http://schemas.microsoft.com/office/drawing/2014/main" id="{8B9E998B-91A7-5ECB-3443-086D9564947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364</a:t>
            </a:r>
          </a:p>
        </xdr:txBody>
      </xdr:sp>
    </xdr:grpSp>
    <xdr:clientData/>
  </xdr:oneCellAnchor>
  <xdr:twoCellAnchor>
    <xdr:from>
      <xdr:col>14</xdr:col>
      <xdr:colOff>81490</xdr:colOff>
      <xdr:row>54</xdr:row>
      <xdr:rowOff>173632</xdr:rowOff>
    </xdr:from>
    <xdr:to>
      <xdr:col>14</xdr:col>
      <xdr:colOff>293332</xdr:colOff>
      <xdr:row>56</xdr:row>
      <xdr:rowOff>1581</xdr:rowOff>
    </xdr:to>
    <xdr:sp macro="" textlink="">
      <xdr:nvSpPr>
        <xdr:cNvPr id="1487" name="六角形 1486">
          <a:extLst>
            <a:ext uri="{FF2B5EF4-FFF2-40B4-BE49-F238E27FC236}">
              <a16:creationId xmlns="" xmlns:a16="http://schemas.microsoft.com/office/drawing/2014/main" id="{5CE26E54-8A91-44C2-B850-F2D13940C14B}"/>
            </a:ext>
          </a:extLst>
        </xdr:cNvPr>
        <xdr:cNvSpPr/>
      </xdr:nvSpPr>
      <xdr:spPr bwMode="auto">
        <a:xfrm>
          <a:off x="8044390" y="9400182"/>
          <a:ext cx="211842" cy="17084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245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666148</xdr:colOff>
      <xdr:row>51</xdr:row>
      <xdr:rowOff>100021</xdr:rowOff>
    </xdr:from>
    <xdr:to>
      <xdr:col>14</xdr:col>
      <xdr:colOff>437994</xdr:colOff>
      <xdr:row>53</xdr:row>
      <xdr:rowOff>122045</xdr:rowOff>
    </xdr:to>
    <xdr:sp macro="" textlink="">
      <xdr:nvSpPr>
        <xdr:cNvPr id="1488" name="Line 72">
          <a:extLst>
            <a:ext uri="{FF2B5EF4-FFF2-40B4-BE49-F238E27FC236}">
              <a16:creationId xmlns="" xmlns:a16="http://schemas.microsoft.com/office/drawing/2014/main" id="{E43AD0F9-B817-4294-B979-F7817859DFF0}"/>
            </a:ext>
          </a:extLst>
        </xdr:cNvPr>
        <xdr:cNvSpPr>
          <a:spLocks noChangeShapeType="1"/>
        </xdr:cNvSpPr>
      </xdr:nvSpPr>
      <xdr:spPr bwMode="auto">
        <a:xfrm rot="3377153" flipH="1">
          <a:off x="9377795" y="8754789"/>
          <a:ext cx="364590" cy="47577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66739 w 66850"/>
            <a:gd name="connsiteY0" fmla="*/ 0 h 10454"/>
            <a:gd name="connsiteX1" fmla="*/ 111 w 66850"/>
            <a:gd name="connsiteY1" fmla="*/ 10454 h 10454"/>
            <a:gd name="connsiteX0" fmla="*/ 66628 w 68018"/>
            <a:gd name="connsiteY0" fmla="*/ 0 h 10454"/>
            <a:gd name="connsiteX1" fmla="*/ 0 w 68018"/>
            <a:gd name="connsiteY1" fmla="*/ 10454 h 10454"/>
            <a:gd name="connsiteX0" fmla="*/ 229463 w 229514"/>
            <a:gd name="connsiteY0" fmla="*/ 0 h 11363"/>
            <a:gd name="connsiteX1" fmla="*/ 0 w 229514"/>
            <a:gd name="connsiteY1" fmla="*/ 11363 h 11363"/>
            <a:gd name="connsiteX0" fmla="*/ 229463 w 229821"/>
            <a:gd name="connsiteY0" fmla="*/ 0 h 11363"/>
            <a:gd name="connsiteX1" fmla="*/ 0 w 229821"/>
            <a:gd name="connsiteY1" fmla="*/ 11363 h 11363"/>
            <a:gd name="connsiteX0" fmla="*/ 421035 w 421076"/>
            <a:gd name="connsiteY0" fmla="*/ 0 h 10151"/>
            <a:gd name="connsiteX1" fmla="*/ 0 w 421076"/>
            <a:gd name="connsiteY1" fmla="*/ 10151 h 10151"/>
            <a:gd name="connsiteX0" fmla="*/ 421035 w 421869"/>
            <a:gd name="connsiteY0" fmla="*/ 0 h 10224"/>
            <a:gd name="connsiteX1" fmla="*/ 0 w 421869"/>
            <a:gd name="connsiteY1" fmla="*/ 10151 h 10224"/>
            <a:gd name="connsiteX0" fmla="*/ 545556 w 545627"/>
            <a:gd name="connsiteY0" fmla="*/ 0 h 9924"/>
            <a:gd name="connsiteX1" fmla="*/ 0 w 545627"/>
            <a:gd name="connsiteY1" fmla="*/ 9848 h 9924"/>
            <a:gd name="connsiteX0" fmla="*/ 10526 w 10527"/>
            <a:gd name="connsiteY0" fmla="*/ 0 h 12273"/>
            <a:gd name="connsiteX1" fmla="*/ 0 w 10527"/>
            <a:gd name="connsiteY1" fmla="*/ 12213 h 12273"/>
            <a:gd name="connsiteX0" fmla="*/ 10526 w 10527"/>
            <a:gd name="connsiteY0" fmla="*/ 0 h 12383"/>
            <a:gd name="connsiteX1" fmla="*/ 0 w 10527"/>
            <a:gd name="connsiteY1" fmla="*/ 12213 h 12383"/>
            <a:gd name="connsiteX0" fmla="*/ 10526 w 10539"/>
            <a:gd name="connsiteY0" fmla="*/ 0 h 12434"/>
            <a:gd name="connsiteX1" fmla="*/ 0 w 10539"/>
            <a:gd name="connsiteY1" fmla="*/ 12213 h 12434"/>
            <a:gd name="connsiteX0" fmla="*/ 10526 w 10645"/>
            <a:gd name="connsiteY0" fmla="*/ 0 h 12591"/>
            <a:gd name="connsiteX1" fmla="*/ 0 w 10645"/>
            <a:gd name="connsiteY1" fmla="*/ 12213 h 12591"/>
            <a:gd name="connsiteX0" fmla="*/ 10526 w 10786"/>
            <a:gd name="connsiteY0" fmla="*/ 0 h 12823"/>
            <a:gd name="connsiteX1" fmla="*/ 10188 w 10786"/>
            <a:gd name="connsiteY1" fmla="*/ 11946 h 12823"/>
            <a:gd name="connsiteX2" fmla="*/ 0 w 10786"/>
            <a:gd name="connsiteY2" fmla="*/ 12213 h 12823"/>
            <a:gd name="connsiteX0" fmla="*/ 10526 w 10526"/>
            <a:gd name="connsiteY0" fmla="*/ 0 h 12884"/>
            <a:gd name="connsiteX1" fmla="*/ 10188 w 10526"/>
            <a:gd name="connsiteY1" fmla="*/ 11946 h 12884"/>
            <a:gd name="connsiteX2" fmla="*/ 0 w 10526"/>
            <a:gd name="connsiteY2" fmla="*/ 12213 h 12884"/>
            <a:gd name="connsiteX0" fmla="*/ 10526 w 10526"/>
            <a:gd name="connsiteY0" fmla="*/ 0 h 12317"/>
            <a:gd name="connsiteX1" fmla="*/ 10188 w 10526"/>
            <a:gd name="connsiteY1" fmla="*/ 11946 h 12317"/>
            <a:gd name="connsiteX2" fmla="*/ 0 w 10526"/>
            <a:gd name="connsiteY2" fmla="*/ 12213 h 12317"/>
            <a:gd name="connsiteX0" fmla="*/ 12564 w 12564"/>
            <a:gd name="connsiteY0" fmla="*/ 0 h 15279"/>
            <a:gd name="connsiteX1" fmla="*/ 10188 w 12564"/>
            <a:gd name="connsiteY1" fmla="*/ 14908 h 15279"/>
            <a:gd name="connsiteX2" fmla="*/ 0 w 12564"/>
            <a:gd name="connsiteY2" fmla="*/ 15175 h 15279"/>
            <a:gd name="connsiteX0" fmla="*/ 12564 w 13115"/>
            <a:gd name="connsiteY0" fmla="*/ 0 h 15279"/>
            <a:gd name="connsiteX1" fmla="*/ 10188 w 13115"/>
            <a:gd name="connsiteY1" fmla="*/ 14908 h 15279"/>
            <a:gd name="connsiteX2" fmla="*/ 0 w 13115"/>
            <a:gd name="connsiteY2" fmla="*/ 15175 h 15279"/>
            <a:gd name="connsiteX0" fmla="*/ 12564 w 13274"/>
            <a:gd name="connsiteY0" fmla="*/ 0 h 15175"/>
            <a:gd name="connsiteX1" fmla="*/ 11450 w 13274"/>
            <a:gd name="connsiteY1" fmla="*/ 11160 h 15175"/>
            <a:gd name="connsiteX2" fmla="*/ 0 w 13274"/>
            <a:gd name="connsiteY2" fmla="*/ 15175 h 15175"/>
            <a:gd name="connsiteX0" fmla="*/ 12564 w 13607"/>
            <a:gd name="connsiteY0" fmla="*/ 0 h 15175"/>
            <a:gd name="connsiteX1" fmla="*/ 12866 w 13607"/>
            <a:gd name="connsiteY1" fmla="*/ 9106 h 15175"/>
            <a:gd name="connsiteX2" fmla="*/ 0 w 13607"/>
            <a:gd name="connsiteY2" fmla="*/ 15175 h 15175"/>
            <a:gd name="connsiteX0" fmla="*/ 13604 w 14647"/>
            <a:gd name="connsiteY0" fmla="*/ 0 h 16297"/>
            <a:gd name="connsiteX1" fmla="*/ 13906 w 14647"/>
            <a:gd name="connsiteY1" fmla="*/ 9106 h 16297"/>
            <a:gd name="connsiteX2" fmla="*/ 0 w 14647"/>
            <a:gd name="connsiteY2" fmla="*/ 16297 h 16297"/>
            <a:gd name="connsiteX0" fmla="*/ 13604 w 14647"/>
            <a:gd name="connsiteY0" fmla="*/ 0 h 16297"/>
            <a:gd name="connsiteX1" fmla="*/ 13906 w 14647"/>
            <a:gd name="connsiteY1" fmla="*/ 9106 h 16297"/>
            <a:gd name="connsiteX2" fmla="*/ 0 w 14647"/>
            <a:gd name="connsiteY2" fmla="*/ 16297 h 16297"/>
            <a:gd name="connsiteX0" fmla="*/ 12977 w 14282"/>
            <a:gd name="connsiteY0" fmla="*/ 0 h 15977"/>
            <a:gd name="connsiteX1" fmla="*/ 13906 w 14282"/>
            <a:gd name="connsiteY1" fmla="*/ 8786 h 15977"/>
            <a:gd name="connsiteX2" fmla="*/ 0 w 14282"/>
            <a:gd name="connsiteY2" fmla="*/ 15977 h 15977"/>
            <a:gd name="connsiteX0" fmla="*/ 12977 w 12977"/>
            <a:gd name="connsiteY0" fmla="*/ 0 h 15977"/>
            <a:gd name="connsiteX1" fmla="*/ 0 w 12977"/>
            <a:gd name="connsiteY1" fmla="*/ 15977 h 15977"/>
            <a:gd name="connsiteX0" fmla="*/ 12977 w 12977"/>
            <a:gd name="connsiteY0" fmla="*/ 0 h 15977"/>
            <a:gd name="connsiteX1" fmla="*/ 0 w 12977"/>
            <a:gd name="connsiteY1" fmla="*/ 15977 h 15977"/>
            <a:gd name="connsiteX0" fmla="*/ 12977 w 13799"/>
            <a:gd name="connsiteY0" fmla="*/ 0 h 15977"/>
            <a:gd name="connsiteX1" fmla="*/ 0 w 13799"/>
            <a:gd name="connsiteY1" fmla="*/ 15977 h 15977"/>
            <a:gd name="connsiteX0" fmla="*/ 12072 w 13026"/>
            <a:gd name="connsiteY0" fmla="*/ 0 h 15514"/>
            <a:gd name="connsiteX1" fmla="*/ 0 w 13026"/>
            <a:gd name="connsiteY1" fmla="*/ 15514 h 15514"/>
            <a:gd name="connsiteX0" fmla="*/ 12773 w 13622"/>
            <a:gd name="connsiteY0" fmla="*/ 0 h 15281"/>
            <a:gd name="connsiteX1" fmla="*/ 0 w 13622"/>
            <a:gd name="connsiteY1" fmla="*/ 15281 h 15281"/>
            <a:gd name="connsiteX0" fmla="*/ 12773 w 14084"/>
            <a:gd name="connsiteY0" fmla="*/ 0 h 15281"/>
            <a:gd name="connsiteX1" fmla="*/ 0 w 14084"/>
            <a:gd name="connsiteY1" fmla="*/ 15281 h 15281"/>
            <a:gd name="connsiteX0" fmla="*/ 15071 w 15963"/>
            <a:gd name="connsiteY0" fmla="*/ 0 h 16455"/>
            <a:gd name="connsiteX1" fmla="*/ 0 w 15963"/>
            <a:gd name="connsiteY1" fmla="*/ 16455 h 16455"/>
            <a:gd name="connsiteX0" fmla="*/ 15071 w 16292"/>
            <a:gd name="connsiteY0" fmla="*/ 0 h 16455"/>
            <a:gd name="connsiteX1" fmla="*/ 0 w 16292"/>
            <a:gd name="connsiteY1" fmla="*/ 16455 h 16455"/>
            <a:gd name="connsiteX0" fmla="*/ 13916 w 15336"/>
            <a:gd name="connsiteY0" fmla="*/ 0 h 16740"/>
            <a:gd name="connsiteX1" fmla="*/ 0 w 15336"/>
            <a:gd name="connsiteY1" fmla="*/ 16740 h 16740"/>
            <a:gd name="connsiteX0" fmla="*/ 13916 w 16520"/>
            <a:gd name="connsiteY0" fmla="*/ 0 h 16740"/>
            <a:gd name="connsiteX1" fmla="*/ 0 w 16520"/>
            <a:gd name="connsiteY1" fmla="*/ 16740 h 167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6520" h="16740">
              <a:moveTo>
                <a:pt x="13916" y="0"/>
              </a:moveTo>
              <a:cubicBezTo>
                <a:pt x="19716" y="8219"/>
                <a:pt x="16149" y="9733"/>
                <a:pt x="0" y="16740"/>
              </a:cubicBezTo>
            </a:path>
          </a:pathLst>
        </a:cu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r>
            <a:rPr lang="ja-JP" altLang="en-US"/>
            <a:t>　　　　　　　　　　　　　　　　　　　　　　　　　　　　　　　　　　　　　　　</a:t>
          </a:r>
        </a:p>
      </xdr:txBody>
    </xdr:sp>
    <xdr:clientData/>
  </xdr:twoCellAnchor>
  <xdr:oneCellAnchor>
    <xdr:from>
      <xdr:col>14</xdr:col>
      <xdr:colOff>117439</xdr:colOff>
      <xdr:row>51</xdr:row>
      <xdr:rowOff>93527</xdr:rowOff>
    </xdr:from>
    <xdr:ext cx="291041" cy="166649"/>
    <xdr:sp macro="" textlink="">
      <xdr:nvSpPr>
        <xdr:cNvPr id="1489" name="Text Box 1416">
          <a:extLst>
            <a:ext uri="{FF2B5EF4-FFF2-40B4-BE49-F238E27FC236}">
              <a16:creationId xmlns="" xmlns:a16="http://schemas.microsoft.com/office/drawing/2014/main" id="{C9BFBE51-1B57-4847-91D5-FED8D91AC13F}"/>
            </a:ext>
          </a:extLst>
        </xdr:cNvPr>
        <xdr:cNvSpPr txBox="1">
          <a:spLocks noChangeArrowheads="1"/>
        </xdr:cNvSpPr>
      </xdr:nvSpPr>
      <xdr:spPr bwMode="auto">
        <a:xfrm>
          <a:off x="9477423" y="8803889"/>
          <a:ext cx="291041" cy="166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往路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198668</xdr:colOff>
      <xdr:row>54</xdr:row>
      <xdr:rowOff>130900</xdr:rowOff>
    </xdr:from>
    <xdr:ext cx="377825" cy="152946"/>
    <xdr:sp macro="" textlink="">
      <xdr:nvSpPr>
        <xdr:cNvPr id="1490" name="Text Box 1620">
          <a:extLst>
            <a:ext uri="{FF2B5EF4-FFF2-40B4-BE49-F238E27FC236}">
              <a16:creationId xmlns="" xmlns:a16="http://schemas.microsoft.com/office/drawing/2014/main" id="{1BD09C91-8935-4C6E-89DA-8A6E4C0D3944}"/>
            </a:ext>
          </a:extLst>
        </xdr:cNvPr>
        <xdr:cNvSpPr txBox="1">
          <a:spLocks noChangeArrowheads="1"/>
        </xdr:cNvSpPr>
      </xdr:nvSpPr>
      <xdr:spPr bwMode="auto">
        <a:xfrm>
          <a:off x="8854721" y="9355111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+mn-ea"/>
              <a:ea typeface="+mn-ea"/>
            </a:rPr>
            <a:t>一乗谷</a:t>
          </a:r>
          <a:endParaRPr lang="en-US" altLang="ja-JP" sz="900" b="1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福井大野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52915</xdr:colOff>
      <xdr:row>52</xdr:row>
      <xdr:rowOff>4409</xdr:rowOff>
    </xdr:from>
    <xdr:to>
      <xdr:col>16</xdr:col>
      <xdr:colOff>266169</xdr:colOff>
      <xdr:row>53</xdr:row>
      <xdr:rowOff>0</xdr:rowOff>
    </xdr:to>
    <xdr:sp macro="" textlink="">
      <xdr:nvSpPr>
        <xdr:cNvPr id="1491" name="Text Box 293">
          <a:extLst>
            <a:ext uri="{FF2B5EF4-FFF2-40B4-BE49-F238E27FC236}">
              <a16:creationId xmlns="" xmlns:a16="http://schemas.microsoft.com/office/drawing/2014/main" id="{E808D259-E63A-4F1F-AC63-3AFA4D53D464}"/>
            </a:ext>
          </a:extLst>
        </xdr:cNvPr>
        <xdr:cNvSpPr txBox="1">
          <a:spLocks noChangeArrowheads="1"/>
        </xdr:cNvSpPr>
      </xdr:nvSpPr>
      <xdr:spPr bwMode="auto">
        <a:xfrm>
          <a:off x="8720665" y="8888059"/>
          <a:ext cx="918104" cy="16704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宇坂ﾄﾝﾈﾙ  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550m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634997</xdr:colOff>
      <xdr:row>50</xdr:row>
      <xdr:rowOff>142875</xdr:rowOff>
    </xdr:from>
    <xdr:to>
      <xdr:col>15</xdr:col>
      <xdr:colOff>634997</xdr:colOff>
      <xdr:row>53</xdr:row>
      <xdr:rowOff>123825</xdr:rowOff>
    </xdr:to>
    <xdr:sp macro="" textlink="">
      <xdr:nvSpPr>
        <xdr:cNvPr id="1492" name="Line 148">
          <a:extLst>
            <a:ext uri="{FF2B5EF4-FFF2-40B4-BE49-F238E27FC236}">
              <a16:creationId xmlns="" xmlns:a16="http://schemas.microsoft.com/office/drawing/2014/main" id="{8D77898D-ED37-45FB-B33C-3C97F7DABEA8}"/>
            </a:ext>
          </a:extLst>
        </xdr:cNvPr>
        <xdr:cNvSpPr>
          <a:spLocks noChangeShapeType="1"/>
        </xdr:cNvSpPr>
      </xdr:nvSpPr>
      <xdr:spPr bwMode="auto">
        <a:xfrm flipV="1">
          <a:off x="9302747" y="8683625"/>
          <a:ext cx="0" cy="4953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546803</xdr:colOff>
      <xdr:row>54</xdr:row>
      <xdr:rowOff>2</xdr:rowOff>
    </xdr:from>
    <xdr:to>
      <xdr:col>16</xdr:col>
      <xdr:colOff>32805</xdr:colOff>
      <xdr:row>54</xdr:row>
      <xdr:rowOff>158752</xdr:rowOff>
    </xdr:to>
    <xdr:sp macro="" textlink="">
      <xdr:nvSpPr>
        <xdr:cNvPr id="1493" name="Freeform 256">
          <a:extLst>
            <a:ext uri="{FF2B5EF4-FFF2-40B4-BE49-F238E27FC236}">
              <a16:creationId xmlns="" xmlns:a16="http://schemas.microsoft.com/office/drawing/2014/main" id="{86146DEB-CC02-4C69-B1FA-44523E7907F4}"/>
            </a:ext>
          </a:extLst>
        </xdr:cNvPr>
        <xdr:cNvSpPr>
          <a:spLocks/>
        </xdr:cNvSpPr>
      </xdr:nvSpPr>
      <xdr:spPr bwMode="auto">
        <a:xfrm>
          <a:off x="9214553" y="9226552"/>
          <a:ext cx="190852" cy="158750"/>
        </a:xfrm>
        <a:custGeom>
          <a:avLst/>
          <a:gdLst>
            <a:gd name="T0" fmla="*/ 2147483647 w 10000"/>
            <a:gd name="T1" fmla="*/ 2147483647 h 10127"/>
            <a:gd name="T2" fmla="*/ 2147483647 w 10000"/>
            <a:gd name="T3" fmla="*/ 0 h 10127"/>
            <a:gd name="T4" fmla="*/ 0 w 10000"/>
            <a:gd name="T5" fmla="*/ 2147483647 h 10127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000" h="10127">
              <a:moveTo>
                <a:pt x="10000" y="10021"/>
              </a:moveTo>
              <a:cubicBezTo>
                <a:pt x="8720" y="4874"/>
                <a:pt x="8941" y="2862"/>
                <a:pt x="4643" y="0"/>
              </a:cubicBezTo>
              <a:cubicBezTo>
                <a:pt x="836" y="2271"/>
                <a:pt x="649" y="3058"/>
                <a:pt x="0" y="10127"/>
              </a:cubicBezTo>
            </a:path>
          </a:pathLst>
        </a:custGeom>
        <a:noFill/>
        <a:ln w="1905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15</xdr:col>
      <xdr:colOff>635000</xdr:colOff>
      <xdr:row>54</xdr:row>
      <xdr:rowOff>25576</xdr:rowOff>
    </xdr:from>
    <xdr:to>
      <xdr:col>15</xdr:col>
      <xdr:colOff>635000</xdr:colOff>
      <xdr:row>56</xdr:row>
      <xdr:rowOff>6526</xdr:rowOff>
    </xdr:to>
    <xdr:sp macro="" textlink="">
      <xdr:nvSpPr>
        <xdr:cNvPr id="1494" name="Line 148">
          <a:extLst>
            <a:ext uri="{FF2B5EF4-FFF2-40B4-BE49-F238E27FC236}">
              <a16:creationId xmlns="" xmlns:a16="http://schemas.microsoft.com/office/drawing/2014/main" id="{1B747AF3-94A8-4329-9DD6-9C489AACCA87}"/>
            </a:ext>
          </a:extLst>
        </xdr:cNvPr>
        <xdr:cNvSpPr>
          <a:spLocks noChangeShapeType="1"/>
        </xdr:cNvSpPr>
      </xdr:nvSpPr>
      <xdr:spPr bwMode="auto">
        <a:xfrm flipV="1">
          <a:off x="9302750" y="9252126"/>
          <a:ext cx="0" cy="3238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non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558622</xdr:colOff>
      <xdr:row>54</xdr:row>
      <xdr:rowOff>94368</xdr:rowOff>
    </xdr:from>
    <xdr:to>
      <xdr:col>15</xdr:col>
      <xdr:colOff>696738</xdr:colOff>
      <xdr:row>55</xdr:row>
      <xdr:rowOff>57326</xdr:rowOff>
    </xdr:to>
    <xdr:sp macro="" textlink="">
      <xdr:nvSpPr>
        <xdr:cNvPr id="1495" name="AutoShape 337">
          <a:extLst>
            <a:ext uri="{FF2B5EF4-FFF2-40B4-BE49-F238E27FC236}">
              <a16:creationId xmlns="" xmlns:a16="http://schemas.microsoft.com/office/drawing/2014/main" id="{46D61AB4-8320-463C-84BE-12FCBF11C069}"/>
            </a:ext>
          </a:extLst>
        </xdr:cNvPr>
        <xdr:cNvSpPr>
          <a:spLocks noChangeArrowheads="1"/>
        </xdr:cNvSpPr>
      </xdr:nvSpPr>
      <xdr:spPr bwMode="auto">
        <a:xfrm>
          <a:off x="9226372" y="9320918"/>
          <a:ext cx="138116" cy="13440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142875</xdr:colOff>
      <xdr:row>52</xdr:row>
      <xdr:rowOff>25396</xdr:rowOff>
    </xdr:from>
    <xdr:to>
      <xdr:col>17</xdr:col>
      <xdr:colOff>628650</xdr:colOff>
      <xdr:row>52</xdr:row>
      <xdr:rowOff>121175</xdr:rowOff>
    </xdr:to>
    <xdr:sp macro="" textlink="">
      <xdr:nvSpPr>
        <xdr:cNvPr id="1496" name="Line 344">
          <a:extLst>
            <a:ext uri="{FF2B5EF4-FFF2-40B4-BE49-F238E27FC236}">
              <a16:creationId xmlns="" xmlns:a16="http://schemas.microsoft.com/office/drawing/2014/main" id="{4E584740-9153-4A14-8104-958EA1C41F29}"/>
            </a:ext>
          </a:extLst>
        </xdr:cNvPr>
        <xdr:cNvSpPr>
          <a:spLocks noChangeShapeType="1"/>
        </xdr:cNvSpPr>
      </xdr:nvSpPr>
      <xdr:spPr bwMode="auto">
        <a:xfrm flipH="1" flipV="1">
          <a:off x="10220325" y="8909046"/>
          <a:ext cx="485775" cy="957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458611</xdr:colOff>
      <xdr:row>55</xdr:row>
      <xdr:rowOff>140930</xdr:rowOff>
    </xdr:from>
    <xdr:to>
      <xdr:col>18</xdr:col>
      <xdr:colOff>151694</xdr:colOff>
      <xdr:row>56</xdr:row>
      <xdr:rowOff>167569</xdr:rowOff>
    </xdr:to>
    <xdr:sp macro="" textlink="">
      <xdr:nvSpPr>
        <xdr:cNvPr id="1497" name="Line 347">
          <a:extLst>
            <a:ext uri="{FF2B5EF4-FFF2-40B4-BE49-F238E27FC236}">
              <a16:creationId xmlns="" xmlns:a16="http://schemas.microsoft.com/office/drawing/2014/main" id="{245823D2-21B8-422A-A950-C3B7C6C06356}"/>
            </a:ext>
          </a:extLst>
        </xdr:cNvPr>
        <xdr:cNvSpPr>
          <a:spLocks noChangeShapeType="1"/>
        </xdr:cNvSpPr>
      </xdr:nvSpPr>
      <xdr:spPr bwMode="auto">
        <a:xfrm flipV="1">
          <a:off x="10536061" y="9538930"/>
          <a:ext cx="397933" cy="1980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514350</xdr:colOff>
      <xdr:row>53</xdr:row>
      <xdr:rowOff>23280</xdr:rowOff>
    </xdr:from>
    <xdr:to>
      <xdr:col>18</xdr:col>
      <xdr:colOff>0</xdr:colOff>
      <xdr:row>54</xdr:row>
      <xdr:rowOff>42330</xdr:rowOff>
    </xdr:to>
    <xdr:grpSp>
      <xdr:nvGrpSpPr>
        <xdr:cNvPr id="1498" name="Group 370">
          <a:extLst>
            <a:ext uri="{FF2B5EF4-FFF2-40B4-BE49-F238E27FC236}">
              <a16:creationId xmlns="" xmlns:a16="http://schemas.microsoft.com/office/drawing/2014/main" id="{2DE65A9F-FC46-49C0-89F8-8521F1BC185F}"/>
            </a:ext>
          </a:extLst>
        </xdr:cNvPr>
        <xdr:cNvGrpSpPr>
          <a:grpSpLocks/>
        </xdr:cNvGrpSpPr>
      </xdr:nvGrpSpPr>
      <xdr:grpSpPr bwMode="auto">
        <a:xfrm rot="10800000">
          <a:off x="13046529" y="9010798"/>
          <a:ext cx="254453" cy="189139"/>
          <a:chOff x="718" y="97"/>
          <a:chExt cx="23" cy="15"/>
        </a:xfrm>
      </xdr:grpSpPr>
      <xdr:sp macro="" textlink="">
        <xdr:nvSpPr>
          <xdr:cNvPr id="1499" name="Freeform 371">
            <a:extLst>
              <a:ext uri="{FF2B5EF4-FFF2-40B4-BE49-F238E27FC236}">
                <a16:creationId xmlns="" xmlns:a16="http://schemas.microsoft.com/office/drawing/2014/main" id="{6A48A8DA-DF27-08C8-1982-BFA86F1BD7DC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500" name="Freeform 372">
            <a:extLst>
              <a:ext uri="{FF2B5EF4-FFF2-40B4-BE49-F238E27FC236}">
                <a16:creationId xmlns="" xmlns:a16="http://schemas.microsoft.com/office/drawing/2014/main" id="{C56CE410-A885-BE4E-BD04-51895C44AC1F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17</xdr:col>
      <xdr:colOff>90839</xdr:colOff>
      <xdr:row>52</xdr:row>
      <xdr:rowOff>135110</xdr:rowOff>
    </xdr:from>
    <xdr:to>
      <xdr:col>17</xdr:col>
      <xdr:colOff>519464</xdr:colOff>
      <xdr:row>53</xdr:row>
      <xdr:rowOff>163685</xdr:rowOff>
    </xdr:to>
    <xdr:sp macro="" textlink="">
      <xdr:nvSpPr>
        <xdr:cNvPr id="1501" name="Freeform 373">
          <a:extLst>
            <a:ext uri="{FF2B5EF4-FFF2-40B4-BE49-F238E27FC236}">
              <a16:creationId xmlns="" xmlns:a16="http://schemas.microsoft.com/office/drawing/2014/main" id="{FE540A41-8DE4-495B-B4D4-2DF5525D1854}"/>
            </a:ext>
          </a:extLst>
        </xdr:cNvPr>
        <xdr:cNvSpPr>
          <a:spLocks/>
        </xdr:cNvSpPr>
      </xdr:nvSpPr>
      <xdr:spPr bwMode="auto">
        <a:xfrm rot="-1391941">
          <a:off x="11562615" y="9016755"/>
          <a:ext cx="428625" cy="199858"/>
        </a:xfrm>
        <a:custGeom>
          <a:avLst/>
          <a:gdLst>
            <a:gd name="T0" fmla="*/ 2147483647 w 10975"/>
            <a:gd name="T1" fmla="*/ 2147483647 h 10734"/>
            <a:gd name="T2" fmla="*/ 2147483647 w 10975"/>
            <a:gd name="T3" fmla="*/ 2147483647 h 10734"/>
            <a:gd name="T4" fmla="*/ 2147483647 w 10975"/>
            <a:gd name="T5" fmla="*/ 2147483647 h 10734"/>
            <a:gd name="T6" fmla="*/ 2147483647 w 10975"/>
            <a:gd name="T7" fmla="*/ 2147483647 h 10734"/>
            <a:gd name="T8" fmla="*/ 0 w 10975"/>
            <a:gd name="T9" fmla="*/ 0 h 10734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0975" h="10734">
              <a:moveTo>
                <a:pt x="10975" y="10734"/>
              </a:moveTo>
              <a:cubicBezTo>
                <a:pt x="10458" y="10734"/>
                <a:pt x="8332" y="9076"/>
                <a:pt x="7343" y="8327"/>
              </a:cubicBezTo>
              <a:cubicBezTo>
                <a:pt x="6354" y="7578"/>
                <a:pt x="6075" y="6238"/>
                <a:pt x="5039" y="6238"/>
              </a:cubicBezTo>
              <a:cubicBezTo>
                <a:pt x="4003" y="6459"/>
                <a:pt x="3272" y="1647"/>
                <a:pt x="2340" y="1647"/>
              </a:cubicBezTo>
              <a:cubicBezTo>
                <a:pt x="1304" y="1868"/>
                <a:pt x="1036" y="222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18</xdr:col>
      <xdr:colOff>9525</xdr:colOff>
      <xdr:row>52</xdr:row>
      <xdr:rowOff>159275</xdr:rowOff>
    </xdr:from>
    <xdr:to>
      <xdr:col>18</xdr:col>
      <xdr:colOff>666750</xdr:colOff>
      <xdr:row>53</xdr:row>
      <xdr:rowOff>92600</xdr:rowOff>
    </xdr:to>
    <xdr:sp macro="" textlink="">
      <xdr:nvSpPr>
        <xdr:cNvPr id="1502" name="Freeform 374">
          <a:extLst>
            <a:ext uri="{FF2B5EF4-FFF2-40B4-BE49-F238E27FC236}">
              <a16:creationId xmlns="" xmlns:a16="http://schemas.microsoft.com/office/drawing/2014/main" id="{10C1B98C-AFC1-4F63-A422-32A4AA40FA98}"/>
            </a:ext>
          </a:extLst>
        </xdr:cNvPr>
        <xdr:cNvSpPr>
          <a:spLocks/>
        </xdr:cNvSpPr>
      </xdr:nvSpPr>
      <xdr:spPr bwMode="auto">
        <a:xfrm rot="10800000">
          <a:off x="10791825" y="9042925"/>
          <a:ext cx="657225" cy="104775"/>
        </a:xfrm>
        <a:custGeom>
          <a:avLst/>
          <a:gdLst>
            <a:gd name="T0" fmla="*/ 2147483647 w 15681"/>
            <a:gd name="T1" fmla="*/ 2147483647 h 40091"/>
            <a:gd name="T2" fmla="*/ 2147483647 w 15681"/>
            <a:gd name="T3" fmla="*/ 2147483647 h 40091"/>
            <a:gd name="T4" fmla="*/ 2147483647 w 15681"/>
            <a:gd name="T5" fmla="*/ 0 h 40091"/>
            <a:gd name="T6" fmla="*/ 2147483647 w 15681"/>
            <a:gd name="T7" fmla="*/ 2147483647 h 40091"/>
            <a:gd name="T8" fmla="*/ 0 w 15681"/>
            <a:gd name="T9" fmla="*/ 2147483647 h 40091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5681" h="40091">
              <a:moveTo>
                <a:pt x="15681" y="1667"/>
              </a:moveTo>
              <a:cubicBezTo>
                <a:pt x="15239" y="1667"/>
                <a:pt x="14088" y="5000"/>
                <a:pt x="13203" y="5000"/>
              </a:cubicBezTo>
              <a:cubicBezTo>
                <a:pt x="12318" y="5000"/>
                <a:pt x="11079" y="0"/>
                <a:pt x="10194" y="0"/>
              </a:cubicBezTo>
              <a:cubicBezTo>
                <a:pt x="9309" y="1667"/>
                <a:pt x="5900" y="18333"/>
                <a:pt x="5104" y="18333"/>
              </a:cubicBezTo>
              <a:cubicBezTo>
                <a:pt x="4219" y="20000"/>
                <a:pt x="885" y="41666"/>
                <a:pt x="0" y="4000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17</xdr:col>
      <xdr:colOff>620985</xdr:colOff>
      <xdr:row>51</xdr:row>
      <xdr:rowOff>168801</xdr:rowOff>
    </xdr:from>
    <xdr:to>
      <xdr:col>18</xdr:col>
      <xdr:colOff>687211</xdr:colOff>
      <xdr:row>56</xdr:row>
      <xdr:rowOff>130404</xdr:rowOff>
    </xdr:to>
    <xdr:sp macro="" textlink="">
      <xdr:nvSpPr>
        <xdr:cNvPr id="1503" name="Freeform 341">
          <a:extLst>
            <a:ext uri="{FF2B5EF4-FFF2-40B4-BE49-F238E27FC236}">
              <a16:creationId xmlns="" xmlns:a16="http://schemas.microsoft.com/office/drawing/2014/main" id="{2F676516-2E3D-4E44-93FA-B3ED50788D8A}"/>
            </a:ext>
          </a:extLst>
        </xdr:cNvPr>
        <xdr:cNvSpPr>
          <a:spLocks/>
        </xdr:cNvSpPr>
      </xdr:nvSpPr>
      <xdr:spPr bwMode="auto">
        <a:xfrm>
          <a:off x="10698435" y="8881001"/>
          <a:ext cx="771076" cy="818853"/>
        </a:xfrm>
        <a:custGeom>
          <a:avLst/>
          <a:gdLst>
            <a:gd name="T0" fmla="*/ 2147483647 w 10325"/>
            <a:gd name="T1" fmla="*/ 2147483647 h 10879"/>
            <a:gd name="T2" fmla="*/ 2147483647 w 10325"/>
            <a:gd name="T3" fmla="*/ 2147483647 h 10879"/>
            <a:gd name="T4" fmla="*/ 2147483647 w 10325"/>
            <a:gd name="T5" fmla="*/ 0 h 10879"/>
            <a:gd name="T6" fmla="*/ 0 60000 65536"/>
            <a:gd name="T7" fmla="*/ 0 60000 65536"/>
            <a:gd name="T8" fmla="*/ 0 60000 65536"/>
            <a:gd name="connsiteX0" fmla="*/ 3313 w 10319"/>
            <a:gd name="connsiteY0" fmla="*/ 9752 h 9752"/>
            <a:gd name="connsiteX1" fmla="*/ 94 w 10319"/>
            <a:gd name="connsiteY1" fmla="*/ 1388 h 9752"/>
            <a:gd name="connsiteX2" fmla="*/ 10319 w 10319"/>
            <a:gd name="connsiteY2" fmla="*/ 0 h 9752"/>
            <a:gd name="connsiteX0" fmla="*/ 3235 w 10024"/>
            <a:gd name="connsiteY0" fmla="*/ 10000 h 10000"/>
            <a:gd name="connsiteX1" fmla="*/ 115 w 10024"/>
            <a:gd name="connsiteY1" fmla="*/ 1423 h 10000"/>
            <a:gd name="connsiteX2" fmla="*/ 10024 w 10024"/>
            <a:gd name="connsiteY2" fmla="*/ 0 h 10000"/>
            <a:gd name="connsiteX0" fmla="*/ 3221 w 10010"/>
            <a:gd name="connsiteY0" fmla="*/ 10000 h 10000"/>
            <a:gd name="connsiteX1" fmla="*/ 101 w 10010"/>
            <a:gd name="connsiteY1" fmla="*/ 1423 h 10000"/>
            <a:gd name="connsiteX2" fmla="*/ 10010 w 10010"/>
            <a:gd name="connsiteY2" fmla="*/ 0 h 10000"/>
            <a:gd name="connsiteX0" fmla="*/ 3209 w 9998"/>
            <a:gd name="connsiteY0" fmla="*/ 10000 h 10000"/>
            <a:gd name="connsiteX1" fmla="*/ 89 w 9998"/>
            <a:gd name="connsiteY1" fmla="*/ 1423 h 10000"/>
            <a:gd name="connsiteX2" fmla="*/ 9998 w 9998"/>
            <a:gd name="connsiteY2" fmla="*/ 0 h 10000"/>
            <a:gd name="connsiteX0" fmla="*/ 3041 w 10002"/>
            <a:gd name="connsiteY0" fmla="*/ 9790 h 9790"/>
            <a:gd name="connsiteX1" fmla="*/ 91 w 10002"/>
            <a:gd name="connsiteY1" fmla="*/ 1423 h 9790"/>
            <a:gd name="connsiteX2" fmla="*/ 10002 w 10002"/>
            <a:gd name="connsiteY2" fmla="*/ 0 h 97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2" h="9790">
              <a:moveTo>
                <a:pt x="3041" y="9790"/>
              </a:moveTo>
              <a:cubicBezTo>
                <a:pt x="5485" y="4300"/>
                <a:pt x="-822" y="9625"/>
                <a:pt x="91" y="1423"/>
              </a:cubicBezTo>
              <a:cubicBezTo>
                <a:pt x="8911" y="296"/>
                <a:pt x="1385" y="1480"/>
                <a:pt x="10002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558270</xdr:colOff>
      <xdr:row>53</xdr:row>
      <xdr:rowOff>64556</xdr:rowOff>
    </xdr:from>
    <xdr:to>
      <xdr:col>17</xdr:col>
      <xdr:colOff>688445</xdr:colOff>
      <xdr:row>54</xdr:row>
      <xdr:rowOff>16402</xdr:rowOff>
    </xdr:to>
    <xdr:sp macro="" textlink="">
      <xdr:nvSpPr>
        <xdr:cNvPr id="1504" name="AutoShape 340">
          <a:extLst>
            <a:ext uri="{FF2B5EF4-FFF2-40B4-BE49-F238E27FC236}">
              <a16:creationId xmlns="" xmlns:a16="http://schemas.microsoft.com/office/drawing/2014/main" id="{C226FF6F-A64D-439E-8003-8507A6D35963}"/>
            </a:ext>
          </a:extLst>
        </xdr:cNvPr>
        <xdr:cNvSpPr>
          <a:spLocks noChangeArrowheads="1"/>
        </xdr:cNvSpPr>
      </xdr:nvSpPr>
      <xdr:spPr bwMode="auto">
        <a:xfrm>
          <a:off x="10635720" y="9119656"/>
          <a:ext cx="130175" cy="12329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38100</xdr:colOff>
      <xdr:row>53</xdr:row>
      <xdr:rowOff>97010</xdr:rowOff>
    </xdr:from>
    <xdr:to>
      <xdr:col>18</xdr:col>
      <xdr:colOff>701675</xdr:colOff>
      <xdr:row>55</xdr:row>
      <xdr:rowOff>86956</xdr:rowOff>
    </xdr:to>
    <xdr:sp macro="" textlink="">
      <xdr:nvSpPr>
        <xdr:cNvPr id="1505" name="Line 344">
          <a:extLst>
            <a:ext uri="{FF2B5EF4-FFF2-40B4-BE49-F238E27FC236}">
              <a16:creationId xmlns="" xmlns:a16="http://schemas.microsoft.com/office/drawing/2014/main" id="{AADA2000-C426-4F0F-9599-D6182B61575E}"/>
            </a:ext>
          </a:extLst>
        </xdr:cNvPr>
        <xdr:cNvSpPr>
          <a:spLocks noChangeShapeType="1"/>
        </xdr:cNvSpPr>
      </xdr:nvSpPr>
      <xdr:spPr bwMode="auto">
        <a:xfrm flipH="1">
          <a:off x="10115550" y="9152110"/>
          <a:ext cx="1368425" cy="332846"/>
        </a:xfrm>
        <a:custGeom>
          <a:avLst/>
          <a:gdLst>
            <a:gd name="T0" fmla="*/ 0 w 1466850"/>
            <a:gd name="T1" fmla="*/ 0 h 333375"/>
            <a:gd name="T2" fmla="*/ 390971 w 1466850"/>
            <a:gd name="T3" fmla="*/ 316438 h 333375"/>
            <a:gd name="T4" fmla="*/ 1468530 w 1466850"/>
            <a:gd name="T5" fmla="*/ 335616 h 333375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466850" h="333375">
              <a:moveTo>
                <a:pt x="0" y="0"/>
              </a:moveTo>
              <a:cubicBezTo>
                <a:pt x="81359" y="65485"/>
                <a:pt x="146049" y="258763"/>
                <a:pt x="390524" y="314325"/>
              </a:cubicBezTo>
              <a:cubicBezTo>
                <a:pt x="450850" y="330200"/>
                <a:pt x="968375" y="327025"/>
                <a:pt x="1466850" y="333375"/>
              </a:cubicBezTo>
            </a:path>
          </a:pathLst>
        </a:custGeom>
        <a:noFill/>
        <a:ln w="349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19690</xdr:colOff>
      <xdr:row>53</xdr:row>
      <xdr:rowOff>96535</xdr:rowOff>
    </xdr:from>
    <xdr:to>
      <xdr:col>18</xdr:col>
      <xdr:colOff>693964</xdr:colOff>
      <xdr:row>55</xdr:row>
      <xdr:rowOff>102107</xdr:rowOff>
    </xdr:to>
    <xdr:grpSp>
      <xdr:nvGrpSpPr>
        <xdr:cNvPr id="1506" name="グループ化 1">
          <a:extLst>
            <a:ext uri="{FF2B5EF4-FFF2-40B4-BE49-F238E27FC236}">
              <a16:creationId xmlns="" xmlns:a16="http://schemas.microsoft.com/office/drawing/2014/main" id="{92755A21-F113-43F9-AAC8-10C53D52BF46}"/>
            </a:ext>
          </a:extLst>
        </xdr:cNvPr>
        <xdr:cNvGrpSpPr>
          <a:grpSpLocks/>
        </xdr:cNvGrpSpPr>
      </xdr:nvGrpSpPr>
      <xdr:grpSpPr bwMode="auto">
        <a:xfrm>
          <a:off x="12551869" y="9084053"/>
          <a:ext cx="1443077" cy="345750"/>
          <a:chOff x="4829761" y="5140489"/>
          <a:chExt cx="1488115" cy="359918"/>
        </a:xfrm>
      </xdr:grpSpPr>
      <xdr:sp macro="" textlink="">
        <xdr:nvSpPr>
          <xdr:cNvPr id="1507" name="Line 344">
            <a:extLst>
              <a:ext uri="{FF2B5EF4-FFF2-40B4-BE49-F238E27FC236}">
                <a16:creationId xmlns="" xmlns:a16="http://schemas.microsoft.com/office/drawing/2014/main" id="{1F29088B-3153-327E-4A3E-B346BB02B19F}"/>
              </a:ext>
            </a:extLst>
          </xdr:cNvPr>
          <xdr:cNvSpPr>
            <a:spLocks noChangeShapeType="1"/>
          </xdr:cNvSpPr>
        </xdr:nvSpPr>
        <xdr:spPr bwMode="auto">
          <a:xfrm flipH="1">
            <a:off x="4849346" y="5162550"/>
            <a:ext cx="1468530" cy="337857"/>
          </a:xfrm>
          <a:custGeom>
            <a:avLst/>
            <a:gdLst>
              <a:gd name="T0" fmla="*/ 0 w 1466850"/>
              <a:gd name="T1" fmla="*/ 0 h 333375"/>
              <a:gd name="T2" fmla="*/ 409466 w 1466850"/>
              <a:gd name="T3" fmla="*/ 553624 h 333375"/>
              <a:gd name="T4" fmla="*/ 1537995 w 1466850"/>
              <a:gd name="T5" fmla="*/ 587169 h 333375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466850" h="333375">
                <a:moveTo>
                  <a:pt x="0" y="0"/>
                </a:moveTo>
                <a:cubicBezTo>
                  <a:pt x="81359" y="65485"/>
                  <a:pt x="146049" y="258763"/>
                  <a:pt x="390524" y="314325"/>
                </a:cubicBezTo>
                <a:cubicBezTo>
                  <a:pt x="450850" y="330200"/>
                  <a:pt x="968375" y="327025"/>
                  <a:pt x="1466850" y="333375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08" name="Line 344">
            <a:extLst>
              <a:ext uri="{FF2B5EF4-FFF2-40B4-BE49-F238E27FC236}">
                <a16:creationId xmlns="" xmlns:a16="http://schemas.microsoft.com/office/drawing/2014/main" id="{4917EAD5-EFC0-CCF3-F777-4DE077EAEE86}"/>
              </a:ext>
            </a:extLst>
          </xdr:cNvPr>
          <xdr:cNvSpPr>
            <a:spLocks noChangeShapeType="1"/>
          </xdr:cNvSpPr>
        </xdr:nvSpPr>
        <xdr:spPr bwMode="auto">
          <a:xfrm flipH="1">
            <a:off x="4829761" y="5140489"/>
            <a:ext cx="1468530" cy="333935"/>
          </a:xfrm>
          <a:custGeom>
            <a:avLst/>
            <a:gdLst>
              <a:gd name="T0" fmla="*/ 0 w 1466850"/>
              <a:gd name="T1" fmla="*/ 0 h 333375"/>
              <a:gd name="T2" fmla="*/ 409466 w 1466850"/>
              <a:gd name="T3" fmla="*/ 339228 h 333375"/>
              <a:gd name="T4" fmla="*/ 1537995 w 1466850"/>
              <a:gd name="T5" fmla="*/ 359782 h 333375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466850" h="333375">
                <a:moveTo>
                  <a:pt x="0" y="0"/>
                </a:moveTo>
                <a:cubicBezTo>
                  <a:pt x="81359" y="65485"/>
                  <a:pt x="146049" y="258763"/>
                  <a:pt x="390524" y="314325"/>
                </a:cubicBezTo>
                <a:cubicBezTo>
                  <a:pt x="450850" y="330200"/>
                  <a:pt x="968375" y="327025"/>
                  <a:pt x="1466850" y="333375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18</xdr:col>
      <xdr:colOff>241402</xdr:colOff>
      <xdr:row>54</xdr:row>
      <xdr:rowOff>141108</xdr:rowOff>
    </xdr:from>
    <xdr:to>
      <xdr:col>18</xdr:col>
      <xdr:colOff>617361</xdr:colOff>
      <xdr:row>56</xdr:row>
      <xdr:rowOff>17638</xdr:rowOff>
    </xdr:to>
    <xdr:sp macro="" textlink="">
      <xdr:nvSpPr>
        <xdr:cNvPr id="1509" name="Text Box 267">
          <a:extLst>
            <a:ext uri="{FF2B5EF4-FFF2-40B4-BE49-F238E27FC236}">
              <a16:creationId xmlns="" xmlns:a16="http://schemas.microsoft.com/office/drawing/2014/main" id="{E43AA22D-65B2-41D2-9041-3CEBA09294F2}"/>
            </a:ext>
          </a:extLst>
        </xdr:cNvPr>
        <xdr:cNvSpPr txBox="1">
          <a:spLocks noChangeArrowheads="1"/>
        </xdr:cNvSpPr>
      </xdr:nvSpPr>
      <xdr:spPr bwMode="auto">
        <a:xfrm rot="10800000">
          <a:off x="11023702" y="9367658"/>
          <a:ext cx="375959" cy="21943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0" tIns="18000" rIns="0" bIns="0" anchor="b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越前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高田駅</a:t>
          </a:r>
          <a:endParaRPr lang="ja-JP" altLang="en-US" sz="800"/>
        </a:p>
      </xdr:txBody>
    </xdr:sp>
    <xdr:clientData/>
  </xdr:twoCellAnchor>
  <xdr:twoCellAnchor>
    <xdr:from>
      <xdr:col>17</xdr:col>
      <xdr:colOff>74844</xdr:colOff>
      <xdr:row>53</xdr:row>
      <xdr:rowOff>76726</xdr:rowOff>
    </xdr:from>
    <xdr:to>
      <xdr:col>17</xdr:col>
      <xdr:colOff>515938</xdr:colOff>
      <xdr:row>54</xdr:row>
      <xdr:rowOff>66145</xdr:rowOff>
    </xdr:to>
    <xdr:sp macro="" textlink="">
      <xdr:nvSpPr>
        <xdr:cNvPr id="1510" name="Text Box 1664">
          <a:extLst>
            <a:ext uri="{FF2B5EF4-FFF2-40B4-BE49-F238E27FC236}">
              <a16:creationId xmlns="" xmlns:a16="http://schemas.microsoft.com/office/drawing/2014/main" id="{156FB9BA-E1F7-4A29-B100-636A926EC59D}"/>
            </a:ext>
          </a:extLst>
        </xdr:cNvPr>
        <xdr:cNvSpPr txBox="1">
          <a:spLocks noChangeArrowheads="1"/>
        </xdr:cNvSpPr>
      </xdr:nvSpPr>
      <xdr:spPr bwMode="auto">
        <a:xfrm>
          <a:off x="10152294" y="9131826"/>
          <a:ext cx="441094" cy="16086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足羽川</a:t>
          </a:r>
          <a:endParaRPr lang="en-US" altLang="ja-JP" sz="900" b="1" i="0" u="none" strike="noStrike" baseline="0">
            <a:solidFill>
              <a:schemeClr val="tx2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17</xdr:col>
      <xdr:colOff>437683</xdr:colOff>
      <xdr:row>50</xdr:row>
      <xdr:rowOff>129252</xdr:rowOff>
    </xdr:from>
    <xdr:to>
      <xdr:col>18</xdr:col>
      <xdr:colOff>296273</xdr:colOff>
      <xdr:row>52</xdr:row>
      <xdr:rowOff>1672</xdr:rowOff>
    </xdr:to>
    <xdr:sp macro="" textlink="">
      <xdr:nvSpPr>
        <xdr:cNvPr id="1511" name="Text Box 1664">
          <a:extLst>
            <a:ext uri="{FF2B5EF4-FFF2-40B4-BE49-F238E27FC236}">
              <a16:creationId xmlns="" xmlns:a16="http://schemas.microsoft.com/office/drawing/2014/main" id="{353C5CA1-8DE1-412B-98CA-646265A42367}"/>
            </a:ext>
          </a:extLst>
        </xdr:cNvPr>
        <xdr:cNvSpPr txBox="1">
          <a:spLocks noChangeArrowheads="1"/>
        </xdr:cNvSpPr>
      </xdr:nvSpPr>
      <xdr:spPr bwMode="auto">
        <a:xfrm>
          <a:off x="10515133" y="8670002"/>
          <a:ext cx="563440" cy="21532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美濃街道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17</xdr:col>
      <xdr:colOff>352776</xdr:colOff>
      <xdr:row>54</xdr:row>
      <xdr:rowOff>74964</xdr:rowOff>
    </xdr:from>
    <xdr:ext cx="383646" cy="286632"/>
    <xdr:grpSp>
      <xdr:nvGrpSpPr>
        <xdr:cNvPr id="1512" name="Group 6672">
          <a:extLst>
            <a:ext uri="{FF2B5EF4-FFF2-40B4-BE49-F238E27FC236}">
              <a16:creationId xmlns="" xmlns:a16="http://schemas.microsoft.com/office/drawing/2014/main" id="{8AC6C6F9-E434-45B8-B216-6ED4A9344C41}"/>
            </a:ext>
          </a:extLst>
        </xdr:cNvPr>
        <xdr:cNvGrpSpPr>
          <a:grpSpLocks/>
        </xdr:cNvGrpSpPr>
      </xdr:nvGrpSpPr>
      <xdr:grpSpPr bwMode="auto">
        <a:xfrm>
          <a:off x="12884955" y="9232571"/>
          <a:ext cx="383646" cy="286632"/>
          <a:chOff x="536" y="109"/>
          <a:chExt cx="46" cy="44"/>
        </a:xfrm>
      </xdr:grpSpPr>
      <xdr:pic>
        <xdr:nvPicPr>
          <xdr:cNvPr id="1513" name="Picture 6673" descr="route2">
            <a:extLst>
              <a:ext uri="{FF2B5EF4-FFF2-40B4-BE49-F238E27FC236}">
                <a16:creationId xmlns="" xmlns:a16="http://schemas.microsoft.com/office/drawing/2014/main" id="{B924C71C-D565-C21A-F69E-43006893BB6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14" name="Text Box 6674">
            <a:extLst>
              <a:ext uri="{FF2B5EF4-FFF2-40B4-BE49-F238E27FC236}">
                <a16:creationId xmlns="" xmlns:a16="http://schemas.microsoft.com/office/drawing/2014/main" id="{28DB0EE5-5B9D-1EA8-D1AB-4D014D1A3CD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364</a:t>
            </a:r>
          </a:p>
        </xdr:txBody>
      </xdr:sp>
    </xdr:grpSp>
    <xdr:clientData/>
  </xdr:oneCellAnchor>
  <xdr:oneCellAnchor>
    <xdr:from>
      <xdr:col>18</xdr:col>
      <xdr:colOff>90787</xdr:colOff>
      <xdr:row>52</xdr:row>
      <xdr:rowOff>36840</xdr:rowOff>
    </xdr:from>
    <xdr:ext cx="316795" cy="259647"/>
    <xdr:grpSp>
      <xdr:nvGrpSpPr>
        <xdr:cNvPr id="1515" name="Group 6672">
          <a:extLst>
            <a:ext uri="{FF2B5EF4-FFF2-40B4-BE49-F238E27FC236}">
              <a16:creationId xmlns="" xmlns:a16="http://schemas.microsoft.com/office/drawing/2014/main" id="{B3379D09-9AF4-4C3D-9CB8-6CAAA4F28D7C}"/>
            </a:ext>
          </a:extLst>
        </xdr:cNvPr>
        <xdr:cNvGrpSpPr>
          <a:grpSpLocks/>
        </xdr:cNvGrpSpPr>
      </xdr:nvGrpSpPr>
      <xdr:grpSpPr bwMode="auto">
        <a:xfrm>
          <a:off x="13391769" y="8854269"/>
          <a:ext cx="316795" cy="259647"/>
          <a:chOff x="536" y="109"/>
          <a:chExt cx="46" cy="44"/>
        </a:xfrm>
      </xdr:grpSpPr>
      <xdr:pic>
        <xdr:nvPicPr>
          <xdr:cNvPr id="1516" name="Picture 6673" descr="route2">
            <a:extLst>
              <a:ext uri="{FF2B5EF4-FFF2-40B4-BE49-F238E27FC236}">
                <a16:creationId xmlns="" xmlns:a16="http://schemas.microsoft.com/office/drawing/2014/main" id="{8E9F9B8B-6394-8113-2764-02F290AC89D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17" name="Text Box 6674">
            <a:extLst>
              <a:ext uri="{FF2B5EF4-FFF2-40B4-BE49-F238E27FC236}">
                <a16:creationId xmlns="" xmlns:a16="http://schemas.microsoft.com/office/drawing/2014/main" id="{C366BCB7-45B2-E430-8D31-7597D0C711B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158</a:t>
            </a:r>
          </a:p>
        </xdr:txBody>
      </xdr:sp>
    </xdr:grpSp>
    <xdr:clientData/>
  </xdr:oneCellAnchor>
  <xdr:twoCellAnchor>
    <xdr:from>
      <xdr:col>19</xdr:col>
      <xdr:colOff>419100</xdr:colOff>
      <xdr:row>51</xdr:row>
      <xdr:rowOff>95250</xdr:rowOff>
    </xdr:from>
    <xdr:to>
      <xdr:col>19</xdr:col>
      <xdr:colOff>609600</xdr:colOff>
      <xdr:row>56</xdr:row>
      <xdr:rowOff>104775</xdr:rowOff>
    </xdr:to>
    <xdr:sp macro="" textlink="">
      <xdr:nvSpPr>
        <xdr:cNvPr id="1518" name="Freeform 178">
          <a:extLst>
            <a:ext uri="{FF2B5EF4-FFF2-40B4-BE49-F238E27FC236}">
              <a16:creationId xmlns="" xmlns:a16="http://schemas.microsoft.com/office/drawing/2014/main" id="{5F45074D-B616-4140-B73B-2B2F6419D005}"/>
            </a:ext>
          </a:extLst>
        </xdr:cNvPr>
        <xdr:cNvSpPr>
          <a:spLocks/>
        </xdr:cNvSpPr>
      </xdr:nvSpPr>
      <xdr:spPr bwMode="auto">
        <a:xfrm flipH="1">
          <a:off x="11906250" y="8807450"/>
          <a:ext cx="190500" cy="866775"/>
        </a:xfrm>
        <a:custGeom>
          <a:avLst/>
          <a:gdLst>
            <a:gd name="T0" fmla="*/ 2147483647 w 10669"/>
            <a:gd name="T1" fmla="*/ 2147483647 h 10000"/>
            <a:gd name="T2" fmla="*/ 2147483647 w 10669"/>
            <a:gd name="T3" fmla="*/ 2147483647 h 10000"/>
            <a:gd name="T4" fmla="*/ 2147483647 w 10669"/>
            <a:gd name="T5" fmla="*/ 0 h 10000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669" h="10000">
              <a:moveTo>
                <a:pt x="669" y="10000"/>
              </a:moveTo>
              <a:cubicBezTo>
                <a:pt x="669" y="8376"/>
                <a:pt x="-835" y="8001"/>
                <a:pt x="669" y="5127"/>
              </a:cubicBezTo>
              <a:cubicBezTo>
                <a:pt x="3127" y="2585"/>
                <a:pt x="3322" y="3089"/>
                <a:pt x="10669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628650</xdr:colOff>
      <xdr:row>50</xdr:row>
      <xdr:rowOff>38100</xdr:rowOff>
    </xdr:from>
    <xdr:to>
      <xdr:col>20</xdr:col>
      <xdr:colOff>123825</xdr:colOff>
      <xdr:row>54</xdr:row>
      <xdr:rowOff>38100</xdr:rowOff>
    </xdr:to>
    <xdr:sp macro="" textlink="">
      <xdr:nvSpPr>
        <xdr:cNvPr id="1519" name="Freeform 380">
          <a:extLst>
            <a:ext uri="{FF2B5EF4-FFF2-40B4-BE49-F238E27FC236}">
              <a16:creationId xmlns="" xmlns:a16="http://schemas.microsoft.com/office/drawing/2014/main" id="{EA40E9BA-04DC-4EF9-925A-8F02F0CF5C3B}"/>
            </a:ext>
          </a:extLst>
        </xdr:cNvPr>
        <xdr:cNvSpPr>
          <a:spLocks/>
        </xdr:cNvSpPr>
      </xdr:nvSpPr>
      <xdr:spPr bwMode="auto">
        <a:xfrm flipH="1">
          <a:off x="12115800" y="8578850"/>
          <a:ext cx="200025" cy="685800"/>
        </a:xfrm>
        <a:custGeom>
          <a:avLst/>
          <a:gdLst>
            <a:gd name="T0" fmla="*/ 2147483647 w 10208"/>
            <a:gd name="T1" fmla="*/ 0 h 10330"/>
            <a:gd name="T2" fmla="*/ 0 w 10208"/>
            <a:gd name="T3" fmla="*/ 2147483647 h 10330"/>
            <a:gd name="T4" fmla="*/ 2147483647 w 10208"/>
            <a:gd name="T5" fmla="*/ 2147483647 h 10330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208" h="10330">
              <a:moveTo>
                <a:pt x="5239" y="0"/>
              </a:moveTo>
              <a:cubicBezTo>
                <a:pt x="-170" y="7204"/>
                <a:pt x="4736" y="853"/>
                <a:pt x="0" y="7716"/>
              </a:cubicBezTo>
              <a:cubicBezTo>
                <a:pt x="9316" y="9588"/>
                <a:pt x="1327" y="8021"/>
                <a:pt x="10208" y="1033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542220</xdr:colOff>
      <xdr:row>54</xdr:row>
      <xdr:rowOff>88899</xdr:rowOff>
    </xdr:from>
    <xdr:to>
      <xdr:col>19</xdr:col>
      <xdr:colOff>666045</xdr:colOff>
      <xdr:row>55</xdr:row>
      <xdr:rowOff>40745</xdr:rowOff>
    </xdr:to>
    <xdr:sp macro="" textlink="">
      <xdr:nvSpPr>
        <xdr:cNvPr id="1520" name="AutoShape 126">
          <a:extLst>
            <a:ext uri="{FF2B5EF4-FFF2-40B4-BE49-F238E27FC236}">
              <a16:creationId xmlns="" xmlns:a16="http://schemas.microsoft.com/office/drawing/2014/main" id="{48BD1479-3EE5-4F5F-A2EB-EB2EFAE0CC6A}"/>
            </a:ext>
          </a:extLst>
        </xdr:cNvPr>
        <xdr:cNvSpPr>
          <a:spLocks noChangeArrowheads="1"/>
        </xdr:cNvSpPr>
      </xdr:nvSpPr>
      <xdr:spPr bwMode="auto">
        <a:xfrm>
          <a:off x="12029370" y="9315449"/>
          <a:ext cx="123825" cy="12329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609600</xdr:colOff>
      <xdr:row>53</xdr:row>
      <xdr:rowOff>9525</xdr:rowOff>
    </xdr:from>
    <xdr:to>
      <xdr:col>20</xdr:col>
      <xdr:colOff>142875</xdr:colOff>
      <xdr:row>54</xdr:row>
      <xdr:rowOff>38100</xdr:rowOff>
    </xdr:to>
    <xdr:grpSp>
      <xdr:nvGrpSpPr>
        <xdr:cNvPr id="1521" name="Group 370">
          <a:extLst>
            <a:ext uri="{FF2B5EF4-FFF2-40B4-BE49-F238E27FC236}">
              <a16:creationId xmlns="" xmlns:a16="http://schemas.microsoft.com/office/drawing/2014/main" id="{402B0A39-0E3E-4804-A21E-A809137B39CC}"/>
            </a:ext>
          </a:extLst>
        </xdr:cNvPr>
        <xdr:cNvGrpSpPr>
          <a:grpSpLocks/>
        </xdr:cNvGrpSpPr>
      </xdr:nvGrpSpPr>
      <xdr:grpSpPr bwMode="auto">
        <a:xfrm rot="-7421680">
          <a:off x="14731093" y="8945336"/>
          <a:ext cx="198664" cy="302078"/>
          <a:chOff x="718" y="97"/>
          <a:chExt cx="23" cy="15"/>
        </a:xfrm>
      </xdr:grpSpPr>
      <xdr:sp macro="" textlink="">
        <xdr:nvSpPr>
          <xdr:cNvPr id="1522" name="Freeform 371">
            <a:extLst>
              <a:ext uri="{FF2B5EF4-FFF2-40B4-BE49-F238E27FC236}">
                <a16:creationId xmlns="" xmlns:a16="http://schemas.microsoft.com/office/drawing/2014/main" id="{476F595F-AF2B-86EB-F452-62B70AD1A666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523" name="Freeform 372">
            <a:extLst>
              <a:ext uri="{FF2B5EF4-FFF2-40B4-BE49-F238E27FC236}">
                <a16:creationId xmlns="" xmlns:a16="http://schemas.microsoft.com/office/drawing/2014/main" id="{62E775EA-1B0C-76D8-DBF4-3C98B48E3500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19</xdr:col>
      <xdr:colOff>676275</xdr:colOff>
      <xdr:row>55</xdr:row>
      <xdr:rowOff>28575</xdr:rowOff>
    </xdr:from>
    <xdr:to>
      <xdr:col>20</xdr:col>
      <xdr:colOff>447675</xdr:colOff>
      <xdr:row>56</xdr:row>
      <xdr:rowOff>28575</xdr:rowOff>
    </xdr:to>
    <xdr:sp macro="" textlink="">
      <xdr:nvSpPr>
        <xdr:cNvPr id="1524" name="Freeform 373">
          <a:extLst>
            <a:ext uri="{FF2B5EF4-FFF2-40B4-BE49-F238E27FC236}">
              <a16:creationId xmlns="" xmlns:a16="http://schemas.microsoft.com/office/drawing/2014/main" id="{A23358B1-E691-4719-AEB9-A64F64C49F53}"/>
            </a:ext>
          </a:extLst>
        </xdr:cNvPr>
        <xdr:cNvSpPr>
          <a:spLocks/>
        </xdr:cNvSpPr>
      </xdr:nvSpPr>
      <xdr:spPr bwMode="auto">
        <a:xfrm rot="-8534722">
          <a:off x="12163425" y="9426575"/>
          <a:ext cx="476250" cy="171450"/>
        </a:xfrm>
        <a:custGeom>
          <a:avLst/>
          <a:gdLst>
            <a:gd name="T0" fmla="*/ 2147483647 w 9539"/>
            <a:gd name="T1" fmla="*/ 2147483647 h 11315"/>
            <a:gd name="T2" fmla="*/ 2147483647 w 9539"/>
            <a:gd name="T3" fmla="*/ 2147483647 h 11315"/>
            <a:gd name="T4" fmla="*/ 2147483647 w 9539"/>
            <a:gd name="T5" fmla="*/ 2147483647 h 11315"/>
            <a:gd name="T6" fmla="*/ 2147483647 w 9539"/>
            <a:gd name="T7" fmla="*/ 2147483647 h 11315"/>
            <a:gd name="T8" fmla="*/ 0 w 9539"/>
            <a:gd name="T9" fmla="*/ 0 h 113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9539" h="11315">
              <a:moveTo>
                <a:pt x="9539" y="11315"/>
              </a:moveTo>
              <a:cubicBezTo>
                <a:pt x="9186" y="11315"/>
                <a:pt x="8119" y="8075"/>
                <a:pt x="7520" y="6887"/>
              </a:cubicBezTo>
              <a:cubicBezTo>
                <a:pt x="6921" y="5699"/>
                <a:pt x="6654" y="4185"/>
                <a:pt x="5947" y="4185"/>
              </a:cubicBezTo>
              <a:cubicBezTo>
                <a:pt x="5239" y="4471"/>
                <a:pt x="3245" y="3959"/>
                <a:pt x="2609" y="3959"/>
              </a:cubicBezTo>
              <a:cubicBezTo>
                <a:pt x="1901" y="4245"/>
                <a:pt x="707" y="287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514350</xdr:colOff>
      <xdr:row>51</xdr:row>
      <xdr:rowOff>38100</xdr:rowOff>
    </xdr:from>
    <xdr:to>
      <xdr:col>19</xdr:col>
      <xdr:colOff>638175</xdr:colOff>
      <xdr:row>53</xdr:row>
      <xdr:rowOff>76200</xdr:rowOff>
    </xdr:to>
    <xdr:sp macro="" textlink="">
      <xdr:nvSpPr>
        <xdr:cNvPr id="1525" name="Freeform 374">
          <a:extLst>
            <a:ext uri="{FF2B5EF4-FFF2-40B4-BE49-F238E27FC236}">
              <a16:creationId xmlns="" xmlns:a16="http://schemas.microsoft.com/office/drawing/2014/main" id="{0EF93B43-D5D1-4CC2-96E9-2EF765888909}"/>
            </a:ext>
          </a:extLst>
        </xdr:cNvPr>
        <xdr:cNvSpPr>
          <a:spLocks/>
        </xdr:cNvSpPr>
      </xdr:nvSpPr>
      <xdr:spPr bwMode="auto">
        <a:xfrm rot="4959751">
          <a:off x="11872913" y="8878887"/>
          <a:ext cx="381000" cy="123825"/>
        </a:xfrm>
        <a:custGeom>
          <a:avLst/>
          <a:gdLst>
            <a:gd name="T0" fmla="*/ 2147483647 w 15681"/>
            <a:gd name="T1" fmla="*/ 2147483647 h 40091"/>
            <a:gd name="T2" fmla="*/ 2147483647 w 15681"/>
            <a:gd name="T3" fmla="*/ 2147483647 h 40091"/>
            <a:gd name="T4" fmla="*/ 2147483647 w 15681"/>
            <a:gd name="T5" fmla="*/ 0 h 40091"/>
            <a:gd name="T6" fmla="*/ 2147483647 w 15681"/>
            <a:gd name="T7" fmla="*/ 2147483647 h 40091"/>
            <a:gd name="T8" fmla="*/ 0 w 15681"/>
            <a:gd name="T9" fmla="*/ 2147483647 h 40091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5681" h="40091">
              <a:moveTo>
                <a:pt x="15681" y="1667"/>
              </a:moveTo>
              <a:cubicBezTo>
                <a:pt x="15239" y="1667"/>
                <a:pt x="14088" y="5000"/>
                <a:pt x="13203" y="5000"/>
              </a:cubicBezTo>
              <a:cubicBezTo>
                <a:pt x="12318" y="5000"/>
                <a:pt x="11079" y="0"/>
                <a:pt x="10194" y="0"/>
              </a:cubicBezTo>
              <a:cubicBezTo>
                <a:pt x="9309" y="1667"/>
                <a:pt x="5900" y="18333"/>
                <a:pt x="5104" y="18333"/>
              </a:cubicBezTo>
              <a:cubicBezTo>
                <a:pt x="4219" y="20000"/>
                <a:pt x="885" y="41666"/>
                <a:pt x="0" y="4000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561975</xdr:colOff>
      <xdr:row>50</xdr:row>
      <xdr:rowOff>171450</xdr:rowOff>
    </xdr:from>
    <xdr:to>
      <xdr:col>19</xdr:col>
      <xdr:colOff>704850</xdr:colOff>
      <xdr:row>53</xdr:row>
      <xdr:rowOff>28575</xdr:rowOff>
    </xdr:to>
    <xdr:sp macro="" textlink="">
      <xdr:nvSpPr>
        <xdr:cNvPr id="1526" name="Freeform 374">
          <a:extLst>
            <a:ext uri="{FF2B5EF4-FFF2-40B4-BE49-F238E27FC236}">
              <a16:creationId xmlns="" xmlns:a16="http://schemas.microsoft.com/office/drawing/2014/main" id="{4EDC420F-6531-4B4A-8D97-C8189FB8470E}"/>
            </a:ext>
          </a:extLst>
        </xdr:cNvPr>
        <xdr:cNvSpPr>
          <a:spLocks/>
        </xdr:cNvSpPr>
      </xdr:nvSpPr>
      <xdr:spPr bwMode="auto">
        <a:xfrm rot="4959751">
          <a:off x="11934825" y="8826500"/>
          <a:ext cx="371475" cy="142875"/>
        </a:xfrm>
        <a:custGeom>
          <a:avLst/>
          <a:gdLst>
            <a:gd name="T0" fmla="*/ 2147483647 w 15514"/>
            <a:gd name="T1" fmla="*/ 0 h 45373"/>
            <a:gd name="T2" fmla="*/ 2147483647 w 15514"/>
            <a:gd name="T3" fmla="*/ 2147483647 h 45373"/>
            <a:gd name="T4" fmla="*/ 2147483647 w 15514"/>
            <a:gd name="T5" fmla="*/ 2147483647 h 45373"/>
            <a:gd name="T6" fmla="*/ 2147483647 w 15514"/>
            <a:gd name="T7" fmla="*/ 2147483647 h 45373"/>
            <a:gd name="T8" fmla="*/ 0 w 15514"/>
            <a:gd name="T9" fmla="*/ 2147483647 h 45373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5514" h="45373">
              <a:moveTo>
                <a:pt x="15514" y="0"/>
              </a:moveTo>
              <a:cubicBezTo>
                <a:pt x="15072" y="0"/>
                <a:pt x="14503" y="805"/>
                <a:pt x="13616" y="1685"/>
              </a:cubicBezTo>
              <a:cubicBezTo>
                <a:pt x="12729" y="2565"/>
                <a:pt x="11079" y="5282"/>
                <a:pt x="10194" y="5282"/>
              </a:cubicBezTo>
              <a:cubicBezTo>
                <a:pt x="9309" y="6949"/>
                <a:pt x="5900" y="23615"/>
                <a:pt x="5104" y="23615"/>
              </a:cubicBezTo>
              <a:cubicBezTo>
                <a:pt x="4219" y="25282"/>
                <a:pt x="885" y="46948"/>
                <a:pt x="0" y="45282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714375</xdr:colOff>
      <xdr:row>54</xdr:row>
      <xdr:rowOff>142875</xdr:rowOff>
    </xdr:from>
    <xdr:to>
      <xdr:col>20</xdr:col>
      <xdr:colOff>504825</xdr:colOff>
      <xdr:row>56</xdr:row>
      <xdr:rowOff>19050</xdr:rowOff>
    </xdr:to>
    <xdr:sp macro="" textlink="">
      <xdr:nvSpPr>
        <xdr:cNvPr id="1527" name="Freeform 373">
          <a:extLst>
            <a:ext uri="{FF2B5EF4-FFF2-40B4-BE49-F238E27FC236}">
              <a16:creationId xmlns="" xmlns:a16="http://schemas.microsoft.com/office/drawing/2014/main" id="{75ADD3F3-B58D-4756-BA40-8E09A443B337}"/>
            </a:ext>
          </a:extLst>
        </xdr:cNvPr>
        <xdr:cNvSpPr>
          <a:spLocks/>
        </xdr:cNvSpPr>
      </xdr:nvSpPr>
      <xdr:spPr bwMode="auto">
        <a:xfrm rot="2178115">
          <a:off x="12188825" y="9369425"/>
          <a:ext cx="508000" cy="219075"/>
        </a:xfrm>
        <a:custGeom>
          <a:avLst/>
          <a:gdLst>
            <a:gd name="T0" fmla="*/ 2147483647 w 9677"/>
            <a:gd name="T1" fmla="*/ 2147483647 h 14428"/>
            <a:gd name="T2" fmla="*/ 2147483647 w 9677"/>
            <a:gd name="T3" fmla="*/ 2147483647 h 14428"/>
            <a:gd name="T4" fmla="*/ 2147483647 w 9677"/>
            <a:gd name="T5" fmla="*/ 2147483647 h 14428"/>
            <a:gd name="T6" fmla="*/ 2147483647 w 9677"/>
            <a:gd name="T7" fmla="*/ 2147483647 h 14428"/>
            <a:gd name="T8" fmla="*/ 0 w 9677"/>
            <a:gd name="T9" fmla="*/ 0 h 14428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9677" h="14428">
              <a:moveTo>
                <a:pt x="9677" y="14428"/>
              </a:moveTo>
              <a:cubicBezTo>
                <a:pt x="9324" y="14428"/>
                <a:pt x="8142" y="8594"/>
                <a:pt x="7520" y="6887"/>
              </a:cubicBezTo>
              <a:cubicBezTo>
                <a:pt x="6898" y="5180"/>
                <a:pt x="6654" y="4185"/>
                <a:pt x="5947" y="4185"/>
              </a:cubicBezTo>
              <a:cubicBezTo>
                <a:pt x="5239" y="4471"/>
                <a:pt x="4643" y="3593"/>
                <a:pt x="4007" y="3593"/>
              </a:cubicBezTo>
              <a:cubicBezTo>
                <a:pt x="3299" y="3879"/>
                <a:pt x="707" y="287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742950</xdr:colOff>
      <xdr:row>50</xdr:row>
      <xdr:rowOff>38100</xdr:rowOff>
    </xdr:from>
    <xdr:to>
      <xdr:col>20</xdr:col>
      <xdr:colOff>238125</xdr:colOff>
      <xdr:row>56</xdr:row>
      <xdr:rowOff>123825</xdr:rowOff>
    </xdr:to>
    <xdr:sp macro="" textlink="">
      <xdr:nvSpPr>
        <xdr:cNvPr id="1528" name="Line 344">
          <a:extLst>
            <a:ext uri="{FF2B5EF4-FFF2-40B4-BE49-F238E27FC236}">
              <a16:creationId xmlns="" xmlns:a16="http://schemas.microsoft.com/office/drawing/2014/main" id="{3C3D61DE-52C2-437A-9927-0C85E242DEC3}"/>
            </a:ext>
          </a:extLst>
        </xdr:cNvPr>
        <xdr:cNvSpPr>
          <a:spLocks noChangeShapeType="1"/>
        </xdr:cNvSpPr>
      </xdr:nvSpPr>
      <xdr:spPr bwMode="auto">
        <a:xfrm rot="20606946" flipH="1">
          <a:off x="12192000" y="8578850"/>
          <a:ext cx="238125" cy="1114425"/>
        </a:xfrm>
        <a:custGeom>
          <a:avLst/>
          <a:gdLst>
            <a:gd name="T0" fmla="*/ 0 w 582442"/>
            <a:gd name="T1" fmla="*/ 0 h 331993"/>
            <a:gd name="T2" fmla="*/ 0 w 582442"/>
            <a:gd name="T3" fmla="*/ 2147483647 h 331993"/>
            <a:gd name="T4" fmla="*/ 0 w 582442"/>
            <a:gd name="T5" fmla="*/ 2147483647 h 331993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82442" h="331993">
              <a:moveTo>
                <a:pt x="1" y="0"/>
              </a:moveTo>
              <a:cubicBezTo>
                <a:pt x="37458" y="137305"/>
                <a:pt x="12925" y="18455"/>
                <a:pt x="47275" y="152357"/>
              </a:cubicBezTo>
              <a:cubicBezTo>
                <a:pt x="85465" y="244295"/>
                <a:pt x="-42552" y="267565"/>
                <a:pt x="582442" y="33199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9525</xdr:colOff>
      <xdr:row>50</xdr:row>
      <xdr:rowOff>47625</xdr:rowOff>
    </xdr:from>
    <xdr:to>
      <xdr:col>20</xdr:col>
      <xdr:colOff>276225</xdr:colOff>
      <xdr:row>56</xdr:row>
      <xdr:rowOff>142875</xdr:rowOff>
    </xdr:to>
    <xdr:sp macro="" textlink="">
      <xdr:nvSpPr>
        <xdr:cNvPr id="1529" name="Line 344">
          <a:extLst>
            <a:ext uri="{FF2B5EF4-FFF2-40B4-BE49-F238E27FC236}">
              <a16:creationId xmlns="" xmlns:a16="http://schemas.microsoft.com/office/drawing/2014/main" id="{E1944702-A111-4D2E-8ACA-EDC2E411542A}"/>
            </a:ext>
          </a:extLst>
        </xdr:cNvPr>
        <xdr:cNvSpPr>
          <a:spLocks noChangeShapeType="1"/>
        </xdr:cNvSpPr>
      </xdr:nvSpPr>
      <xdr:spPr bwMode="auto">
        <a:xfrm rot="20606946" flipH="1">
          <a:off x="12201525" y="8588375"/>
          <a:ext cx="266700" cy="1123950"/>
        </a:xfrm>
        <a:custGeom>
          <a:avLst/>
          <a:gdLst>
            <a:gd name="T0" fmla="*/ 0 w 582442"/>
            <a:gd name="T1" fmla="*/ 0 h 331993"/>
            <a:gd name="T2" fmla="*/ 0 w 582442"/>
            <a:gd name="T3" fmla="*/ 2147483647 h 331993"/>
            <a:gd name="T4" fmla="*/ 0 w 582442"/>
            <a:gd name="T5" fmla="*/ 2147483647 h 331993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82442" h="331993">
              <a:moveTo>
                <a:pt x="1" y="0"/>
              </a:moveTo>
              <a:cubicBezTo>
                <a:pt x="37458" y="137305"/>
                <a:pt x="12925" y="18455"/>
                <a:pt x="47275" y="152357"/>
              </a:cubicBezTo>
              <a:cubicBezTo>
                <a:pt x="85465" y="244295"/>
                <a:pt x="-42552" y="267565"/>
                <a:pt x="582442" y="33199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762000</xdr:colOff>
      <xdr:row>50</xdr:row>
      <xdr:rowOff>38100</xdr:rowOff>
    </xdr:from>
    <xdr:to>
      <xdr:col>20</xdr:col>
      <xdr:colOff>257175</xdr:colOff>
      <xdr:row>56</xdr:row>
      <xdr:rowOff>123825</xdr:rowOff>
    </xdr:to>
    <xdr:sp macro="" textlink="">
      <xdr:nvSpPr>
        <xdr:cNvPr id="1530" name="Line 344">
          <a:extLst>
            <a:ext uri="{FF2B5EF4-FFF2-40B4-BE49-F238E27FC236}">
              <a16:creationId xmlns="" xmlns:a16="http://schemas.microsoft.com/office/drawing/2014/main" id="{44A8B5C4-5859-47A8-A25B-ECCF7238C851}"/>
            </a:ext>
          </a:extLst>
        </xdr:cNvPr>
        <xdr:cNvSpPr>
          <a:spLocks noChangeShapeType="1"/>
        </xdr:cNvSpPr>
      </xdr:nvSpPr>
      <xdr:spPr bwMode="auto">
        <a:xfrm rot="20606946" flipH="1">
          <a:off x="12192000" y="8578850"/>
          <a:ext cx="257175" cy="1114425"/>
        </a:xfrm>
        <a:custGeom>
          <a:avLst/>
          <a:gdLst>
            <a:gd name="T0" fmla="*/ 0 w 582442"/>
            <a:gd name="T1" fmla="*/ 0 h 331993"/>
            <a:gd name="T2" fmla="*/ 0 w 582442"/>
            <a:gd name="T3" fmla="*/ 2147483647 h 331993"/>
            <a:gd name="T4" fmla="*/ 0 w 582442"/>
            <a:gd name="T5" fmla="*/ 2147483647 h 331993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82442" h="331993">
              <a:moveTo>
                <a:pt x="1" y="0"/>
              </a:moveTo>
              <a:cubicBezTo>
                <a:pt x="37458" y="137305"/>
                <a:pt x="12925" y="18455"/>
                <a:pt x="47275" y="152357"/>
              </a:cubicBezTo>
              <a:cubicBezTo>
                <a:pt x="85465" y="244295"/>
                <a:pt x="-42552" y="267565"/>
                <a:pt x="582442" y="331993"/>
              </a:cubicBezTo>
            </a:path>
          </a:pathLst>
        </a:custGeom>
        <a:noFill/>
        <a:ln w="317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205050</xdr:colOff>
      <xdr:row>52</xdr:row>
      <xdr:rowOff>50047</xdr:rowOff>
    </xdr:from>
    <xdr:to>
      <xdr:col>20</xdr:col>
      <xdr:colOff>701149</xdr:colOff>
      <xdr:row>53</xdr:row>
      <xdr:rowOff>66146</xdr:rowOff>
    </xdr:to>
    <xdr:sp macro="" textlink="">
      <xdr:nvSpPr>
        <xdr:cNvPr id="1531" name="Text Box 1664">
          <a:extLst>
            <a:ext uri="{FF2B5EF4-FFF2-40B4-BE49-F238E27FC236}">
              <a16:creationId xmlns="" xmlns:a16="http://schemas.microsoft.com/office/drawing/2014/main" id="{DD42495D-7426-4C42-BD0E-AF27E52EBD5A}"/>
            </a:ext>
          </a:extLst>
        </xdr:cNvPr>
        <xdr:cNvSpPr txBox="1">
          <a:spLocks noChangeArrowheads="1"/>
        </xdr:cNvSpPr>
      </xdr:nvSpPr>
      <xdr:spPr bwMode="auto">
        <a:xfrm>
          <a:off x="12397050" y="8933697"/>
          <a:ext cx="496099" cy="18754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0" tIns="0" rIns="0" bIns="0" anchor="t" upright="1"/>
        <a:lstStyle/>
        <a:p>
          <a:pPr algn="l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越美北線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19</xdr:col>
      <xdr:colOff>608538</xdr:colOff>
      <xdr:row>54</xdr:row>
      <xdr:rowOff>119061</xdr:rowOff>
    </xdr:from>
    <xdr:to>
      <xdr:col>20</xdr:col>
      <xdr:colOff>344077</xdr:colOff>
      <xdr:row>55</xdr:row>
      <xdr:rowOff>108480</xdr:rowOff>
    </xdr:to>
    <xdr:sp macro="" textlink="">
      <xdr:nvSpPr>
        <xdr:cNvPr id="1532" name="Text Box 1664">
          <a:extLst>
            <a:ext uri="{FF2B5EF4-FFF2-40B4-BE49-F238E27FC236}">
              <a16:creationId xmlns="" xmlns:a16="http://schemas.microsoft.com/office/drawing/2014/main" id="{EABDD4C5-8C8C-4835-AFF9-DAD10EE7FE1F}"/>
            </a:ext>
          </a:extLst>
        </xdr:cNvPr>
        <xdr:cNvSpPr txBox="1">
          <a:spLocks noChangeArrowheads="1"/>
        </xdr:cNvSpPr>
      </xdr:nvSpPr>
      <xdr:spPr bwMode="auto">
        <a:xfrm>
          <a:off x="12095688" y="9345611"/>
          <a:ext cx="440389" cy="16086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足羽川</a:t>
          </a:r>
          <a:endParaRPr lang="en-US" altLang="ja-JP" sz="900" b="1" i="0" u="none" strike="noStrike" baseline="0">
            <a:solidFill>
              <a:schemeClr val="tx2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19</xdr:col>
      <xdr:colOff>286633</xdr:colOff>
      <xdr:row>55</xdr:row>
      <xdr:rowOff>22050</xdr:rowOff>
    </xdr:from>
    <xdr:ext cx="316795" cy="259647"/>
    <xdr:grpSp>
      <xdr:nvGrpSpPr>
        <xdr:cNvPr id="1533" name="Group 6672">
          <a:extLst>
            <a:ext uri="{FF2B5EF4-FFF2-40B4-BE49-F238E27FC236}">
              <a16:creationId xmlns="" xmlns:a16="http://schemas.microsoft.com/office/drawing/2014/main" id="{23B730C4-CE01-48B4-BD90-C7A3C0333AE3}"/>
            </a:ext>
          </a:extLst>
        </xdr:cNvPr>
        <xdr:cNvGrpSpPr>
          <a:grpSpLocks/>
        </xdr:cNvGrpSpPr>
      </xdr:nvGrpSpPr>
      <xdr:grpSpPr bwMode="auto">
        <a:xfrm>
          <a:off x="14356419" y="9349746"/>
          <a:ext cx="316795" cy="259647"/>
          <a:chOff x="536" y="109"/>
          <a:chExt cx="46" cy="44"/>
        </a:xfrm>
      </xdr:grpSpPr>
      <xdr:pic>
        <xdr:nvPicPr>
          <xdr:cNvPr id="1534" name="Picture 6673" descr="route2">
            <a:extLst>
              <a:ext uri="{FF2B5EF4-FFF2-40B4-BE49-F238E27FC236}">
                <a16:creationId xmlns="" xmlns:a16="http://schemas.microsoft.com/office/drawing/2014/main" id="{F9BB7479-B849-3825-4669-E46FB561D20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35" name="Text Box 6674">
            <a:extLst>
              <a:ext uri="{FF2B5EF4-FFF2-40B4-BE49-F238E27FC236}">
                <a16:creationId xmlns="" xmlns:a16="http://schemas.microsoft.com/office/drawing/2014/main" id="{DDA6AD38-5094-BA5C-F70E-D8654179C89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158</a:t>
            </a:r>
          </a:p>
        </xdr:txBody>
      </xdr:sp>
    </xdr:grpSp>
    <xdr:clientData/>
  </xdr:oneCellAnchor>
  <xdr:oneCellAnchor>
    <xdr:from>
      <xdr:col>19</xdr:col>
      <xdr:colOff>507117</xdr:colOff>
      <xdr:row>51</xdr:row>
      <xdr:rowOff>529</xdr:rowOff>
    </xdr:from>
    <xdr:ext cx="316795" cy="259647"/>
    <xdr:grpSp>
      <xdr:nvGrpSpPr>
        <xdr:cNvPr id="1536" name="Group 6672">
          <a:extLst>
            <a:ext uri="{FF2B5EF4-FFF2-40B4-BE49-F238E27FC236}">
              <a16:creationId xmlns="" xmlns:a16="http://schemas.microsoft.com/office/drawing/2014/main" id="{4D87DC57-6F1A-41CF-B8D8-59F16521195C}"/>
            </a:ext>
          </a:extLst>
        </xdr:cNvPr>
        <xdr:cNvGrpSpPr>
          <a:grpSpLocks/>
        </xdr:cNvGrpSpPr>
      </xdr:nvGrpSpPr>
      <xdr:grpSpPr bwMode="auto">
        <a:xfrm>
          <a:off x="14576903" y="8647868"/>
          <a:ext cx="316795" cy="259647"/>
          <a:chOff x="536" y="109"/>
          <a:chExt cx="46" cy="44"/>
        </a:xfrm>
      </xdr:grpSpPr>
      <xdr:pic>
        <xdr:nvPicPr>
          <xdr:cNvPr id="1537" name="Picture 6673" descr="route2">
            <a:extLst>
              <a:ext uri="{FF2B5EF4-FFF2-40B4-BE49-F238E27FC236}">
                <a16:creationId xmlns="" xmlns:a16="http://schemas.microsoft.com/office/drawing/2014/main" id="{FCA3E872-C7B9-FB57-20D7-473DF6A3617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38" name="Text Box 6674">
            <a:extLst>
              <a:ext uri="{FF2B5EF4-FFF2-40B4-BE49-F238E27FC236}">
                <a16:creationId xmlns="" xmlns:a16="http://schemas.microsoft.com/office/drawing/2014/main" id="{34BD89B6-AFB2-910B-479F-D723EFEA000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158</a:t>
            </a:r>
          </a:p>
        </xdr:txBody>
      </xdr:sp>
    </xdr:grpSp>
    <xdr:clientData/>
  </xdr:oneCellAnchor>
  <xdr:twoCellAnchor>
    <xdr:from>
      <xdr:col>11</xdr:col>
      <xdr:colOff>463485</xdr:colOff>
      <xdr:row>61</xdr:row>
      <xdr:rowOff>95250</xdr:rowOff>
    </xdr:from>
    <xdr:to>
      <xdr:col>12</xdr:col>
      <xdr:colOff>111060</xdr:colOff>
      <xdr:row>62</xdr:row>
      <xdr:rowOff>152400</xdr:rowOff>
    </xdr:to>
    <xdr:sp macro="" textlink="">
      <xdr:nvSpPr>
        <xdr:cNvPr id="1539" name="Freeform 373">
          <a:extLst>
            <a:ext uri="{FF2B5EF4-FFF2-40B4-BE49-F238E27FC236}">
              <a16:creationId xmlns="" xmlns:a16="http://schemas.microsoft.com/office/drawing/2014/main" id="{FEE3A674-DC81-4AAD-8C95-036EC8D678A1}"/>
            </a:ext>
          </a:extLst>
        </xdr:cNvPr>
        <xdr:cNvSpPr>
          <a:spLocks/>
        </xdr:cNvSpPr>
      </xdr:nvSpPr>
      <xdr:spPr bwMode="auto">
        <a:xfrm rot="-1391941">
          <a:off x="13360335" y="9150350"/>
          <a:ext cx="352425" cy="228600"/>
        </a:xfrm>
        <a:custGeom>
          <a:avLst/>
          <a:gdLst>
            <a:gd name="T0" fmla="*/ 2147483647 w 10692"/>
            <a:gd name="T1" fmla="*/ 2147483647 h 12064"/>
            <a:gd name="T2" fmla="*/ 2147483647 w 10692"/>
            <a:gd name="T3" fmla="*/ 2147483647 h 12064"/>
            <a:gd name="T4" fmla="*/ 2147483647 w 10692"/>
            <a:gd name="T5" fmla="*/ 2147483647 h 12064"/>
            <a:gd name="T6" fmla="*/ 2147483647 w 10692"/>
            <a:gd name="T7" fmla="*/ 2147483647 h 12064"/>
            <a:gd name="T8" fmla="*/ 0 w 10692"/>
            <a:gd name="T9" fmla="*/ 0 h 12064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0692" h="12064">
              <a:moveTo>
                <a:pt x="10692" y="12064"/>
              </a:moveTo>
              <a:cubicBezTo>
                <a:pt x="10175" y="12064"/>
                <a:pt x="8257" y="9431"/>
                <a:pt x="7343" y="8327"/>
              </a:cubicBezTo>
              <a:cubicBezTo>
                <a:pt x="6429" y="7223"/>
                <a:pt x="6019" y="6504"/>
                <a:pt x="5209" y="5440"/>
              </a:cubicBezTo>
              <a:cubicBezTo>
                <a:pt x="4135" y="4369"/>
                <a:pt x="3272" y="1647"/>
                <a:pt x="2340" y="1647"/>
              </a:cubicBezTo>
              <a:cubicBezTo>
                <a:pt x="1304" y="1868"/>
                <a:pt x="1036" y="222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11</xdr:col>
      <xdr:colOff>703692</xdr:colOff>
      <xdr:row>61</xdr:row>
      <xdr:rowOff>128866</xdr:rowOff>
    </xdr:from>
    <xdr:to>
      <xdr:col>12</xdr:col>
      <xdr:colOff>118218</xdr:colOff>
      <xdr:row>62</xdr:row>
      <xdr:rowOff>123284</xdr:rowOff>
    </xdr:to>
    <xdr:sp macro="" textlink="">
      <xdr:nvSpPr>
        <xdr:cNvPr id="1540" name="Text Box 332">
          <a:extLst>
            <a:ext uri="{FF2B5EF4-FFF2-40B4-BE49-F238E27FC236}">
              <a16:creationId xmlns="" xmlns:a16="http://schemas.microsoft.com/office/drawing/2014/main" id="{F1531D40-7081-493F-B458-5AC154B0EA36}"/>
            </a:ext>
          </a:extLst>
        </xdr:cNvPr>
        <xdr:cNvSpPr txBox="1">
          <a:spLocks noChangeArrowheads="1"/>
        </xdr:cNvSpPr>
      </xdr:nvSpPr>
      <xdr:spPr bwMode="auto">
        <a:xfrm>
          <a:off x="13600542" y="9183966"/>
          <a:ext cx="119376" cy="16586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/>
        </a:p>
      </xdr:txBody>
    </xdr:sp>
    <xdr:clientData/>
  </xdr:twoCellAnchor>
  <xdr:twoCellAnchor>
    <xdr:from>
      <xdr:col>12</xdr:col>
      <xdr:colOff>43135</xdr:colOff>
      <xdr:row>58</xdr:row>
      <xdr:rowOff>168967</xdr:rowOff>
    </xdr:from>
    <xdr:to>
      <xdr:col>12</xdr:col>
      <xdr:colOff>314326</xdr:colOff>
      <xdr:row>64</xdr:row>
      <xdr:rowOff>118687</xdr:rowOff>
    </xdr:to>
    <xdr:sp macro="" textlink="">
      <xdr:nvSpPr>
        <xdr:cNvPr id="1541" name="Freeform 178">
          <a:extLst>
            <a:ext uri="{FF2B5EF4-FFF2-40B4-BE49-F238E27FC236}">
              <a16:creationId xmlns="" xmlns:a16="http://schemas.microsoft.com/office/drawing/2014/main" id="{FD0E0BB6-897D-4C07-A005-5C3DE4995D28}"/>
            </a:ext>
          </a:extLst>
        </xdr:cNvPr>
        <xdr:cNvSpPr>
          <a:spLocks/>
        </xdr:cNvSpPr>
      </xdr:nvSpPr>
      <xdr:spPr bwMode="auto">
        <a:xfrm>
          <a:off x="13644835" y="8709717"/>
          <a:ext cx="271191" cy="978420"/>
        </a:xfrm>
        <a:custGeom>
          <a:avLst/>
          <a:gdLst>
            <a:gd name="T0" fmla="*/ 2147483647 w 15059"/>
            <a:gd name="T1" fmla="*/ 2147483647 h 12450"/>
            <a:gd name="T2" fmla="*/ 2147483647 w 15059"/>
            <a:gd name="T3" fmla="*/ 0 h 12450"/>
            <a:gd name="T4" fmla="*/ 0 w 15059"/>
            <a:gd name="T5" fmla="*/ 2147483647 h 12450"/>
            <a:gd name="T6" fmla="*/ 0 60000 65536"/>
            <a:gd name="T7" fmla="*/ 0 60000 65536"/>
            <a:gd name="T8" fmla="*/ 0 60000 65536"/>
            <a:gd name="connsiteX0" fmla="*/ 5704 w 5704"/>
            <a:gd name="connsiteY0" fmla="*/ 22611 h 22611"/>
            <a:gd name="connsiteX1" fmla="*/ 744 w 5704"/>
            <a:gd name="connsiteY1" fmla="*/ 10161 h 22611"/>
            <a:gd name="connsiteX2" fmla="*/ 3223 w 5704"/>
            <a:gd name="connsiteY2" fmla="*/ 0 h 22611"/>
            <a:gd name="connsiteX0" fmla="*/ 10528 w 10528"/>
            <a:gd name="connsiteY0" fmla="*/ 10000 h 10000"/>
            <a:gd name="connsiteX1" fmla="*/ 1832 w 10528"/>
            <a:gd name="connsiteY1" fmla="*/ 4494 h 10000"/>
            <a:gd name="connsiteX2" fmla="*/ 6178 w 10528"/>
            <a:gd name="connsiteY2" fmla="*/ 0 h 10000"/>
            <a:gd name="connsiteX0" fmla="*/ 10360 w 10360"/>
            <a:gd name="connsiteY0" fmla="*/ 10035 h 10035"/>
            <a:gd name="connsiteX1" fmla="*/ 1664 w 10360"/>
            <a:gd name="connsiteY1" fmla="*/ 4529 h 10035"/>
            <a:gd name="connsiteX2" fmla="*/ 7438 w 10360"/>
            <a:gd name="connsiteY2" fmla="*/ 0 h 10035"/>
            <a:gd name="connsiteX0" fmla="*/ 10344 w 10344"/>
            <a:gd name="connsiteY0" fmla="*/ 10035 h 10035"/>
            <a:gd name="connsiteX1" fmla="*/ 1648 w 10344"/>
            <a:gd name="connsiteY1" fmla="*/ 4529 h 10035"/>
            <a:gd name="connsiteX2" fmla="*/ 7422 w 10344"/>
            <a:gd name="connsiteY2" fmla="*/ 0 h 10035"/>
            <a:gd name="connsiteX0" fmla="*/ 8840 w 8840"/>
            <a:gd name="connsiteY0" fmla="*/ 10035 h 10035"/>
            <a:gd name="connsiteX1" fmla="*/ 144 w 8840"/>
            <a:gd name="connsiteY1" fmla="*/ 4529 h 10035"/>
            <a:gd name="connsiteX2" fmla="*/ 5918 w 8840"/>
            <a:gd name="connsiteY2" fmla="*/ 0 h 10035"/>
            <a:gd name="connsiteX0" fmla="*/ 11161 w 11161"/>
            <a:gd name="connsiteY0" fmla="*/ 10000 h 10000"/>
            <a:gd name="connsiteX1" fmla="*/ 135 w 11161"/>
            <a:gd name="connsiteY1" fmla="*/ 4406 h 10000"/>
            <a:gd name="connsiteX2" fmla="*/ 7856 w 11161"/>
            <a:gd name="connsiteY2" fmla="*/ 0 h 10000"/>
            <a:gd name="connsiteX0" fmla="*/ 10194 w 10194"/>
            <a:gd name="connsiteY0" fmla="*/ 10000 h 10000"/>
            <a:gd name="connsiteX1" fmla="*/ 158 w 10194"/>
            <a:gd name="connsiteY1" fmla="*/ 4566 h 10000"/>
            <a:gd name="connsiteX2" fmla="*/ 6889 w 10194"/>
            <a:gd name="connsiteY2" fmla="*/ 0 h 10000"/>
            <a:gd name="connsiteX0" fmla="*/ 10136 w 10136"/>
            <a:gd name="connsiteY0" fmla="*/ 10000 h 10000"/>
            <a:gd name="connsiteX1" fmla="*/ 100 w 10136"/>
            <a:gd name="connsiteY1" fmla="*/ 4566 h 10000"/>
            <a:gd name="connsiteX2" fmla="*/ 6831 w 10136"/>
            <a:gd name="connsiteY2" fmla="*/ 0 h 10000"/>
            <a:gd name="connsiteX0" fmla="*/ 10036 w 10036"/>
            <a:gd name="connsiteY0" fmla="*/ 10000 h 10000"/>
            <a:gd name="connsiteX1" fmla="*/ 0 w 10036"/>
            <a:gd name="connsiteY1" fmla="*/ 4566 h 10000"/>
            <a:gd name="connsiteX2" fmla="*/ 6731 w 10036"/>
            <a:gd name="connsiteY2" fmla="*/ 0 h 10000"/>
            <a:gd name="connsiteX0" fmla="*/ 10432 w 10432"/>
            <a:gd name="connsiteY0" fmla="*/ 10000 h 10000"/>
            <a:gd name="connsiteX1" fmla="*/ 0 w 10432"/>
            <a:gd name="connsiteY1" fmla="*/ 4602 h 10000"/>
            <a:gd name="connsiteX2" fmla="*/ 7127 w 10432"/>
            <a:gd name="connsiteY2" fmla="*/ 0 h 10000"/>
            <a:gd name="connsiteX0" fmla="*/ 10432 w 10432"/>
            <a:gd name="connsiteY0" fmla="*/ 10000 h 10000"/>
            <a:gd name="connsiteX1" fmla="*/ 0 w 10432"/>
            <a:gd name="connsiteY1" fmla="*/ 4602 h 10000"/>
            <a:gd name="connsiteX2" fmla="*/ 7127 w 10432"/>
            <a:gd name="connsiteY2" fmla="*/ 0 h 10000"/>
            <a:gd name="connsiteX0" fmla="*/ 9442 w 9442"/>
            <a:gd name="connsiteY0" fmla="*/ 10000 h 10000"/>
            <a:gd name="connsiteX1" fmla="*/ 0 w 9442"/>
            <a:gd name="connsiteY1" fmla="*/ 4317 h 10000"/>
            <a:gd name="connsiteX2" fmla="*/ 6137 w 9442"/>
            <a:gd name="connsiteY2" fmla="*/ 0 h 10000"/>
            <a:gd name="connsiteX0" fmla="*/ 11328 w 11328"/>
            <a:gd name="connsiteY0" fmla="*/ 10000 h 10000"/>
            <a:gd name="connsiteX1" fmla="*/ 1328 w 11328"/>
            <a:gd name="connsiteY1" fmla="*/ 4317 h 10000"/>
            <a:gd name="connsiteX2" fmla="*/ 687 w 11328"/>
            <a:gd name="connsiteY2" fmla="*/ 4095 h 10000"/>
            <a:gd name="connsiteX3" fmla="*/ 7828 w 11328"/>
            <a:gd name="connsiteY3" fmla="*/ 0 h 10000"/>
            <a:gd name="connsiteX0" fmla="*/ 11328 w 11328"/>
            <a:gd name="connsiteY0" fmla="*/ 10000 h 10000"/>
            <a:gd name="connsiteX1" fmla="*/ 1328 w 11328"/>
            <a:gd name="connsiteY1" fmla="*/ 4317 h 10000"/>
            <a:gd name="connsiteX2" fmla="*/ 687 w 11328"/>
            <a:gd name="connsiteY2" fmla="*/ 4095 h 10000"/>
            <a:gd name="connsiteX3" fmla="*/ 7828 w 11328"/>
            <a:gd name="connsiteY3" fmla="*/ 0 h 10000"/>
            <a:gd name="connsiteX0" fmla="*/ 10641 w 10641"/>
            <a:gd name="connsiteY0" fmla="*/ 10000 h 10000"/>
            <a:gd name="connsiteX1" fmla="*/ 0 w 10641"/>
            <a:gd name="connsiteY1" fmla="*/ 4095 h 10000"/>
            <a:gd name="connsiteX2" fmla="*/ 7141 w 10641"/>
            <a:gd name="connsiteY2" fmla="*/ 0 h 10000"/>
            <a:gd name="connsiteX0" fmla="*/ 10571 w 10571"/>
            <a:gd name="connsiteY0" fmla="*/ 10000 h 10000"/>
            <a:gd name="connsiteX1" fmla="*/ 0 w 10571"/>
            <a:gd name="connsiteY1" fmla="*/ 4451 h 10000"/>
            <a:gd name="connsiteX2" fmla="*/ 7071 w 10571"/>
            <a:gd name="connsiteY2" fmla="*/ 0 h 10000"/>
            <a:gd name="connsiteX0" fmla="*/ 10571 w 10571"/>
            <a:gd name="connsiteY0" fmla="*/ 10000 h 10000"/>
            <a:gd name="connsiteX1" fmla="*/ 0 w 10571"/>
            <a:gd name="connsiteY1" fmla="*/ 4451 h 10000"/>
            <a:gd name="connsiteX2" fmla="*/ 7071 w 10571"/>
            <a:gd name="connsiteY2" fmla="*/ 0 h 10000"/>
            <a:gd name="connsiteX0" fmla="*/ 10571 w 10571"/>
            <a:gd name="connsiteY0" fmla="*/ 10000 h 10000"/>
            <a:gd name="connsiteX1" fmla="*/ 0 w 10571"/>
            <a:gd name="connsiteY1" fmla="*/ 4451 h 10000"/>
            <a:gd name="connsiteX2" fmla="*/ 7071 w 10571"/>
            <a:gd name="connsiteY2" fmla="*/ 0 h 10000"/>
            <a:gd name="connsiteX0" fmla="*/ 10991 w 10991"/>
            <a:gd name="connsiteY0" fmla="*/ 10000 h 10000"/>
            <a:gd name="connsiteX1" fmla="*/ 0 w 10991"/>
            <a:gd name="connsiteY1" fmla="*/ 4558 h 10000"/>
            <a:gd name="connsiteX2" fmla="*/ 7491 w 10991"/>
            <a:gd name="connsiteY2" fmla="*/ 0 h 10000"/>
            <a:gd name="connsiteX0" fmla="*/ 10991 w 10991"/>
            <a:gd name="connsiteY0" fmla="*/ 9947 h 9947"/>
            <a:gd name="connsiteX1" fmla="*/ 0 w 10991"/>
            <a:gd name="connsiteY1" fmla="*/ 4558 h 9947"/>
            <a:gd name="connsiteX2" fmla="*/ 7491 w 10991"/>
            <a:gd name="connsiteY2" fmla="*/ 0 h 9947"/>
            <a:gd name="connsiteX0" fmla="*/ 10000 w 10000"/>
            <a:gd name="connsiteY0" fmla="*/ 10000 h 10000"/>
            <a:gd name="connsiteX1" fmla="*/ 0 w 10000"/>
            <a:gd name="connsiteY1" fmla="*/ 4582 h 10000"/>
            <a:gd name="connsiteX2" fmla="*/ 6816 w 10000"/>
            <a:gd name="connsiteY2" fmla="*/ 0 h 10000"/>
            <a:gd name="connsiteX0" fmla="*/ 10000 w 10000"/>
            <a:gd name="connsiteY0" fmla="*/ 10000 h 10000"/>
            <a:gd name="connsiteX1" fmla="*/ 0 w 10000"/>
            <a:gd name="connsiteY1" fmla="*/ 4582 h 10000"/>
            <a:gd name="connsiteX2" fmla="*/ 6816 w 10000"/>
            <a:gd name="connsiteY2" fmla="*/ 0 h 10000"/>
            <a:gd name="connsiteX0" fmla="*/ 10000 w 10000"/>
            <a:gd name="connsiteY0" fmla="*/ 10000 h 10000"/>
            <a:gd name="connsiteX1" fmla="*/ 0 w 10000"/>
            <a:gd name="connsiteY1" fmla="*/ 4582 h 10000"/>
            <a:gd name="connsiteX2" fmla="*/ 6816 w 10000"/>
            <a:gd name="connsiteY2" fmla="*/ 0 h 10000"/>
            <a:gd name="connsiteX0" fmla="*/ 10000 w 10000"/>
            <a:gd name="connsiteY0" fmla="*/ 10000 h 10000"/>
            <a:gd name="connsiteX1" fmla="*/ 0 w 10000"/>
            <a:gd name="connsiteY1" fmla="*/ 4582 h 10000"/>
            <a:gd name="connsiteX2" fmla="*/ 6816 w 10000"/>
            <a:gd name="connsiteY2" fmla="*/ 0 h 10000"/>
            <a:gd name="connsiteX0" fmla="*/ 10000 w 10000"/>
            <a:gd name="connsiteY0" fmla="*/ 10000 h 10000"/>
            <a:gd name="connsiteX1" fmla="*/ 0 w 10000"/>
            <a:gd name="connsiteY1" fmla="*/ 4582 h 10000"/>
            <a:gd name="connsiteX2" fmla="*/ 6816 w 10000"/>
            <a:gd name="connsiteY2" fmla="*/ 0 h 10000"/>
            <a:gd name="connsiteX0" fmla="*/ 10000 w 10000"/>
            <a:gd name="connsiteY0" fmla="*/ 10000 h 10000"/>
            <a:gd name="connsiteX1" fmla="*/ 0 w 10000"/>
            <a:gd name="connsiteY1" fmla="*/ 4582 h 10000"/>
            <a:gd name="connsiteX2" fmla="*/ 7007 w 10000"/>
            <a:gd name="connsiteY2" fmla="*/ 0 h 10000"/>
            <a:gd name="connsiteX0" fmla="*/ 10000 w 10000"/>
            <a:gd name="connsiteY0" fmla="*/ 9911 h 9911"/>
            <a:gd name="connsiteX1" fmla="*/ 0 w 10000"/>
            <a:gd name="connsiteY1" fmla="*/ 4493 h 9911"/>
            <a:gd name="connsiteX2" fmla="*/ 8152 w 10000"/>
            <a:gd name="connsiteY2" fmla="*/ 0 h 9911"/>
            <a:gd name="connsiteX0" fmla="*/ 10000 w 10000"/>
            <a:gd name="connsiteY0" fmla="*/ 10199 h 10199"/>
            <a:gd name="connsiteX1" fmla="*/ 0 w 10000"/>
            <a:gd name="connsiteY1" fmla="*/ 4732 h 10199"/>
            <a:gd name="connsiteX2" fmla="*/ 8597 w 10000"/>
            <a:gd name="connsiteY2" fmla="*/ 0 h 10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199">
              <a:moveTo>
                <a:pt x="10000" y="10199"/>
              </a:moveTo>
              <a:cubicBezTo>
                <a:pt x="-3598" y="8337"/>
                <a:pt x="2821" y="5629"/>
                <a:pt x="0" y="4732"/>
              </a:cubicBezTo>
              <a:cubicBezTo>
                <a:pt x="3340" y="4274"/>
                <a:pt x="2636" y="3725"/>
                <a:pt x="8597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685800</xdr:colOff>
      <xdr:row>61</xdr:row>
      <xdr:rowOff>152400</xdr:rowOff>
    </xdr:from>
    <xdr:to>
      <xdr:col>12</xdr:col>
      <xdr:colOff>142875</xdr:colOff>
      <xdr:row>62</xdr:row>
      <xdr:rowOff>161925</xdr:rowOff>
    </xdr:to>
    <xdr:grpSp>
      <xdr:nvGrpSpPr>
        <xdr:cNvPr id="1542" name="Group 370">
          <a:extLst>
            <a:ext uri="{FF2B5EF4-FFF2-40B4-BE49-F238E27FC236}">
              <a16:creationId xmlns="" xmlns:a16="http://schemas.microsoft.com/office/drawing/2014/main" id="{FAFE3DE3-E31A-4F11-ACB3-24EB00450204}"/>
            </a:ext>
          </a:extLst>
        </xdr:cNvPr>
        <xdr:cNvGrpSpPr>
          <a:grpSpLocks/>
        </xdr:cNvGrpSpPr>
      </xdr:nvGrpSpPr>
      <xdr:grpSpPr bwMode="auto">
        <a:xfrm>
          <a:off x="8605157" y="10500632"/>
          <a:ext cx="225879" cy="179614"/>
          <a:chOff x="718" y="97"/>
          <a:chExt cx="23" cy="15"/>
        </a:xfrm>
      </xdr:grpSpPr>
      <xdr:sp macro="" textlink="">
        <xdr:nvSpPr>
          <xdr:cNvPr id="1543" name="Freeform 371">
            <a:extLst>
              <a:ext uri="{FF2B5EF4-FFF2-40B4-BE49-F238E27FC236}">
                <a16:creationId xmlns="" xmlns:a16="http://schemas.microsoft.com/office/drawing/2014/main" id="{42EA6B8A-D392-D8CF-73AA-20D26686D58A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544" name="Freeform 372">
            <a:extLst>
              <a:ext uri="{FF2B5EF4-FFF2-40B4-BE49-F238E27FC236}">
                <a16:creationId xmlns="" xmlns:a16="http://schemas.microsoft.com/office/drawing/2014/main" id="{1AA02B7F-7F3A-741B-7759-22913F65DD2B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12</xdr:col>
      <xdr:colOff>2829</xdr:colOff>
      <xdr:row>61</xdr:row>
      <xdr:rowOff>170105</xdr:rowOff>
    </xdr:from>
    <xdr:to>
      <xdr:col>12</xdr:col>
      <xdr:colOff>125607</xdr:colOff>
      <xdr:row>62</xdr:row>
      <xdr:rowOff>118649</xdr:rowOff>
    </xdr:to>
    <xdr:sp macro="" textlink="">
      <xdr:nvSpPr>
        <xdr:cNvPr id="1545" name="AutoShape 126">
          <a:extLst>
            <a:ext uri="{FF2B5EF4-FFF2-40B4-BE49-F238E27FC236}">
              <a16:creationId xmlns="" xmlns:a16="http://schemas.microsoft.com/office/drawing/2014/main" id="{CBD63DB6-7D22-4C4E-BFFA-0F7149F4F0C6}"/>
            </a:ext>
          </a:extLst>
        </xdr:cNvPr>
        <xdr:cNvSpPr>
          <a:spLocks noChangeArrowheads="1"/>
        </xdr:cNvSpPr>
      </xdr:nvSpPr>
      <xdr:spPr bwMode="auto">
        <a:xfrm>
          <a:off x="13604529" y="9225205"/>
          <a:ext cx="122778" cy="11999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11</xdr:col>
      <xdr:colOff>12790</xdr:colOff>
      <xdr:row>60</xdr:row>
      <xdr:rowOff>130163</xdr:rowOff>
    </xdr:from>
    <xdr:to>
      <xdr:col>11</xdr:col>
      <xdr:colOff>605934</xdr:colOff>
      <xdr:row>61</xdr:row>
      <xdr:rowOff>136392</xdr:rowOff>
    </xdr:to>
    <xdr:sp macro="" textlink="">
      <xdr:nvSpPr>
        <xdr:cNvPr id="1546" name="Text Box 1664">
          <a:extLst>
            <a:ext uri="{FF2B5EF4-FFF2-40B4-BE49-F238E27FC236}">
              <a16:creationId xmlns="" xmlns:a16="http://schemas.microsoft.com/office/drawing/2014/main" id="{097F4B1D-2B28-4B0B-8441-D0442D250678}"/>
            </a:ext>
          </a:extLst>
        </xdr:cNvPr>
        <xdr:cNvSpPr txBox="1">
          <a:spLocks noChangeArrowheads="1"/>
        </xdr:cNvSpPr>
      </xdr:nvSpPr>
      <xdr:spPr bwMode="auto">
        <a:xfrm>
          <a:off x="12909640" y="9013813"/>
          <a:ext cx="593144" cy="17767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← 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一乗谷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653498</xdr:colOff>
      <xdr:row>58</xdr:row>
      <xdr:rowOff>90022</xdr:rowOff>
    </xdr:from>
    <xdr:to>
      <xdr:col>12</xdr:col>
      <xdr:colOff>690186</xdr:colOff>
      <xdr:row>63</xdr:row>
      <xdr:rowOff>11881</xdr:rowOff>
    </xdr:to>
    <xdr:sp macro="" textlink="">
      <xdr:nvSpPr>
        <xdr:cNvPr id="1547" name="Line 347">
          <a:extLst>
            <a:ext uri="{FF2B5EF4-FFF2-40B4-BE49-F238E27FC236}">
              <a16:creationId xmlns="" xmlns:a16="http://schemas.microsoft.com/office/drawing/2014/main" id="{AD476180-ED1E-4339-98B0-CE9CB12BA353}"/>
            </a:ext>
          </a:extLst>
        </xdr:cNvPr>
        <xdr:cNvSpPr>
          <a:spLocks noChangeShapeType="1"/>
        </xdr:cNvSpPr>
      </xdr:nvSpPr>
      <xdr:spPr bwMode="auto">
        <a:xfrm>
          <a:off x="13550348" y="8630772"/>
          <a:ext cx="741538" cy="779109"/>
        </a:xfrm>
        <a:custGeom>
          <a:avLst/>
          <a:gdLst>
            <a:gd name="T0" fmla="*/ 25245 w 808999"/>
            <a:gd name="T1" fmla="*/ 0 h 840441"/>
            <a:gd name="T2" fmla="*/ 272705 w 808999"/>
            <a:gd name="T3" fmla="*/ 1323457 h 840441"/>
            <a:gd name="T4" fmla="*/ 830907 w 808999"/>
            <a:gd name="T5" fmla="*/ 1965537 h 84044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808999" h="840441">
              <a:moveTo>
                <a:pt x="24588" y="0"/>
              </a:moveTo>
              <a:cubicBezTo>
                <a:pt x="-81868" y="212912"/>
                <a:pt x="187073" y="481853"/>
                <a:pt x="265514" y="565897"/>
              </a:cubicBezTo>
              <a:cubicBezTo>
                <a:pt x="187072" y="489323"/>
                <a:pt x="573676" y="838573"/>
                <a:pt x="808999" y="840441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684914</xdr:colOff>
      <xdr:row>58</xdr:row>
      <xdr:rowOff>83549</xdr:rowOff>
    </xdr:from>
    <xdr:to>
      <xdr:col>12</xdr:col>
      <xdr:colOff>701769</xdr:colOff>
      <xdr:row>62</xdr:row>
      <xdr:rowOff>161444</xdr:rowOff>
    </xdr:to>
    <xdr:sp macro="" textlink="">
      <xdr:nvSpPr>
        <xdr:cNvPr id="1548" name="Line 347">
          <a:extLst>
            <a:ext uri="{FF2B5EF4-FFF2-40B4-BE49-F238E27FC236}">
              <a16:creationId xmlns="" xmlns:a16="http://schemas.microsoft.com/office/drawing/2014/main" id="{C9648431-75A4-497D-B7F1-F1B5250870EF}"/>
            </a:ext>
          </a:extLst>
        </xdr:cNvPr>
        <xdr:cNvSpPr>
          <a:spLocks noChangeShapeType="1"/>
        </xdr:cNvSpPr>
      </xdr:nvSpPr>
      <xdr:spPr bwMode="auto">
        <a:xfrm>
          <a:off x="13581764" y="8624299"/>
          <a:ext cx="721705" cy="763695"/>
        </a:xfrm>
        <a:custGeom>
          <a:avLst/>
          <a:gdLst>
            <a:gd name="T0" fmla="*/ 25379 w 808999"/>
            <a:gd name="T1" fmla="*/ 0 h 840441"/>
            <a:gd name="T2" fmla="*/ 274112 w 808999"/>
            <a:gd name="T3" fmla="*/ 1338152 h 840441"/>
            <a:gd name="T4" fmla="*/ 835194 w 808999"/>
            <a:gd name="T5" fmla="*/ 1987359 h 84044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808999" h="840441">
              <a:moveTo>
                <a:pt x="24588" y="0"/>
              </a:moveTo>
              <a:cubicBezTo>
                <a:pt x="-81868" y="212912"/>
                <a:pt x="187073" y="481853"/>
                <a:pt x="265514" y="565897"/>
              </a:cubicBezTo>
              <a:cubicBezTo>
                <a:pt x="187072" y="489323"/>
                <a:pt x="573676" y="838573"/>
                <a:pt x="808999" y="840441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672921</xdr:colOff>
      <xdr:row>58</xdr:row>
      <xdr:rowOff>79364</xdr:rowOff>
    </xdr:from>
    <xdr:to>
      <xdr:col>12</xdr:col>
      <xdr:colOff>672921</xdr:colOff>
      <xdr:row>62</xdr:row>
      <xdr:rowOff>165804</xdr:rowOff>
    </xdr:to>
    <xdr:sp macro="" textlink="">
      <xdr:nvSpPr>
        <xdr:cNvPr id="1549" name="Line 347">
          <a:extLst>
            <a:ext uri="{FF2B5EF4-FFF2-40B4-BE49-F238E27FC236}">
              <a16:creationId xmlns="" xmlns:a16="http://schemas.microsoft.com/office/drawing/2014/main" id="{43504ABF-3E2E-4D4A-8311-BCAF4F446EBC}"/>
            </a:ext>
          </a:extLst>
        </xdr:cNvPr>
        <xdr:cNvSpPr>
          <a:spLocks noChangeShapeType="1"/>
        </xdr:cNvSpPr>
      </xdr:nvSpPr>
      <xdr:spPr bwMode="auto">
        <a:xfrm>
          <a:off x="13569771" y="8620114"/>
          <a:ext cx="704850" cy="772240"/>
        </a:xfrm>
        <a:custGeom>
          <a:avLst/>
          <a:gdLst>
            <a:gd name="T0" fmla="*/ 25326 w 808999"/>
            <a:gd name="T1" fmla="*/ 0 h 840441"/>
            <a:gd name="T2" fmla="*/ 273544 w 808999"/>
            <a:gd name="T3" fmla="*/ 829366 h 840441"/>
            <a:gd name="T4" fmla="*/ 833465 w 808999"/>
            <a:gd name="T5" fmla="*/ 1231733 h 84044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808999" h="840441">
              <a:moveTo>
                <a:pt x="24588" y="0"/>
              </a:moveTo>
              <a:cubicBezTo>
                <a:pt x="-81868" y="212912"/>
                <a:pt x="187073" y="481853"/>
                <a:pt x="265514" y="565897"/>
              </a:cubicBezTo>
              <a:cubicBezTo>
                <a:pt x="187072" y="489323"/>
                <a:pt x="573676" y="838573"/>
                <a:pt x="808999" y="840441"/>
              </a:cubicBezTo>
            </a:path>
          </a:pathLst>
        </a:custGeom>
        <a:noFill/>
        <a:ln w="317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ja-JP" altLang="en-US"/>
        </a:p>
      </xdr:txBody>
    </xdr:sp>
    <xdr:clientData/>
  </xdr:twoCellAnchor>
  <xdr:twoCellAnchor>
    <xdr:from>
      <xdr:col>11</xdr:col>
      <xdr:colOff>13506</xdr:colOff>
      <xdr:row>60</xdr:row>
      <xdr:rowOff>16888</xdr:rowOff>
    </xdr:from>
    <xdr:to>
      <xdr:col>11</xdr:col>
      <xdr:colOff>405316</xdr:colOff>
      <xdr:row>61</xdr:row>
      <xdr:rowOff>13510</xdr:rowOff>
    </xdr:to>
    <xdr:sp macro="" textlink="">
      <xdr:nvSpPr>
        <xdr:cNvPr id="1550" name="Text Box 1664">
          <a:extLst>
            <a:ext uri="{FF2B5EF4-FFF2-40B4-BE49-F238E27FC236}">
              <a16:creationId xmlns="" xmlns:a16="http://schemas.microsoft.com/office/drawing/2014/main" id="{59BFD304-AD95-497D-BDA1-1684B809E904}"/>
            </a:ext>
          </a:extLst>
        </xdr:cNvPr>
        <xdr:cNvSpPr txBox="1">
          <a:spLocks noChangeArrowheads="1"/>
        </xdr:cNvSpPr>
      </xdr:nvSpPr>
      <xdr:spPr bwMode="auto">
        <a:xfrm>
          <a:off x="12910356" y="8900538"/>
          <a:ext cx="391810" cy="16807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none" lIns="0" tIns="18288" rIns="0" bIns="18288" anchor="t" upright="1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朝倉氏遺跡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290422</xdr:colOff>
      <xdr:row>63</xdr:row>
      <xdr:rowOff>1289</xdr:rowOff>
    </xdr:from>
    <xdr:to>
      <xdr:col>12</xdr:col>
      <xdr:colOff>676308</xdr:colOff>
      <xdr:row>64</xdr:row>
      <xdr:rowOff>15199</xdr:rowOff>
    </xdr:to>
    <xdr:sp macro="" textlink="">
      <xdr:nvSpPr>
        <xdr:cNvPr id="1551" name="Text Box 1664">
          <a:extLst>
            <a:ext uri="{FF2B5EF4-FFF2-40B4-BE49-F238E27FC236}">
              <a16:creationId xmlns="" xmlns:a16="http://schemas.microsoft.com/office/drawing/2014/main" id="{50C5F17F-CF78-4B32-8751-F00C36AAA6F7}"/>
            </a:ext>
          </a:extLst>
        </xdr:cNvPr>
        <xdr:cNvSpPr txBox="1">
          <a:spLocks noChangeArrowheads="1"/>
        </xdr:cNvSpPr>
      </xdr:nvSpPr>
      <xdr:spPr bwMode="auto">
        <a:xfrm>
          <a:off x="13864768" y="9379751"/>
          <a:ext cx="385886" cy="18487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足羽川</a:t>
          </a:r>
          <a:endParaRPr lang="en-US" altLang="ja-JP" sz="900" b="1" i="0" u="none" strike="noStrike" baseline="0">
            <a:solidFill>
              <a:schemeClr val="tx2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11</xdr:col>
      <xdr:colOff>100592</xdr:colOff>
      <xdr:row>61</xdr:row>
      <xdr:rowOff>108196</xdr:rowOff>
    </xdr:from>
    <xdr:ext cx="643976" cy="6568"/>
    <xdr:sp macro="" textlink="">
      <xdr:nvSpPr>
        <xdr:cNvPr id="1552" name="Line 6499">
          <a:extLst>
            <a:ext uri="{FF2B5EF4-FFF2-40B4-BE49-F238E27FC236}">
              <a16:creationId xmlns="" xmlns:a16="http://schemas.microsoft.com/office/drawing/2014/main" id="{BA1AE149-5276-479B-A500-02983F9C75DA}"/>
            </a:ext>
          </a:extLst>
        </xdr:cNvPr>
        <xdr:cNvSpPr>
          <a:spLocks noChangeShapeType="1"/>
        </xdr:cNvSpPr>
      </xdr:nvSpPr>
      <xdr:spPr bwMode="auto">
        <a:xfrm flipH="1">
          <a:off x="12997442" y="9163296"/>
          <a:ext cx="643976" cy="6568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11</xdr:col>
      <xdr:colOff>516775</xdr:colOff>
      <xdr:row>60</xdr:row>
      <xdr:rowOff>86131</xdr:rowOff>
    </xdr:from>
    <xdr:ext cx="259430" cy="159531"/>
    <xdr:sp macro="" textlink="">
      <xdr:nvSpPr>
        <xdr:cNvPr id="1553" name="Text Box 1300">
          <a:extLst>
            <a:ext uri="{FF2B5EF4-FFF2-40B4-BE49-F238E27FC236}">
              <a16:creationId xmlns="" xmlns:a16="http://schemas.microsoft.com/office/drawing/2014/main" id="{A618EB4B-8E55-46B2-A9A0-62334BD78B09}"/>
            </a:ext>
          </a:extLst>
        </xdr:cNvPr>
        <xdr:cNvSpPr txBox="1">
          <a:spLocks noChangeArrowheads="1"/>
        </xdr:cNvSpPr>
      </xdr:nvSpPr>
      <xdr:spPr bwMode="auto">
        <a:xfrm>
          <a:off x="13413625" y="8969781"/>
          <a:ext cx="259430" cy="15953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21591</xdr:colOff>
      <xdr:row>57</xdr:row>
      <xdr:rowOff>15238</xdr:rowOff>
    </xdr:from>
    <xdr:to>
      <xdr:col>13</xdr:col>
      <xdr:colOff>212956</xdr:colOff>
      <xdr:row>58</xdr:row>
      <xdr:rowOff>1115</xdr:rowOff>
    </xdr:to>
    <xdr:sp macro="" textlink="">
      <xdr:nvSpPr>
        <xdr:cNvPr id="1554" name="六角形 1553">
          <a:extLst>
            <a:ext uri="{FF2B5EF4-FFF2-40B4-BE49-F238E27FC236}">
              <a16:creationId xmlns="" xmlns:a16="http://schemas.microsoft.com/office/drawing/2014/main" id="{E9208C2E-609F-435E-A794-9D842E1F1B9D}"/>
            </a:ext>
          </a:extLst>
        </xdr:cNvPr>
        <xdr:cNvSpPr/>
      </xdr:nvSpPr>
      <xdr:spPr bwMode="auto">
        <a:xfrm>
          <a:off x="7279641" y="9756138"/>
          <a:ext cx="191365" cy="15732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0</xdr:colOff>
      <xdr:row>57</xdr:row>
      <xdr:rowOff>0</xdr:rowOff>
    </xdr:from>
    <xdr:to>
      <xdr:col>15</xdr:col>
      <xdr:colOff>191365</xdr:colOff>
      <xdr:row>57</xdr:row>
      <xdr:rowOff>161925</xdr:rowOff>
    </xdr:to>
    <xdr:sp macro="" textlink="">
      <xdr:nvSpPr>
        <xdr:cNvPr id="1555" name="六角形 1554">
          <a:extLst>
            <a:ext uri="{FF2B5EF4-FFF2-40B4-BE49-F238E27FC236}">
              <a16:creationId xmlns="" xmlns:a16="http://schemas.microsoft.com/office/drawing/2014/main" id="{89E98786-1777-42C9-9CAF-3636FDD51D95}"/>
            </a:ext>
          </a:extLst>
        </xdr:cNvPr>
        <xdr:cNvSpPr/>
      </xdr:nvSpPr>
      <xdr:spPr bwMode="auto">
        <a:xfrm>
          <a:off x="8667750" y="9740900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11339</xdr:colOff>
      <xdr:row>57</xdr:row>
      <xdr:rowOff>9525</xdr:rowOff>
    </xdr:from>
    <xdr:to>
      <xdr:col>17</xdr:col>
      <xdr:colOff>231279</xdr:colOff>
      <xdr:row>58</xdr:row>
      <xdr:rowOff>9525</xdr:rowOff>
    </xdr:to>
    <xdr:sp macro="" textlink="">
      <xdr:nvSpPr>
        <xdr:cNvPr id="1556" name="六角形 1555">
          <a:extLst>
            <a:ext uri="{FF2B5EF4-FFF2-40B4-BE49-F238E27FC236}">
              <a16:creationId xmlns="" xmlns:a16="http://schemas.microsoft.com/office/drawing/2014/main" id="{647E54F1-8F48-4691-813E-DFF8BA80C599}"/>
            </a:ext>
          </a:extLst>
        </xdr:cNvPr>
        <xdr:cNvSpPr/>
      </xdr:nvSpPr>
      <xdr:spPr bwMode="auto">
        <a:xfrm>
          <a:off x="11468553" y="9806668"/>
          <a:ext cx="219940" cy="17235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 baseline="0">
              <a:solidFill>
                <a:schemeClr val="tx1"/>
              </a:solidFill>
              <a:latin typeface="+mj-ea"/>
              <a:ea typeface="+mj-ea"/>
            </a:rPr>
            <a:t>100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12700</xdr:colOff>
      <xdr:row>57</xdr:row>
      <xdr:rowOff>6769</xdr:rowOff>
    </xdr:from>
    <xdr:to>
      <xdr:col>19</xdr:col>
      <xdr:colOff>210109</xdr:colOff>
      <xdr:row>57</xdr:row>
      <xdr:rowOff>168088</xdr:rowOff>
    </xdr:to>
    <xdr:sp macro="" textlink="">
      <xdr:nvSpPr>
        <xdr:cNvPr id="1557" name="六角形 1556">
          <a:extLst>
            <a:ext uri="{FF2B5EF4-FFF2-40B4-BE49-F238E27FC236}">
              <a16:creationId xmlns="" xmlns:a16="http://schemas.microsoft.com/office/drawing/2014/main" id="{CC6DE82D-39B1-497C-B3EF-403B2873A8DD}"/>
            </a:ext>
          </a:extLst>
        </xdr:cNvPr>
        <xdr:cNvSpPr/>
      </xdr:nvSpPr>
      <xdr:spPr bwMode="auto">
        <a:xfrm>
          <a:off x="11499850" y="9747669"/>
          <a:ext cx="197409" cy="16131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3417</xdr:colOff>
      <xdr:row>1</xdr:row>
      <xdr:rowOff>15238</xdr:rowOff>
    </xdr:from>
    <xdr:to>
      <xdr:col>21</xdr:col>
      <xdr:colOff>197957</xdr:colOff>
      <xdr:row>1</xdr:row>
      <xdr:rowOff>177163</xdr:rowOff>
    </xdr:to>
    <xdr:sp macro="" textlink="">
      <xdr:nvSpPr>
        <xdr:cNvPr id="1558" name="六角形 1557">
          <a:extLst>
            <a:ext uri="{FF2B5EF4-FFF2-40B4-BE49-F238E27FC236}">
              <a16:creationId xmlns="" xmlns:a16="http://schemas.microsoft.com/office/drawing/2014/main" id="{9510B3CA-4190-4C31-BAE3-AD7A52595995}"/>
            </a:ext>
          </a:extLst>
        </xdr:cNvPr>
        <xdr:cNvSpPr/>
      </xdr:nvSpPr>
      <xdr:spPr bwMode="auto">
        <a:xfrm>
          <a:off x="12900267" y="9756138"/>
          <a:ext cx="194540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116652</xdr:colOff>
      <xdr:row>61</xdr:row>
      <xdr:rowOff>30026</xdr:rowOff>
    </xdr:from>
    <xdr:to>
      <xdr:col>12</xdr:col>
      <xdr:colOff>317220</xdr:colOff>
      <xdr:row>61</xdr:row>
      <xdr:rowOff>153226</xdr:rowOff>
    </xdr:to>
    <xdr:grpSp>
      <xdr:nvGrpSpPr>
        <xdr:cNvPr id="1559" name="Group 370">
          <a:extLst>
            <a:ext uri="{FF2B5EF4-FFF2-40B4-BE49-F238E27FC236}">
              <a16:creationId xmlns="" xmlns:a16="http://schemas.microsoft.com/office/drawing/2014/main" id="{377D95B8-7CC2-4433-9FAE-51157F353035}"/>
            </a:ext>
          </a:extLst>
        </xdr:cNvPr>
        <xdr:cNvGrpSpPr>
          <a:grpSpLocks/>
        </xdr:cNvGrpSpPr>
      </xdr:nvGrpSpPr>
      <xdr:grpSpPr bwMode="auto">
        <a:xfrm rot="18230791">
          <a:off x="8843497" y="10339574"/>
          <a:ext cx="123200" cy="200568"/>
          <a:chOff x="718" y="97"/>
          <a:chExt cx="23" cy="15"/>
        </a:xfrm>
      </xdr:grpSpPr>
      <xdr:sp macro="" textlink="">
        <xdr:nvSpPr>
          <xdr:cNvPr id="1560" name="Freeform 371">
            <a:extLst>
              <a:ext uri="{FF2B5EF4-FFF2-40B4-BE49-F238E27FC236}">
                <a16:creationId xmlns="" xmlns:a16="http://schemas.microsoft.com/office/drawing/2014/main" id="{0EBA2427-66F3-8F6F-20C6-328E22065E00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561" name="Freeform 372">
            <a:extLst>
              <a:ext uri="{FF2B5EF4-FFF2-40B4-BE49-F238E27FC236}">
                <a16:creationId xmlns="" xmlns:a16="http://schemas.microsoft.com/office/drawing/2014/main" id="{DD9F4E6B-932E-3AD9-6C25-9812FCF3C670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12</xdr:col>
      <xdr:colOff>74233</xdr:colOff>
      <xdr:row>59</xdr:row>
      <xdr:rowOff>102585</xdr:rowOff>
    </xdr:from>
    <xdr:to>
      <xdr:col>12</xdr:col>
      <xdr:colOff>244805</xdr:colOff>
      <xdr:row>60</xdr:row>
      <xdr:rowOff>68807</xdr:rowOff>
    </xdr:to>
    <xdr:sp macro="" textlink="">
      <xdr:nvSpPr>
        <xdr:cNvPr id="1562" name="六角形 1561">
          <a:extLst>
            <a:ext uri="{FF2B5EF4-FFF2-40B4-BE49-F238E27FC236}">
              <a16:creationId xmlns="" xmlns:a16="http://schemas.microsoft.com/office/drawing/2014/main" id="{3EC4149B-B58D-4D2E-A672-F16F8FB7F529}"/>
            </a:ext>
          </a:extLst>
        </xdr:cNvPr>
        <xdr:cNvSpPr/>
      </xdr:nvSpPr>
      <xdr:spPr bwMode="auto">
        <a:xfrm>
          <a:off x="13675933" y="8814785"/>
          <a:ext cx="170572" cy="137672"/>
        </a:xfrm>
        <a:prstGeom prst="hexagon">
          <a:avLst/>
        </a:prstGeom>
        <a:solidFill>
          <a:srgbClr val="0000FF"/>
        </a:solidFill>
        <a:ln w="73025" cap="flat" cmpd="thinThick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400935</xdr:colOff>
      <xdr:row>57</xdr:row>
      <xdr:rowOff>25384</xdr:rowOff>
    </xdr:from>
    <xdr:to>
      <xdr:col>14</xdr:col>
      <xdr:colOff>145503</xdr:colOff>
      <xdr:row>65</xdr:row>
      <xdr:rowOff>7521</xdr:rowOff>
    </xdr:to>
    <xdr:sp macro="" textlink="">
      <xdr:nvSpPr>
        <xdr:cNvPr id="1563" name="フリーフォーム 908">
          <a:extLst>
            <a:ext uri="{FF2B5EF4-FFF2-40B4-BE49-F238E27FC236}">
              <a16:creationId xmlns="" xmlns:a16="http://schemas.microsoft.com/office/drawing/2014/main" id="{89E156C5-660E-4A14-9845-5928040640FE}"/>
            </a:ext>
          </a:extLst>
        </xdr:cNvPr>
        <xdr:cNvSpPr/>
      </xdr:nvSpPr>
      <xdr:spPr bwMode="auto">
        <a:xfrm>
          <a:off x="7658985" y="9766284"/>
          <a:ext cx="449418" cy="1353737"/>
        </a:xfrm>
        <a:custGeom>
          <a:avLst/>
          <a:gdLst>
            <a:gd name="connsiteX0" fmla="*/ 0 w 676604"/>
            <a:gd name="connsiteY0" fmla="*/ 571500 h 571500"/>
            <a:gd name="connsiteX1" fmla="*/ 0 w 676604"/>
            <a:gd name="connsiteY1" fmla="*/ 0 h 571500"/>
            <a:gd name="connsiteX2" fmla="*/ 676604 w 676604"/>
            <a:gd name="connsiteY2" fmla="*/ 0 h 571500"/>
            <a:gd name="connsiteX0" fmla="*/ 0 w 772036"/>
            <a:gd name="connsiteY0" fmla="*/ 640079 h 640079"/>
            <a:gd name="connsiteX1" fmla="*/ 0 w 772036"/>
            <a:gd name="connsiteY1" fmla="*/ 68579 h 640079"/>
            <a:gd name="connsiteX2" fmla="*/ 772036 w 772036"/>
            <a:gd name="connsiteY2" fmla="*/ 0 h 640079"/>
            <a:gd name="connsiteX0" fmla="*/ 532859 w 567792"/>
            <a:gd name="connsiteY0" fmla="*/ 571500 h 571500"/>
            <a:gd name="connsiteX1" fmla="*/ 532859 w 567792"/>
            <a:gd name="connsiteY1" fmla="*/ 0 h 571500"/>
            <a:gd name="connsiteX2" fmla="*/ 34933 w 567792"/>
            <a:gd name="connsiteY2" fmla="*/ 40110 h 571500"/>
            <a:gd name="connsiteX0" fmla="*/ 287793 w 333564"/>
            <a:gd name="connsiteY0" fmla="*/ 965560 h 965560"/>
            <a:gd name="connsiteX1" fmla="*/ 287793 w 333564"/>
            <a:gd name="connsiteY1" fmla="*/ 394060 h 965560"/>
            <a:gd name="connsiteX2" fmla="*/ 45773 w 333564"/>
            <a:gd name="connsiteY2" fmla="*/ 0 h 965560"/>
            <a:gd name="connsiteX0" fmla="*/ 242252 w 302630"/>
            <a:gd name="connsiteY0" fmla="*/ 965560 h 965560"/>
            <a:gd name="connsiteX1" fmla="*/ 242252 w 302630"/>
            <a:gd name="connsiteY1" fmla="*/ 394060 h 965560"/>
            <a:gd name="connsiteX2" fmla="*/ 232 w 302630"/>
            <a:gd name="connsiteY2" fmla="*/ 0 h 965560"/>
            <a:gd name="connsiteX0" fmla="*/ 277210 w 277209"/>
            <a:gd name="connsiteY0" fmla="*/ 1101555 h 1101555"/>
            <a:gd name="connsiteX1" fmla="*/ 277210 w 277209"/>
            <a:gd name="connsiteY1" fmla="*/ 530055 h 1101555"/>
            <a:gd name="connsiteX2" fmla="*/ 13591 w 277209"/>
            <a:gd name="connsiteY2" fmla="*/ 13725 h 1101555"/>
            <a:gd name="connsiteX3" fmla="*/ 35190 w 277209"/>
            <a:gd name="connsiteY3" fmla="*/ 135995 h 1101555"/>
            <a:gd name="connsiteX0" fmla="*/ 303331 w 303331"/>
            <a:gd name="connsiteY0" fmla="*/ 1307244 h 1307244"/>
            <a:gd name="connsiteX1" fmla="*/ 303331 w 303331"/>
            <a:gd name="connsiteY1" fmla="*/ 735744 h 1307244"/>
            <a:gd name="connsiteX2" fmla="*/ 39712 w 303331"/>
            <a:gd name="connsiteY2" fmla="*/ 219414 h 1307244"/>
            <a:gd name="connsiteX3" fmla="*/ 0 w 303331"/>
            <a:gd name="connsiteY3" fmla="*/ 0 h 1307244"/>
            <a:gd name="connsiteX0" fmla="*/ 303331 w 303331"/>
            <a:gd name="connsiteY0" fmla="*/ 1307244 h 1307244"/>
            <a:gd name="connsiteX1" fmla="*/ 303331 w 303331"/>
            <a:gd name="connsiteY1" fmla="*/ 735744 h 1307244"/>
            <a:gd name="connsiteX2" fmla="*/ 39712 w 303331"/>
            <a:gd name="connsiteY2" fmla="*/ 219414 h 1307244"/>
            <a:gd name="connsiteX3" fmla="*/ 0 w 303331"/>
            <a:gd name="connsiteY3" fmla="*/ 0 h 1307244"/>
            <a:gd name="connsiteX0" fmla="*/ 303331 w 327322"/>
            <a:gd name="connsiteY0" fmla="*/ 1307244 h 1307244"/>
            <a:gd name="connsiteX1" fmla="*/ 327322 w 327322"/>
            <a:gd name="connsiteY1" fmla="*/ 676656 h 1307244"/>
            <a:gd name="connsiteX2" fmla="*/ 39712 w 327322"/>
            <a:gd name="connsiteY2" fmla="*/ 219414 h 1307244"/>
            <a:gd name="connsiteX3" fmla="*/ 0 w 327322"/>
            <a:gd name="connsiteY3" fmla="*/ 0 h 1307244"/>
            <a:gd name="connsiteX0" fmla="*/ 303331 w 327322"/>
            <a:gd name="connsiteY0" fmla="*/ 1307244 h 1307244"/>
            <a:gd name="connsiteX1" fmla="*/ 327322 w 327322"/>
            <a:gd name="connsiteY1" fmla="*/ 676656 h 1307244"/>
            <a:gd name="connsiteX2" fmla="*/ 39712 w 327322"/>
            <a:gd name="connsiteY2" fmla="*/ 219414 h 1307244"/>
            <a:gd name="connsiteX3" fmla="*/ 0 w 327322"/>
            <a:gd name="connsiteY3" fmla="*/ 0 h 1307244"/>
            <a:gd name="connsiteX0" fmla="*/ 303331 w 367307"/>
            <a:gd name="connsiteY0" fmla="*/ 1307244 h 1307244"/>
            <a:gd name="connsiteX1" fmla="*/ 367307 w 367307"/>
            <a:gd name="connsiteY1" fmla="*/ 674086 h 1307244"/>
            <a:gd name="connsiteX2" fmla="*/ 39712 w 367307"/>
            <a:gd name="connsiteY2" fmla="*/ 219414 h 1307244"/>
            <a:gd name="connsiteX3" fmla="*/ 0 w 367307"/>
            <a:gd name="connsiteY3" fmla="*/ 0 h 1307244"/>
            <a:gd name="connsiteX0" fmla="*/ 303331 w 335320"/>
            <a:gd name="connsiteY0" fmla="*/ 1307244 h 1307244"/>
            <a:gd name="connsiteX1" fmla="*/ 335320 w 335320"/>
            <a:gd name="connsiteY1" fmla="*/ 684363 h 1307244"/>
            <a:gd name="connsiteX2" fmla="*/ 39712 w 335320"/>
            <a:gd name="connsiteY2" fmla="*/ 219414 h 1307244"/>
            <a:gd name="connsiteX3" fmla="*/ 0 w 335320"/>
            <a:gd name="connsiteY3" fmla="*/ 0 h 1307244"/>
            <a:gd name="connsiteX0" fmla="*/ 303331 w 335320"/>
            <a:gd name="connsiteY0" fmla="*/ 1307244 h 1307244"/>
            <a:gd name="connsiteX1" fmla="*/ 335320 w 335320"/>
            <a:gd name="connsiteY1" fmla="*/ 684363 h 1307244"/>
            <a:gd name="connsiteX2" fmla="*/ 39712 w 335320"/>
            <a:gd name="connsiteY2" fmla="*/ 219414 h 1307244"/>
            <a:gd name="connsiteX3" fmla="*/ 0 w 335320"/>
            <a:gd name="connsiteY3" fmla="*/ 0 h 1307244"/>
            <a:gd name="connsiteX0" fmla="*/ 290001 w 335320"/>
            <a:gd name="connsiteY0" fmla="*/ 1307244 h 1307244"/>
            <a:gd name="connsiteX1" fmla="*/ 335320 w 335320"/>
            <a:gd name="connsiteY1" fmla="*/ 684363 h 1307244"/>
            <a:gd name="connsiteX2" fmla="*/ 39712 w 335320"/>
            <a:gd name="connsiteY2" fmla="*/ 219414 h 1307244"/>
            <a:gd name="connsiteX3" fmla="*/ 0 w 335320"/>
            <a:gd name="connsiteY3" fmla="*/ 0 h 1307244"/>
            <a:gd name="connsiteX0" fmla="*/ 290001 w 335320"/>
            <a:gd name="connsiteY0" fmla="*/ 1307244 h 1307244"/>
            <a:gd name="connsiteX1" fmla="*/ 335320 w 335320"/>
            <a:gd name="connsiteY1" fmla="*/ 684363 h 1307244"/>
            <a:gd name="connsiteX2" fmla="*/ 271626 w 335320"/>
            <a:gd name="connsiteY2" fmla="*/ 566236 h 1307244"/>
            <a:gd name="connsiteX3" fmla="*/ 0 w 335320"/>
            <a:gd name="connsiteY3" fmla="*/ 0 h 1307244"/>
            <a:gd name="connsiteX0" fmla="*/ 31967 w 77286"/>
            <a:gd name="connsiteY0" fmla="*/ 1230172 h 1230172"/>
            <a:gd name="connsiteX1" fmla="*/ 77286 w 77286"/>
            <a:gd name="connsiteY1" fmla="*/ 607291 h 1230172"/>
            <a:gd name="connsiteX2" fmla="*/ 13592 w 77286"/>
            <a:gd name="connsiteY2" fmla="*/ 489164 h 1230172"/>
            <a:gd name="connsiteX3" fmla="*/ 35191 w 77286"/>
            <a:gd name="connsiteY3" fmla="*/ 0 h 1230172"/>
            <a:gd name="connsiteX0" fmla="*/ 25287 w 70606"/>
            <a:gd name="connsiteY0" fmla="*/ 1230172 h 1230172"/>
            <a:gd name="connsiteX1" fmla="*/ 70606 w 70606"/>
            <a:gd name="connsiteY1" fmla="*/ 607291 h 1230172"/>
            <a:gd name="connsiteX2" fmla="*/ 14909 w 70606"/>
            <a:gd name="connsiteY2" fmla="*/ 491733 h 1230172"/>
            <a:gd name="connsiteX3" fmla="*/ 28511 w 70606"/>
            <a:gd name="connsiteY3" fmla="*/ 0 h 1230172"/>
            <a:gd name="connsiteX0" fmla="*/ 10507 w 55826"/>
            <a:gd name="connsiteY0" fmla="*/ 1230172 h 1230172"/>
            <a:gd name="connsiteX1" fmla="*/ 55826 w 55826"/>
            <a:gd name="connsiteY1" fmla="*/ 607291 h 1230172"/>
            <a:gd name="connsiteX2" fmla="*/ 26786 w 55826"/>
            <a:gd name="connsiteY2" fmla="*/ 376126 h 1230172"/>
            <a:gd name="connsiteX3" fmla="*/ 13731 w 55826"/>
            <a:gd name="connsiteY3" fmla="*/ 0 h 1230172"/>
            <a:gd name="connsiteX0" fmla="*/ 10507 w 55826"/>
            <a:gd name="connsiteY0" fmla="*/ 1230172 h 1230172"/>
            <a:gd name="connsiteX1" fmla="*/ 55826 w 55826"/>
            <a:gd name="connsiteY1" fmla="*/ 607291 h 1230172"/>
            <a:gd name="connsiteX2" fmla="*/ 26786 w 55826"/>
            <a:gd name="connsiteY2" fmla="*/ 376126 h 1230172"/>
            <a:gd name="connsiteX3" fmla="*/ 13731 w 55826"/>
            <a:gd name="connsiteY3" fmla="*/ 0 h 1230172"/>
            <a:gd name="connsiteX0" fmla="*/ 10507 w 55826"/>
            <a:gd name="connsiteY0" fmla="*/ 1230172 h 1230172"/>
            <a:gd name="connsiteX1" fmla="*/ 55826 w 55826"/>
            <a:gd name="connsiteY1" fmla="*/ 607291 h 1230172"/>
            <a:gd name="connsiteX2" fmla="*/ 26786 w 55826"/>
            <a:gd name="connsiteY2" fmla="*/ 376126 h 1230172"/>
            <a:gd name="connsiteX3" fmla="*/ 13731 w 55826"/>
            <a:gd name="connsiteY3" fmla="*/ 0 h 1230172"/>
            <a:gd name="connsiteX0" fmla="*/ 10507 w 55826"/>
            <a:gd name="connsiteY0" fmla="*/ 1230172 h 1230172"/>
            <a:gd name="connsiteX1" fmla="*/ 55826 w 55826"/>
            <a:gd name="connsiteY1" fmla="*/ 607291 h 1230172"/>
            <a:gd name="connsiteX2" fmla="*/ 26786 w 55826"/>
            <a:gd name="connsiteY2" fmla="*/ 376126 h 1230172"/>
            <a:gd name="connsiteX3" fmla="*/ 13731 w 55826"/>
            <a:gd name="connsiteY3" fmla="*/ 0 h 1230172"/>
            <a:gd name="connsiteX0" fmla="*/ 10507 w 76837"/>
            <a:gd name="connsiteY0" fmla="*/ 1230172 h 1230172"/>
            <a:gd name="connsiteX1" fmla="*/ 55826 w 76837"/>
            <a:gd name="connsiteY1" fmla="*/ 607291 h 1230172"/>
            <a:gd name="connsiteX2" fmla="*/ 26786 w 76837"/>
            <a:gd name="connsiteY2" fmla="*/ 376126 h 1230172"/>
            <a:gd name="connsiteX3" fmla="*/ 13731 w 76837"/>
            <a:gd name="connsiteY3" fmla="*/ 0 h 1230172"/>
            <a:gd name="connsiteX0" fmla="*/ 10507 w 94042"/>
            <a:gd name="connsiteY0" fmla="*/ 1266139 h 1266139"/>
            <a:gd name="connsiteX1" fmla="*/ 55826 w 94042"/>
            <a:gd name="connsiteY1" fmla="*/ 643258 h 1266139"/>
            <a:gd name="connsiteX2" fmla="*/ 26786 w 94042"/>
            <a:gd name="connsiteY2" fmla="*/ 412093 h 1266139"/>
            <a:gd name="connsiteX3" fmla="*/ 69710 w 94042"/>
            <a:gd name="connsiteY3" fmla="*/ 0 h 1266139"/>
            <a:gd name="connsiteX0" fmla="*/ 10507 w 95636"/>
            <a:gd name="connsiteY0" fmla="*/ 1266139 h 1266139"/>
            <a:gd name="connsiteX1" fmla="*/ 55826 w 95636"/>
            <a:gd name="connsiteY1" fmla="*/ 643258 h 1266139"/>
            <a:gd name="connsiteX2" fmla="*/ 29451 w 95636"/>
            <a:gd name="connsiteY2" fmla="*/ 440352 h 1266139"/>
            <a:gd name="connsiteX3" fmla="*/ 69710 w 95636"/>
            <a:gd name="connsiteY3" fmla="*/ 0 h 1266139"/>
            <a:gd name="connsiteX0" fmla="*/ 10507 w 95635"/>
            <a:gd name="connsiteY0" fmla="*/ 1266139 h 1266139"/>
            <a:gd name="connsiteX1" fmla="*/ 55826 w 95635"/>
            <a:gd name="connsiteY1" fmla="*/ 643258 h 1266139"/>
            <a:gd name="connsiteX2" fmla="*/ 29451 w 95635"/>
            <a:gd name="connsiteY2" fmla="*/ 440352 h 1266139"/>
            <a:gd name="connsiteX3" fmla="*/ 69710 w 95635"/>
            <a:gd name="connsiteY3" fmla="*/ 0 h 1266139"/>
            <a:gd name="connsiteX0" fmla="*/ 10507 w 123079"/>
            <a:gd name="connsiteY0" fmla="*/ 1266139 h 1266139"/>
            <a:gd name="connsiteX1" fmla="*/ 55826 w 123079"/>
            <a:gd name="connsiteY1" fmla="*/ 643258 h 1266139"/>
            <a:gd name="connsiteX2" fmla="*/ 29451 w 123079"/>
            <a:gd name="connsiteY2" fmla="*/ 440352 h 1266139"/>
            <a:gd name="connsiteX3" fmla="*/ 69710 w 123079"/>
            <a:gd name="connsiteY3" fmla="*/ 0 h 1266139"/>
            <a:gd name="connsiteX0" fmla="*/ 10507 w 121305"/>
            <a:gd name="connsiteY0" fmla="*/ 1410005 h 1410005"/>
            <a:gd name="connsiteX1" fmla="*/ 55826 w 121305"/>
            <a:gd name="connsiteY1" fmla="*/ 787124 h 1410005"/>
            <a:gd name="connsiteX2" fmla="*/ 29451 w 121305"/>
            <a:gd name="connsiteY2" fmla="*/ 584218 h 1410005"/>
            <a:gd name="connsiteX3" fmla="*/ 64378 w 121305"/>
            <a:gd name="connsiteY3" fmla="*/ 0 h 1410005"/>
            <a:gd name="connsiteX0" fmla="*/ 10507 w 120526"/>
            <a:gd name="connsiteY0" fmla="*/ 1410005 h 1410005"/>
            <a:gd name="connsiteX1" fmla="*/ 55826 w 120526"/>
            <a:gd name="connsiteY1" fmla="*/ 787124 h 1410005"/>
            <a:gd name="connsiteX2" fmla="*/ 29451 w 120526"/>
            <a:gd name="connsiteY2" fmla="*/ 584218 h 1410005"/>
            <a:gd name="connsiteX3" fmla="*/ 120082 w 120526"/>
            <a:gd name="connsiteY3" fmla="*/ 204001 h 1410005"/>
            <a:gd name="connsiteX4" fmla="*/ 64378 w 120526"/>
            <a:gd name="connsiteY4" fmla="*/ 0 h 1410005"/>
            <a:gd name="connsiteX0" fmla="*/ 10507 w 120526"/>
            <a:gd name="connsiteY0" fmla="*/ 1410005 h 1410005"/>
            <a:gd name="connsiteX1" fmla="*/ 55826 w 120526"/>
            <a:gd name="connsiteY1" fmla="*/ 787124 h 1410005"/>
            <a:gd name="connsiteX2" fmla="*/ 29451 w 120526"/>
            <a:gd name="connsiteY2" fmla="*/ 584218 h 1410005"/>
            <a:gd name="connsiteX3" fmla="*/ 120082 w 120526"/>
            <a:gd name="connsiteY3" fmla="*/ 204001 h 1410005"/>
            <a:gd name="connsiteX4" fmla="*/ 64378 w 120526"/>
            <a:gd name="connsiteY4" fmla="*/ 0 h 1410005"/>
            <a:gd name="connsiteX0" fmla="*/ 10507 w 120526"/>
            <a:gd name="connsiteY0" fmla="*/ 1410005 h 1410005"/>
            <a:gd name="connsiteX1" fmla="*/ 55826 w 120526"/>
            <a:gd name="connsiteY1" fmla="*/ 787124 h 1410005"/>
            <a:gd name="connsiteX2" fmla="*/ 29451 w 120526"/>
            <a:gd name="connsiteY2" fmla="*/ 584218 h 1410005"/>
            <a:gd name="connsiteX3" fmla="*/ 120082 w 120526"/>
            <a:gd name="connsiteY3" fmla="*/ 204001 h 1410005"/>
            <a:gd name="connsiteX4" fmla="*/ 64378 w 120526"/>
            <a:gd name="connsiteY4" fmla="*/ 0 h 1410005"/>
            <a:gd name="connsiteX0" fmla="*/ 10507 w 120526"/>
            <a:gd name="connsiteY0" fmla="*/ 1410005 h 1410005"/>
            <a:gd name="connsiteX1" fmla="*/ 55826 w 120526"/>
            <a:gd name="connsiteY1" fmla="*/ 787124 h 1410005"/>
            <a:gd name="connsiteX2" fmla="*/ 120082 w 120526"/>
            <a:gd name="connsiteY2" fmla="*/ 204001 h 1410005"/>
            <a:gd name="connsiteX3" fmla="*/ 64378 w 120526"/>
            <a:gd name="connsiteY3" fmla="*/ 0 h 1410005"/>
            <a:gd name="connsiteX0" fmla="*/ 10507 w 120526"/>
            <a:gd name="connsiteY0" fmla="*/ 1410005 h 1410005"/>
            <a:gd name="connsiteX1" fmla="*/ 55826 w 120526"/>
            <a:gd name="connsiteY1" fmla="*/ 787124 h 1410005"/>
            <a:gd name="connsiteX2" fmla="*/ 120082 w 120526"/>
            <a:gd name="connsiteY2" fmla="*/ 204001 h 1410005"/>
            <a:gd name="connsiteX3" fmla="*/ 64378 w 120526"/>
            <a:gd name="connsiteY3" fmla="*/ 0 h 1410005"/>
            <a:gd name="connsiteX0" fmla="*/ 10507 w 120526"/>
            <a:gd name="connsiteY0" fmla="*/ 1410005 h 1410005"/>
            <a:gd name="connsiteX1" fmla="*/ 55826 w 120526"/>
            <a:gd name="connsiteY1" fmla="*/ 787124 h 1410005"/>
            <a:gd name="connsiteX2" fmla="*/ 120082 w 120526"/>
            <a:gd name="connsiteY2" fmla="*/ 204001 h 1410005"/>
            <a:gd name="connsiteX3" fmla="*/ 64378 w 120526"/>
            <a:gd name="connsiteY3" fmla="*/ 0 h 1410005"/>
            <a:gd name="connsiteX0" fmla="*/ 10507 w 129278"/>
            <a:gd name="connsiteY0" fmla="*/ 1410005 h 1410005"/>
            <a:gd name="connsiteX1" fmla="*/ 55826 w 129278"/>
            <a:gd name="connsiteY1" fmla="*/ 787124 h 1410005"/>
            <a:gd name="connsiteX2" fmla="*/ 120082 w 129278"/>
            <a:gd name="connsiteY2" fmla="*/ 204001 h 1410005"/>
            <a:gd name="connsiteX3" fmla="*/ 64378 w 129278"/>
            <a:gd name="connsiteY3" fmla="*/ 0 h 1410005"/>
            <a:gd name="connsiteX0" fmla="*/ 343315 w 462086"/>
            <a:gd name="connsiteY0" fmla="*/ 1553872 h 1553872"/>
            <a:gd name="connsiteX1" fmla="*/ 388634 w 462086"/>
            <a:gd name="connsiteY1" fmla="*/ 930991 h 1553872"/>
            <a:gd name="connsiteX2" fmla="*/ 452890 w 462086"/>
            <a:gd name="connsiteY2" fmla="*/ 347868 h 1553872"/>
            <a:gd name="connsiteX3" fmla="*/ 0 w 462086"/>
            <a:gd name="connsiteY3" fmla="*/ 0 h 1553872"/>
            <a:gd name="connsiteX0" fmla="*/ 412623 w 531394"/>
            <a:gd name="connsiteY0" fmla="*/ 1574424 h 1574424"/>
            <a:gd name="connsiteX1" fmla="*/ 457942 w 531394"/>
            <a:gd name="connsiteY1" fmla="*/ 951543 h 1574424"/>
            <a:gd name="connsiteX2" fmla="*/ 522198 w 531394"/>
            <a:gd name="connsiteY2" fmla="*/ 368420 h 1574424"/>
            <a:gd name="connsiteX3" fmla="*/ 0 w 531394"/>
            <a:gd name="connsiteY3" fmla="*/ 0 h 1574424"/>
            <a:gd name="connsiteX0" fmla="*/ 428617 w 547388"/>
            <a:gd name="connsiteY0" fmla="*/ 1582131 h 1582131"/>
            <a:gd name="connsiteX1" fmla="*/ 473936 w 547388"/>
            <a:gd name="connsiteY1" fmla="*/ 959250 h 1582131"/>
            <a:gd name="connsiteX2" fmla="*/ 538192 w 547388"/>
            <a:gd name="connsiteY2" fmla="*/ 376127 h 1582131"/>
            <a:gd name="connsiteX3" fmla="*/ 0 w 547388"/>
            <a:gd name="connsiteY3" fmla="*/ 0 h 15821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47388" h="1582131">
              <a:moveTo>
                <a:pt x="428617" y="1582131"/>
              </a:moveTo>
              <a:cubicBezTo>
                <a:pt x="436614" y="1371935"/>
                <a:pt x="377972" y="1061547"/>
                <a:pt x="473936" y="959250"/>
              </a:cubicBezTo>
              <a:cubicBezTo>
                <a:pt x="382907" y="794214"/>
                <a:pt x="592747" y="918362"/>
                <a:pt x="538192" y="376127"/>
              </a:cubicBezTo>
              <a:cubicBezTo>
                <a:pt x="544013" y="278757"/>
                <a:pt x="8395" y="44704"/>
                <a:pt x="0" y="0"/>
              </a:cubicBezTo>
            </a:path>
          </a:pathLst>
        </a:custGeom>
        <a:noFill/>
        <a:ln w="285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</xdr:col>
      <xdr:colOff>497054</xdr:colOff>
      <xdr:row>61</xdr:row>
      <xdr:rowOff>15328</xdr:rowOff>
    </xdr:from>
    <xdr:ext cx="284655" cy="81015"/>
    <xdr:sp macro="" textlink="">
      <xdr:nvSpPr>
        <xdr:cNvPr id="1564" name="Line 6499">
          <a:extLst>
            <a:ext uri="{FF2B5EF4-FFF2-40B4-BE49-F238E27FC236}">
              <a16:creationId xmlns="" xmlns:a16="http://schemas.microsoft.com/office/drawing/2014/main" id="{58FEB6CA-1895-44F6-8B13-2714B224F854}"/>
            </a:ext>
          </a:extLst>
        </xdr:cNvPr>
        <xdr:cNvSpPr>
          <a:spLocks noChangeShapeType="1"/>
        </xdr:cNvSpPr>
      </xdr:nvSpPr>
      <xdr:spPr bwMode="auto">
        <a:xfrm flipH="1" flipV="1">
          <a:off x="7755104" y="10442028"/>
          <a:ext cx="284655" cy="81015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14</xdr:col>
      <xdr:colOff>72295</xdr:colOff>
      <xdr:row>59</xdr:row>
      <xdr:rowOff>21896</xdr:rowOff>
    </xdr:from>
    <xdr:ext cx="348884" cy="551454"/>
    <xdr:sp macro="" textlink="">
      <xdr:nvSpPr>
        <xdr:cNvPr id="1565" name="Line 6499">
          <a:extLst>
            <a:ext uri="{FF2B5EF4-FFF2-40B4-BE49-F238E27FC236}">
              <a16:creationId xmlns="" xmlns:a16="http://schemas.microsoft.com/office/drawing/2014/main" id="{7BB67B9F-8577-4C75-9278-2674C4B0C001}"/>
            </a:ext>
          </a:extLst>
        </xdr:cNvPr>
        <xdr:cNvSpPr>
          <a:spLocks noChangeShapeType="1"/>
        </xdr:cNvSpPr>
      </xdr:nvSpPr>
      <xdr:spPr bwMode="auto">
        <a:xfrm flipV="1">
          <a:off x="8035195" y="10105696"/>
          <a:ext cx="348884" cy="551454"/>
        </a:xfrm>
        <a:custGeom>
          <a:avLst/>
          <a:gdLst>
            <a:gd name="connsiteX0" fmla="*/ 0 w 33766"/>
            <a:gd name="connsiteY0" fmla="*/ 0 h 413038"/>
            <a:gd name="connsiteX1" fmla="*/ 33766 w 33766"/>
            <a:gd name="connsiteY1" fmla="*/ 413038 h 413038"/>
            <a:gd name="connsiteX0" fmla="*/ 1396 w 35162"/>
            <a:gd name="connsiteY0" fmla="*/ 0 h 413038"/>
            <a:gd name="connsiteX1" fmla="*/ 35162 w 35162"/>
            <a:gd name="connsiteY1" fmla="*/ 413038 h 413038"/>
            <a:gd name="connsiteX0" fmla="*/ 240 w 212600"/>
            <a:gd name="connsiteY0" fmla="*/ 0 h 318781"/>
            <a:gd name="connsiteX1" fmla="*/ 212600 w 212600"/>
            <a:gd name="connsiteY1" fmla="*/ 318781 h 318781"/>
            <a:gd name="connsiteX0" fmla="*/ 458 w 212818"/>
            <a:gd name="connsiteY0" fmla="*/ 0 h 318781"/>
            <a:gd name="connsiteX1" fmla="*/ 212818 w 212818"/>
            <a:gd name="connsiteY1" fmla="*/ 318781 h 318781"/>
            <a:gd name="connsiteX0" fmla="*/ 553 w 212913"/>
            <a:gd name="connsiteY0" fmla="*/ 0 h 318781"/>
            <a:gd name="connsiteX1" fmla="*/ 212913 w 212913"/>
            <a:gd name="connsiteY1" fmla="*/ 318781 h 318781"/>
            <a:gd name="connsiteX0" fmla="*/ 458 w 232662"/>
            <a:gd name="connsiteY0" fmla="*/ 0 h 323742"/>
            <a:gd name="connsiteX1" fmla="*/ 232662 w 232662"/>
            <a:gd name="connsiteY1" fmla="*/ 323742 h 323742"/>
            <a:gd name="connsiteX0" fmla="*/ 340 w 271958"/>
            <a:gd name="connsiteY0" fmla="*/ 0 h 507673"/>
            <a:gd name="connsiteX1" fmla="*/ 271958 w 271958"/>
            <a:gd name="connsiteY1" fmla="*/ 507673 h 507673"/>
            <a:gd name="connsiteX0" fmla="*/ 182 w 271800"/>
            <a:gd name="connsiteY0" fmla="*/ 0 h 507673"/>
            <a:gd name="connsiteX1" fmla="*/ 271800 w 271800"/>
            <a:gd name="connsiteY1" fmla="*/ 507673 h 507673"/>
            <a:gd name="connsiteX0" fmla="*/ 170 w 291495"/>
            <a:gd name="connsiteY0" fmla="*/ 0 h 507673"/>
            <a:gd name="connsiteX1" fmla="*/ 291495 w 291495"/>
            <a:gd name="connsiteY1" fmla="*/ 507673 h 507673"/>
            <a:gd name="connsiteX0" fmla="*/ 160 w 292201"/>
            <a:gd name="connsiteY0" fmla="*/ 0 h 507673"/>
            <a:gd name="connsiteX1" fmla="*/ 291485 w 292201"/>
            <a:gd name="connsiteY1" fmla="*/ 507673 h 507673"/>
            <a:gd name="connsiteX0" fmla="*/ 152 w 309646"/>
            <a:gd name="connsiteY0" fmla="*/ 0 h 630308"/>
            <a:gd name="connsiteX1" fmla="*/ 308967 w 309646"/>
            <a:gd name="connsiteY1" fmla="*/ 630308 h 630308"/>
            <a:gd name="connsiteX0" fmla="*/ 152 w 309646"/>
            <a:gd name="connsiteY0" fmla="*/ 0 h 630308"/>
            <a:gd name="connsiteX1" fmla="*/ 308967 w 309646"/>
            <a:gd name="connsiteY1" fmla="*/ 630308 h 6303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09646" h="630308">
              <a:moveTo>
                <a:pt x="152" y="0"/>
              </a:moveTo>
              <a:cubicBezTo>
                <a:pt x="-8132" y="240256"/>
                <a:pt x="326690" y="137750"/>
                <a:pt x="308967" y="630308"/>
              </a:cubicBezTo>
            </a:path>
          </a:pathLst>
        </a:cu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13</xdr:col>
      <xdr:colOff>692462</xdr:colOff>
      <xdr:row>62</xdr:row>
      <xdr:rowOff>48458</xdr:rowOff>
    </xdr:from>
    <xdr:ext cx="128662" cy="122336"/>
    <xdr:sp macro="" textlink="">
      <xdr:nvSpPr>
        <xdr:cNvPr id="1566" name="AutoShape 6507">
          <a:extLst>
            <a:ext uri="{FF2B5EF4-FFF2-40B4-BE49-F238E27FC236}">
              <a16:creationId xmlns="" xmlns:a16="http://schemas.microsoft.com/office/drawing/2014/main" id="{194CBE38-E8EF-459C-889E-4B53DEB0442F}"/>
            </a:ext>
          </a:extLst>
        </xdr:cNvPr>
        <xdr:cNvSpPr>
          <a:spLocks noChangeArrowheads="1"/>
        </xdr:cNvSpPr>
      </xdr:nvSpPr>
      <xdr:spPr bwMode="auto">
        <a:xfrm>
          <a:off x="7950512" y="10646608"/>
          <a:ext cx="128662" cy="122336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>
    <xdr:from>
      <xdr:col>14</xdr:col>
      <xdr:colOff>197075</xdr:colOff>
      <xdr:row>60</xdr:row>
      <xdr:rowOff>89776</xdr:rowOff>
    </xdr:from>
    <xdr:to>
      <xdr:col>14</xdr:col>
      <xdr:colOff>367647</xdr:colOff>
      <xdr:row>61</xdr:row>
      <xdr:rowOff>55998</xdr:rowOff>
    </xdr:to>
    <xdr:sp macro="" textlink="">
      <xdr:nvSpPr>
        <xdr:cNvPr id="1567" name="六角形 1566">
          <a:extLst>
            <a:ext uri="{FF2B5EF4-FFF2-40B4-BE49-F238E27FC236}">
              <a16:creationId xmlns="" xmlns:a16="http://schemas.microsoft.com/office/drawing/2014/main" id="{DF7D0A0D-57BC-4D80-8FC7-4E450A842346}"/>
            </a:ext>
          </a:extLst>
        </xdr:cNvPr>
        <xdr:cNvSpPr/>
      </xdr:nvSpPr>
      <xdr:spPr bwMode="auto">
        <a:xfrm>
          <a:off x="8159975" y="10345026"/>
          <a:ext cx="170572" cy="137672"/>
        </a:xfrm>
        <a:prstGeom prst="hexagon">
          <a:avLst/>
        </a:prstGeom>
        <a:solidFill>
          <a:srgbClr val="0000FF"/>
        </a:solidFill>
        <a:ln w="73025" cap="flat" cmpd="thinThick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628442</xdr:colOff>
      <xdr:row>63</xdr:row>
      <xdr:rowOff>43794</xdr:rowOff>
    </xdr:from>
    <xdr:to>
      <xdr:col>14</xdr:col>
      <xdr:colOff>93945</xdr:colOff>
      <xdr:row>64</xdr:row>
      <xdr:rowOff>10016</xdr:rowOff>
    </xdr:to>
    <xdr:sp macro="" textlink="">
      <xdr:nvSpPr>
        <xdr:cNvPr id="1568" name="六角形 1567">
          <a:extLst>
            <a:ext uri="{FF2B5EF4-FFF2-40B4-BE49-F238E27FC236}">
              <a16:creationId xmlns="" xmlns:a16="http://schemas.microsoft.com/office/drawing/2014/main" id="{E36F10BD-F275-4DD2-8626-2490C1CCD72E}"/>
            </a:ext>
          </a:extLst>
        </xdr:cNvPr>
        <xdr:cNvSpPr/>
      </xdr:nvSpPr>
      <xdr:spPr bwMode="auto">
        <a:xfrm>
          <a:off x="7886492" y="10813394"/>
          <a:ext cx="170353" cy="137672"/>
        </a:xfrm>
        <a:prstGeom prst="hexagon">
          <a:avLst/>
        </a:prstGeom>
        <a:solidFill>
          <a:srgbClr val="0000FF"/>
        </a:solidFill>
        <a:ln w="73025" cap="flat" cmpd="thinThick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102911</xdr:colOff>
      <xdr:row>63</xdr:row>
      <xdr:rowOff>109483</xdr:rowOff>
    </xdr:from>
    <xdr:to>
      <xdr:col>14</xdr:col>
      <xdr:colOff>422601</xdr:colOff>
      <xdr:row>64</xdr:row>
      <xdr:rowOff>140137</xdr:rowOff>
    </xdr:to>
    <xdr:sp macro="" textlink="">
      <xdr:nvSpPr>
        <xdr:cNvPr id="1569" name="Text Box 1563">
          <a:extLst>
            <a:ext uri="{FF2B5EF4-FFF2-40B4-BE49-F238E27FC236}">
              <a16:creationId xmlns="" xmlns:a16="http://schemas.microsoft.com/office/drawing/2014/main" id="{8F1F364B-3400-42D0-AF91-D4ED08DDAA47}"/>
            </a:ext>
          </a:extLst>
        </xdr:cNvPr>
        <xdr:cNvSpPr txBox="1">
          <a:spLocks noChangeArrowheads="1"/>
        </xdr:cNvSpPr>
      </xdr:nvSpPr>
      <xdr:spPr bwMode="auto">
        <a:xfrm>
          <a:off x="8065811" y="10879083"/>
          <a:ext cx="319690" cy="202104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0" anchor="ctr" upright="1"/>
        <a:lstStyle/>
        <a:p>
          <a:pPr algn="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道の駅</a:t>
          </a:r>
        </a:p>
        <a:p>
          <a:pPr algn="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一乗谷</a:t>
          </a:r>
        </a:p>
      </xdr:txBody>
    </xdr:sp>
    <xdr:clientData/>
  </xdr:twoCellAnchor>
  <xdr:twoCellAnchor>
    <xdr:from>
      <xdr:col>13</xdr:col>
      <xdr:colOff>545231</xdr:colOff>
      <xdr:row>57</xdr:row>
      <xdr:rowOff>35033</xdr:rowOff>
    </xdr:from>
    <xdr:to>
      <xdr:col>13</xdr:col>
      <xdr:colOff>590950</xdr:colOff>
      <xdr:row>65</xdr:row>
      <xdr:rowOff>8031</xdr:rowOff>
    </xdr:to>
    <xdr:grpSp>
      <xdr:nvGrpSpPr>
        <xdr:cNvPr id="1570" name="グループ化 1569">
          <a:extLst>
            <a:ext uri="{FF2B5EF4-FFF2-40B4-BE49-F238E27FC236}">
              <a16:creationId xmlns="" xmlns:a16="http://schemas.microsoft.com/office/drawing/2014/main" id="{82A4C3DE-1FCA-4EF4-B71C-070C04141DFF}"/>
            </a:ext>
          </a:extLst>
        </xdr:cNvPr>
        <xdr:cNvGrpSpPr/>
      </xdr:nvGrpSpPr>
      <xdr:grpSpPr>
        <a:xfrm>
          <a:off x="10002195" y="9702908"/>
          <a:ext cx="45719" cy="1333712"/>
          <a:chOff x="1512360" y="838933"/>
          <a:chExt cx="49597" cy="1269827"/>
        </a:xfrm>
      </xdr:grpSpPr>
      <xdr:sp macro="" textlink="">
        <xdr:nvSpPr>
          <xdr:cNvPr id="1571" name="Line 76">
            <a:extLst>
              <a:ext uri="{FF2B5EF4-FFF2-40B4-BE49-F238E27FC236}">
                <a16:creationId xmlns="" xmlns:a16="http://schemas.microsoft.com/office/drawing/2014/main" id="{6A953DE9-5091-68D4-9417-8D7B3C482281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72" name="Line 76">
            <a:extLst>
              <a:ext uri="{FF2B5EF4-FFF2-40B4-BE49-F238E27FC236}">
                <a16:creationId xmlns="" xmlns:a16="http://schemas.microsoft.com/office/drawing/2014/main" id="{1B1AAE99-E46B-27A1-1606-71B1C45961E6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73" name="Line 76">
            <a:extLst>
              <a:ext uri="{FF2B5EF4-FFF2-40B4-BE49-F238E27FC236}">
                <a16:creationId xmlns="" xmlns:a16="http://schemas.microsoft.com/office/drawing/2014/main" id="{B7124448-F17C-C0C3-D795-E3F9E3F1989B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14</xdr:col>
      <xdr:colOff>146708</xdr:colOff>
      <xdr:row>59</xdr:row>
      <xdr:rowOff>0</xdr:rowOff>
    </xdr:from>
    <xdr:ext cx="381000" cy="0"/>
    <xdr:sp macro="" textlink="">
      <xdr:nvSpPr>
        <xdr:cNvPr id="1574" name="Line 6499">
          <a:extLst>
            <a:ext uri="{FF2B5EF4-FFF2-40B4-BE49-F238E27FC236}">
              <a16:creationId xmlns="" xmlns:a16="http://schemas.microsoft.com/office/drawing/2014/main" id="{F4BC7029-E0B7-4C7F-81AC-03FD8FC0AC83}"/>
            </a:ext>
          </a:extLst>
        </xdr:cNvPr>
        <xdr:cNvSpPr>
          <a:spLocks noChangeShapeType="1"/>
        </xdr:cNvSpPr>
      </xdr:nvSpPr>
      <xdr:spPr bwMode="auto">
        <a:xfrm flipH="1" flipV="1">
          <a:off x="8109608" y="10083800"/>
          <a:ext cx="38100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twoCellAnchor>
    <xdr:from>
      <xdr:col>14</xdr:col>
      <xdr:colOff>204806</xdr:colOff>
      <xdr:row>59</xdr:row>
      <xdr:rowOff>8760</xdr:rowOff>
    </xdr:from>
    <xdr:to>
      <xdr:col>14</xdr:col>
      <xdr:colOff>375378</xdr:colOff>
      <xdr:row>59</xdr:row>
      <xdr:rowOff>145775</xdr:rowOff>
    </xdr:to>
    <xdr:sp macro="" textlink="">
      <xdr:nvSpPr>
        <xdr:cNvPr id="1575" name="六角形 1574">
          <a:extLst>
            <a:ext uri="{FF2B5EF4-FFF2-40B4-BE49-F238E27FC236}">
              <a16:creationId xmlns="" xmlns:a16="http://schemas.microsoft.com/office/drawing/2014/main" id="{37F7D927-3F17-4A0A-A946-5BF5772E6298}"/>
            </a:ext>
          </a:extLst>
        </xdr:cNvPr>
        <xdr:cNvSpPr/>
      </xdr:nvSpPr>
      <xdr:spPr bwMode="auto">
        <a:xfrm>
          <a:off x="8167706" y="10092560"/>
          <a:ext cx="170572" cy="137015"/>
        </a:xfrm>
        <a:prstGeom prst="hexagon">
          <a:avLst/>
        </a:prstGeom>
        <a:solidFill>
          <a:srgbClr val="0000FF"/>
        </a:solidFill>
        <a:ln w="73025" cap="flat" cmpd="thinThick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609628</xdr:colOff>
      <xdr:row>58</xdr:row>
      <xdr:rowOff>15328</xdr:rowOff>
    </xdr:from>
    <xdr:to>
      <xdr:col>14</xdr:col>
      <xdr:colOff>75131</xdr:colOff>
      <xdr:row>58</xdr:row>
      <xdr:rowOff>152343</xdr:rowOff>
    </xdr:to>
    <xdr:sp macro="" textlink="">
      <xdr:nvSpPr>
        <xdr:cNvPr id="1576" name="六角形 1575">
          <a:extLst>
            <a:ext uri="{FF2B5EF4-FFF2-40B4-BE49-F238E27FC236}">
              <a16:creationId xmlns="" xmlns:a16="http://schemas.microsoft.com/office/drawing/2014/main" id="{F920131F-C83C-4452-87F3-60CD32C726D0}"/>
            </a:ext>
          </a:extLst>
        </xdr:cNvPr>
        <xdr:cNvSpPr/>
      </xdr:nvSpPr>
      <xdr:spPr bwMode="auto">
        <a:xfrm>
          <a:off x="7867678" y="9927678"/>
          <a:ext cx="170353" cy="137015"/>
        </a:xfrm>
        <a:prstGeom prst="hexagon">
          <a:avLst/>
        </a:prstGeom>
        <a:solidFill>
          <a:srgbClr val="0000FF"/>
        </a:solidFill>
        <a:ln w="73025" cap="flat" cmpd="thinThick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370061</xdr:colOff>
      <xdr:row>61</xdr:row>
      <xdr:rowOff>60698</xdr:rowOff>
    </xdr:from>
    <xdr:to>
      <xdr:col>13</xdr:col>
      <xdr:colOff>532279</xdr:colOff>
      <xdr:row>64</xdr:row>
      <xdr:rowOff>137950</xdr:rowOff>
    </xdr:to>
    <xdr:sp macro="" textlink="">
      <xdr:nvSpPr>
        <xdr:cNvPr id="1577" name="Text Box 1664">
          <a:extLst>
            <a:ext uri="{FF2B5EF4-FFF2-40B4-BE49-F238E27FC236}">
              <a16:creationId xmlns="" xmlns:a16="http://schemas.microsoft.com/office/drawing/2014/main" id="{ACAF1E66-045A-4D85-82CA-D1E57894252E}"/>
            </a:ext>
          </a:extLst>
        </xdr:cNvPr>
        <xdr:cNvSpPr txBox="1">
          <a:spLocks noChangeArrowheads="1"/>
        </xdr:cNvSpPr>
      </xdr:nvSpPr>
      <xdr:spPr bwMode="auto">
        <a:xfrm>
          <a:off x="7628111" y="10487398"/>
          <a:ext cx="162218" cy="59160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0" tIns="0" rIns="0" bIns="0" anchor="b" upright="1"/>
        <a:lstStyle/>
        <a:p>
          <a:pPr algn="ctr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越美北線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13</xdr:col>
      <xdr:colOff>171324</xdr:colOff>
      <xdr:row>59</xdr:row>
      <xdr:rowOff>142816</xdr:rowOff>
    </xdr:from>
    <xdr:ext cx="235958" cy="259558"/>
    <xdr:sp macro="" textlink="">
      <xdr:nvSpPr>
        <xdr:cNvPr id="1578" name="Text Box 1563">
          <a:extLst>
            <a:ext uri="{FF2B5EF4-FFF2-40B4-BE49-F238E27FC236}">
              <a16:creationId xmlns="" xmlns:a16="http://schemas.microsoft.com/office/drawing/2014/main" id="{859AA804-562D-47C8-99D7-1ED3EFAB26B4}"/>
            </a:ext>
          </a:extLst>
        </xdr:cNvPr>
        <xdr:cNvSpPr txBox="1">
          <a:spLocks noChangeArrowheads="1"/>
        </xdr:cNvSpPr>
      </xdr:nvSpPr>
      <xdr:spPr bwMode="auto">
        <a:xfrm>
          <a:off x="7429374" y="10226616"/>
          <a:ext cx="235958" cy="25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13</xdr:col>
      <xdr:colOff>369878</xdr:colOff>
      <xdr:row>57</xdr:row>
      <xdr:rowOff>155822</xdr:rowOff>
    </xdr:from>
    <xdr:to>
      <xdr:col>13</xdr:col>
      <xdr:colOff>690103</xdr:colOff>
      <xdr:row>62</xdr:row>
      <xdr:rowOff>48801</xdr:rowOff>
    </xdr:to>
    <xdr:sp macro="" textlink="">
      <xdr:nvSpPr>
        <xdr:cNvPr id="1579" name="AutoShape 1653">
          <a:extLst>
            <a:ext uri="{FF2B5EF4-FFF2-40B4-BE49-F238E27FC236}">
              <a16:creationId xmlns="" xmlns:a16="http://schemas.microsoft.com/office/drawing/2014/main" id="{EDCC2476-BFB3-4731-8512-6A7CF1AAB34F}"/>
            </a:ext>
          </a:extLst>
        </xdr:cNvPr>
        <xdr:cNvSpPr>
          <a:spLocks/>
        </xdr:cNvSpPr>
      </xdr:nvSpPr>
      <xdr:spPr bwMode="auto">
        <a:xfrm rot="9647894">
          <a:off x="7627928" y="9896722"/>
          <a:ext cx="320225" cy="750229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13</xdr:col>
      <xdr:colOff>214583</xdr:colOff>
      <xdr:row>57</xdr:row>
      <xdr:rowOff>72261</xdr:rowOff>
    </xdr:from>
    <xdr:ext cx="259430" cy="159531"/>
    <xdr:sp macro="" textlink="">
      <xdr:nvSpPr>
        <xdr:cNvPr id="1580" name="Text Box 1300">
          <a:extLst>
            <a:ext uri="{FF2B5EF4-FFF2-40B4-BE49-F238E27FC236}">
              <a16:creationId xmlns="" xmlns:a16="http://schemas.microsoft.com/office/drawing/2014/main" id="{54703A18-9C44-4DC5-9516-62454AF51312}"/>
            </a:ext>
          </a:extLst>
        </xdr:cNvPr>
        <xdr:cNvSpPr txBox="1">
          <a:spLocks noChangeArrowheads="1"/>
        </xdr:cNvSpPr>
      </xdr:nvSpPr>
      <xdr:spPr bwMode="auto">
        <a:xfrm>
          <a:off x="7472633" y="9813161"/>
          <a:ext cx="259430" cy="15953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645962</xdr:colOff>
      <xdr:row>59</xdr:row>
      <xdr:rowOff>50360</xdr:rowOff>
    </xdr:from>
    <xdr:ext cx="205441" cy="337015"/>
    <xdr:sp macro="" textlink="">
      <xdr:nvSpPr>
        <xdr:cNvPr id="1581" name="Text Box 1664">
          <a:extLst>
            <a:ext uri="{FF2B5EF4-FFF2-40B4-BE49-F238E27FC236}">
              <a16:creationId xmlns="" xmlns:a16="http://schemas.microsoft.com/office/drawing/2014/main" id="{D06A3E1D-3D79-4937-8363-654B32EA2582}"/>
            </a:ext>
          </a:extLst>
        </xdr:cNvPr>
        <xdr:cNvSpPr txBox="1">
          <a:spLocks noChangeArrowheads="1"/>
        </xdr:cNvSpPr>
      </xdr:nvSpPr>
      <xdr:spPr bwMode="auto">
        <a:xfrm>
          <a:off x="7904012" y="10134160"/>
          <a:ext cx="205441" cy="33701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squar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567131</xdr:colOff>
      <xdr:row>56</xdr:row>
      <xdr:rowOff>164223</xdr:rowOff>
    </xdr:from>
    <xdr:ext cx="628422" cy="164224"/>
    <xdr:sp macro="" textlink="">
      <xdr:nvSpPr>
        <xdr:cNvPr id="1582" name="Text Box 1300">
          <a:extLst>
            <a:ext uri="{FF2B5EF4-FFF2-40B4-BE49-F238E27FC236}">
              <a16:creationId xmlns="" xmlns:a16="http://schemas.microsoft.com/office/drawing/2014/main" id="{4BABC2EF-8943-4590-A44D-957DC808649B}"/>
            </a:ext>
          </a:extLst>
        </xdr:cNvPr>
        <xdr:cNvSpPr txBox="1">
          <a:spLocks noChangeArrowheads="1"/>
        </xdr:cNvSpPr>
      </xdr:nvSpPr>
      <xdr:spPr bwMode="auto">
        <a:xfrm>
          <a:off x="7825181" y="9733673"/>
          <a:ext cx="628422" cy="16422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1.3km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14</xdr:col>
      <xdr:colOff>100402</xdr:colOff>
      <xdr:row>57</xdr:row>
      <xdr:rowOff>149029</xdr:rowOff>
    </xdr:from>
    <xdr:to>
      <xdr:col>14</xdr:col>
      <xdr:colOff>414693</xdr:colOff>
      <xdr:row>58</xdr:row>
      <xdr:rowOff>49316</xdr:rowOff>
    </xdr:to>
    <xdr:sp macro="" textlink="">
      <xdr:nvSpPr>
        <xdr:cNvPr id="1583" name="Line 72">
          <a:extLst>
            <a:ext uri="{FF2B5EF4-FFF2-40B4-BE49-F238E27FC236}">
              <a16:creationId xmlns="" xmlns:a16="http://schemas.microsoft.com/office/drawing/2014/main" id="{B2431D79-2F19-406D-BE0A-A08E5B400A96}"/>
            </a:ext>
          </a:extLst>
        </xdr:cNvPr>
        <xdr:cNvSpPr>
          <a:spLocks noChangeShapeType="1"/>
        </xdr:cNvSpPr>
      </xdr:nvSpPr>
      <xdr:spPr bwMode="auto">
        <a:xfrm flipV="1">
          <a:off x="8063302" y="9889929"/>
          <a:ext cx="314291" cy="71737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422458</xdr:colOff>
      <xdr:row>57</xdr:row>
      <xdr:rowOff>29398</xdr:rowOff>
    </xdr:from>
    <xdr:to>
      <xdr:col>14</xdr:col>
      <xdr:colOff>640880</xdr:colOff>
      <xdr:row>58</xdr:row>
      <xdr:rowOff>11166</xdr:rowOff>
    </xdr:to>
    <xdr:sp macro="" textlink="">
      <xdr:nvSpPr>
        <xdr:cNvPr id="1584" name="六角形 1583">
          <a:extLst>
            <a:ext uri="{FF2B5EF4-FFF2-40B4-BE49-F238E27FC236}">
              <a16:creationId xmlns="" xmlns:a16="http://schemas.microsoft.com/office/drawing/2014/main" id="{903CFE89-96DE-4F7B-8FF6-1BC090740FAA}"/>
            </a:ext>
          </a:extLst>
        </xdr:cNvPr>
        <xdr:cNvSpPr/>
      </xdr:nvSpPr>
      <xdr:spPr bwMode="auto">
        <a:xfrm>
          <a:off x="8385358" y="9770298"/>
          <a:ext cx="218422" cy="15321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180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14</xdr:col>
      <xdr:colOff>92110</xdr:colOff>
      <xdr:row>61</xdr:row>
      <xdr:rowOff>156798</xdr:rowOff>
    </xdr:from>
    <xdr:ext cx="397855" cy="272498"/>
    <xdr:sp macro="" textlink="">
      <xdr:nvSpPr>
        <xdr:cNvPr id="1585" name="Text Box 1620">
          <a:extLst>
            <a:ext uri="{FF2B5EF4-FFF2-40B4-BE49-F238E27FC236}">
              <a16:creationId xmlns="" xmlns:a16="http://schemas.microsoft.com/office/drawing/2014/main" id="{77ADE751-FA7B-4E2A-8A5C-4A51E6D63AB6}"/>
            </a:ext>
          </a:extLst>
        </xdr:cNvPr>
        <xdr:cNvSpPr txBox="1">
          <a:spLocks noChangeArrowheads="1"/>
        </xdr:cNvSpPr>
      </xdr:nvSpPr>
      <xdr:spPr bwMode="auto">
        <a:xfrm>
          <a:off x="8055010" y="10583498"/>
          <a:ext cx="397855" cy="27249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↖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集落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の中へ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100719</xdr:colOff>
      <xdr:row>59</xdr:row>
      <xdr:rowOff>56031</xdr:rowOff>
    </xdr:from>
    <xdr:to>
      <xdr:col>16</xdr:col>
      <xdr:colOff>340843</xdr:colOff>
      <xdr:row>64</xdr:row>
      <xdr:rowOff>86715</xdr:rowOff>
    </xdr:to>
    <xdr:sp macro="" textlink="">
      <xdr:nvSpPr>
        <xdr:cNvPr id="1586" name="フリーフォーム 908">
          <a:extLst>
            <a:ext uri="{FF2B5EF4-FFF2-40B4-BE49-F238E27FC236}">
              <a16:creationId xmlns="" xmlns:a16="http://schemas.microsoft.com/office/drawing/2014/main" id="{15E0B9CB-2391-4E22-BD0D-8E22A89E4D6C}"/>
            </a:ext>
          </a:extLst>
        </xdr:cNvPr>
        <xdr:cNvSpPr/>
      </xdr:nvSpPr>
      <xdr:spPr bwMode="auto">
        <a:xfrm flipH="1">
          <a:off x="8768469" y="10139831"/>
          <a:ext cx="944974" cy="887934"/>
        </a:xfrm>
        <a:custGeom>
          <a:avLst/>
          <a:gdLst>
            <a:gd name="connsiteX0" fmla="*/ 0 w 676604"/>
            <a:gd name="connsiteY0" fmla="*/ 571500 h 571500"/>
            <a:gd name="connsiteX1" fmla="*/ 0 w 676604"/>
            <a:gd name="connsiteY1" fmla="*/ 0 h 571500"/>
            <a:gd name="connsiteX2" fmla="*/ 676604 w 676604"/>
            <a:gd name="connsiteY2" fmla="*/ 0 h 571500"/>
            <a:gd name="connsiteX0" fmla="*/ 0 w 686443"/>
            <a:gd name="connsiteY0" fmla="*/ 646132 h 646132"/>
            <a:gd name="connsiteX1" fmla="*/ 0 w 686443"/>
            <a:gd name="connsiteY1" fmla="*/ 74632 h 646132"/>
            <a:gd name="connsiteX2" fmla="*/ 686443 w 686443"/>
            <a:gd name="connsiteY2" fmla="*/ 0 h 646132"/>
            <a:gd name="connsiteX0" fmla="*/ 0 w 686443"/>
            <a:gd name="connsiteY0" fmla="*/ 646132 h 646132"/>
            <a:gd name="connsiteX1" fmla="*/ 0 w 686443"/>
            <a:gd name="connsiteY1" fmla="*/ 74632 h 646132"/>
            <a:gd name="connsiteX2" fmla="*/ 686443 w 686443"/>
            <a:gd name="connsiteY2" fmla="*/ 0 h 646132"/>
            <a:gd name="connsiteX0" fmla="*/ 0 w 797819"/>
            <a:gd name="connsiteY0" fmla="*/ 602880 h 602880"/>
            <a:gd name="connsiteX1" fmla="*/ 111376 w 797819"/>
            <a:gd name="connsiteY1" fmla="*/ 74632 h 602880"/>
            <a:gd name="connsiteX2" fmla="*/ 797819 w 797819"/>
            <a:gd name="connsiteY2" fmla="*/ 0 h 602880"/>
            <a:gd name="connsiteX0" fmla="*/ 0 w 797819"/>
            <a:gd name="connsiteY0" fmla="*/ 602880 h 602880"/>
            <a:gd name="connsiteX1" fmla="*/ 111376 w 797819"/>
            <a:gd name="connsiteY1" fmla="*/ 74632 h 602880"/>
            <a:gd name="connsiteX2" fmla="*/ 797819 w 797819"/>
            <a:gd name="connsiteY2" fmla="*/ 0 h 602880"/>
            <a:gd name="connsiteX0" fmla="*/ 0 w 797819"/>
            <a:gd name="connsiteY0" fmla="*/ 602880 h 602880"/>
            <a:gd name="connsiteX1" fmla="*/ 111376 w 797819"/>
            <a:gd name="connsiteY1" fmla="*/ 74632 h 602880"/>
            <a:gd name="connsiteX2" fmla="*/ 797819 w 797819"/>
            <a:gd name="connsiteY2" fmla="*/ 0 h 602880"/>
            <a:gd name="connsiteX0" fmla="*/ 0 w 1004661"/>
            <a:gd name="connsiteY0" fmla="*/ 1196045 h 1196045"/>
            <a:gd name="connsiteX1" fmla="*/ 111376 w 1004661"/>
            <a:gd name="connsiteY1" fmla="*/ 667797 h 1196045"/>
            <a:gd name="connsiteX2" fmla="*/ 1004661 w 1004661"/>
            <a:gd name="connsiteY2" fmla="*/ 0 h 1196045"/>
            <a:gd name="connsiteX0" fmla="*/ 0 w 1004661"/>
            <a:gd name="connsiteY0" fmla="*/ 1196045 h 1196045"/>
            <a:gd name="connsiteX1" fmla="*/ 111376 w 1004661"/>
            <a:gd name="connsiteY1" fmla="*/ 667797 h 1196045"/>
            <a:gd name="connsiteX2" fmla="*/ 694776 w 1004661"/>
            <a:gd name="connsiteY2" fmla="*/ 74148 h 1196045"/>
            <a:gd name="connsiteX3" fmla="*/ 1004661 w 1004661"/>
            <a:gd name="connsiteY3" fmla="*/ 0 h 1196045"/>
            <a:gd name="connsiteX0" fmla="*/ 0 w 1004661"/>
            <a:gd name="connsiteY0" fmla="*/ 1196045 h 1196045"/>
            <a:gd name="connsiteX1" fmla="*/ 111376 w 1004661"/>
            <a:gd name="connsiteY1" fmla="*/ 667797 h 1196045"/>
            <a:gd name="connsiteX2" fmla="*/ 694776 w 1004661"/>
            <a:gd name="connsiteY2" fmla="*/ 74148 h 1196045"/>
            <a:gd name="connsiteX3" fmla="*/ 1004661 w 1004661"/>
            <a:gd name="connsiteY3" fmla="*/ 0 h 1196045"/>
            <a:gd name="connsiteX0" fmla="*/ 0 w 1004661"/>
            <a:gd name="connsiteY0" fmla="*/ 1196045 h 1196045"/>
            <a:gd name="connsiteX1" fmla="*/ 111376 w 1004661"/>
            <a:gd name="connsiteY1" fmla="*/ 667797 h 1196045"/>
            <a:gd name="connsiteX2" fmla="*/ 694776 w 1004661"/>
            <a:gd name="connsiteY2" fmla="*/ 74148 h 1196045"/>
            <a:gd name="connsiteX3" fmla="*/ 1004661 w 1004661"/>
            <a:gd name="connsiteY3" fmla="*/ 0 h 1196045"/>
            <a:gd name="connsiteX0" fmla="*/ 0 w 1004661"/>
            <a:gd name="connsiteY0" fmla="*/ 1215358 h 1215358"/>
            <a:gd name="connsiteX1" fmla="*/ 111376 w 1004661"/>
            <a:gd name="connsiteY1" fmla="*/ 687110 h 1215358"/>
            <a:gd name="connsiteX2" fmla="*/ 769027 w 1004661"/>
            <a:gd name="connsiteY2" fmla="*/ 50210 h 1215358"/>
            <a:gd name="connsiteX3" fmla="*/ 1004661 w 1004661"/>
            <a:gd name="connsiteY3" fmla="*/ 19313 h 1215358"/>
            <a:gd name="connsiteX0" fmla="*/ 0 w 1052394"/>
            <a:gd name="connsiteY0" fmla="*/ 1210701 h 1210701"/>
            <a:gd name="connsiteX1" fmla="*/ 111376 w 1052394"/>
            <a:gd name="connsiteY1" fmla="*/ 682453 h 1210701"/>
            <a:gd name="connsiteX2" fmla="*/ 769027 w 1052394"/>
            <a:gd name="connsiteY2" fmla="*/ 45553 h 1210701"/>
            <a:gd name="connsiteX3" fmla="*/ 1052394 w 1052394"/>
            <a:gd name="connsiteY3" fmla="*/ 33193 h 1210701"/>
            <a:gd name="connsiteX0" fmla="*/ 0 w 1052394"/>
            <a:gd name="connsiteY0" fmla="*/ 1188169 h 1188169"/>
            <a:gd name="connsiteX1" fmla="*/ 111376 w 1052394"/>
            <a:gd name="connsiteY1" fmla="*/ 659921 h 1188169"/>
            <a:gd name="connsiteX2" fmla="*/ 779634 w 1052394"/>
            <a:gd name="connsiteY2" fmla="*/ 53914 h 1188169"/>
            <a:gd name="connsiteX3" fmla="*/ 1052394 w 1052394"/>
            <a:gd name="connsiteY3" fmla="*/ 10661 h 1188169"/>
            <a:gd name="connsiteX0" fmla="*/ 0 w 1063001"/>
            <a:gd name="connsiteY0" fmla="*/ 1202223 h 1202223"/>
            <a:gd name="connsiteX1" fmla="*/ 111376 w 1063001"/>
            <a:gd name="connsiteY1" fmla="*/ 673975 h 1202223"/>
            <a:gd name="connsiteX2" fmla="*/ 779634 w 1063001"/>
            <a:gd name="connsiteY2" fmla="*/ 67968 h 1202223"/>
            <a:gd name="connsiteX3" fmla="*/ 1063001 w 1063001"/>
            <a:gd name="connsiteY3" fmla="*/ 0 h 1202223"/>
            <a:gd name="connsiteX0" fmla="*/ 0 w 1063001"/>
            <a:gd name="connsiteY0" fmla="*/ 1202223 h 1202223"/>
            <a:gd name="connsiteX1" fmla="*/ 111376 w 1063001"/>
            <a:gd name="connsiteY1" fmla="*/ 673975 h 1202223"/>
            <a:gd name="connsiteX2" fmla="*/ 779634 w 1063001"/>
            <a:gd name="connsiteY2" fmla="*/ 67968 h 1202223"/>
            <a:gd name="connsiteX3" fmla="*/ 1063001 w 1063001"/>
            <a:gd name="connsiteY3" fmla="*/ 0 h 1202223"/>
            <a:gd name="connsiteX0" fmla="*/ 0 w 1063001"/>
            <a:gd name="connsiteY0" fmla="*/ 1202223 h 1202223"/>
            <a:gd name="connsiteX1" fmla="*/ 111376 w 1063001"/>
            <a:gd name="connsiteY1" fmla="*/ 673975 h 1202223"/>
            <a:gd name="connsiteX2" fmla="*/ 779634 w 1063001"/>
            <a:gd name="connsiteY2" fmla="*/ 67968 h 1202223"/>
            <a:gd name="connsiteX3" fmla="*/ 1063001 w 1063001"/>
            <a:gd name="connsiteY3" fmla="*/ 0 h 1202223"/>
            <a:gd name="connsiteX0" fmla="*/ 0 w 1063001"/>
            <a:gd name="connsiteY0" fmla="*/ 1202223 h 1202223"/>
            <a:gd name="connsiteX1" fmla="*/ 111376 w 1063001"/>
            <a:gd name="connsiteY1" fmla="*/ 673975 h 1202223"/>
            <a:gd name="connsiteX2" fmla="*/ 779634 w 1063001"/>
            <a:gd name="connsiteY2" fmla="*/ 67968 h 1202223"/>
            <a:gd name="connsiteX3" fmla="*/ 1063001 w 1063001"/>
            <a:gd name="connsiteY3" fmla="*/ 0 h 1202223"/>
            <a:gd name="connsiteX0" fmla="*/ 0 w 1063001"/>
            <a:gd name="connsiteY0" fmla="*/ 1202223 h 1202223"/>
            <a:gd name="connsiteX1" fmla="*/ 111376 w 1063001"/>
            <a:gd name="connsiteY1" fmla="*/ 673975 h 1202223"/>
            <a:gd name="connsiteX2" fmla="*/ 779634 w 1063001"/>
            <a:gd name="connsiteY2" fmla="*/ 67968 h 1202223"/>
            <a:gd name="connsiteX3" fmla="*/ 1063001 w 1063001"/>
            <a:gd name="connsiteY3" fmla="*/ 0 h 1202223"/>
            <a:gd name="connsiteX0" fmla="*/ 0 w 1063001"/>
            <a:gd name="connsiteY0" fmla="*/ 1202223 h 1202223"/>
            <a:gd name="connsiteX1" fmla="*/ 111376 w 1063001"/>
            <a:gd name="connsiteY1" fmla="*/ 673975 h 1202223"/>
            <a:gd name="connsiteX2" fmla="*/ 779634 w 1063001"/>
            <a:gd name="connsiteY2" fmla="*/ 67968 h 1202223"/>
            <a:gd name="connsiteX3" fmla="*/ 1063001 w 1063001"/>
            <a:gd name="connsiteY3" fmla="*/ 0 h 1202223"/>
            <a:gd name="connsiteX0" fmla="*/ 0 w 1063001"/>
            <a:gd name="connsiteY0" fmla="*/ 1202223 h 1202223"/>
            <a:gd name="connsiteX1" fmla="*/ 111376 w 1063001"/>
            <a:gd name="connsiteY1" fmla="*/ 673975 h 1202223"/>
            <a:gd name="connsiteX2" fmla="*/ 779634 w 1063001"/>
            <a:gd name="connsiteY2" fmla="*/ 67968 h 1202223"/>
            <a:gd name="connsiteX3" fmla="*/ 1063001 w 1063001"/>
            <a:gd name="connsiteY3" fmla="*/ 0 h 1202223"/>
            <a:gd name="connsiteX0" fmla="*/ 0 w 1073608"/>
            <a:gd name="connsiteY0" fmla="*/ 1183686 h 1183686"/>
            <a:gd name="connsiteX1" fmla="*/ 111376 w 1073608"/>
            <a:gd name="connsiteY1" fmla="*/ 655438 h 1183686"/>
            <a:gd name="connsiteX2" fmla="*/ 779634 w 1073608"/>
            <a:gd name="connsiteY2" fmla="*/ 49431 h 1183686"/>
            <a:gd name="connsiteX3" fmla="*/ 1073608 w 1073608"/>
            <a:gd name="connsiteY3" fmla="*/ 0 h 1183686"/>
            <a:gd name="connsiteX0" fmla="*/ 0 w 1073608"/>
            <a:gd name="connsiteY0" fmla="*/ 1183686 h 1183686"/>
            <a:gd name="connsiteX1" fmla="*/ 111376 w 1073608"/>
            <a:gd name="connsiteY1" fmla="*/ 655438 h 1183686"/>
            <a:gd name="connsiteX2" fmla="*/ 779634 w 1073608"/>
            <a:gd name="connsiteY2" fmla="*/ 49431 h 1183686"/>
            <a:gd name="connsiteX3" fmla="*/ 1073608 w 1073608"/>
            <a:gd name="connsiteY3" fmla="*/ 0 h 11836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73608" h="1183686">
              <a:moveTo>
                <a:pt x="0" y="1183686"/>
              </a:moveTo>
              <a:cubicBezTo>
                <a:pt x="111376" y="1061153"/>
                <a:pt x="121984" y="1031301"/>
                <a:pt x="111376" y="655438"/>
              </a:cubicBezTo>
              <a:cubicBezTo>
                <a:pt x="856538" y="538480"/>
                <a:pt x="556504" y="123657"/>
                <a:pt x="779634" y="49431"/>
              </a:cubicBezTo>
              <a:cubicBezTo>
                <a:pt x="886087" y="6100"/>
                <a:pt x="1020193" y="2059"/>
                <a:pt x="1073608" y="0"/>
              </a:cubicBezTo>
            </a:path>
          </a:pathLst>
        </a:custGeom>
        <a:noFill/>
        <a:ln w="285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191484</xdr:colOff>
      <xdr:row>62</xdr:row>
      <xdr:rowOff>37645</xdr:rowOff>
    </xdr:from>
    <xdr:ext cx="485212" cy="194179"/>
    <xdr:sp macro="" textlink="">
      <xdr:nvSpPr>
        <xdr:cNvPr id="1587" name="Line 6499">
          <a:extLst>
            <a:ext uri="{FF2B5EF4-FFF2-40B4-BE49-F238E27FC236}">
              <a16:creationId xmlns="" xmlns:a16="http://schemas.microsoft.com/office/drawing/2014/main" id="{2FFBD738-1C7D-499F-96D4-0017535DE898}"/>
            </a:ext>
          </a:extLst>
        </xdr:cNvPr>
        <xdr:cNvSpPr>
          <a:spLocks noChangeShapeType="1"/>
        </xdr:cNvSpPr>
      </xdr:nvSpPr>
      <xdr:spPr bwMode="auto">
        <a:xfrm flipH="1">
          <a:off x="9564084" y="10635795"/>
          <a:ext cx="485212" cy="19417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6665"/>
            <a:gd name="connsiteY0" fmla="*/ 0 h 280139"/>
            <a:gd name="connsiteX1" fmla="*/ 6665 w 6665"/>
            <a:gd name="connsiteY1" fmla="*/ 280139 h 280139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435"/>
            <a:gd name="connsiteY0" fmla="*/ 7018 h 7018"/>
            <a:gd name="connsiteX1" fmla="*/ 10435 w 10435"/>
            <a:gd name="connsiteY1" fmla="*/ 3315 h 7018"/>
            <a:gd name="connsiteX0" fmla="*/ 0 w 10000"/>
            <a:gd name="connsiteY0" fmla="*/ 10671 h 10671"/>
            <a:gd name="connsiteX1" fmla="*/ 10000 w 10000"/>
            <a:gd name="connsiteY1" fmla="*/ 5395 h 10671"/>
            <a:gd name="connsiteX0" fmla="*/ 0 w 10000"/>
            <a:gd name="connsiteY0" fmla="*/ 10740 h 10740"/>
            <a:gd name="connsiteX1" fmla="*/ 10000 w 10000"/>
            <a:gd name="connsiteY1" fmla="*/ 5464 h 10740"/>
            <a:gd name="connsiteX0" fmla="*/ 0 w 10208"/>
            <a:gd name="connsiteY0" fmla="*/ 13360 h 13360"/>
            <a:gd name="connsiteX1" fmla="*/ 10208 w 10208"/>
            <a:gd name="connsiteY1" fmla="*/ 4830 h 13360"/>
            <a:gd name="connsiteX0" fmla="*/ 0 w 10208"/>
            <a:gd name="connsiteY0" fmla="*/ 13473 h 13473"/>
            <a:gd name="connsiteX1" fmla="*/ 10208 w 10208"/>
            <a:gd name="connsiteY1" fmla="*/ 4943 h 13473"/>
            <a:gd name="connsiteX0" fmla="*/ 0 w 10104"/>
            <a:gd name="connsiteY0" fmla="*/ 14672 h 14672"/>
            <a:gd name="connsiteX1" fmla="*/ 10104 w 10104"/>
            <a:gd name="connsiteY1" fmla="*/ 4696 h 14672"/>
            <a:gd name="connsiteX0" fmla="*/ 0 w 10104"/>
            <a:gd name="connsiteY0" fmla="*/ 9976 h 9976"/>
            <a:gd name="connsiteX1" fmla="*/ 10104 w 10104"/>
            <a:gd name="connsiteY1" fmla="*/ 0 h 9976"/>
            <a:gd name="connsiteX0" fmla="*/ 0 w 10722"/>
            <a:gd name="connsiteY0" fmla="*/ 15074 h 15074"/>
            <a:gd name="connsiteX1" fmla="*/ 10722 w 10722"/>
            <a:gd name="connsiteY1" fmla="*/ 0 h 15074"/>
            <a:gd name="connsiteX0" fmla="*/ 0 w 10722"/>
            <a:gd name="connsiteY0" fmla="*/ 15074 h 15074"/>
            <a:gd name="connsiteX1" fmla="*/ 10722 w 10722"/>
            <a:gd name="connsiteY1" fmla="*/ 0 h 15074"/>
            <a:gd name="connsiteX0" fmla="*/ 0 w 10722"/>
            <a:gd name="connsiteY0" fmla="*/ 15074 h 15074"/>
            <a:gd name="connsiteX1" fmla="*/ 10722 w 10722"/>
            <a:gd name="connsiteY1" fmla="*/ 0 h 15074"/>
            <a:gd name="connsiteX0" fmla="*/ 0 w 10722"/>
            <a:gd name="connsiteY0" fmla="*/ 15074 h 15074"/>
            <a:gd name="connsiteX1" fmla="*/ 10722 w 10722"/>
            <a:gd name="connsiteY1" fmla="*/ 0 h 15074"/>
            <a:gd name="connsiteX0" fmla="*/ 0 w 10722"/>
            <a:gd name="connsiteY0" fmla="*/ 15074 h 15074"/>
            <a:gd name="connsiteX1" fmla="*/ 10722 w 10722"/>
            <a:gd name="connsiteY1" fmla="*/ 0 h 150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722" h="15074">
              <a:moveTo>
                <a:pt x="0" y="15074"/>
              </a:moveTo>
              <a:cubicBezTo>
                <a:pt x="5260" y="-341"/>
                <a:pt x="5565" y="915"/>
                <a:pt x="10722" y="0"/>
              </a:cubicBezTo>
            </a:path>
          </a:pathLst>
        </a:cu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en-US" altLang="ja-JP"/>
        </a:p>
        <a:p>
          <a:endParaRPr lang="ja-JP" altLang="en-US"/>
        </a:p>
      </xdr:txBody>
    </xdr:sp>
    <xdr:clientData/>
  </xdr:oneCellAnchor>
  <xdr:oneCellAnchor>
    <xdr:from>
      <xdr:col>16</xdr:col>
      <xdr:colOff>88797</xdr:colOff>
      <xdr:row>58</xdr:row>
      <xdr:rowOff>93263</xdr:rowOff>
    </xdr:from>
    <xdr:ext cx="148790" cy="613576"/>
    <xdr:sp macro="" textlink="">
      <xdr:nvSpPr>
        <xdr:cNvPr id="1588" name="Line 6499">
          <a:extLst>
            <a:ext uri="{FF2B5EF4-FFF2-40B4-BE49-F238E27FC236}">
              <a16:creationId xmlns="" xmlns:a16="http://schemas.microsoft.com/office/drawing/2014/main" id="{5C91CE82-535A-49E0-ACA8-773256B76675}"/>
            </a:ext>
          </a:extLst>
        </xdr:cNvPr>
        <xdr:cNvSpPr>
          <a:spLocks noChangeShapeType="1"/>
        </xdr:cNvSpPr>
      </xdr:nvSpPr>
      <xdr:spPr bwMode="auto">
        <a:xfrm flipV="1">
          <a:off x="9461397" y="10005613"/>
          <a:ext cx="148790" cy="613576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2287860000 w 2287860000"/>
            <a:gd name="connsiteY0" fmla="*/ 0 h 16177"/>
            <a:gd name="connsiteX1" fmla="*/ 0 w 2287860000"/>
            <a:gd name="connsiteY1" fmla="*/ 16177 h 16177"/>
            <a:gd name="connsiteX0" fmla="*/ 2287860000 w 2287860000"/>
            <a:gd name="connsiteY0" fmla="*/ 0 h 16177"/>
            <a:gd name="connsiteX1" fmla="*/ 0 w 2287860000"/>
            <a:gd name="connsiteY1" fmla="*/ 16177 h 16177"/>
            <a:gd name="connsiteX0" fmla="*/ 1447420000 w 1447420000"/>
            <a:gd name="connsiteY0" fmla="*/ 0 h 15033"/>
            <a:gd name="connsiteX1" fmla="*/ 0 w 1447420000"/>
            <a:gd name="connsiteY1" fmla="*/ 15033 h 15033"/>
            <a:gd name="connsiteX0" fmla="*/ 1447420000 w 1487900000"/>
            <a:gd name="connsiteY0" fmla="*/ 0 h 15033"/>
            <a:gd name="connsiteX1" fmla="*/ 0 w 1487900000"/>
            <a:gd name="connsiteY1" fmla="*/ 15033 h 150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487900000" h="15033">
              <a:moveTo>
                <a:pt x="1447420000" y="0"/>
              </a:moveTo>
              <a:cubicBezTo>
                <a:pt x="1447423333" y="3333"/>
                <a:pt x="1867650000" y="9640"/>
                <a:pt x="0" y="15033"/>
              </a:cubicBezTo>
            </a:path>
          </a:pathLst>
        </a:cu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16</xdr:col>
      <xdr:colOff>164863</xdr:colOff>
      <xdr:row>62</xdr:row>
      <xdr:rowOff>116839</xdr:rowOff>
    </xdr:from>
    <xdr:ext cx="152635" cy="149302"/>
    <xdr:sp macro="" textlink="">
      <xdr:nvSpPr>
        <xdr:cNvPr id="1589" name="AutoShape 6507">
          <a:extLst>
            <a:ext uri="{FF2B5EF4-FFF2-40B4-BE49-F238E27FC236}">
              <a16:creationId xmlns="" xmlns:a16="http://schemas.microsoft.com/office/drawing/2014/main" id="{813B847E-9B91-4203-941D-CDB916A3EC28}"/>
            </a:ext>
          </a:extLst>
        </xdr:cNvPr>
        <xdr:cNvSpPr>
          <a:spLocks noChangeArrowheads="1"/>
        </xdr:cNvSpPr>
      </xdr:nvSpPr>
      <xdr:spPr bwMode="auto">
        <a:xfrm>
          <a:off x="9537463" y="10714989"/>
          <a:ext cx="152635" cy="149302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ja-JP" altLang="en-US"/>
            <a:t>　</a:t>
          </a:r>
        </a:p>
      </xdr:txBody>
    </xdr:sp>
    <xdr:clientData/>
  </xdr:oneCellAnchor>
  <xdr:twoCellAnchor>
    <xdr:from>
      <xdr:col>16</xdr:col>
      <xdr:colOff>253498</xdr:colOff>
      <xdr:row>63</xdr:row>
      <xdr:rowOff>124111</xdr:rowOff>
    </xdr:from>
    <xdr:to>
      <xdr:col>16</xdr:col>
      <xdr:colOff>471920</xdr:colOff>
      <xdr:row>64</xdr:row>
      <xdr:rowOff>103209</xdr:rowOff>
    </xdr:to>
    <xdr:sp macro="" textlink="">
      <xdr:nvSpPr>
        <xdr:cNvPr id="1590" name="六角形 1589">
          <a:extLst>
            <a:ext uri="{FF2B5EF4-FFF2-40B4-BE49-F238E27FC236}">
              <a16:creationId xmlns="" xmlns:a16="http://schemas.microsoft.com/office/drawing/2014/main" id="{C00DF03A-0A08-468D-955A-AB42ADE88CEC}"/>
            </a:ext>
          </a:extLst>
        </xdr:cNvPr>
        <xdr:cNvSpPr/>
      </xdr:nvSpPr>
      <xdr:spPr bwMode="auto">
        <a:xfrm>
          <a:off x="9626098" y="10893711"/>
          <a:ext cx="218422" cy="15054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180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58375</xdr:colOff>
      <xdr:row>57</xdr:row>
      <xdr:rowOff>42782</xdr:rowOff>
    </xdr:from>
    <xdr:to>
      <xdr:col>16</xdr:col>
      <xdr:colOff>276797</xdr:colOff>
      <xdr:row>58</xdr:row>
      <xdr:rowOff>24548</xdr:rowOff>
    </xdr:to>
    <xdr:sp macro="" textlink="">
      <xdr:nvSpPr>
        <xdr:cNvPr id="1591" name="六角形 1590">
          <a:extLst>
            <a:ext uri="{FF2B5EF4-FFF2-40B4-BE49-F238E27FC236}">
              <a16:creationId xmlns="" xmlns:a16="http://schemas.microsoft.com/office/drawing/2014/main" id="{CF4847EC-021C-47F1-AB44-17987D241681}"/>
            </a:ext>
          </a:extLst>
        </xdr:cNvPr>
        <xdr:cNvSpPr/>
      </xdr:nvSpPr>
      <xdr:spPr bwMode="auto">
        <a:xfrm>
          <a:off x="9430975" y="9783682"/>
          <a:ext cx="218422" cy="15321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180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16</xdr:col>
      <xdr:colOff>723</xdr:colOff>
      <xdr:row>62</xdr:row>
      <xdr:rowOff>64659</xdr:rowOff>
    </xdr:from>
    <xdr:ext cx="233451" cy="111122"/>
    <xdr:sp macro="" textlink="">
      <xdr:nvSpPr>
        <xdr:cNvPr id="1592" name="Text Box 1664">
          <a:extLst>
            <a:ext uri="{FF2B5EF4-FFF2-40B4-BE49-F238E27FC236}">
              <a16:creationId xmlns="" xmlns:a16="http://schemas.microsoft.com/office/drawing/2014/main" id="{E97E520E-8B72-4EAE-A97E-ADE85CA153F2}"/>
            </a:ext>
          </a:extLst>
        </xdr:cNvPr>
        <xdr:cNvSpPr txBox="1">
          <a:spLocks noChangeArrowheads="1"/>
        </xdr:cNvSpPr>
      </xdr:nvSpPr>
      <xdr:spPr bwMode="auto">
        <a:xfrm>
          <a:off x="9373323" y="10662809"/>
          <a:ext cx="233451" cy="11112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0" tIns="0" rIns="0" bIns="0" anchor="t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214778</xdr:colOff>
      <xdr:row>60</xdr:row>
      <xdr:rowOff>90584</xdr:rowOff>
    </xdr:from>
    <xdr:to>
      <xdr:col>15</xdr:col>
      <xdr:colOff>433200</xdr:colOff>
      <xdr:row>61</xdr:row>
      <xdr:rowOff>71951</xdr:rowOff>
    </xdr:to>
    <xdr:sp macro="" textlink="">
      <xdr:nvSpPr>
        <xdr:cNvPr id="1593" name="六角形 1592">
          <a:extLst>
            <a:ext uri="{FF2B5EF4-FFF2-40B4-BE49-F238E27FC236}">
              <a16:creationId xmlns="" xmlns:a16="http://schemas.microsoft.com/office/drawing/2014/main" id="{BD4CBF7D-3952-42DC-8B5C-219BB7765E15}"/>
            </a:ext>
          </a:extLst>
        </xdr:cNvPr>
        <xdr:cNvSpPr/>
      </xdr:nvSpPr>
      <xdr:spPr bwMode="auto">
        <a:xfrm>
          <a:off x="8882528" y="10345834"/>
          <a:ext cx="218422" cy="15281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181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449962</xdr:colOff>
      <xdr:row>61</xdr:row>
      <xdr:rowOff>119930</xdr:rowOff>
    </xdr:from>
    <xdr:to>
      <xdr:col>15</xdr:col>
      <xdr:colOff>639666</xdr:colOff>
      <xdr:row>62</xdr:row>
      <xdr:rowOff>56029</xdr:rowOff>
    </xdr:to>
    <xdr:sp macro="" textlink="">
      <xdr:nvSpPr>
        <xdr:cNvPr id="1594" name="Line 72">
          <a:extLst>
            <a:ext uri="{FF2B5EF4-FFF2-40B4-BE49-F238E27FC236}">
              <a16:creationId xmlns="" xmlns:a16="http://schemas.microsoft.com/office/drawing/2014/main" id="{4816A6E9-93F2-4FCC-8307-309C8BD60C76}"/>
            </a:ext>
          </a:extLst>
        </xdr:cNvPr>
        <xdr:cNvSpPr>
          <a:spLocks noChangeShapeType="1"/>
        </xdr:cNvSpPr>
      </xdr:nvSpPr>
      <xdr:spPr bwMode="auto">
        <a:xfrm flipH="1" flipV="1">
          <a:off x="9117712" y="10546630"/>
          <a:ext cx="189704" cy="107549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15</xdr:col>
      <xdr:colOff>122866</xdr:colOff>
      <xdr:row>62</xdr:row>
      <xdr:rowOff>63907</xdr:rowOff>
    </xdr:from>
    <xdr:ext cx="563495" cy="141064"/>
    <xdr:sp macro="" textlink="">
      <xdr:nvSpPr>
        <xdr:cNvPr id="1595" name="Text Box 1300">
          <a:extLst>
            <a:ext uri="{FF2B5EF4-FFF2-40B4-BE49-F238E27FC236}">
              <a16:creationId xmlns="" xmlns:a16="http://schemas.microsoft.com/office/drawing/2014/main" id="{333C16D9-A374-4E43-9114-E1F1DF4CAF20}"/>
            </a:ext>
          </a:extLst>
        </xdr:cNvPr>
        <xdr:cNvSpPr txBox="1">
          <a:spLocks noChangeArrowheads="1"/>
        </xdr:cNvSpPr>
      </xdr:nvSpPr>
      <xdr:spPr bwMode="auto">
        <a:xfrm>
          <a:off x="8790616" y="10662057"/>
          <a:ext cx="563495" cy="14106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0" tIns="0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0.8km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27074</xdr:colOff>
      <xdr:row>59</xdr:row>
      <xdr:rowOff>4536</xdr:rowOff>
    </xdr:from>
    <xdr:ext cx="333117" cy="101600"/>
    <xdr:sp macro="" textlink="">
      <xdr:nvSpPr>
        <xdr:cNvPr id="1596" name="Text Box 1194">
          <a:extLst>
            <a:ext uri="{FF2B5EF4-FFF2-40B4-BE49-F238E27FC236}">
              <a16:creationId xmlns="" xmlns:a16="http://schemas.microsoft.com/office/drawing/2014/main" id="{BF307B83-5B22-4DD9-8F0C-7012351F6278}"/>
            </a:ext>
          </a:extLst>
        </xdr:cNvPr>
        <xdr:cNvSpPr txBox="1">
          <a:spLocks noChangeArrowheads="1"/>
        </xdr:cNvSpPr>
      </xdr:nvSpPr>
      <xdr:spPr bwMode="auto">
        <a:xfrm>
          <a:off x="10104524" y="10088336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4.8+0.6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195269</xdr:colOff>
      <xdr:row>59</xdr:row>
      <xdr:rowOff>91971</xdr:rowOff>
    </xdr:from>
    <xdr:to>
      <xdr:col>17</xdr:col>
      <xdr:colOff>371929</xdr:colOff>
      <xdr:row>60</xdr:row>
      <xdr:rowOff>27214</xdr:rowOff>
    </xdr:to>
    <xdr:sp macro="" textlink="">
      <xdr:nvSpPr>
        <xdr:cNvPr id="1597" name="六角形 1596">
          <a:extLst>
            <a:ext uri="{FF2B5EF4-FFF2-40B4-BE49-F238E27FC236}">
              <a16:creationId xmlns="" xmlns:a16="http://schemas.microsoft.com/office/drawing/2014/main" id="{1B417A91-96EC-46AB-8626-E269579704A1}"/>
            </a:ext>
          </a:extLst>
        </xdr:cNvPr>
        <xdr:cNvSpPr/>
      </xdr:nvSpPr>
      <xdr:spPr bwMode="auto">
        <a:xfrm>
          <a:off x="11652483" y="10233828"/>
          <a:ext cx="176660" cy="107600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15876</xdr:colOff>
      <xdr:row>59</xdr:row>
      <xdr:rowOff>94992</xdr:rowOff>
    </xdr:from>
    <xdr:to>
      <xdr:col>17</xdr:col>
      <xdr:colOff>145002</xdr:colOff>
      <xdr:row>60</xdr:row>
      <xdr:rowOff>20409</xdr:rowOff>
    </xdr:to>
    <xdr:sp macro="" textlink="">
      <xdr:nvSpPr>
        <xdr:cNvPr id="1598" name="六角形 1597">
          <a:extLst>
            <a:ext uri="{FF2B5EF4-FFF2-40B4-BE49-F238E27FC236}">
              <a16:creationId xmlns="" xmlns:a16="http://schemas.microsoft.com/office/drawing/2014/main" id="{BBA6C7B3-510E-45BC-978B-8BDA00EE35E3}"/>
            </a:ext>
          </a:extLst>
        </xdr:cNvPr>
        <xdr:cNvSpPr/>
      </xdr:nvSpPr>
      <xdr:spPr bwMode="auto">
        <a:xfrm>
          <a:off x="10093326" y="10178792"/>
          <a:ext cx="129126" cy="9686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18145</xdr:colOff>
      <xdr:row>60</xdr:row>
      <xdr:rowOff>20408</xdr:rowOff>
    </xdr:from>
    <xdr:ext cx="262002" cy="129003"/>
    <xdr:sp macro="" textlink="">
      <xdr:nvSpPr>
        <xdr:cNvPr id="1599" name="Text Box 1300">
          <a:extLst>
            <a:ext uri="{FF2B5EF4-FFF2-40B4-BE49-F238E27FC236}">
              <a16:creationId xmlns="" xmlns:a16="http://schemas.microsoft.com/office/drawing/2014/main" id="{8EBB8681-1C74-443A-B9E6-E41C0B8C8C77}"/>
            </a:ext>
          </a:extLst>
        </xdr:cNvPr>
        <xdr:cNvSpPr txBox="1">
          <a:spLocks noChangeArrowheads="1"/>
        </xdr:cNvSpPr>
      </xdr:nvSpPr>
      <xdr:spPr bwMode="auto">
        <a:xfrm>
          <a:off x="10095595" y="10275658"/>
          <a:ext cx="262002" cy="129003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下河北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342307</xdr:colOff>
      <xdr:row>60</xdr:row>
      <xdr:rowOff>59531</xdr:rowOff>
    </xdr:from>
    <xdr:to>
      <xdr:col>18</xdr:col>
      <xdr:colOff>148827</xdr:colOff>
      <xdr:row>64</xdr:row>
      <xdr:rowOff>148829</xdr:rowOff>
    </xdr:to>
    <xdr:sp macro="" textlink="">
      <xdr:nvSpPr>
        <xdr:cNvPr id="1600" name="フリーフォーム 908">
          <a:extLst>
            <a:ext uri="{FF2B5EF4-FFF2-40B4-BE49-F238E27FC236}">
              <a16:creationId xmlns="" xmlns:a16="http://schemas.microsoft.com/office/drawing/2014/main" id="{9A603903-7C81-42C1-85AD-C048697B2574}"/>
            </a:ext>
          </a:extLst>
        </xdr:cNvPr>
        <xdr:cNvSpPr/>
      </xdr:nvSpPr>
      <xdr:spPr bwMode="auto">
        <a:xfrm flipH="1">
          <a:off x="10419757" y="10314781"/>
          <a:ext cx="511370" cy="775098"/>
        </a:xfrm>
        <a:custGeom>
          <a:avLst/>
          <a:gdLst>
            <a:gd name="connsiteX0" fmla="*/ 0 w 676604"/>
            <a:gd name="connsiteY0" fmla="*/ 571500 h 571500"/>
            <a:gd name="connsiteX1" fmla="*/ 0 w 676604"/>
            <a:gd name="connsiteY1" fmla="*/ 0 h 571500"/>
            <a:gd name="connsiteX2" fmla="*/ 676604 w 676604"/>
            <a:gd name="connsiteY2" fmla="*/ 0 h 571500"/>
            <a:gd name="connsiteX0" fmla="*/ 0 w 686443"/>
            <a:gd name="connsiteY0" fmla="*/ 646132 h 646132"/>
            <a:gd name="connsiteX1" fmla="*/ 0 w 686443"/>
            <a:gd name="connsiteY1" fmla="*/ 74632 h 646132"/>
            <a:gd name="connsiteX2" fmla="*/ 686443 w 686443"/>
            <a:gd name="connsiteY2" fmla="*/ 0 h 646132"/>
            <a:gd name="connsiteX0" fmla="*/ 0 w 686443"/>
            <a:gd name="connsiteY0" fmla="*/ 646132 h 646132"/>
            <a:gd name="connsiteX1" fmla="*/ 0 w 686443"/>
            <a:gd name="connsiteY1" fmla="*/ 74632 h 646132"/>
            <a:gd name="connsiteX2" fmla="*/ 686443 w 686443"/>
            <a:gd name="connsiteY2" fmla="*/ 0 h 646132"/>
            <a:gd name="connsiteX0" fmla="*/ 0 w 734937"/>
            <a:gd name="connsiteY0" fmla="*/ 592033 h 592033"/>
            <a:gd name="connsiteX1" fmla="*/ 0 w 734937"/>
            <a:gd name="connsiteY1" fmla="*/ 20533 h 592033"/>
            <a:gd name="connsiteX2" fmla="*/ 734937 w 734937"/>
            <a:gd name="connsiteY2" fmla="*/ 0 h 592033"/>
            <a:gd name="connsiteX0" fmla="*/ 0 w 734937"/>
            <a:gd name="connsiteY0" fmla="*/ 595896 h 595896"/>
            <a:gd name="connsiteX1" fmla="*/ 0 w 734937"/>
            <a:gd name="connsiteY1" fmla="*/ 24396 h 595896"/>
            <a:gd name="connsiteX2" fmla="*/ 734937 w 734937"/>
            <a:gd name="connsiteY2" fmla="*/ 3863 h 595896"/>
            <a:gd name="connsiteX0" fmla="*/ 0 w 745714"/>
            <a:gd name="connsiteY0" fmla="*/ 571500 h 571500"/>
            <a:gd name="connsiteX1" fmla="*/ 0 w 745714"/>
            <a:gd name="connsiteY1" fmla="*/ 0 h 571500"/>
            <a:gd name="connsiteX2" fmla="*/ 745714 w 745714"/>
            <a:gd name="connsiteY2" fmla="*/ 23731 h 571500"/>
            <a:gd name="connsiteX0" fmla="*/ 0 w 552578"/>
            <a:gd name="connsiteY0" fmla="*/ 571500 h 571500"/>
            <a:gd name="connsiteX1" fmla="*/ 0 w 552578"/>
            <a:gd name="connsiteY1" fmla="*/ 0 h 571500"/>
            <a:gd name="connsiteX2" fmla="*/ 552578 w 552578"/>
            <a:gd name="connsiteY2" fmla="*/ 20114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52578" h="571500">
              <a:moveTo>
                <a:pt x="0" y="571500"/>
              </a:moveTo>
              <a:lnTo>
                <a:pt x="0" y="0"/>
              </a:lnTo>
              <a:cubicBezTo>
                <a:pt x="225535" y="0"/>
                <a:pt x="512235" y="4640"/>
                <a:pt x="552578" y="20114"/>
              </a:cubicBezTo>
            </a:path>
          </a:pathLst>
        </a:custGeom>
        <a:noFill/>
        <a:ln w="285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120821</xdr:colOff>
      <xdr:row>62</xdr:row>
      <xdr:rowOff>40138</xdr:rowOff>
    </xdr:from>
    <xdr:to>
      <xdr:col>18</xdr:col>
      <xdr:colOff>339243</xdr:colOff>
      <xdr:row>63</xdr:row>
      <xdr:rowOff>21905</xdr:rowOff>
    </xdr:to>
    <xdr:sp macro="" textlink="">
      <xdr:nvSpPr>
        <xdr:cNvPr id="1601" name="六角形 1600">
          <a:extLst>
            <a:ext uri="{FF2B5EF4-FFF2-40B4-BE49-F238E27FC236}">
              <a16:creationId xmlns="" xmlns:a16="http://schemas.microsoft.com/office/drawing/2014/main" id="{52869284-243D-4B81-8B8A-9B18E5AA702C}"/>
            </a:ext>
          </a:extLst>
        </xdr:cNvPr>
        <xdr:cNvSpPr/>
      </xdr:nvSpPr>
      <xdr:spPr bwMode="auto">
        <a:xfrm>
          <a:off x="10903121" y="10638288"/>
          <a:ext cx="218422" cy="15321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181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18</xdr:col>
      <xdr:colOff>59531</xdr:colOff>
      <xdr:row>60</xdr:row>
      <xdr:rowOff>55653</xdr:rowOff>
    </xdr:from>
    <xdr:ext cx="369689" cy="8838"/>
    <xdr:sp macro="" textlink="">
      <xdr:nvSpPr>
        <xdr:cNvPr id="1602" name="Line 6499">
          <a:extLst>
            <a:ext uri="{FF2B5EF4-FFF2-40B4-BE49-F238E27FC236}">
              <a16:creationId xmlns="" xmlns:a16="http://schemas.microsoft.com/office/drawing/2014/main" id="{6C4C9491-7CBF-4445-9BA4-925D25FFB48E}"/>
            </a:ext>
          </a:extLst>
        </xdr:cNvPr>
        <xdr:cNvSpPr>
          <a:spLocks noChangeShapeType="1"/>
        </xdr:cNvSpPr>
      </xdr:nvSpPr>
      <xdr:spPr bwMode="auto">
        <a:xfrm flipH="1">
          <a:off x="10841831" y="10310903"/>
          <a:ext cx="369689" cy="8838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twoCellAnchor>
    <xdr:from>
      <xdr:col>17</xdr:col>
      <xdr:colOff>481217</xdr:colOff>
      <xdr:row>59</xdr:row>
      <xdr:rowOff>49603</xdr:rowOff>
    </xdr:from>
    <xdr:to>
      <xdr:col>17</xdr:col>
      <xdr:colOff>699639</xdr:colOff>
      <xdr:row>60</xdr:row>
      <xdr:rowOff>31370</xdr:rowOff>
    </xdr:to>
    <xdr:sp macro="" textlink="">
      <xdr:nvSpPr>
        <xdr:cNvPr id="1603" name="六角形 1602">
          <a:extLst>
            <a:ext uri="{FF2B5EF4-FFF2-40B4-BE49-F238E27FC236}">
              <a16:creationId xmlns="" xmlns:a16="http://schemas.microsoft.com/office/drawing/2014/main" id="{5138379D-FA25-4362-852F-6B83DD15D3B0}"/>
            </a:ext>
          </a:extLst>
        </xdr:cNvPr>
        <xdr:cNvSpPr/>
      </xdr:nvSpPr>
      <xdr:spPr bwMode="auto">
        <a:xfrm>
          <a:off x="10558667" y="10133403"/>
          <a:ext cx="218422" cy="15321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69455</xdr:colOff>
      <xdr:row>59</xdr:row>
      <xdr:rowOff>168672</xdr:rowOff>
    </xdr:from>
    <xdr:to>
      <xdr:col>18</xdr:col>
      <xdr:colOff>198439</xdr:colOff>
      <xdr:row>60</xdr:row>
      <xdr:rowOff>109141</xdr:rowOff>
    </xdr:to>
    <xdr:sp macro="" textlink="">
      <xdr:nvSpPr>
        <xdr:cNvPr id="1604" name="Oval 179">
          <a:extLst>
            <a:ext uri="{FF2B5EF4-FFF2-40B4-BE49-F238E27FC236}">
              <a16:creationId xmlns="" xmlns:a16="http://schemas.microsoft.com/office/drawing/2014/main" id="{CA39CBA2-C723-4F01-A8EA-737C478BA930}"/>
            </a:ext>
          </a:extLst>
        </xdr:cNvPr>
        <xdr:cNvSpPr>
          <a:spLocks noChangeArrowheads="1"/>
        </xdr:cNvSpPr>
      </xdr:nvSpPr>
      <xdr:spPr bwMode="auto">
        <a:xfrm>
          <a:off x="10851755" y="10252472"/>
          <a:ext cx="128984" cy="11191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18</xdr:col>
      <xdr:colOff>69454</xdr:colOff>
      <xdr:row>63</xdr:row>
      <xdr:rowOff>114103</xdr:rowOff>
    </xdr:from>
    <xdr:to>
      <xdr:col>18</xdr:col>
      <xdr:colOff>209125</xdr:colOff>
      <xdr:row>64</xdr:row>
      <xdr:rowOff>90747</xdr:rowOff>
    </xdr:to>
    <xdr:sp macro="" textlink="">
      <xdr:nvSpPr>
        <xdr:cNvPr id="1605" name="Oval 1048">
          <a:extLst>
            <a:ext uri="{FF2B5EF4-FFF2-40B4-BE49-F238E27FC236}">
              <a16:creationId xmlns="" xmlns:a16="http://schemas.microsoft.com/office/drawing/2014/main" id="{2110E899-9A2B-41AA-9CD3-93CFEEB4CB08}"/>
            </a:ext>
          </a:extLst>
        </xdr:cNvPr>
        <xdr:cNvSpPr>
          <a:spLocks noChangeArrowheads="1"/>
        </xdr:cNvSpPr>
      </xdr:nvSpPr>
      <xdr:spPr bwMode="auto">
        <a:xfrm rot="5400000">
          <a:off x="10847543" y="10887914"/>
          <a:ext cx="148094" cy="13967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17</xdr:col>
      <xdr:colOff>639821</xdr:colOff>
      <xdr:row>63</xdr:row>
      <xdr:rowOff>11333</xdr:rowOff>
    </xdr:from>
    <xdr:to>
      <xdr:col>18</xdr:col>
      <xdr:colOff>111259</xdr:colOff>
      <xdr:row>63</xdr:row>
      <xdr:rowOff>146698</xdr:rowOff>
    </xdr:to>
    <xdr:sp macro="" textlink="">
      <xdr:nvSpPr>
        <xdr:cNvPr id="1606" name="六角形 1605">
          <a:extLst>
            <a:ext uri="{FF2B5EF4-FFF2-40B4-BE49-F238E27FC236}">
              <a16:creationId xmlns="" xmlns:a16="http://schemas.microsoft.com/office/drawing/2014/main" id="{02979503-2AF8-4979-BDD7-A08D7CC0165B}"/>
            </a:ext>
          </a:extLst>
        </xdr:cNvPr>
        <xdr:cNvSpPr/>
      </xdr:nvSpPr>
      <xdr:spPr bwMode="auto">
        <a:xfrm>
          <a:off x="10717271" y="10780933"/>
          <a:ext cx="176288" cy="13536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491137</xdr:colOff>
      <xdr:row>64</xdr:row>
      <xdr:rowOff>14883</xdr:rowOff>
    </xdr:from>
    <xdr:ext cx="332377" cy="138905"/>
    <xdr:sp macro="" textlink="">
      <xdr:nvSpPr>
        <xdr:cNvPr id="1607" name="Text Box 1300">
          <a:extLst>
            <a:ext uri="{FF2B5EF4-FFF2-40B4-BE49-F238E27FC236}">
              <a16:creationId xmlns="" xmlns:a16="http://schemas.microsoft.com/office/drawing/2014/main" id="{004F27AD-D8D7-4804-BCD5-BB4221F9DD5E}"/>
            </a:ext>
          </a:extLst>
        </xdr:cNvPr>
        <xdr:cNvSpPr txBox="1">
          <a:spLocks noChangeArrowheads="1"/>
        </xdr:cNvSpPr>
      </xdr:nvSpPr>
      <xdr:spPr bwMode="auto">
        <a:xfrm>
          <a:off x="10568587" y="10955933"/>
          <a:ext cx="332377" cy="138905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下河北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253011</xdr:colOff>
      <xdr:row>63</xdr:row>
      <xdr:rowOff>19844</xdr:rowOff>
    </xdr:from>
    <xdr:ext cx="280862" cy="248298"/>
    <xdr:grpSp>
      <xdr:nvGrpSpPr>
        <xdr:cNvPr id="1608" name="Group 6672">
          <a:extLst>
            <a:ext uri="{FF2B5EF4-FFF2-40B4-BE49-F238E27FC236}">
              <a16:creationId xmlns="" xmlns:a16="http://schemas.microsoft.com/office/drawing/2014/main" id="{B4585F81-921A-4F49-8793-F2A91CD5C623}"/>
            </a:ext>
          </a:extLst>
        </xdr:cNvPr>
        <xdr:cNvGrpSpPr>
          <a:grpSpLocks/>
        </xdr:cNvGrpSpPr>
      </xdr:nvGrpSpPr>
      <xdr:grpSpPr bwMode="auto">
        <a:xfrm>
          <a:off x="12785190" y="10708255"/>
          <a:ext cx="280862" cy="248298"/>
          <a:chOff x="536" y="109"/>
          <a:chExt cx="46" cy="44"/>
        </a:xfrm>
      </xdr:grpSpPr>
      <xdr:pic>
        <xdr:nvPicPr>
          <xdr:cNvPr id="1609" name="Picture 6673" descr="route2">
            <a:extLst>
              <a:ext uri="{FF2B5EF4-FFF2-40B4-BE49-F238E27FC236}">
                <a16:creationId xmlns="" xmlns:a16="http://schemas.microsoft.com/office/drawing/2014/main" id="{456AB546-0CBE-BF41-54BB-1EB240138D6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10" name="Text Box 6674">
            <a:extLst>
              <a:ext uri="{FF2B5EF4-FFF2-40B4-BE49-F238E27FC236}">
                <a16:creationId xmlns="" xmlns:a16="http://schemas.microsoft.com/office/drawing/2014/main" id="{BD27BA92-620E-EFBF-DE81-8F579559D36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oneCellAnchor>
    <xdr:from>
      <xdr:col>18</xdr:col>
      <xdr:colOff>486418</xdr:colOff>
      <xdr:row>61</xdr:row>
      <xdr:rowOff>131733</xdr:rowOff>
    </xdr:from>
    <xdr:ext cx="209059" cy="259558"/>
    <xdr:sp macro="" textlink="">
      <xdr:nvSpPr>
        <xdr:cNvPr id="1611" name="Text Box 1563">
          <a:extLst>
            <a:ext uri="{FF2B5EF4-FFF2-40B4-BE49-F238E27FC236}">
              <a16:creationId xmlns="" xmlns:a16="http://schemas.microsoft.com/office/drawing/2014/main" id="{4BA712C0-D798-4394-9C11-AEB416544AEE}"/>
            </a:ext>
          </a:extLst>
        </xdr:cNvPr>
        <xdr:cNvSpPr txBox="1">
          <a:spLocks noChangeArrowheads="1"/>
        </xdr:cNvSpPr>
      </xdr:nvSpPr>
      <xdr:spPr bwMode="auto">
        <a:xfrm>
          <a:off x="11268718" y="10558433"/>
          <a:ext cx="209059" cy="25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0.6</a:t>
          </a:r>
        </a:p>
        <a:p>
          <a:pPr algn="l" rtl="0">
            <a:lnSpc>
              <a:spcPts val="9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18</xdr:col>
      <xdr:colOff>158748</xdr:colOff>
      <xdr:row>60</xdr:row>
      <xdr:rowOff>64256</xdr:rowOff>
    </xdr:from>
    <xdr:to>
      <xdr:col>18</xdr:col>
      <xdr:colOff>551845</xdr:colOff>
      <xdr:row>64</xdr:row>
      <xdr:rowOff>45357</xdr:rowOff>
    </xdr:to>
    <xdr:sp macro="" textlink="">
      <xdr:nvSpPr>
        <xdr:cNvPr id="1612" name="AutoShape 1653">
          <a:extLst>
            <a:ext uri="{FF2B5EF4-FFF2-40B4-BE49-F238E27FC236}">
              <a16:creationId xmlns="" xmlns:a16="http://schemas.microsoft.com/office/drawing/2014/main" id="{88F9E128-0817-4621-84EC-FBFB3DEA3253}"/>
            </a:ext>
          </a:extLst>
        </xdr:cNvPr>
        <xdr:cNvSpPr>
          <a:spLocks/>
        </xdr:cNvSpPr>
      </xdr:nvSpPr>
      <xdr:spPr bwMode="auto">
        <a:xfrm rot="10800000" flipH="1">
          <a:off x="10941048" y="10319506"/>
          <a:ext cx="393097" cy="666901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17</xdr:col>
      <xdr:colOff>37726</xdr:colOff>
      <xdr:row>61</xdr:row>
      <xdr:rowOff>41765</xdr:rowOff>
    </xdr:from>
    <xdr:to>
      <xdr:col>18</xdr:col>
      <xdr:colOff>686974</xdr:colOff>
      <xdr:row>61</xdr:row>
      <xdr:rowOff>111387</xdr:rowOff>
    </xdr:to>
    <xdr:grpSp>
      <xdr:nvGrpSpPr>
        <xdr:cNvPr id="1613" name="グループ化 1612">
          <a:extLst>
            <a:ext uri="{FF2B5EF4-FFF2-40B4-BE49-F238E27FC236}">
              <a16:creationId xmlns="" xmlns:a16="http://schemas.microsoft.com/office/drawing/2014/main" id="{7FD73026-730F-4E8A-9DE6-9D8C41566E35}"/>
            </a:ext>
          </a:extLst>
        </xdr:cNvPr>
        <xdr:cNvGrpSpPr/>
      </xdr:nvGrpSpPr>
      <xdr:grpSpPr>
        <a:xfrm rot="5400000">
          <a:off x="13244120" y="9715782"/>
          <a:ext cx="69622" cy="1418051"/>
          <a:chOff x="1261220" y="847582"/>
          <a:chExt cx="69622" cy="1381072"/>
        </a:xfrm>
      </xdr:grpSpPr>
      <xdr:grpSp>
        <xdr:nvGrpSpPr>
          <xdr:cNvPr id="1614" name="Group 802">
            <a:extLst>
              <a:ext uri="{FF2B5EF4-FFF2-40B4-BE49-F238E27FC236}">
                <a16:creationId xmlns="" xmlns:a16="http://schemas.microsoft.com/office/drawing/2014/main" id="{AC652B02-55B1-47BF-5B7A-BEDF2203FBB9}"/>
              </a:ext>
            </a:extLst>
          </xdr:cNvPr>
          <xdr:cNvGrpSpPr>
            <a:grpSpLocks/>
          </xdr:cNvGrpSpPr>
        </xdr:nvGrpSpPr>
        <xdr:grpSpPr bwMode="auto">
          <a:xfrm>
            <a:off x="1261220" y="847582"/>
            <a:ext cx="69622" cy="1381072"/>
            <a:chOff x="1729" y="1694"/>
            <a:chExt cx="21" cy="146"/>
          </a:xfrm>
        </xdr:grpSpPr>
        <xdr:sp macro="" textlink="">
          <xdr:nvSpPr>
            <xdr:cNvPr id="1617" name="Line 803">
              <a:extLst>
                <a:ext uri="{FF2B5EF4-FFF2-40B4-BE49-F238E27FC236}">
                  <a16:creationId xmlns="" xmlns:a16="http://schemas.microsoft.com/office/drawing/2014/main" id="{8815CF28-8621-8744-3FB9-9186A2EEAE85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38" y="1694"/>
              <a:ext cx="0" cy="14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18" name="Line 804">
              <a:extLst>
                <a:ext uri="{FF2B5EF4-FFF2-40B4-BE49-F238E27FC236}">
                  <a16:creationId xmlns="" xmlns:a16="http://schemas.microsoft.com/office/drawing/2014/main" id="{61112716-618A-5CF1-F0B0-DD07728AF4A5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694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619" name="Line 805">
              <a:extLst>
                <a:ext uri="{FF2B5EF4-FFF2-40B4-BE49-F238E27FC236}">
                  <a16:creationId xmlns="" xmlns:a16="http://schemas.microsoft.com/office/drawing/2014/main" id="{2F5B1853-D04F-637B-F477-D2EAFE80DF1B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0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620" name="Line 806">
              <a:extLst>
                <a:ext uri="{FF2B5EF4-FFF2-40B4-BE49-F238E27FC236}">
                  <a16:creationId xmlns="" xmlns:a16="http://schemas.microsoft.com/office/drawing/2014/main" id="{5F21C6A9-81A9-605C-6CE6-1D821FBBEB41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1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621" name="Line 807">
              <a:extLst>
                <a:ext uri="{FF2B5EF4-FFF2-40B4-BE49-F238E27FC236}">
                  <a16:creationId xmlns="" xmlns:a16="http://schemas.microsoft.com/office/drawing/2014/main" id="{BC3F4630-DB0E-9E61-0DD3-0E815E600F9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4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622" name="Line 808">
              <a:extLst>
                <a:ext uri="{FF2B5EF4-FFF2-40B4-BE49-F238E27FC236}">
                  <a16:creationId xmlns="" xmlns:a16="http://schemas.microsoft.com/office/drawing/2014/main" id="{1C1F044C-ABE6-CA2B-A3FB-E15BD2BC4F3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6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623" name="Line 809">
              <a:extLst>
                <a:ext uri="{FF2B5EF4-FFF2-40B4-BE49-F238E27FC236}">
                  <a16:creationId xmlns="" xmlns:a16="http://schemas.microsoft.com/office/drawing/2014/main" id="{D7A32D65-8F09-2BA5-BDD9-5A542A2D9ECC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7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624" name="Line 810">
              <a:extLst>
                <a:ext uri="{FF2B5EF4-FFF2-40B4-BE49-F238E27FC236}">
                  <a16:creationId xmlns="" xmlns:a16="http://schemas.microsoft.com/office/drawing/2014/main" id="{22976B73-E6F7-3781-ACAE-B8E3871E8BB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2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625" name="Line 811">
              <a:extLst>
                <a:ext uri="{FF2B5EF4-FFF2-40B4-BE49-F238E27FC236}">
                  <a16:creationId xmlns="" xmlns:a16="http://schemas.microsoft.com/office/drawing/2014/main" id="{55EDE017-ADD6-601B-7E8A-0D968F351025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53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626" name="Line 812">
              <a:extLst>
                <a:ext uri="{FF2B5EF4-FFF2-40B4-BE49-F238E27FC236}">
                  <a16:creationId xmlns="" xmlns:a16="http://schemas.microsoft.com/office/drawing/2014/main" id="{47A1B7F7-66C3-25CD-8436-6F8BA292136C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87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627" name="Line 813">
              <a:extLst>
                <a:ext uri="{FF2B5EF4-FFF2-40B4-BE49-F238E27FC236}">
                  <a16:creationId xmlns="" xmlns:a16="http://schemas.microsoft.com/office/drawing/2014/main" id="{38DA9AA9-FBB8-D469-41C1-6797A6900416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9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628" name="Line 814">
              <a:extLst>
                <a:ext uri="{FF2B5EF4-FFF2-40B4-BE49-F238E27FC236}">
                  <a16:creationId xmlns="" xmlns:a16="http://schemas.microsoft.com/office/drawing/2014/main" id="{62A07082-8EBB-76F9-4C84-1845D493F29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81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629" name="Line 815">
              <a:extLst>
                <a:ext uri="{FF2B5EF4-FFF2-40B4-BE49-F238E27FC236}">
                  <a16:creationId xmlns="" xmlns:a16="http://schemas.microsoft.com/office/drawing/2014/main" id="{3343C2C9-A635-878A-EAB6-0D043408C07A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83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615" name="Line 813">
            <a:extLst>
              <a:ext uri="{FF2B5EF4-FFF2-40B4-BE49-F238E27FC236}">
                <a16:creationId xmlns="" xmlns:a16="http://schemas.microsoft.com/office/drawing/2014/main" id="{BBA0826A-11C3-3628-783B-32AE1AEABD0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026482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616" name="Line 814">
            <a:extLst>
              <a:ext uri="{FF2B5EF4-FFF2-40B4-BE49-F238E27FC236}">
                <a16:creationId xmlns="" xmlns:a16="http://schemas.microsoft.com/office/drawing/2014/main" id="{29053DB6-227B-4891-2D95-533EC683C29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114111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18</xdr:col>
      <xdr:colOff>187913</xdr:colOff>
      <xdr:row>61</xdr:row>
      <xdr:rowOff>3784</xdr:rowOff>
    </xdr:from>
    <xdr:ext cx="386609" cy="139852"/>
    <xdr:sp macro="" textlink="">
      <xdr:nvSpPr>
        <xdr:cNvPr id="1630" name="Text Box 1664">
          <a:extLst>
            <a:ext uri="{FF2B5EF4-FFF2-40B4-BE49-F238E27FC236}">
              <a16:creationId xmlns="" xmlns:a16="http://schemas.microsoft.com/office/drawing/2014/main" id="{AB5E6FB7-0769-4AE1-B750-88C201F8A4D3}"/>
            </a:ext>
          </a:extLst>
        </xdr:cNvPr>
        <xdr:cNvSpPr txBox="1">
          <a:spLocks noChangeArrowheads="1"/>
        </xdr:cNvSpPr>
      </xdr:nvSpPr>
      <xdr:spPr bwMode="auto">
        <a:xfrm>
          <a:off x="10970213" y="10430484"/>
          <a:ext cx="386609" cy="139852"/>
        </a:xfrm>
        <a:prstGeom prst="rect">
          <a:avLst/>
        </a:prstGeom>
        <a:solidFill>
          <a:schemeClr val="bg1"/>
        </a:solidFill>
        <a:ln w="9525">
          <a:solidFill>
            <a:schemeClr val="tx2"/>
          </a:solidFill>
          <a:miter lim="800000"/>
          <a:headEnd/>
          <a:tailEnd/>
        </a:ln>
      </xdr:spPr>
      <xdr:txBody>
        <a:bodyPr vertOverflow="overflow" horzOverflow="overflow" wrap="none" lIns="0" tIns="72000" rIns="0" bIns="0" anchor="b" anchorCtr="0" upright="1">
          <a:noAutofit/>
        </a:bodyPr>
        <a:lstStyle/>
        <a:p>
          <a:pPr algn="ctr" rtl="0">
            <a:lnSpc>
              <a:spcPts val="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清明駅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319</xdr:colOff>
      <xdr:row>61</xdr:row>
      <xdr:rowOff>68040</xdr:rowOff>
    </xdr:from>
    <xdr:ext cx="937618" cy="186974"/>
    <xdr:sp macro="" textlink="">
      <xdr:nvSpPr>
        <xdr:cNvPr id="1631" name="Text Box 1664">
          <a:extLst>
            <a:ext uri="{FF2B5EF4-FFF2-40B4-BE49-F238E27FC236}">
              <a16:creationId xmlns="" xmlns:a16="http://schemas.microsoft.com/office/drawing/2014/main" id="{76070732-FC33-4110-9C92-7953B011DF16}"/>
            </a:ext>
          </a:extLst>
        </xdr:cNvPr>
        <xdr:cNvSpPr txBox="1">
          <a:spLocks noChangeArrowheads="1"/>
        </xdr:cNvSpPr>
      </xdr:nvSpPr>
      <xdr:spPr bwMode="auto">
        <a:xfrm>
          <a:off x="10077769" y="10494740"/>
          <a:ext cx="937618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0" tIns="18288" rIns="27432" bIns="18288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福井鉄道福武線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632002</xdr:colOff>
      <xdr:row>59</xdr:row>
      <xdr:rowOff>75265</xdr:rowOff>
    </xdr:from>
    <xdr:to>
      <xdr:col>19</xdr:col>
      <xdr:colOff>632002</xdr:colOff>
      <xdr:row>64</xdr:row>
      <xdr:rowOff>150669</xdr:rowOff>
    </xdr:to>
    <xdr:sp macro="" textlink="">
      <xdr:nvSpPr>
        <xdr:cNvPr id="1632" name="フリーフォーム 908">
          <a:extLst>
            <a:ext uri="{FF2B5EF4-FFF2-40B4-BE49-F238E27FC236}">
              <a16:creationId xmlns="" xmlns:a16="http://schemas.microsoft.com/office/drawing/2014/main" id="{9359302A-BE13-44CE-86F1-B8E04EF90061}"/>
            </a:ext>
          </a:extLst>
        </xdr:cNvPr>
        <xdr:cNvSpPr/>
      </xdr:nvSpPr>
      <xdr:spPr bwMode="auto">
        <a:xfrm flipH="1">
          <a:off x="12119152" y="10159065"/>
          <a:ext cx="0" cy="932654"/>
        </a:xfrm>
        <a:custGeom>
          <a:avLst/>
          <a:gdLst>
            <a:gd name="connsiteX0" fmla="*/ 0 w 676604"/>
            <a:gd name="connsiteY0" fmla="*/ 571500 h 571500"/>
            <a:gd name="connsiteX1" fmla="*/ 0 w 676604"/>
            <a:gd name="connsiteY1" fmla="*/ 0 h 571500"/>
            <a:gd name="connsiteX2" fmla="*/ 676604 w 676604"/>
            <a:gd name="connsiteY2" fmla="*/ 0 h 571500"/>
            <a:gd name="connsiteX0" fmla="*/ 0 w 686443"/>
            <a:gd name="connsiteY0" fmla="*/ 646132 h 646132"/>
            <a:gd name="connsiteX1" fmla="*/ 0 w 686443"/>
            <a:gd name="connsiteY1" fmla="*/ 74632 h 646132"/>
            <a:gd name="connsiteX2" fmla="*/ 686443 w 686443"/>
            <a:gd name="connsiteY2" fmla="*/ 0 h 646132"/>
            <a:gd name="connsiteX0" fmla="*/ 0 w 686443"/>
            <a:gd name="connsiteY0" fmla="*/ 646132 h 646132"/>
            <a:gd name="connsiteX1" fmla="*/ 0 w 686443"/>
            <a:gd name="connsiteY1" fmla="*/ 74632 h 646132"/>
            <a:gd name="connsiteX2" fmla="*/ 686443 w 686443"/>
            <a:gd name="connsiteY2" fmla="*/ 0 h 646132"/>
            <a:gd name="connsiteX0" fmla="*/ 0 w 0"/>
            <a:gd name="connsiteY0" fmla="*/ 571500 h 571500"/>
            <a:gd name="connsiteX1" fmla="*/ 0 w 0"/>
            <a:gd name="connsiteY1" fmla="*/ 0 h 571500"/>
            <a:gd name="connsiteX0" fmla="*/ 0 w 0"/>
            <a:gd name="connsiteY0" fmla="*/ 16368 h 16368"/>
            <a:gd name="connsiteX1" fmla="*/ -19844 w 0"/>
            <a:gd name="connsiteY1" fmla="*/ 0 h 163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h="16368">
              <a:moveTo>
                <a:pt x="0" y="16368"/>
              </a:moveTo>
              <a:lnTo>
                <a:pt x="-19844" y="0"/>
              </a:lnTo>
            </a:path>
          </a:pathLst>
        </a:custGeom>
        <a:noFill/>
        <a:ln w="285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549441</xdr:colOff>
      <xdr:row>63</xdr:row>
      <xdr:rowOff>46514</xdr:rowOff>
    </xdr:from>
    <xdr:ext cx="157375" cy="138694"/>
    <xdr:sp macro="" textlink="">
      <xdr:nvSpPr>
        <xdr:cNvPr id="1633" name="AutoShape 6507">
          <a:extLst>
            <a:ext uri="{FF2B5EF4-FFF2-40B4-BE49-F238E27FC236}">
              <a16:creationId xmlns="" xmlns:a16="http://schemas.microsoft.com/office/drawing/2014/main" id="{2932D4DC-B9E0-438A-AF0E-74ACC28D89AB}"/>
            </a:ext>
          </a:extLst>
        </xdr:cNvPr>
        <xdr:cNvSpPr>
          <a:spLocks noChangeArrowheads="1"/>
        </xdr:cNvSpPr>
      </xdr:nvSpPr>
      <xdr:spPr bwMode="auto">
        <a:xfrm>
          <a:off x="12036591" y="10816114"/>
          <a:ext cx="157375" cy="138694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ja-JP" altLang="en-US"/>
            <a:t>　</a:t>
          </a:r>
        </a:p>
      </xdr:txBody>
    </xdr:sp>
    <xdr:clientData/>
  </xdr:oneCellAnchor>
  <xdr:twoCellAnchor>
    <xdr:from>
      <xdr:col>19</xdr:col>
      <xdr:colOff>565548</xdr:colOff>
      <xdr:row>62</xdr:row>
      <xdr:rowOff>109142</xdr:rowOff>
    </xdr:from>
    <xdr:to>
      <xdr:col>19</xdr:col>
      <xdr:colOff>694532</xdr:colOff>
      <xdr:row>63</xdr:row>
      <xdr:rowOff>49611</xdr:rowOff>
    </xdr:to>
    <xdr:sp macro="" textlink="">
      <xdr:nvSpPr>
        <xdr:cNvPr id="1634" name="Oval 179">
          <a:extLst>
            <a:ext uri="{FF2B5EF4-FFF2-40B4-BE49-F238E27FC236}">
              <a16:creationId xmlns="" xmlns:a16="http://schemas.microsoft.com/office/drawing/2014/main" id="{79914501-FA0D-4D62-92A2-0BE3E6A5C044}"/>
            </a:ext>
          </a:extLst>
        </xdr:cNvPr>
        <xdr:cNvSpPr>
          <a:spLocks noChangeArrowheads="1"/>
        </xdr:cNvSpPr>
      </xdr:nvSpPr>
      <xdr:spPr bwMode="auto">
        <a:xfrm>
          <a:off x="12052698" y="10707292"/>
          <a:ext cx="128984" cy="11191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19</xdr:col>
      <xdr:colOff>352231</xdr:colOff>
      <xdr:row>61</xdr:row>
      <xdr:rowOff>138908</xdr:rowOff>
    </xdr:from>
    <xdr:to>
      <xdr:col>19</xdr:col>
      <xdr:colOff>625643</xdr:colOff>
      <xdr:row>62</xdr:row>
      <xdr:rowOff>140442</xdr:rowOff>
    </xdr:to>
    <xdr:sp macro="" textlink="">
      <xdr:nvSpPr>
        <xdr:cNvPr id="1635" name="Text Box 1664">
          <a:extLst>
            <a:ext uri="{FF2B5EF4-FFF2-40B4-BE49-F238E27FC236}">
              <a16:creationId xmlns="" xmlns:a16="http://schemas.microsoft.com/office/drawing/2014/main" id="{8A17A598-F8DB-43F9-9AA9-F2FB6936A6F4}"/>
            </a:ext>
          </a:extLst>
        </xdr:cNvPr>
        <xdr:cNvSpPr txBox="1">
          <a:spLocks noChangeArrowheads="1"/>
        </xdr:cNvSpPr>
      </xdr:nvSpPr>
      <xdr:spPr bwMode="auto">
        <a:xfrm>
          <a:off x="11839381" y="10565608"/>
          <a:ext cx="273412" cy="17298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19</xdr:col>
      <xdr:colOff>74415</xdr:colOff>
      <xdr:row>61</xdr:row>
      <xdr:rowOff>143869</xdr:rowOff>
    </xdr:from>
    <xdr:ext cx="280862" cy="248298"/>
    <xdr:grpSp>
      <xdr:nvGrpSpPr>
        <xdr:cNvPr id="1636" name="Group 6672">
          <a:extLst>
            <a:ext uri="{FF2B5EF4-FFF2-40B4-BE49-F238E27FC236}">
              <a16:creationId xmlns="" xmlns:a16="http://schemas.microsoft.com/office/drawing/2014/main" id="{BF2B239D-E77E-4D0F-BAAF-B995ACC48C9B}"/>
            </a:ext>
          </a:extLst>
        </xdr:cNvPr>
        <xdr:cNvGrpSpPr>
          <a:grpSpLocks/>
        </xdr:cNvGrpSpPr>
      </xdr:nvGrpSpPr>
      <xdr:grpSpPr bwMode="auto">
        <a:xfrm>
          <a:off x="14144201" y="10492101"/>
          <a:ext cx="280862" cy="248298"/>
          <a:chOff x="536" y="109"/>
          <a:chExt cx="46" cy="44"/>
        </a:xfrm>
      </xdr:grpSpPr>
      <xdr:pic>
        <xdr:nvPicPr>
          <xdr:cNvPr id="1637" name="Picture 6673" descr="route2">
            <a:extLst>
              <a:ext uri="{FF2B5EF4-FFF2-40B4-BE49-F238E27FC236}">
                <a16:creationId xmlns="" xmlns:a16="http://schemas.microsoft.com/office/drawing/2014/main" id="{A4437BFE-CC46-5226-0D07-4E2FC83B6E4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38" name="Text Box 6674">
            <a:extLst>
              <a:ext uri="{FF2B5EF4-FFF2-40B4-BE49-F238E27FC236}">
                <a16:creationId xmlns="" xmlns:a16="http://schemas.microsoft.com/office/drawing/2014/main" id="{3CA81466-677F-E8DF-A1C8-13CD2840234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twoCellAnchor>
    <xdr:from>
      <xdr:col>19</xdr:col>
      <xdr:colOff>109142</xdr:colOff>
      <xdr:row>60</xdr:row>
      <xdr:rowOff>168672</xdr:rowOff>
    </xdr:from>
    <xdr:to>
      <xdr:col>19</xdr:col>
      <xdr:colOff>382554</xdr:colOff>
      <xdr:row>61</xdr:row>
      <xdr:rowOff>170206</xdr:rowOff>
    </xdr:to>
    <xdr:sp macro="" textlink="">
      <xdr:nvSpPr>
        <xdr:cNvPr id="1639" name="Text Box 1664">
          <a:extLst>
            <a:ext uri="{FF2B5EF4-FFF2-40B4-BE49-F238E27FC236}">
              <a16:creationId xmlns="" xmlns:a16="http://schemas.microsoft.com/office/drawing/2014/main" id="{5B6A3FCA-B39E-4877-8DEC-1A12F1D37778}"/>
            </a:ext>
          </a:extLst>
        </xdr:cNvPr>
        <xdr:cNvSpPr txBox="1">
          <a:spLocks noChangeArrowheads="1"/>
        </xdr:cNvSpPr>
      </xdr:nvSpPr>
      <xdr:spPr bwMode="auto">
        <a:xfrm>
          <a:off x="11596292" y="10423922"/>
          <a:ext cx="273412" cy="17298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19</xdr:col>
      <xdr:colOff>158750</xdr:colOff>
      <xdr:row>60</xdr:row>
      <xdr:rowOff>143867</xdr:rowOff>
    </xdr:from>
    <xdr:ext cx="530821" cy="158751"/>
    <xdr:sp macro="" textlink="">
      <xdr:nvSpPr>
        <xdr:cNvPr id="1640" name="Text Box 1620">
          <a:extLst>
            <a:ext uri="{FF2B5EF4-FFF2-40B4-BE49-F238E27FC236}">
              <a16:creationId xmlns="" xmlns:a16="http://schemas.microsoft.com/office/drawing/2014/main" id="{1818D3C7-4242-402D-B04C-813DD2B18C93}"/>
            </a:ext>
          </a:extLst>
        </xdr:cNvPr>
        <xdr:cNvSpPr txBox="1">
          <a:spLocks noChangeArrowheads="1"/>
        </xdr:cNvSpPr>
      </xdr:nvSpPr>
      <xdr:spPr bwMode="auto">
        <a:xfrm>
          <a:off x="11645900" y="10399117"/>
          <a:ext cx="530821" cy="15875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↑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352231</xdr:colOff>
      <xdr:row>59</xdr:row>
      <xdr:rowOff>138908</xdr:rowOff>
    </xdr:from>
    <xdr:to>
      <xdr:col>19</xdr:col>
      <xdr:colOff>570653</xdr:colOff>
      <xdr:row>60</xdr:row>
      <xdr:rowOff>120675</xdr:rowOff>
    </xdr:to>
    <xdr:sp macro="" textlink="">
      <xdr:nvSpPr>
        <xdr:cNvPr id="1641" name="六角形 1640">
          <a:extLst>
            <a:ext uri="{FF2B5EF4-FFF2-40B4-BE49-F238E27FC236}">
              <a16:creationId xmlns="" xmlns:a16="http://schemas.microsoft.com/office/drawing/2014/main" id="{78668AD9-3484-454A-A05B-1BDE18F70618}"/>
            </a:ext>
          </a:extLst>
        </xdr:cNvPr>
        <xdr:cNvSpPr/>
      </xdr:nvSpPr>
      <xdr:spPr bwMode="auto">
        <a:xfrm>
          <a:off x="11839381" y="10222708"/>
          <a:ext cx="218422" cy="15321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133948</xdr:colOff>
      <xdr:row>59</xdr:row>
      <xdr:rowOff>84337</xdr:rowOff>
    </xdr:from>
    <xdr:ext cx="684608" cy="45719"/>
    <xdr:sp macro="" textlink="">
      <xdr:nvSpPr>
        <xdr:cNvPr id="1642" name="Text Box 1620">
          <a:extLst>
            <a:ext uri="{FF2B5EF4-FFF2-40B4-BE49-F238E27FC236}">
              <a16:creationId xmlns="" xmlns:a16="http://schemas.microsoft.com/office/drawing/2014/main" id="{319B4F80-7F52-4154-A488-1A19824B3D16}"/>
            </a:ext>
          </a:extLst>
        </xdr:cNvPr>
        <xdr:cNvSpPr txBox="1">
          <a:spLocks noChangeArrowheads="1"/>
        </xdr:cNvSpPr>
      </xdr:nvSpPr>
      <xdr:spPr bwMode="auto">
        <a:xfrm flipV="1">
          <a:off x="11621098" y="10168137"/>
          <a:ext cx="684608" cy="4571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更に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1.8㎞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381992</xdr:colOff>
      <xdr:row>57</xdr:row>
      <xdr:rowOff>39687</xdr:rowOff>
    </xdr:from>
    <xdr:to>
      <xdr:col>19</xdr:col>
      <xdr:colOff>600414</xdr:colOff>
      <xdr:row>58</xdr:row>
      <xdr:rowOff>21454</xdr:rowOff>
    </xdr:to>
    <xdr:sp macro="" textlink="">
      <xdr:nvSpPr>
        <xdr:cNvPr id="1643" name="六角形 1642">
          <a:extLst>
            <a:ext uri="{FF2B5EF4-FFF2-40B4-BE49-F238E27FC236}">
              <a16:creationId xmlns="" xmlns:a16="http://schemas.microsoft.com/office/drawing/2014/main" id="{86B9F0AC-EC34-4B13-940E-BE92D4E26DE7}"/>
            </a:ext>
          </a:extLst>
        </xdr:cNvPr>
        <xdr:cNvSpPr/>
      </xdr:nvSpPr>
      <xdr:spPr bwMode="auto">
        <a:xfrm>
          <a:off x="11869142" y="9780587"/>
          <a:ext cx="218422" cy="15321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22</xdr:col>
      <xdr:colOff>49612</xdr:colOff>
      <xdr:row>7</xdr:row>
      <xdr:rowOff>75831</xdr:rowOff>
    </xdr:from>
    <xdr:ext cx="625077" cy="178593"/>
    <xdr:sp macro="" textlink="">
      <xdr:nvSpPr>
        <xdr:cNvPr id="1644" name="Line 6499">
          <a:extLst>
            <a:ext uri="{FF2B5EF4-FFF2-40B4-BE49-F238E27FC236}">
              <a16:creationId xmlns="" xmlns:a16="http://schemas.microsoft.com/office/drawing/2014/main" id="{2F3E462B-CAD9-4F03-9916-21F397882D6B}"/>
            </a:ext>
          </a:extLst>
        </xdr:cNvPr>
        <xdr:cNvSpPr>
          <a:spLocks noChangeShapeType="1"/>
        </xdr:cNvSpPr>
      </xdr:nvSpPr>
      <xdr:spPr bwMode="auto">
        <a:xfrm flipH="1" flipV="1">
          <a:off x="13651312" y="10845431"/>
          <a:ext cx="625077" cy="178593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22</xdr:col>
      <xdr:colOff>357190</xdr:colOff>
      <xdr:row>8</xdr:row>
      <xdr:rowOff>29361</xdr:rowOff>
    </xdr:from>
    <xdr:ext cx="262927" cy="134114"/>
    <xdr:sp macro="" textlink="">
      <xdr:nvSpPr>
        <xdr:cNvPr id="1645" name="Text Box 1300">
          <a:extLst>
            <a:ext uri="{FF2B5EF4-FFF2-40B4-BE49-F238E27FC236}">
              <a16:creationId xmlns="" xmlns:a16="http://schemas.microsoft.com/office/drawing/2014/main" id="{5458DC31-539B-448E-9810-85ABE190ECBA}"/>
            </a:ext>
          </a:extLst>
        </xdr:cNvPr>
        <xdr:cNvSpPr txBox="1">
          <a:spLocks noChangeArrowheads="1"/>
        </xdr:cNvSpPr>
      </xdr:nvSpPr>
      <xdr:spPr bwMode="auto">
        <a:xfrm>
          <a:off x="13958890" y="10970411"/>
          <a:ext cx="262927" cy="134114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小松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22</xdr:col>
      <xdr:colOff>347266</xdr:colOff>
      <xdr:row>2</xdr:row>
      <xdr:rowOff>94257</xdr:rowOff>
    </xdr:from>
    <xdr:ext cx="1" cy="408153"/>
    <xdr:sp macro="" textlink="">
      <xdr:nvSpPr>
        <xdr:cNvPr id="1646" name="Line 6499">
          <a:extLst>
            <a:ext uri="{FF2B5EF4-FFF2-40B4-BE49-F238E27FC236}">
              <a16:creationId xmlns="" xmlns:a16="http://schemas.microsoft.com/office/drawing/2014/main" id="{C2620121-1C43-4106-8D9A-BB614F446F8E}"/>
            </a:ext>
          </a:extLst>
        </xdr:cNvPr>
        <xdr:cNvSpPr>
          <a:spLocks noChangeShapeType="1"/>
        </xdr:cNvSpPr>
      </xdr:nvSpPr>
      <xdr:spPr bwMode="auto">
        <a:xfrm flipV="1">
          <a:off x="13948966" y="10006607"/>
          <a:ext cx="1" cy="408153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21</xdr:col>
      <xdr:colOff>34726</xdr:colOff>
      <xdr:row>4</xdr:row>
      <xdr:rowOff>148828</xdr:rowOff>
    </xdr:from>
    <xdr:ext cx="1354335" cy="1"/>
    <xdr:sp macro="" textlink="">
      <xdr:nvSpPr>
        <xdr:cNvPr id="1647" name="Line 6499">
          <a:extLst>
            <a:ext uri="{FF2B5EF4-FFF2-40B4-BE49-F238E27FC236}">
              <a16:creationId xmlns="" xmlns:a16="http://schemas.microsoft.com/office/drawing/2014/main" id="{61F25587-A9D1-4F1F-9841-E780C6A74B63}"/>
            </a:ext>
          </a:extLst>
        </xdr:cNvPr>
        <xdr:cNvSpPr>
          <a:spLocks noChangeShapeType="1"/>
        </xdr:cNvSpPr>
      </xdr:nvSpPr>
      <xdr:spPr bwMode="auto">
        <a:xfrm flipH="1">
          <a:off x="12931576" y="10404078"/>
          <a:ext cx="1354335" cy="1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twoCellAnchor>
    <xdr:from>
      <xdr:col>22</xdr:col>
      <xdr:colOff>253002</xdr:colOff>
      <xdr:row>7</xdr:row>
      <xdr:rowOff>84340</xdr:rowOff>
    </xdr:from>
    <xdr:to>
      <xdr:col>22</xdr:col>
      <xdr:colOff>391913</xdr:colOff>
      <xdr:row>8</xdr:row>
      <xdr:rowOff>54576</xdr:rowOff>
    </xdr:to>
    <xdr:sp macro="" textlink="">
      <xdr:nvSpPr>
        <xdr:cNvPr id="1648" name="Oval 1048">
          <a:extLst>
            <a:ext uri="{FF2B5EF4-FFF2-40B4-BE49-F238E27FC236}">
              <a16:creationId xmlns="" xmlns:a16="http://schemas.microsoft.com/office/drawing/2014/main" id="{D64DAB15-D47C-4D0B-BFC3-952F161850E8}"/>
            </a:ext>
          </a:extLst>
        </xdr:cNvPr>
        <xdr:cNvSpPr>
          <a:spLocks noChangeArrowheads="1"/>
        </xdr:cNvSpPr>
      </xdr:nvSpPr>
      <xdr:spPr bwMode="auto">
        <a:xfrm rot="5400000">
          <a:off x="13853315" y="10855327"/>
          <a:ext cx="141686" cy="13891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22</xdr:col>
      <xdr:colOff>277807</xdr:colOff>
      <xdr:row>4</xdr:row>
      <xdr:rowOff>89298</xdr:rowOff>
    </xdr:from>
    <xdr:to>
      <xdr:col>22</xdr:col>
      <xdr:colOff>416719</xdr:colOff>
      <xdr:row>5</xdr:row>
      <xdr:rowOff>54572</xdr:rowOff>
    </xdr:to>
    <xdr:sp macro="" textlink="">
      <xdr:nvSpPr>
        <xdr:cNvPr id="1649" name="Oval 179">
          <a:extLst>
            <a:ext uri="{FF2B5EF4-FFF2-40B4-BE49-F238E27FC236}">
              <a16:creationId xmlns="" xmlns:a16="http://schemas.microsoft.com/office/drawing/2014/main" id="{36825B94-1C02-4A67-9912-096B3D187BEF}"/>
            </a:ext>
          </a:extLst>
        </xdr:cNvPr>
        <xdr:cNvSpPr>
          <a:spLocks noChangeArrowheads="1"/>
        </xdr:cNvSpPr>
      </xdr:nvSpPr>
      <xdr:spPr bwMode="auto">
        <a:xfrm>
          <a:off x="13879507" y="10344548"/>
          <a:ext cx="138912" cy="13672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21</xdr:col>
      <xdr:colOff>253001</xdr:colOff>
      <xdr:row>5</xdr:row>
      <xdr:rowOff>161499</xdr:rowOff>
    </xdr:from>
    <xdr:ext cx="208353" cy="259558"/>
    <xdr:sp macro="" textlink="">
      <xdr:nvSpPr>
        <xdr:cNvPr id="1650" name="Text Box 1563">
          <a:extLst>
            <a:ext uri="{FF2B5EF4-FFF2-40B4-BE49-F238E27FC236}">
              <a16:creationId xmlns="" xmlns:a16="http://schemas.microsoft.com/office/drawing/2014/main" id="{D56B1593-CA2B-4FAA-AE2A-7241C43193E7}"/>
            </a:ext>
          </a:extLst>
        </xdr:cNvPr>
        <xdr:cNvSpPr txBox="1">
          <a:spLocks noChangeArrowheads="1"/>
        </xdr:cNvSpPr>
      </xdr:nvSpPr>
      <xdr:spPr bwMode="auto">
        <a:xfrm>
          <a:off x="13149851" y="10588199"/>
          <a:ext cx="208353" cy="25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0.5</a:t>
          </a:r>
        </a:p>
        <a:p>
          <a:pPr algn="l" rtl="0">
            <a:lnSpc>
              <a:spcPts val="9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21</xdr:col>
      <xdr:colOff>411756</xdr:colOff>
      <xdr:row>4</xdr:row>
      <xdr:rowOff>148827</xdr:rowOff>
    </xdr:from>
    <xdr:to>
      <xdr:col>22</xdr:col>
      <xdr:colOff>352217</xdr:colOff>
      <xdr:row>7</xdr:row>
      <xdr:rowOff>173631</xdr:rowOff>
    </xdr:to>
    <xdr:sp macro="" textlink="">
      <xdr:nvSpPr>
        <xdr:cNvPr id="1651" name="AutoShape 1653">
          <a:extLst>
            <a:ext uri="{FF2B5EF4-FFF2-40B4-BE49-F238E27FC236}">
              <a16:creationId xmlns="" xmlns:a16="http://schemas.microsoft.com/office/drawing/2014/main" id="{854B4C02-C2AA-43E1-B063-8EEFE8548249}"/>
            </a:ext>
          </a:extLst>
        </xdr:cNvPr>
        <xdr:cNvSpPr>
          <a:spLocks/>
        </xdr:cNvSpPr>
      </xdr:nvSpPr>
      <xdr:spPr bwMode="auto">
        <a:xfrm rot="10800000">
          <a:off x="13308606" y="10404077"/>
          <a:ext cx="645311" cy="539154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22</xdr:col>
      <xdr:colOff>271627</xdr:colOff>
      <xdr:row>5</xdr:row>
      <xdr:rowOff>59597</xdr:rowOff>
    </xdr:from>
    <xdr:ext cx="164935" cy="138842"/>
    <xdr:sp macro="" textlink="">
      <xdr:nvSpPr>
        <xdr:cNvPr id="1665" name="AutoShape 6507">
          <a:extLst>
            <a:ext uri="{FF2B5EF4-FFF2-40B4-BE49-F238E27FC236}">
              <a16:creationId xmlns="" xmlns:a16="http://schemas.microsoft.com/office/drawing/2014/main" id="{73099E48-FD30-4107-B1C0-DE056EC1A3FD}"/>
            </a:ext>
          </a:extLst>
        </xdr:cNvPr>
        <xdr:cNvSpPr>
          <a:spLocks noChangeArrowheads="1"/>
        </xdr:cNvSpPr>
      </xdr:nvSpPr>
      <xdr:spPr bwMode="auto">
        <a:xfrm>
          <a:off x="13873327" y="10486297"/>
          <a:ext cx="164935" cy="138842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ja-JP" altLang="en-US"/>
            <a:t>　</a:t>
          </a:r>
        </a:p>
      </xdr:txBody>
    </xdr:sp>
    <xdr:clientData/>
  </xdr:oneCellAnchor>
  <xdr:oneCellAnchor>
    <xdr:from>
      <xdr:col>21</xdr:col>
      <xdr:colOff>228215</xdr:colOff>
      <xdr:row>5</xdr:row>
      <xdr:rowOff>4957</xdr:rowOff>
    </xdr:from>
    <xdr:ext cx="1" cy="408153"/>
    <xdr:sp macro="" textlink="">
      <xdr:nvSpPr>
        <xdr:cNvPr id="1666" name="Line 6499">
          <a:extLst>
            <a:ext uri="{FF2B5EF4-FFF2-40B4-BE49-F238E27FC236}">
              <a16:creationId xmlns="" xmlns:a16="http://schemas.microsoft.com/office/drawing/2014/main" id="{EDE6DBB1-2A95-44E9-9021-193F48566BE9}"/>
            </a:ext>
          </a:extLst>
        </xdr:cNvPr>
        <xdr:cNvSpPr>
          <a:spLocks noChangeShapeType="1"/>
        </xdr:cNvSpPr>
      </xdr:nvSpPr>
      <xdr:spPr bwMode="auto">
        <a:xfrm flipV="1">
          <a:off x="13125065" y="10431657"/>
          <a:ext cx="1" cy="408153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oneCellAnchor>
  <xdr:oneCellAnchor>
    <xdr:from>
      <xdr:col>21</xdr:col>
      <xdr:colOff>253011</xdr:colOff>
      <xdr:row>5</xdr:row>
      <xdr:rowOff>19844</xdr:rowOff>
    </xdr:from>
    <xdr:ext cx="262927" cy="134114"/>
    <xdr:sp macro="" textlink="">
      <xdr:nvSpPr>
        <xdr:cNvPr id="1667" name="Text Box 1300">
          <a:extLst>
            <a:ext uri="{FF2B5EF4-FFF2-40B4-BE49-F238E27FC236}">
              <a16:creationId xmlns="" xmlns:a16="http://schemas.microsoft.com/office/drawing/2014/main" id="{E08A9B83-E72D-4A82-8D09-864CD393DAB5}"/>
            </a:ext>
          </a:extLst>
        </xdr:cNvPr>
        <xdr:cNvSpPr txBox="1">
          <a:spLocks noChangeArrowheads="1"/>
        </xdr:cNvSpPr>
      </xdr:nvSpPr>
      <xdr:spPr bwMode="auto">
        <a:xfrm>
          <a:off x="13149861" y="10446544"/>
          <a:ext cx="262927" cy="134114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18000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蓬莱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192912</xdr:colOff>
      <xdr:row>4</xdr:row>
      <xdr:rowOff>81505</xdr:rowOff>
    </xdr:from>
    <xdr:to>
      <xdr:col>21</xdr:col>
      <xdr:colOff>305445</xdr:colOff>
      <xdr:row>5</xdr:row>
      <xdr:rowOff>32149</xdr:rowOff>
    </xdr:to>
    <xdr:sp macro="" textlink="">
      <xdr:nvSpPr>
        <xdr:cNvPr id="1668" name="Oval 1048">
          <a:extLst>
            <a:ext uri="{FF2B5EF4-FFF2-40B4-BE49-F238E27FC236}">
              <a16:creationId xmlns="" xmlns:a16="http://schemas.microsoft.com/office/drawing/2014/main" id="{236738DF-9D14-47F8-8B3C-BA042ECB3EE2}"/>
            </a:ext>
          </a:extLst>
        </xdr:cNvPr>
        <xdr:cNvSpPr>
          <a:spLocks noChangeArrowheads="1"/>
        </xdr:cNvSpPr>
      </xdr:nvSpPr>
      <xdr:spPr bwMode="auto">
        <a:xfrm rot="5400000">
          <a:off x="13084982" y="10341535"/>
          <a:ext cx="122094" cy="11253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21</xdr:col>
      <xdr:colOff>610195</xdr:colOff>
      <xdr:row>3</xdr:row>
      <xdr:rowOff>144318</xdr:rowOff>
    </xdr:from>
    <xdr:ext cx="357187" cy="192183"/>
    <xdr:sp macro="" textlink="">
      <xdr:nvSpPr>
        <xdr:cNvPr id="1669" name="Text Box 1620">
          <a:extLst>
            <a:ext uri="{FF2B5EF4-FFF2-40B4-BE49-F238E27FC236}">
              <a16:creationId xmlns="" xmlns:a16="http://schemas.microsoft.com/office/drawing/2014/main" id="{98148621-EBE3-4C00-A9B2-E2CE84E5C98B}"/>
            </a:ext>
          </a:extLst>
        </xdr:cNvPr>
        <xdr:cNvSpPr txBox="1">
          <a:spLocks noChangeArrowheads="1"/>
        </xdr:cNvSpPr>
      </xdr:nvSpPr>
      <xdr:spPr bwMode="auto">
        <a:xfrm>
          <a:off x="14965043" y="630189"/>
          <a:ext cx="357187" cy="19218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←</a:t>
          </a:r>
          <a:endParaRPr lang="en-US" altLang="ja-JP" sz="900" b="1" i="0" u="none" strike="noStrike" baseline="0">
            <a:solidFill>
              <a:srgbClr val="00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南越前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21</xdr:col>
      <xdr:colOff>496093</xdr:colOff>
      <xdr:row>1</xdr:row>
      <xdr:rowOff>78643</xdr:rowOff>
    </xdr:from>
    <xdr:ext cx="352227" cy="129716"/>
    <xdr:sp macro="" textlink="">
      <xdr:nvSpPr>
        <xdr:cNvPr id="1670" name="Text Box 1620">
          <a:extLst>
            <a:ext uri="{FF2B5EF4-FFF2-40B4-BE49-F238E27FC236}">
              <a16:creationId xmlns="" xmlns:a16="http://schemas.microsoft.com/office/drawing/2014/main" id="{591C5730-DCB5-4E80-96FD-FE8493FC4528}"/>
            </a:ext>
          </a:extLst>
        </xdr:cNvPr>
        <xdr:cNvSpPr txBox="1">
          <a:spLocks noChangeArrowheads="1"/>
        </xdr:cNvSpPr>
      </xdr:nvSpPr>
      <xdr:spPr bwMode="auto">
        <a:xfrm>
          <a:off x="13392943" y="9819543"/>
          <a:ext cx="352227" cy="12971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0" tIns="0" rIns="0" bIns="0" anchor="b" anchorCtr="0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oneCellAnchor>
  <xdr:twoCellAnchor>
    <xdr:from>
      <xdr:col>21</xdr:col>
      <xdr:colOff>241139</xdr:colOff>
      <xdr:row>2</xdr:row>
      <xdr:rowOff>29763</xdr:rowOff>
    </xdr:from>
    <xdr:to>
      <xdr:col>22</xdr:col>
      <xdr:colOff>342303</xdr:colOff>
      <xdr:row>4</xdr:row>
      <xdr:rowOff>148702</xdr:rowOff>
    </xdr:to>
    <xdr:sp macro="" textlink="">
      <xdr:nvSpPr>
        <xdr:cNvPr id="1671" name="AutoShape 1653">
          <a:extLst>
            <a:ext uri="{FF2B5EF4-FFF2-40B4-BE49-F238E27FC236}">
              <a16:creationId xmlns="" xmlns:a16="http://schemas.microsoft.com/office/drawing/2014/main" id="{B7CDBC66-77BB-4A02-BBAB-5325B2D633F8}"/>
            </a:ext>
          </a:extLst>
        </xdr:cNvPr>
        <xdr:cNvSpPr>
          <a:spLocks/>
        </xdr:cNvSpPr>
      </xdr:nvSpPr>
      <xdr:spPr bwMode="auto">
        <a:xfrm rot="5400000" flipH="1">
          <a:off x="13310076" y="9770026"/>
          <a:ext cx="461839" cy="806014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21</xdr:col>
      <xdr:colOff>36312</xdr:colOff>
      <xdr:row>2</xdr:row>
      <xdr:rowOff>45117</xdr:rowOff>
    </xdr:from>
    <xdr:ext cx="357187" cy="252165"/>
    <xdr:sp macro="" textlink="">
      <xdr:nvSpPr>
        <xdr:cNvPr id="1672" name="Text Box 1620">
          <a:extLst>
            <a:ext uri="{FF2B5EF4-FFF2-40B4-BE49-F238E27FC236}">
              <a16:creationId xmlns="" xmlns:a16="http://schemas.microsoft.com/office/drawing/2014/main" id="{F931E6C6-D2AE-4B43-9D83-77F7D04635E7}"/>
            </a:ext>
          </a:extLst>
        </xdr:cNvPr>
        <xdr:cNvSpPr txBox="1">
          <a:spLocks noChangeArrowheads="1"/>
        </xdr:cNvSpPr>
      </xdr:nvSpPr>
      <xdr:spPr bwMode="auto">
        <a:xfrm>
          <a:off x="12933162" y="9957467"/>
          <a:ext cx="357187" cy="25216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18288" rIns="0" bIns="18288" anchor="b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南越前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23</xdr:col>
      <xdr:colOff>8192</xdr:colOff>
      <xdr:row>1</xdr:row>
      <xdr:rowOff>19050</xdr:rowOff>
    </xdr:from>
    <xdr:to>
      <xdr:col>23</xdr:col>
      <xdr:colOff>240391</xdr:colOff>
      <xdr:row>2</xdr:row>
      <xdr:rowOff>4536</xdr:rowOff>
    </xdr:to>
    <xdr:sp macro="" textlink="">
      <xdr:nvSpPr>
        <xdr:cNvPr id="1673" name="六角形 1672">
          <a:extLst>
            <a:ext uri="{FF2B5EF4-FFF2-40B4-BE49-F238E27FC236}">
              <a16:creationId xmlns="" xmlns:a16="http://schemas.microsoft.com/office/drawing/2014/main" id="{3F8D3312-D517-411F-93FF-B40229735E67}"/>
            </a:ext>
          </a:extLst>
        </xdr:cNvPr>
        <xdr:cNvSpPr/>
      </xdr:nvSpPr>
      <xdr:spPr bwMode="auto">
        <a:xfrm>
          <a:off x="15683621" y="159657"/>
          <a:ext cx="232199" cy="15784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104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11110</xdr:colOff>
      <xdr:row>1</xdr:row>
      <xdr:rowOff>9076</xdr:rowOff>
    </xdr:from>
    <xdr:to>
      <xdr:col>25</xdr:col>
      <xdr:colOff>202475</xdr:colOff>
      <xdr:row>1</xdr:row>
      <xdr:rowOff>170914</xdr:rowOff>
    </xdr:to>
    <xdr:sp macro="" textlink="">
      <xdr:nvSpPr>
        <xdr:cNvPr id="1674" name="六角形 1673">
          <a:extLst>
            <a:ext uri="{FF2B5EF4-FFF2-40B4-BE49-F238E27FC236}">
              <a16:creationId xmlns="" xmlns:a16="http://schemas.microsoft.com/office/drawing/2014/main" id="{1C95795D-4B42-49FC-BD6E-06E5737CB682}"/>
            </a:ext>
          </a:extLst>
        </xdr:cNvPr>
        <xdr:cNvSpPr/>
      </xdr:nvSpPr>
      <xdr:spPr bwMode="auto">
        <a:xfrm>
          <a:off x="17092610" y="149683"/>
          <a:ext cx="191365" cy="16183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24699</xdr:colOff>
      <xdr:row>1</xdr:row>
      <xdr:rowOff>9525</xdr:rowOff>
    </xdr:from>
    <xdr:to>
      <xdr:col>27</xdr:col>
      <xdr:colOff>223365</xdr:colOff>
      <xdr:row>1</xdr:row>
      <xdr:rowOff>163285</xdr:rowOff>
    </xdr:to>
    <xdr:sp macro="" textlink="">
      <xdr:nvSpPr>
        <xdr:cNvPr id="1675" name="六角形 1674">
          <a:extLst>
            <a:ext uri="{FF2B5EF4-FFF2-40B4-BE49-F238E27FC236}">
              <a16:creationId xmlns="" xmlns:a16="http://schemas.microsoft.com/office/drawing/2014/main" id="{F56E95FA-4D8E-4BBB-A353-8D5162330F6D}"/>
            </a:ext>
          </a:extLst>
        </xdr:cNvPr>
        <xdr:cNvSpPr/>
      </xdr:nvSpPr>
      <xdr:spPr bwMode="auto">
        <a:xfrm>
          <a:off x="17150649" y="149225"/>
          <a:ext cx="198666" cy="15376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28</xdr:col>
      <xdr:colOff>704371</xdr:colOff>
      <xdr:row>1</xdr:row>
      <xdr:rowOff>11176</xdr:rowOff>
    </xdr:from>
    <xdr:to>
      <xdr:col>29</xdr:col>
      <xdr:colOff>194366</xdr:colOff>
      <xdr:row>2</xdr:row>
      <xdr:rowOff>3012</xdr:rowOff>
    </xdr:to>
    <xdr:sp macro="" textlink="">
      <xdr:nvSpPr>
        <xdr:cNvPr id="1676" name="六角形 1675">
          <a:extLst>
            <a:ext uri="{FF2B5EF4-FFF2-40B4-BE49-F238E27FC236}">
              <a16:creationId xmlns="" xmlns:a16="http://schemas.microsoft.com/office/drawing/2014/main" id="{829C669A-B47F-4F36-A39F-398075A6E3E7}"/>
            </a:ext>
          </a:extLst>
        </xdr:cNvPr>
        <xdr:cNvSpPr/>
      </xdr:nvSpPr>
      <xdr:spPr bwMode="auto">
        <a:xfrm>
          <a:off x="18535171" y="150876"/>
          <a:ext cx="194845" cy="16328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10066</xdr:colOff>
      <xdr:row>9</xdr:row>
      <xdr:rowOff>10364</xdr:rowOff>
    </xdr:from>
    <xdr:to>
      <xdr:col>21</xdr:col>
      <xdr:colOff>204606</xdr:colOff>
      <xdr:row>10</xdr:row>
      <xdr:rowOff>839</xdr:rowOff>
    </xdr:to>
    <xdr:sp macro="" textlink="">
      <xdr:nvSpPr>
        <xdr:cNvPr id="1677" name="六角形 1676">
          <a:extLst>
            <a:ext uri="{FF2B5EF4-FFF2-40B4-BE49-F238E27FC236}">
              <a16:creationId xmlns="" xmlns:a16="http://schemas.microsoft.com/office/drawing/2014/main" id="{C3427248-FDA1-4008-9D53-47F1EB9374F8}"/>
            </a:ext>
          </a:extLst>
        </xdr:cNvPr>
        <xdr:cNvSpPr/>
      </xdr:nvSpPr>
      <xdr:spPr bwMode="auto">
        <a:xfrm>
          <a:off x="19955416" y="150064"/>
          <a:ext cx="194540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15363</xdr:colOff>
      <xdr:row>5</xdr:row>
      <xdr:rowOff>15363</xdr:rowOff>
    </xdr:from>
    <xdr:to>
      <xdr:col>21</xdr:col>
      <xdr:colOff>215024</xdr:colOff>
      <xdr:row>6</xdr:row>
      <xdr:rowOff>20484</xdr:rowOff>
    </xdr:to>
    <xdr:sp macro="" textlink="">
      <xdr:nvSpPr>
        <xdr:cNvPr id="1678" name="六角形 1677">
          <a:extLst>
            <a:ext uri="{FF2B5EF4-FFF2-40B4-BE49-F238E27FC236}">
              <a16:creationId xmlns="" xmlns:a16="http://schemas.microsoft.com/office/drawing/2014/main" id="{E7B10348-1832-406C-A82A-E8D2689E44EE}"/>
            </a:ext>
          </a:extLst>
        </xdr:cNvPr>
        <xdr:cNvSpPr/>
      </xdr:nvSpPr>
      <xdr:spPr bwMode="auto">
        <a:xfrm>
          <a:off x="12912213" y="10442063"/>
          <a:ext cx="199661" cy="17657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23</xdr:col>
      <xdr:colOff>65117</xdr:colOff>
      <xdr:row>3</xdr:row>
      <xdr:rowOff>0</xdr:rowOff>
    </xdr:from>
    <xdr:ext cx="333117" cy="101600"/>
    <xdr:sp macro="" textlink="">
      <xdr:nvSpPr>
        <xdr:cNvPr id="1679" name="Text Box 1194">
          <a:extLst>
            <a:ext uri="{FF2B5EF4-FFF2-40B4-BE49-F238E27FC236}">
              <a16:creationId xmlns="" xmlns:a16="http://schemas.microsoft.com/office/drawing/2014/main" id="{8A6C2A09-6BE3-4EED-A2C0-AEEAC53E8A84}"/>
            </a:ext>
          </a:extLst>
        </xdr:cNvPr>
        <xdr:cNvSpPr txBox="1">
          <a:spLocks noChangeArrowheads="1"/>
        </xdr:cNvSpPr>
      </xdr:nvSpPr>
      <xdr:spPr bwMode="auto">
        <a:xfrm>
          <a:off x="14371667" y="48260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.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+1.7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23</xdr:col>
      <xdr:colOff>242593</xdr:colOff>
      <xdr:row>3</xdr:row>
      <xdr:rowOff>102212</xdr:rowOff>
    </xdr:from>
    <xdr:to>
      <xdr:col>23</xdr:col>
      <xdr:colOff>425040</xdr:colOff>
      <xdr:row>4</xdr:row>
      <xdr:rowOff>51210</xdr:rowOff>
    </xdr:to>
    <xdr:sp macro="" textlink="">
      <xdr:nvSpPr>
        <xdr:cNvPr id="1680" name="六角形 1679">
          <a:extLst>
            <a:ext uri="{FF2B5EF4-FFF2-40B4-BE49-F238E27FC236}">
              <a16:creationId xmlns="" xmlns:a16="http://schemas.microsoft.com/office/drawing/2014/main" id="{D87B0DF3-6A81-47B4-A0CD-28BC78FB629C}"/>
            </a:ext>
          </a:extLst>
        </xdr:cNvPr>
        <xdr:cNvSpPr/>
      </xdr:nvSpPr>
      <xdr:spPr bwMode="auto">
        <a:xfrm>
          <a:off x="14549143" y="584812"/>
          <a:ext cx="182447" cy="12044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28163</xdr:colOff>
      <xdr:row>3</xdr:row>
      <xdr:rowOff>93014</xdr:rowOff>
    </xdr:from>
    <xdr:to>
      <xdr:col>23</xdr:col>
      <xdr:colOff>197156</xdr:colOff>
      <xdr:row>4</xdr:row>
      <xdr:rowOff>58891</xdr:rowOff>
    </xdr:to>
    <xdr:sp macro="" textlink="">
      <xdr:nvSpPr>
        <xdr:cNvPr id="1681" name="六角形 1680">
          <a:extLst>
            <a:ext uri="{FF2B5EF4-FFF2-40B4-BE49-F238E27FC236}">
              <a16:creationId xmlns="" xmlns:a16="http://schemas.microsoft.com/office/drawing/2014/main" id="{779650BA-8C53-46AC-B86E-9D71E538C254}"/>
            </a:ext>
          </a:extLst>
        </xdr:cNvPr>
        <xdr:cNvSpPr/>
      </xdr:nvSpPr>
      <xdr:spPr bwMode="auto">
        <a:xfrm>
          <a:off x="14334713" y="575614"/>
          <a:ext cx="168993" cy="13732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477710</xdr:colOff>
      <xdr:row>2</xdr:row>
      <xdr:rowOff>61351</xdr:rowOff>
    </xdr:from>
    <xdr:to>
      <xdr:col>24</xdr:col>
      <xdr:colOff>312126</xdr:colOff>
      <xdr:row>8</xdr:row>
      <xdr:rowOff>154738</xdr:rowOff>
    </xdr:to>
    <xdr:sp macro="" textlink="">
      <xdr:nvSpPr>
        <xdr:cNvPr id="1682" name="Line 75">
          <a:extLst>
            <a:ext uri="{FF2B5EF4-FFF2-40B4-BE49-F238E27FC236}">
              <a16:creationId xmlns="" xmlns:a16="http://schemas.microsoft.com/office/drawing/2014/main" id="{7666DF5D-A025-43C5-B97E-EBA2B824CB99}"/>
            </a:ext>
          </a:extLst>
        </xdr:cNvPr>
        <xdr:cNvSpPr>
          <a:spLocks noChangeShapeType="1"/>
        </xdr:cNvSpPr>
      </xdr:nvSpPr>
      <xdr:spPr bwMode="auto">
        <a:xfrm flipV="1">
          <a:off x="14784260" y="372501"/>
          <a:ext cx="539266" cy="112208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288011 w 288039"/>
            <a:gd name="connsiteY0" fmla="*/ 0 h 10168"/>
            <a:gd name="connsiteX1" fmla="*/ 28 w 288039"/>
            <a:gd name="connsiteY1" fmla="*/ 10168 h 10168"/>
            <a:gd name="connsiteX0" fmla="*/ 468032 w 468049"/>
            <a:gd name="connsiteY0" fmla="*/ 0 h 8934"/>
            <a:gd name="connsiteX1" fmla="*/ 17 w 468049"/>
            <a:gd name="connsiteY1" fmla="*/ 8934 h 8934"/>
            <a:gd name="connsiteX0" fmla="*/ 11459 w 11459"/>
            <a:gd name="connsiteY0" fmla="*/ 0 h 13266"/>
            <a:gd name="connsiteX1" fmla="*/ 0 w 11459"/>
            <a:gd name="connsiteY1" fmla="*/ 13266 h 13266"/>
            <a:gd name="connsiteX0" fmla="*/ 11459 w 11459"/>
            <a:gd name="connsiteY0" fmla="*/ 0 h 13266"/>
            <a:gd name="connsiteX1" fmla="*/ 1014 w 11459"/>
            <a:gd name="connsiteY1" fmla="*/ 8681 h 13266"/>
            <a:gd name="connsiteX2" fmla="*/ 0 w 11459"/>
            <a:gd name="connsiteY2" fmla="*/ 13266 h 13266"/>
            <a:gd name="connsiteX0" fmla="*/ 12700 w 12700"/>
            <a:gd name="connsiteY0" fmla="*/ 0 h 13266"/>
            <a:gd name="connsiteX1" fmla="*/ 0 w 12700"/>
            <a:gd name="connsiteY1" fmla="*/ 8241 h 13266"/>
            <a:gd name="connsiteX2" fmla="*/ 1241 w 12700"/>
            <a:gd name="connsiteY2" fmla="*/ 13266 h 13266"/>
            <a:gd name="connsiteX0" fmla="*/ 12725 w 12725"/>
            <a:gd name="connsiteY0" fmla="*/ 0 h 13266"/>
            <a:gd name="connsiteX1" fmla="*/ 25 w 12725"/>
            <a:gd name="connsiteY1" fmla="*/ 8241 h 13266"/>
            <a:gd name="connsiteX2" fmla="*/ 1266 w 12725"/>
            <a:gd name="connsiteY2" fmla="*/ 13266 h 13266"/>
            <a:gd name="connsiteX0" fmla="*/ 12778 w 12778"/>
            <a:gd name="connsiteY0" fmla="*/ 0 h 13392"/>
            <a:gd name="connsiteX1" fmla="*/ 78 w 12778"/>
            <a:gd name="connsiteY1" fmla="*/ 8241 h 13392"/>
            <a:gd name="connsiteX2" fmla="*/ 258 w 12778"/>
            <a:gd name="connsiteY2" fmla="*/ 13392 h 13392"/>
            <a:gd name="connsiteX0" fmla="*/ 12945 w 12945"/>
            <a:gd name="connsiteY0" fmla="*/ 0 h 13455"/>
            <a:gd name="connsiteX1" fmla="*/ 245 w 12945"/>
            <a:gd name="connsiteY1" fmla="*/ 8241 h 13455"/>
            <a:gd name="connsiteX2" fmla="*/ 27 w 12945"/>
            <a:gd name="connsiteY2" fmla="*/ 13455 h 13455"/>
            <a:gd name="connsiteX0" fmla="*/ 12945 w 12945"/>
            <a:gd name="connsiteY0" fmla="*/ 0 h 13455"/>
            <a:gd name="connsiteX1" fmla="*/ 245 w 12945"/>
            <a:gd name="connsiteY1" fmla="*/ 8053 h 13455"/>
            <a:gd name="connsiteX2" fmla="*/ 27 w 12945"/>
            <a:gd name="connsiteY2" fmla="*/ 13455 h 13455"/>
            <a:gd name="connsiteX0" fmla="*/ 12945 w 12945"/>
            <a:gd name="connsiteY0" fmla="*/ 0 h 13455"/>
            <a:gd name="connsiteX1" fmla="*/ 245 w 12945"/>
            <a:gd name="connsiteY1" fmla="*/ 8053 h 13455"/>
            <a:gd name="connsiteX2" fmla="*/ 27 w 12945"/>
            <a:gd name="connsiteY2" fmla="*/ 13455 h 13455"/>
            <a:gd name="connsiteX0" fmla="*/ 12945 w 12970"/>
            <a:gd name="connsiteY0" fmla="*/ 0 h 13455"/>
            <a:gd name="connsiteX1" fmla="*/ 245 w 12970"/>
            <a:gd name="connsiteY1" fmla="*/ 8053 h 13455"/>
            <a:gd name="connsiteX2" fmla="*/ 27 w 12970"/>
            <a:gd name="connsiteY2" fmla="*/ 13455 h 13455"/>
            <a:gd name="connsiteX0" fmla="*/ 13539 w 13562"/>
            <a:gd name="connsiteY0" fmla="*/ 0 h 13455"/>
            <a:gd name="connsiteX1" fmla="*/ 43 w 13562"/>
            <a:gd name="connsiteY1" fmla="*/ 7613 h 13455"/>
            <a:gd name="connsiteX2" fmla="*/ 621 w 13562"/>
            <a:gd name="connsiteY2" fmla="*/ 13455 h 13455"/>
            <a:gd name="connsiteX0" fmla="*/ 13988 w 14011"/>
            <a:gd name="connsiteY0" fmla="*/ 0 h 13581"/>
            <a:gd name="connsiteX1" fmla="*/ 492 w 14011"/>
            <a:gd name="connsiteY1" fmla="*/ 7613 h 13581"/>
            <a:gd name="connsiteX2" fmla="*/ 9 w 14011"/>
            <a:gd name="connsiteY2" fmla="*/ 13581 h 13581"/>
            <a:gd name="connsiteX0" fmla="*/ 13988 w 14015"/>
            <a:gd name="connsiteY0" fmla="*/ 0 h 13581"/>
            <a:gd name="connsiteX1" fmla="*/ 492 w 14015"/>
            <a:gd name="connsiteY1" fmla="*/ 7613 h 13581"/>
            <a:gd name="connsiteX2" fmla="*/ 9 w 14015"/>
            <a:gd name="connsiteY2" fmla="*/ 13581 h 135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015" h="13581">
              <a:moveTo>
                <a:pt x="13988" y="0"/>
              </a:moveTo>
              <a:cubicBezTo>
                <a:pt x="14547" y="6837"/>
                <a:pt x="6525" y="7765"/>
                <a:pt x="492" y="7613"/>
              </a:cubicBezTo>
              <a:cubicBezTo>
                <a:pt x="264" y="7374"/>
                <a:pt x="-62" y="9850"/>
                <a:pt x="9" y="13581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231431</xdr:colOff>
      <xdr:row>7</xdr:row>
      <xdr:rowOff>26968</xdr:rowOff>
    </xdr:from>
    <xdr:to>
      <xdr:col>24</xdr:col>
      <xdr:colOff>685799</xdr:colOff>
      <xdr:row>7</xdr:row>
      <xdr:rowOff>36287</xdr:rowOff>
    </xdr:to>
    <xdr:sp macro="" textlink="">
      <xdr:nvSpPr>
        <xdr:cNvPr id="1683" name="Line 76">
          <a:extLst>
            <a:ext uri="{FF2B5EF4-FFF2-40B4-BE49-F238E27FC236}">
              <a16:creationId xmlns="" xmlns:a16="http://schemas.microsoft.com/office/drawing/2014/main" id="{87F9D1DB-2982-4C00-92DF-DC78E22C474D}"/>
            </a:ext>
          </a:extLst>
        </xdr:cNvPr>
        <xdr:cNvSpPr>
          <a:spLocks noChangeShapeType="1"/>
        </xdr:cNvSpPr>
      </xdr:nvSpPr>
      <xdr:spPr bwMode="auto">
        <a:xfrm>
          <a:off x="15242831" y="1195368"/>
          <a:ext cx="454368" cy="931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24</xdr:col>
      <xdr:colOff>208998</xdr:colOff>
      <xdr:row>7</xdr:row>
      <xdr:rowOff>93612</xdr:rowOff>
    </xdr:from>
    <xdr:ext cx="190765" cy="187521"/>
    <xdr:pic>
      <xdr:nvPicPr>
        <xdr:cNvPr id="1684" name="図 1683">
          <a:extLst>
            <a:ext uri="{FF2B5EF4-FFF2-40B4-BE49-F238E27FC236}">
              <a16:creationId xmlns="" xmlns:a16="http://schemas.microsoft.com/office/drawing/2014/main" id="{8B626669-C4AB-4135-BAEC-7524B0E27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15220398" y="1262012"/>
          <a:ext cx="190765" cy="187521"/>
        </a:xfrm>
        <a:prstGeom prst="rect">
          <a:avLst/>
        </a:prstGeom>
      </xdr:spPr>
    </xdr:pic>
    <xdr:clientData/>
  </xdr:oneCellAnchor>
  <xdr:twoCellAnchor>
    <xdr:from>
      <xdr:col>24</xdr:col>
      <xdr:colOff>215081</xdr:colOff>
      <xdr:row>6</xdr:row>
      <xdr:rowOff>131071</xdr:rowOff>
    </xdr:from>
    <xdr:to>
      <xdr:col>24</xdr:col>
      <xdr:colOff>382815</xdr:colOff>
      <xdr:row>7</xdr:row>
      <xdr:rowOff>97299</xdr:rowOff>
    </xdr:to>
    <xdr:sp macro="" textlink="">
      <xdr:nvSpPr>
        <xdr:cNvPr id="1685" name="Oval 862">
          <a:extLst>
            <a:ext uri="{FF2B5EF4-FFF2-40B4-BE49-F238E27FC236}">
              <a16:creationId xmlns="" xmlns:a16="http://schemas.microsoft.com/office/drawing/2014/main" id="{17F56607-3E3E-41B0-9D56-918F4099D13E}"/>
            </a:ext>
          </a:extLst>
        </xdr:cNvPr>
        <xdr:cNvSpPr>
          <a:spLocks noChangeArrowheads="1"/>
        </xdr:cNvSpPr>
      </xdr:nvSpPr>
      <xdr:spPr bwMode="auto">
        <a:xfrm>
          <a:off x="15226481" y="1128021"/>
          <a:ext cx="167734" cy="13767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23</xdr:col>
      <xdr:colOff>32079</xdr:colOff>
      <xdr:row>5</xdr:row>
      <xdr:rowOff>77396</xdr:rowOff>
    </xdr:from>
    <xdr:ext cx="359540" cy="128019"/>
    <xdr:sp macro="" textlink="">
      <xdr:nvSpPr>
        <xdr:cNvPr id="1686" name="Text Box 1620">
          <a:extLst>
            <a:ext uri="{FF2B5EF4-FFF2-40B4-BE49-F238E27FC236}">
              <a16:creationId xmlns="" xmlns:a16="http://schemas.microsoft.com/office/drawing/2014/main" id="{E82EF9B0-09B0-4BCB-9303-3E3A477E1D1E}"/>
            </a:ext>
          </a:extLst>
        </xdr:cNvPr>
        <xdr:cNvSpPr txBox="1">
          <a:spLocks noChangeArrowheads="1"/>
        </xdr:cNvSpPr>
      </xdr:nvSpPr>
      <xdr:spPr bwMode="auto">
        <a:xfrm>
          <a:off x="14338629" y="902896"/>
          <a:ext cx="359540" cy="12801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日野大橋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23</xdr:col>
      <xdr:colOff>642327</xdr:colOff>
      <xdr:row>5</xdr:row>
      <xdr:rowOff>81964</xdr:rowOff>
    </xdr:from>
    <xdr:to>
      <xdr:col>24</xdr:col>
      <xdr:colOff>351284</xdr:colOff>
      <xdr:row>6</xdr:row>
      <xdr:rowOff>2835</xdr:rowOff>
    </xdr:to>
    <xdr:sp macro="" textlink="">
      <xdr:nvSpPr>
        <xdr:cNvPr id="1687" name="Freeform 406">
          <a:extLst>
            <a:ext uri="{FF2B5EF4-FFF2-40B4-BE49-F238E27FC236}">
              <a16:creationId xmlns="" xmlns:a16="http://schemas.microsoft.com/office/drawing/2014/main" id="{E517C7CC-9D2C-49B1-848F-15DB84251144}"/>
            </a:ext>
          </a:extLst>
        </xdr:cNvPr>
        <xdr:cNvSpPr>
          <a:spLocks/>
        </xdr:cNvSpPr>
      </xdr:nvSpPr>
      <xdr:spPr bwMode="auto">
        <a:xfrm rot="7131658">
          <a:off x="15109620" y="746721"/>
          <a:ext cx="92321" cy="413807"/>
        </a:xfrm>
        <a:custGeom>
          <a:avLst/>
          <a:gdLst>
            <a:gd name="T0" fmla="*/ 0 w 5"/>
            <a:gd name="T1" fmla="*/ 0 h 46"/>
            <a:gd name="T2" fmla="*/ 2 w 5"/>
            <a:gd name="T3" fmla="*/ 0 h 46"/>
            <a:gd name="T4" fmla="*/ 2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  <a:gd name="connsiteX0" fmla="*/ 0 w 20740"/>
            <a:gd name="connsiteY0" fmla="*/ 0 h 10000"/>
            <a:gd name="connsiteX1" fmla="*/ 20740 w 20740"/>
            <a:gd name="connsiteY1" fmla="*/ 716 h 10000"/>
            <a:gd name="connsiteX2" fmla="*/ 10000 w 20740"/>
            <a:gd name="connsiteY2" fmla="*/ 8696 h 10000"/>
            <a:gd name="connsiteX3" fmla="*/ 2000 w 20740"/>
            <a:gd name="connsiteY3" fmla="*/ 10000 h 10000"/>
            <a:gd name="connsiteX0" fmla="*/ 0 w 32409"/>
            <a:gd name="connsiteY0" fmla="*/ 0 h 10000"/>
            <a:gd name="connsiteX1" fmla="*/ 32409 w 32409"/>
            <a:gd name="connsiteY1" fmla="*/ 806 h 10000"/>
            <a:gd name="connsiteX2" fmla="*/ 10000 w 32409"/>
            <a:gd name="connsiteY2" fmla="*/ 8696 h 10000"/>
            <a:gd name="connsiteX3" fmla="*/ 2000 w 32409"/>
            <a:gd name="connsiteY3" fmla="*/ 10000 h 10000"/>
            <a:gd name="connsiteX0" fmla="*/ 0 w 32409"/>
            <a:gd name="connsiteY0" fmla="*/ 0 h 10000"/>
            <a:gd name="connsiteX1" fmla="*/ 32409 w 32409"/>
            <a:gd name="connsiteY1" fmla="*/ 806 h 10000"/>
            <a:gd name="connsiteX2" fmla="*/ 10000 w 32409"/>
            <a:gd name="connsiteY2" fmla="*/ 8696 h 10000"/>
            <a:gd name="connsiteX3" fmla="*/ 2000 w 32409"/>
            <a:gd name="connsiteY3" fmla="*/ 10000 h 10000"/>
            <a:gd name="connsiteX0" fmla="*/ 28523 w 30409"/>
            <a:gd name="connsiteY0" fmla="*/ 0 h 10089"/>
            <a:gd name="connsiteX1" fmla="*/ 30409 w 30409"/>
            <a:gd name="connsiteY1" fmla="*/ 895 h 10089"/>
            <a:gd name="connsiteX2" fmla="*/ 8000 w 30409"/>
            <a:gd name="connsiteY2" fmla="*/ 8785 h 10089"/>
            <a:gd name="connsiteX3" fmla="*/ 0 w 30409"/>
            <a:gd name="connsiteY3" fmla="*/ 10089 h 10089"/>
            <a:gd name="connsiteX0" fmla="*/ 28523 w 30409"/>
            <a:gd name="connsiteY0" fmla="*/ 0 h 10089"/>
            <a:gd name="connsiteX1" fmla="*/ 30409 w 30409"/>
            <a:gd name="connsiteY1" fmla="*/ 895 h 10089"/>
            <a:gd name="connsiteX2" fmla="*/ 5745 w 30409"/>
            <a:gd name="connsiteY2" fmla="*/ 8960 h 10089"/>
            <a:gd name="connsiteX3" fmla="*/ 0 w 30409"/>
            <a:gd name="connsiteY3" fmla="*/ 10089 h 10089"/>
            <a:gd name="connsiteX0" fmla="*/ 33485 w 35371"/>
            <a:gd name="connsiteY0" fmla="*/ 0 h 13555"/>
            <a:gd name="connsiteX1" fmla="*/ 35371 w 35371"/>
            <a:gd name="connsiteY1" fmla="*/ 895 h 13555"/>
            <a:gd name="connsiteX2" fmla="*/ 10707 w 35371"/>
            <a:gd name="connsiteY2" fmla="*/ 8960 h 13555"/>
            <a:gd name="connsiteX3" fmla="*/ 0 w 35371"/>
            <a:gd name="connsiteY3" fmla="*/ 13555 h 13555"/>
            <a:gd name="connsiteX0" fmla="*/ 33485 w 35371"/>
            <a:gd name="connsiteY0" fmla="*/ 0 h 13555"/>
            <a:gd name="connsiteX1" fmla="*/ 35371 w 35371"/>
            <a:gd name="connsiteY1" fmla="*/ 895 h 13555"/>
            <a:gd name="connsiteX2" fmla="*/ 8495 w 35371"/>
            <a:gd name="connsiteY2" fmla="*/ 11013 h 13555"/>
            <a:gd name="connsiteX3" fmla="*/ 0 w 35371"/>
            <a:gd name="connsiteY3" fmla="*/ 13555 h 13555"/>
            <a:gd name="connsiteX0" fmla="*/ 33485 w 35371"/>
            <a:gd name="connsiteY0" fmla="*/ 0 h 13555"/>
            <a:gd name="connsiteX1" fmla="*/ 35371 w 35371"/>
            <a:gd name="connsiteY1" fmla="*/ 895 h 13555"/>
            <a:gd name="connsiteX2" fmla="*/ 8495 w 35371"/>
            <a:gd name="connsiteY2" fmla="*/ 11013 h 13555"/>
            <a:gd name="connsiteX3" fmla="*/ 0 w 35371"/>
            <a:gd name="connsiteY3" fmla="*/ 13555 h 13555"/>
            <a:gd name="connsiteX0" fmla="*/ 33485 w 35371"/>
            <a:gd name="connsiteY0" fmla="*/ 0 h 13555"/>
            <a:gd name="connsiteX1" fmla="*/ 35371 w 35371"/>
            <a:gd name="connsiteY1" fmla="*/ 895 h 13555"/>
            <a:gd name="connsiteX2" fmla="*/ 12601 w 35371"/>
            <a:gd name="connsiteY2" fmla="*/ 10927 h 13555"/>
            <a:gd name="connsiteX3" fmla="*/ 0 w 35371"/>
            <a:gd name="connsiteY3" fmla="*/ 13555 h 13555"/>
            <a:gd name="connsiteX0" fmla="*/ 33485 w 35371"/>
            <a:gd name="connsiteY0" fmla="*/ 0 h 13555"/>
            <a:gd name="connsiteX1" fmla="*/ 35371 w 35371"/>
            <a:gd name="connsiteY1" fmla="*/ 895 h 13555"/>
            <a:gd name="connsiteX2" fmla="*/ 12601 w 35371"/>
            <a:gd name="connsiteY2" fmla="*/ 10927 h 13555"/>
            <a:gd name="connsiteX3" fmla="*/ 0 w 35371"/>
            <a:gd name="connsiteY3" fmla="*/ 13555 h 13555"/>
            <a:gd name="connsiteX0" fmla="*/ 24901 w 26787"/>
            <a:gd name="connsiteY0" fmla="*/ 0 h 12453"/>
            <a:gd name="connsiteX1" fmla="*/ 26787 w 26787"/>
            <a:gd name="connsiteY1" fmla="*/ 895 h 12453"/>
            <a:gd name="connsiteX2" fmla="*/ 4017 w 26787"/>
            <a:gd name="connsiteY2" fmla="*/ 10927 h 12453"/>
            <a:gd name="connsiteX3" fmla="*/ 0 w 26787"/>
            <a:gd name="connsiteY3" fmla="*/ 12453 h 12453"/>
            <a:gd name="connsiteX0" fmla="*/ 27415 w 29301"/>
            <a:gd name="connsiteY0" fmla="*/ 0 h 12034"/>
            <a:gd name="connsiteX1" fmla="*/ 29301 w 29301"/>
            <a:gd name="connsiteY1" fmla="*/ 895 h 12034"/>
            <a:gd name="connsiteX2" fmla="*/ 6531 w 29301"/>
            <a:gd name="connsiteY2" fmla="*/ 10927 h 12034"/>
            <a:gd name="connsiteX3" fmla="*/ 0 w 29301"/>
            <a:gd name="connsiteY3" fmla="*/ 12034 h 12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9301" h="12034">
              <a:moveTo>
                <a:pt x="27415" y="0"/>
              </a:moveTo>
              <a:lnTo>
                <a:pt x="29301" y="895"/>
              </a:lnTo>
              <a:cubicBezTo>
                <a:pt x="10370" y="3377"/>
                <a:pt x="-2455" y="7977"/>
                <a:pt x="6531" y="10927"/>
              </a:cubicBezTo>
              <a:lnTo>
                <a:pt x="0" y="12034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647231</xdr:colOff>
      <xdr:row>5</xdr:row>
      <xdr:rowOff>153845</xdr:rowOff>
    </xdr:from>
    <xdr:to>
      <xdr:col>24</xdr:col>
      <xdr:colOff>248915</xdr:colOff>
      <xdr:row>6</xdr:row>
      <xdr:rowOff>102756</xdr:rowOff>
    </xdr:to>
    <xdr:sp macro="" textlink="">
      <xdr:nvSpPr>
        <xdr:cNvPr id="1688" name="Freeform 407">
          <a:extLst>
            <a:ext uri="{FF2B5EF4-FFF2-40B4-BE49-F238E27FC236}">
              <a16:creationId xmlns="" xmlns:a16="http://schemas.microsoft.com/office/drawing/2014/main" id="{FE9431D0-FF9B-4C45-8C2D-2CE585002791}"/>
            </a:ext>
          </a:extLst>
        </xdr:cNvPr>
        <xdr:cNvSpPr>
          <a:spLocks/>
        </xdr:cNvSpPr>
      </xdr:nvSpPr>
      <xdr:spPr bwMode="auto">
        <a:xfrm rot="7131658" flipH="1" flipV="1">
          <a:off x="15046867" y="886259"/>
          <a:ext cx="120361" cy="306534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  <a:gd name="connsiteX0" fmla="*/ 16337 w 26337"/>
            <a:gd name="connsiteY0" fmla="*/ 0 h 9704"/>
            <a:gd name="connsiteX1" fmla="*/ 26337 w 26337"/>
            <a:gd name="connsiteY1" fmla="*/ 1087 h 9704"/>
            <a:gd name="connsiteX2" fmla="*/ 26337 w 26337"/>
            <a:gd name="connsiteY2" fmla="*/ 8696 h 9704"/>
            <a:gd name="connsiteX3" fmla="*/ 0 w 26337"/>
            <a:gd name="connsiteY3" fmla="*/ 9704 h 9704"/>
            <a:gd name="connsiteX0" fmla="*/ 6203 w 10000"/>
            <a:gd name="connsiteY0" fmla="*/ 0 h 10000"/>
            <a:gd name="connsiteX1" fmla="*/ 10000 w 10000"/>
            <a:gd name="connsiteY1" fmla="*/ 1120 h 10000"/>
            <a:gd name="connsiteX2" fmla="*/ 4750 w 10000"/>
            <a:gd name="connsiteY2" fmla="*/ 9737 h 10000"/>
            <a:gd name="connsiteX3" fmla="*/ 0 w 10000"/>
            <a:gd name="connsiteY3" fmla="*/ 10000 h 10000"/>
            <a:gd name="connsiteX0" fmla="*/ 6203 w 10000"/>
            <a:gd name="connsiteY0" fmla="*/ 0 h 10000"/>
            <a:gd name="connsiteX1" fmla="*/ 10000 w 10000"/>
            <a:gd name="connsiteY1" fmla="*/ 1120 h 10000"/>
            <a:gd name="connsiteX2" fmla="*/ 5589 w 10000"/>
            <a:gd name="connsiteY2" fmla="*/ 9530 h 10000"/>
            <a:gd name="connsiteX3" fmla="*/ 0 w 10000"/>
            <a:gd name="connsiteY3" fmla="*/ 10000 h 10000"/>
            <a:gd name="connsiteX0" fmla="*/ 6203 w 10000"/>
            <a:gd name="connsiteY0" fmla="*/ 0 h 10000"/>
            <a:gd name="connsiteX1" fmla="*/ 10000 w 10000"/>
            <a:gd name="connsiteY1" fmla="*/ 1120 h 10000"/>
            <a:gd name="connsiteX2" fmla="*/ 5127 w 10000"/>
            <a:gd name="connsiteY2" fmla="*/ 9609 h 10000"/>
            <a:gd name="connsiteX3" fmla="*/ 0 w 10000"/>
            <a:gd name="connsiteY3" fmla="*/ 10000 h 10000"/>
            <a:gd name="connsiteX0" fmla="*/ 6203 w 10000"/>
            <a:gd name="connsiteY0" fmla="*/ 0 h 10000"/>
            <a:gd name="connsiteX1" fmla="*/ 10000 w 10000"/>
            <a:gd name="connsiteY1" fmla="*/ 1120 h 10000"/>
            <a:gd name="connsiteX2" fmla="*/ 5127 w 10000"/>
            <a:gd name="connsiteY2" fmla="*/ 9609 h 10000"/>
            <a:gd name="connsiteX3" fmla="*/ 0 w 10000"/>
            <a:gd name="connsiteY3" fmla="*/ 10000 h 10000"/>
            <a:gd name="connsiteX0" fmla="*/ 6203 w 10255"/>
            <a:gd name="connsiteY0" fmla="*/ 0 h 10000"/>
            <a:gd name="connsiteX1" fmla="*/ 10255 w 10255"/>
            <a:gd name="connsiteY1" fmla="*/ 1264 h 10000"/>
            <a:gd name="connsiteX2" fmla="*/ 5127 w 10255"/>
            <a:gd name="connsiteY2" fmla="*/ 9609 h 10000"/>
            <a:gd name="connsiteX3" fmla="*/ 0 w 10255"/>
            <a:gd name="connsiteY3" fmla="*/ 10000 h 10000"/>
            <a:gd name="connsiteX0" fmla="*/ 5396 w 10255"/>
            <a:gd name="connsiteY0" fmla="*/ 0 h 9549"/>
            <a:gd name="connsiteX1" fmla="*/ 10255 w 10255"/>
            <a:gd name="connsiteY1" fmla="*/ 813 h 9549"/>
            <a:gd name="connsiteX2" fmla="*/ 5127 w 10255"/>
            <a:gd name="connsiteY2" fmla="*/ 9158 h 9549"/>
            <a:gd name="connsiteX3" fmla="*/ 0 w 10255"/>
            <a:gd name="connsiteY3" fmla="*/ 9549 h 9549"/>
            <a:gd name="connsiteX0" fmla="*/ 5262 w 10415"/>
            <a:gd name="connsiteY0" fmla="*/ 0 h 10000"/>
            <a:gd name="connsiteX1" fmla="*/ 10000 w 10415"/>
            <a:gd name="connsiteY1" fmla="*/ 851 h 10000"/>
            <a:gd name="connsiteX2" fmla="*/ 5000 w 10415"/>
            <a:gd name="connsiteY2" fmla="*/ 9591 h 10000"/>
            <a:gd name="connsiteX3" fmla="*/ 0 w 10415"/>
            <a:gd name="connsiteY3" fmla="*/ 10000 h 10000"/>
            <a:gd name="connsiteX0" fmla="*/ 5262 w 11004"/>
            <a:gd name="connsiteY0" fmla="*/ 0 h 10000"/>
            <a:gd name="connsiteX1" fmla="*/ 10668 w 11004"/>
            <a:gd name="connsiteY1" fmla="*/ 662 h 10000"/>
            <a:gd name="connsiteX2" fmla="*/ 5000 w 11004"/>
            <a:gd name="connsiteY2" fmla="*/ 9591 h 10000"/>
            <a:gd name="connsiteX3" fmla="*/ 0 w 11004"/>
            <a:gd name="connsiteY3" fmla="*/ 10000 h 10000"/>
            <a:gd name="connsiteX0" fmla="*/ 5262 w 11415"/>
            <a:gd name="connsiteY0" fmla="*/ 0 h 10000"/>
            <a:gd name="connsiteX1" fmla="*/ 11118 w 11415"/>
            <a:gd name="connsiteY1" fmla="*/ 579 h 10000"/>
            <a:gd name="connsiteX2" fmla="*/ 5000 w 11415"/>
            <a:gd name="connsiteY2" fmla="*/ 9591 h 10000"/>
            <a:gd name="connsiteX3" fmla="*/ 0 w 11415"/>
            <a:gd name="connsiteY3" fmla="*/ 10000 h 10000"/>
            <a:gd name="connsiteX0" fmla="*/ 5262 w 11239"/>
            <a:gd name="connsiteY0" fmla="*/ 0 h 10000"/>
            <a:gd name="connsiteX1" fmla="*/ 11118 w 11239"/>
            <a:gd name="connsiteY1" fmla="*/ 579 h 10000"/>
            <a:gd name="connsiteX2" fmla="*/ 5000 w 11239"/>
            <a:gd name="connsiteY2" fmla="*/ 9591 h 10000"/>
            <a:gd name="connsiteX3" fmla="*/ 0 w 11239"/>
            <a:gd name="connsiteY3" fmla="*/ 10000 h 10000"/>
            <a:gd name="connsiteX0" fmla="*/ 5262 w 11636"/>
            <a:gd name="connsiteY0" fmla="*/ 0 h 10000"/>
            <a:gd name="connsiteX1" fmla="*/ 11532 w 11636"/>
            <a:gd name="connsiteY1" fmla="*/ 830 h 10000"/>
            <a:gd name="connsiteX2" fmla="*/ 5000 w 11636"/>
            <a:gd name="connsiteY2" fmla="*/ 9591 h 10000"/>
            <a:gd name="connsiteX3" fmla="*/ 0 w 11636"/>
            <a:gd name="connsiteY3" fmla="*/ 10000 h 10000"/>
            <a:gd name="connsiteX0" fmla="*/ 5262 w 12098"/>
            <a:gd name="connsiteY0" fmla="*/ 0 h 10000"/>
            <a:gd name="connsiteX1" fmla="*/ 11532 w 12098"/>
            <a:gd name="connsiteY1" fmla="*/ 830 h 10000"/>
            <a:gd name="connsiteX2" fmla="*/ 5000 w 12098"/>
            <a:gd name="connsiteY2" fmla="*/ 9591 h 10000"/>
            <a:gd name="connsiteX3" fmla="*/ 0 w 12098"/>
            <a:gd name="connsiteY3" fmla="*/ 10000 h 10000"/>
            <a:gd name="connsiteX0" fmla="*/ 6074 w 12098"/>
            <a:gd name="connsiteY0" fmla="*/ 0 h 9626"/>
            <a:gd name="connsiteX1" fmla="*/ 11532 w 12098"/>
            <a:gd name="connsiteY1" fmla="*/ 456 h 9626"/>
            <a:gd name="connsiteX2" fmla="*/ 5000 w 12098"/>
            <a:gd name="connsiteY2" fmla="*/ 9217 h 9626"/>
            <a:gd name="connsiteX3" fmla="*/ 0 w 12098"/>
            <a:gd name="connsiteY3" fmla="*/ 9626 h 9626"/>
            <a:gd name="connsiteX0" fmla="*/ 5021 w 10000"/>
            <a:gd name="connsiteY0" fmla="*/ 0 h 10000"/>
            <a:gd name="connsiteX1" fmla="*/ 9532 w 10000"/>
            <a:gd name="connsiteY1" fmla="*/ 474 h 10000"/>
            <a:gd name="connsiteX2" fmla="*/ 4133 w 10000"/>
            <a:gd name="connsiteY2" fmla="*/ 9575 h 10000"/>
            <a:gd name="connsiteX3" fmla="*/ 0 w 10000"/>
            <a:gd name="connsiteY3" fmla="*/ 10000 h 10000"/>
            <a:gd name="connsiteX0" fmla="*/ 5127 w 10106"/>
            <a:gd name="connsiteY0" fmla="*/ 0 h 10042"/>
            <a:gd name="connsiteX1" fmla="*/ 9638 w 10106"/>
            <a:gd name="connsiteY1" fmla="*/ 474 h 10042"/>
            <a:gd name="connsiteX2" fmla="*/ 4239 w 10106"/>
            <a:gd name="connsiteY2" fmla="*/ 9575 h 10042"/>
            <a:gd name="connsiteX3" fmla="*/ 106 w 10106"/>
            <a:gd name="connsiteY3" fmla="*/ 10000 h 10042"/>
            <a:gd name="connsiteX0" fmla="*/ 4413 w 9392"/>
            <a:gd name="connsiteY0" fmla="*/ 0 h 9922"/>
            <a:gd name="connsiteX1" fmla="*/ 8924 w 9392"/>
            <a:gd name="connsiteY1" fmla="*/ 474 h 9922"/>
            <a:gd name="connsiteX2" fmla="*/ 3525 w 9392"/>
            <a:gd name="connsiteY2" fmla="*/ 9575 h 9922"/>
            <a:gd name="connsiteX3" fmla="*/ 127 w 9392"/>
            <a:gd name="connsiteY3" fmla="*/ 9829 h 9922"/>
            <a:gd name="connsiteX0" fmla="*/ 4659 w 9960"/>
            <a:gd name="connsiteY0" fmla="*/ 0 h 9938"/>
            <a:gd name="connsiteX1" fmla="*/ 9462 w 9960"/>
            <a:gd name="connsiteY1" fmla="*/ 478 h 9938"/>
            <a:gd name="connsiteX2" fmla="*/ 3713 w 9960"/>
            <a:gd name="connsiteY2" fmla="*/ 9650 h 9938"/>
            <a:gd name="connsiteX3" fmla="*/ 95 w 9960"/>
            <a:gd name="connsiteY3" fmla="*/ 9906 h 9938"/>
            <a:gd name="connsiteX0" fmla="*/ 6205 w 10001"/>
            <a:gd name="connsiteY0" fmla="*/ 0 h 10131"/>
            <a:gd name="connsiteX1" fmla="*/ 9500 w 10001"/>
            <a:gd name="connsiteY1" fmla="*/ 612 h 10131"/>
            <a:gd name="connsiteX2" fmla="*/ 3728 w 10001"/>
            <a:gd name="connsiteY2" fmla="*/ 9841 h 10131"/>
            <a:gd name="connsiteX3" fmla="*/ 95 w 10001"/>
            <a:gd name="connsiteY3" fmla="*/ 10099 h 101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1" h="10131">
              <a:moveTo>
                <a:pt x="6205" y="0"/>
              </a:moveTo>
              <a:lnTo>
                <a:pt x="9500" y="612"/>
              </a:lnTo>
              <a:cubicBezTo>
                <a:pt x="11254" y="4766"/>
                <a:pt x="8181" y="7427"/>
                <a:pt x="3728" y="9841"/>
              </a:cubicBezTo>
              <a:cubicBezTo>
                <a:pt x="4703" y="10066"/>
                <a:pt x="-780" y="10195"/>
                <a:pt x="95" y="10099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97298</xdr:colOff>
      <xdr:row>5</xdr:row>
      <xdr:rowOff>25604</xdr:rowOff>
    </xdr:from>
    <xdr:to>
      <xdr:col>23</xdr:col>
      <xdr:colOff>496314</xdr:colOff>
      <xdr:row>5</xdr:row>
      <xdr:rowOff>40967</xdr:rowOff>
    </xdr:to>
    <xdr:sp macro="" textlink="">
      <xdr:nvSpPr>
        <xdr:cNvPr id="1689" name="Line 927">
          <a:extLst>
            <a:ext uri="{FF2B5EF4-FFF2-40B4-BE49-F238E27FC236}">
              <a16:creationId xmlns="" xmlns:a16="http://schemas.microsoft.com/office/drawing/2014/main" id="{6915A9CF-26DA-4762-BCDC-6619CC2C4BD0}"/>
            </a:ext>
          </a:extLst>
        </xdr:cNvPr>
        <xdr:cNvSpPr>
          <a:spLocks noChangeShapeType="1"/>
        </xdr:cNvSpPr>
      </xdr:nvSpPr>
      <xdr:spPr bwMode="auto">
        <a:xfrm flipH="1" flipV="1">
          <a:off x="14403848" y="851104"/>
          <a:ext cx="399016" cy="153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65404</xdr:colOff>
      <xdr:row>4</xdr:row>
      <xdr:rowOff>125874</xdr:rowOff>
    </xdr:from>
    <xdr:to>
      <xdr:col>23</xdr:col>
      <xdr:colOff>435518</xdr:colOff>
      <xdr:row>5</xdr:row>
      <xdr:rowOff>94562</xdr:rowOff>
    </xdr:to>
    <xdr:grpSp>
      <xdr:nvGrpSpPr>
        <xdr:cNvPr id="1690" name="Group 405">
          <a:extLst>
            <a:ext uri="{FF2B5EF4-FFF2-40B4-BE49-F238E27FC236}">
              <a16:creationId xmlns="" xmlns:a16="http://schemas.microsoft.com/office/drawing/2014/main" id="{CB6AA68B-9080-40CD-891A-5706398DE8BE}"/>
            </a:ext>
          </a:extLst>
        </xdr:cNvPr>
        <xdr:cNvGrpSpPr>
          <a:grpSpLocks/>
        </xdr:cNvGrpSpPr>
      </xdr:nvGrpSpPr>
      <xdr:grpSpPr bwMode="auto">
        <a:xfrm rot="16200000">
          <a:off x="17326072" y="663349"/>
          <a:ext cx="138777" cy="370114"/>
          <a:chOff x="719" y="99"/>
          <a:chExt cx="22" cy="13"/>
        </a:xfrm>
      </xdr:grpSpPr>
      <xdr:sp macro="" textlink="">
        <xdr:nvSpPr>
          <xdr:cNvPr id="1691" name="Freeform 406">
            <a:extLst>
              <a:ext uri="{FF2B5EF4-FFF2-40B4-BE49-F238E27FC236}">
                <a16:creationId xmlns="" xmlns:a16="http://schemas.microsoft.com/office/drawing/2014/main" id="{01FC1160-49F1-E128-508E-428834444D6F}"/>
              </a:ext>
            </a:extLst>
          </xdr:cNvPr>
          <xdr:cNvSpPr>
            <a:spLocks/>
          </xdr:cNvSpPr>
        </xdr:nvSpPr>
        <xdr:spPr bwMode="auto">
          <a:xfrm>
            <a:off x="719" y="99"/>
            <a:ext cx="3" cy="13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8000 w 8000"/>
              <a:gd name="connsiteY0" fmla="*/ 0 h 8913"/>
              <a:gd name="connsiteX1" fmla="*/ 8000 w 8000"/>
              <a:gd name="connsiteY1" fmla="*/ 7609 h 8913"/>
              <a:gd name="connsiteX2" fmla="*/ 0 w 8000"/>
              <a:gd name="connsiteY2" fmla="*/ 8913 h 891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8000" h="8913">
                <a:moveTo>
                  <a:pt x="8000" y="0"/>
                </a:moveTo>
                <a:lnTo>
                  <a:pt x="8000" y="7609"/>
                </a:lnTo>
                <a:lnTo>
                  <a:pt x="0" y="8913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692" name="Freeform 407">
            <a:extLst>
              <a:ext uri="{FF2B5EF4-FFF2-40B4-BE49-F238E27FC236}">
                <a16:creationId xmlns="" xmlns:a16="http://schemas.microsoft.com/office/drawing/2014/main" id="{B4CCE505-8414-FE55-03C9-16EDFEFFA645}"/>
              </a:ext>
            </a:extLst>
          </xdr:cNvPr>
          <xdr:cNvSpPr>
            <a:spLocks/>
          </xdr:cNvSpPr>
        </xdr:nvSpPr>
        <xdr:spPr bwMode="auto">
          <a:xfrm flipH="1" flipV="1">
            <a:off x="736" y="99"/>
            <a:ext cx="5" cy="13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0 w 10000"/>
              <a:gd name="connsiteY0" fmla="*/ 0 h 8696"/>
              <a:gd name="connsiteX1" fmla="*/ 10000 w 10000"/>
              <a:gd name="connsiteY1" fmla="*/ 1087 h 8696"/>
              <a:gd name="connsiteX2" fmla="*/ 10000 w 10000"/>
              <a:gd name="connsiteY2" fmla="*/ 8696 h 86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000" h="8696">
                <a:moveTo>
                  <a:pt x="0" y="0"/>
                </a:moveTo>
                <a:lnTo>
                  <a:pt x="10000" y="1087"/>
                </a:lnTo>
                <a:lnTo>
                  <a:pt x="10000" y="869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23</xdr:col>
      <xdr:colOff>491616</xdr:colOff>
      <xdr:row>5</xdr:row>
      <xdr:rowOff>40967</xdr:rowOff>
    </xdr:from>
    <xdr:to>
      <xdr:col>23</xdr:col>
      <xdr:colOff>498620</xdr:colOff>
      <xdr:row>8</xdr:row>
      <xdr:rowOff>104001</xdr:rowOff>
    </xdr:to>
    <xdr:sp macro="" textlink="">
      <xdr:nvSpPr>
        <xdr:cNvPr id="1693" name="Line 927">
          <a:extLst>
            <a:ext uri="{FF2B5EF4-FFF2-40B4-BE49-F238E27FC236}">
              <a16:creationId xmlns="" xmlns:a16="http://schemas.microsoft.com/office/drawing/2014/main" id="{B9930F9A-900B-44C7-8770-67A5F9B1E6A4}"/>
            </a:ext>
          </a:extLst>
        </xdr:cNvPr>
        <xdr:cNvSpPr>
          <a:spLocks noChangeShapeType="1"/>
        </xdr:cNvSpPr>
      </xdr:nvSpPr>
      <xdr:spPr bwMode="auto">
        <a:xfrm flipV="1">
          <a:off x="14798166" y="866467"/>
          <a:ext cx="7004" cy="57738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23</xdr:col>
      <xdr:colOff>506014</xdr:colOff>
      <xdr:row>5</xdr:row>
      <xdr:rowOff>86337</xdr:rowOff>
    </xdr:from>
    <xdr:ext cx="262927" cy="134114"/>
    <xdr:sp macro="" textlink="">
      <xdr:nvSpPr>
        <xdr:cNvPr id="1700" name="Text Box 1300">
          <a:extLst>
            <a:ext uri="{FF2B5EF4-FFF2-40B4-BE49-F238E27FC236}">
              <a16:creationId xmlns="" xmlns:a16="http://schemas.microsoft.com/office/drawing/2014/main" id="{6540E47B-8640-4CA5-86C7-A75A70948A35}"/>
            </a:ext>
          </a:extLst>
        </xdr:cNvPr>
        <xdr:cNvSpPr txBox="1">
          <a:spLocks noChangeArrowheads="1"/>
        </xdr:cNvSpPr>
      </xdr:nvSpPr>
      <xdr:spPr bwMode="auto">
        <a:xfrm>
          <a:off x="14812564" y="911837"/>
          <a:ext cx="262927" cy="134114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18000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松森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23</xdr:col>
      <xdr:colOff>435285</xdr:colOff>
      <xdr:row>4</xdr:row>
      <xdr:rowOff>148506</xdr:rowOff>
    </xdr:from>
    <xdr:to>
      <xdr:col>23</xdr:col>
      <xdr:colOff>547299</xdr:colOff>
      <xdr:row>5</xdr:row>
      <xdr:rowOff>96418</xdr:rowOff>
    </xdr:to>
    <xdr:sp macro="" textlink="">
      <xdr:nvSpPr>
        <xdr:cNvPr id="1701" name="Oval 1295">
          <a:extLst>
            <a:ext uri="{FF2B5EF4-FFF2-40B4-BE49-F238E27FC236}">
              <a16:creationId xmlns="" xmlns:a16="http://schemas.microsoft.com/office/drawing/2014/main" id="{9273662D-A398-4D9B-B594-F2D61E32AC4A}"/>
            </a:ext>
          </a:extLst>
        </xdr:cNvPr>
        <xdr:cNvSpPr>
          <a:spLocks noChangeArrowheads="1"/>
        </xdr:cNvSpPr>
      </xdr:nvSpPr>
      <xdr:spPr bwMode="auto">
        <a:xfrm>
          <a:off x="14741835" y="802556"/>
          <a:ext cx="112014" cy="11936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24</xdr:col>
      <xdr:colOff>339334</xdr:colOff>
      <xdr:row>7</xdr:row>
      <xdr:rowOff>73278</xdr:rowOff>
    </xdr:from>
    <xdr:ext cx="357187" cy="252165"/>
    <xdr:sp macro="" textlink="">
      <xdr:nvSpPr>
        <xdr:cNvPr id="1702" name="Text Box 1620">
          <a:extLst>
            <a:ext uri="{FF2B5EF4-FFF2-40B4-BE49-F238E27FC236}">
              <a16:creationId xmlns="" xmlns:a16="http://schemas.microsoft.com/office/drawing/2014/main" id="{541079D6-27A2-42C2-9F91-E003AA652DE4}"/>
            </a:ext>
          </a:extLst>
        </xdr:cNvPr>
        <xdr:cNvSpPr txBox="1">
          <a:spLocks noChangeArrowheads="1"/>
        </xdr:cNvSpPr>
      </xdr:nvSpPr>
      <xdr:spPr bwMode="auto">
        <a:xfrm>
          <a:off x="15350734" y="1241678"/>
          <a:ext cx="357187" cy="25216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↖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南越前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23</xdr:col>
      <xdr:colOff>493484</xdr:colOff>
      <xdr:row>3</xdr:row>
      <xdr:rowOff>96156</xdr:rowOff>
    </xdr:from>
    <xdr:ext cx="357187" cy="252165"/>
    <xdr:sp macro="" textlink="">
      <xdr:nvSpPr>
        <xdr:cNvPr id="1703" name="Text Box 1620">
          <a:extLst>
            <a:ext uri="{FF2B5EF4-FFF2-40B4-BE49-F238E27FC236}">
              <a16:creationId xmlns="" xmlns:a16="http://schemas.microsoft.com/office/drawing/2014/main" id="{14906424-70F3-4E2C-80D3-910C4F9F0A0C}"/>
            </a:ext>
          </a:extLst>
        </xdr:cNvPr>
        <xdr:cNvSpPr txBox="1">
          <a:spLocks noChangeArrowheads="1"/>
        </xdr:cNvSpPr>
      </xdr:nvSpPr>
      <xdr:spPr bwMode="auto">
        <a:xfrm>
          <a:off x="14800034" y="578756"/>
          <a:ext cx="357187" cy="25216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18288" rIns="0" bIns="18288" anchor="b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敦賀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南越前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23</xdr:col>
      <xdr:colOff>398421</xdr:colOff>
      <xdr:row>7</xdr:row>
      <xdr:rowOff>110938</xdr:rowOff>
    </xdr:from>
    <xdr:ext cx="354508" cy="166649"/>
    <xdr:sp macro="" textlink="">
      <xdr:nvSpPr>
        <xdr:cNvPr id="1704" name="Text Box 1620">
          <a:extLst>
            <a:ext uri="{FF2B5EF4-FFF2-40B4-BE49-F238E27FC236}">
              <a16:creationId xmlns="" xmlns:a16="http://schemas.microsoft.com/office/drawing/2014/main" id="{7D8B33AC-5E24-4713-9053-71E0A8AFC7EF}"/>
            </a:ext>
          </a:extLst>
        </xdr:cNvPr>
        <xdr:cNvSpPr txBox="1">
          <a:spLocks noChangeArrowheads="1"/>
        </xdr:cNvSpPr>
      </xdr:nvSpPr>
      <xdr:spPr bwMode="auto">
        <a:xfrm>
          <a:off x="14704971" y="1279338"/>
          <a:ext cx="354508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oneCellAnchor>
  <xdr:twoCellAnchor>
    <xdr:from>
      <xdr:col>23</xdr:col>
      <xdr:colOff>366085</xdr:colOff>
      <xdr:row>6</xdr:row>
      <xdr:rowOff>20269</xdr:rowOff>
    </xdr:from>
    <xdr:to>
      <xdr:col>24</xdr:col>
      <xdr:colOff>264991</xdr:colOff>
      <xdr:row>7</xdr:row>
      <xdr:rowOff>160418</xdr:rowOff>
    </xdr:to>
    <xdr:sp macro="" textlink="">
      <xdr:nvSpPr>
        <xdr:cNvPr id="1705" name="AutoShape 1653">
          <a:extLst>
            <a:ext uri="{FF2B5EF4-FFF2-40B4-BE49-F238E27FC236}">
              <a16:creationId xmlns="" xmlns:a16="http://schemas.microsoft.com/office/drawing/2014/main" id="{1D33652D-1CAF-4BA4-85DE-DF8D2140FF91}"/>
            </a:ext>
          </a:extLst>
        </xdr:cNvPr>
        <xdr:cNvSpPr>
          <a:spLocks/>
        </xdr:cNvSpPr>
      </xdr:nvSpPr>
      <xdr:spPr bwMode="auto">
        <a:xfrm rot="7406693">
          <a:off x="14818713" y="871141"/>
          <a:ext cx="311599" cy="603756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24</xdr:col>
      <xdr:colOff>174103</xdr:colOff>
      <xdr:row>2</xdr:row>
      <xdr:rowOff>107549</xdr:rowOff>
    </xdr:from>
    <xdr:to>
      <xdr:col>24</xdr:col>
      <xdr:colOff>312369</xdr:colOff>
      <xdr:row>5</xdr:row>
      <xdr:rowOff>92185</xdr:rowOff>
    </xdr:to>
    <xdr:sp macro="" textlink="">
      <xdr:nvSpPr>
        <xdr:cNvPr id="1706" name="Text Box 1563">
          <a:extLst>
            <a:ext uri="{FF2B5EF4-FFF2-40B4-BE49-F238E27FC236}">
              <a16:creationId xmlns="" xmlns:a16="http://schemas.microsoft.com/office/drawing/2014/main" id="{ABB7FDD4-31C9-4525-AD98-C5C0E6515DBD}"/>
            </a:ext>
          </a:extLst>
        </xdr:cNvPr>
        <xdr:cNvSpPr txBox="1">
          <a:spLocks noChangeArrowheads="1"/>
        </xdr:cNvSpPr>
      </xdr:nvSpPr>
      <xdr:spPr bwMode="auto">
        <a:xfrm>
          <a:off x="15185503" y="418699"/>
          <a:ext cx="138266" cy="49898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0" tIns="18288" rIns="0" bIns="0" anchor="ctr" upright="1"/>
        <a:lstStyle/>
        <a:p>
          <a:pPr algn="l" rtl="0">
            <a:lnSpc>
              <a:spcPts val="1100"/>
            </a:lnSpc>
            <a:defRPr sz="1000"/>
          </a:pP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北陸本線</a:t>
          </a:r>
        </a:p>
      </xdr:txBody>
    </xdr:sp>
    <xdr:clientData/>
  </xdr:twoCellAnchor>
  <xdr:oneCellAnchor>
    <xdr:from>
      <xdr:col>25</xdr:col>
      <xdr:colOff>55272</xdr:colOff>
      <xdr:row>3</xdr:row>
      <xdr:rowOff>0</xdr:rowOff>
    </xdr:from>
    <xdr:ext cx="333117" cy="101600"/>
    <xdr:sp macro="" textlink="">
      <xdr:nvSpPr>
        <xdr:cNvPr id="1707" name="Text Box 1194">
          <a:extLst>
            <a:ext uri="{FF2B5EF4-FFF2-40B4-BE49-F238E27FC236}">
              <a16:creationId xmlns="" xmlns:a16="http://schemas.microsoft.com/office/drawing/2014/main" id="{7C31A452-AAF8-4D45-A221-E5AFF029893F}"/>
            </a:ext>
          </a:extLst>
        </xdr:cNvPr>
        <xdr:cNvSpPr txBox="1">
          <a:spLocks noChangeArrowheads="1"/>
        </xdr:cNvSpPr>
      </xdr:nvSpPr>
      <xdr:spPr bwMode="auto">
        <a:xfrm>
          <a:off x="15771522" y="48260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+6.8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232748</xdr:colOff>
      <xdr:row>3</xdr:row>
      <xdr:rowOff>102212</xdr:rowOff>
    </xdr:from>
    <xdr:to>
      <xdr:col>25</xdr:col>
      <xdr:colOff>415195</xdr:colOff>
      <xdr:row>4</xdr:row>
      <xdr:rowOff>51210</xdr:rowOff>
    </xdr:to>
    <xdr:sp macro="" textlink="">
      <xdr:nvSpPr>
        <xdr:cNvPr id="1708" name="六角形 1707">
          <a:extLst>
            <a:ext uri="{FF2B5EF4-FFF2-40B4-BE49-F238E27FC236}">
              <a16:creationId xmlns="" xmlns:a16="http://schemas.microsoft.com/office/drawing/2014/main" id="{80260E60-14AA-4900-9E41-197CA9772453}"/>
            </a:ext>
          </a:extLst>
        </xdr:cNvPr>
        <xdr:cNvSpPr/>
      </xdr:nvSpPr>
      <xdr:spPr bwMode="auto">
        <a:xfrm>
          <a:off x="15948998" y="584812"/>
          <a:ext cx="182447" cy="12044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18318</xdr:colOff>
      <xdr:row>3</xdr:row>
      <xdr:rowOff>93014</xdr:rowOff>
    </xdr:from>
    <xdr:to>
      <xdr:col>25</xdr:col>
      <xdr:colOff>187311</xdr:colOff>
      <xdr:row>4</xdr:row>
      <xdr:rowOff>58891</xdr:rowOff>
    </xdr:to>
    <xdr:sp macro="" textlink="">
      <xdr:nvSpPr>
        <xdr:cNvPr id="1709" name="六角形 1708">
          <a:extLst>
            <a:ext uri="{FF2B5EF4-FFF2-40B4-BE49-F238E27FC236}">
              <a16:creationId xmlns="" xmlns:a16="http://schemas.microsoft.com/office/drawing/2014/main" id="{FEA571D7-0C8F-4DBC-A393-44988186AF8C}"/>
            </a:ext>
          </a:extLst>
        </xdr:cNvPr>
        <xdr:cNvSpPr/>
      </xdr:nvSpPr>
      <xdr:spPr bwMode="auto">
        <a:xfrm>
          <a:off x="15734568" y="575614"/>
          <a:ext cx="168993" cy="13732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25</xdr:col>
      <xdr:colOff>6106</xdr:colOff>
      <xdr:row>4</xdr:row>
      <xdr:rowOff>54954</xdr:rowOff>
    </xdr:from>
    <xdr:ext cx="262927" cy="134114"/>
    <xdr:sp macro="" textlink="">
      <xdr:nvSpPr>
        <xdr:cNvPr id="1710" name="Text Box 1300">
          <a:extLst>
            <a:ext uri="{FF2B5EF4-FFF2-40B4-BE49-F238E27FC236}">
              <a16:creationId xmlns="" xmlns:a16="http://schemas.microsoft.com/office/drawing/2014/main" id="{5A996575-EFB3-4F7C-8458-7FDC73DB7BB8}"/>
            </a:ext>
          </a:extLst>
        </xdr:cNvPr>
        <xdr:cNvSpPr txBox="1">
          <a:spLocks noChangeArrowheads="1"/>
        </xdr:cNvSpPr>
      </xdr:nvSpPr>
      <xdr:spPr bwMode="auto">
        <a:xfrm>
          <a:off x="15722356" y="709004"/>
          <a:ext cx="262927" cy="134114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18000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松森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100373</xdr:colOff>
      <xdr:row>5</xdr:row>
      <xdr:rowOff>34876</xdr:rowOff>
    </xdr:from>
    <xdr:ext cx="653690" cy="326243"/>
    <xdr:sp macro="" textlink="">
      <xdr:nvSpPr>
        <xdr:cNvPr id="1711" name="Text Box 616">
          <a:extLst>
            <a:ext uri="{FF2B5EF4-FFF2-40B4-BE49-F238E27FC236}">
              <a16:creationId xmlns="" xmlns:a16="http://schemas.microsoft.com/office/drawing/2014/main" id="{F72034DF-E670-4691-AC3E-25D4DD8EFEE3}"/>
            </a:ext>
          </a:extLst>
        </xdr:cNvPr>
        <xdr:cNvSpPr txBox="1">
          <a:spLocks noChangeArrowheads="1"/>
        </xdr:cNvSpPr>
      </xdr:nvSpPr>
      <xdr:spPr bwMode="auto">
        <a:xfrm>
          <a:off x="15816623" y="860376"/>
          <a:ext cx="653690" cy="32624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ﾌｧﾐﾘｰﾏｰﾄ</a:t>
          </a:r>
          <a:endParaRPr lang="en-US" altLang="ja-JP" sz="1000" b="1" i="0" u="none" strike="noStrike" baseline="0">
            <a:solidFill>
              <a:srgbClr val="000000"/>
            </a:solidFill>
            <a:effectLst/>
            <a:latin typeface="ＭＳ Ｐゴシック"/>
            <a:ea typeface="ＭＳ Ｐゴシック"/>
            <a:cs typeface="+mn-cs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南条</a:t>
          </a: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店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25</xdr:col>
      <xdr:colOff>583970</xdr:colOff>
      <xdr:row>6</xdr:row>
      <xdr:rowOff>17009</xdr:rowOff>
    </xdr:from>
    <xdr:to>
      <xdr:col>26</xdr:col>
      <xdr:colOff>119063</xdr:colOff>
      <xdr:row>9</xdr:row>
      <xdr:rowOff>5670</xdr:rowOff>
    </xdr:to>
    <xdr:sp macro="" textlink="">
      <xdr:nvSpPr>
        <xdr:cNvPr id="1712" name="Freeform 601">
          <a:extLst>
            <a:ext uri="{FF2B5EF4-FFF2-40B4-BE49-F238E27FC236}">
              <a16:creationId xmlns="" xmlns:a16="http://schemas.microsoft.com/office/drawing/2014/main" id="{1A6D6193-820C-4D12-B669-FB8532B4B964}"/>
            </a:ext>
          </a:extLst>
        </xdr:cNvPr>
        <xdr:cNvSpPr>
          <a:spLocks/>
        </xdr:cNvSpPr>
      </xdr:nvSpPr>
      <xdr:spPr bwMode="auto">
        <a:xfrm>
          <a:off x="16300220" y="1013959"/>
          <a:ext cx="239943" cy="503011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53802</xdr:colOff>
      <xdr:row>6</xdr:row>
      <xdr:rowOff>65971</xdr:rowOff>
    </xdr:from>
    <xdr:to>
      <xdr:col>26</xdr:col>
      <xdr:colOff>194317</xdr:colOff>
      <xdr:row>7</xdr:row>
      <xdr:rowOff>9352</xdr:rowOff>
    </xdr:to>
    <xdr:sp macro="" textlink="">
      <xdr:nvSpPr>
        <xdr:cNvPr id="1713" name="AutoShape 605">
          <a:extLst>
            <a:ext uri="{FF2B5EF4-FFF2-40B4-BE49-F238E27FC236}">
              <a16:creationId xmlns="" xmlns:a16="http://schemas.microsoft.com/office/drawing/2014/main" id="{BC4362A0-EA0B-4CBA-835D-7128E803DC97}"/>
            </a:ext>
          </a:extLst>
        </xdr:cNvPr>
        <xdr:cNvSpPr>
          <a:spLocks noChangeArrowheads="1"/>
        </xdr:cNvSpPr>
      </xdr:nvSpPr>
      <xdr:spPr bwMode="auto">
        <a:xfrm>
          <a:off x="16474902" y="1062921"/>
          <a:ext cx="140515" cy="11483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25</xdr:col>
      <xdr:colOff>646336</xdr:colOff>
      <xdr:row>3</xdr:row>
      <xdr:rowOff>45357</xdr:rowOff>
    </xdr:from>
    <xdr:to>
      <xdr:col>26</xdr:col>
      <xdr:colOff>113392</xdr:colOff>
      <xdr:row>5</xdr:row>
      <xdr:rowOff>68036</xdr:rowOff>
    </xdr:to>
    <xdr:sp macro="" textlink="">
      <xdr:nvSpPr>
        <xdr:cNvPr id="1714" name="Freeform 601">
          <a:extLst>
            <a:ext uri="{FF2B5EF4-FFF2-40B4-BE49-F238E27FC236}">
              <a16:creationId xmlns="" xmlns:a16="http://schemas.microsoft.com/office/drawing/2014/main" id="{539C4419-BF2E-4176-BF2B-2009663351D8}"/>
            </a:ext>
          </a:extLst>
        </xdr:cNvPr>
        <xdr:cNvSpPr>
          <a:spLocks/>
        </xdr:cNvSpPr>
      </xdr:nvSpPr>
      <xdr:spPr bwMode="auto">
        <a:xfrm rot="-5400000" flipH="1" flipV="1">
          <a:off x="16265749" y="624794"/>
          <a:ext cx="365579" cy="17190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25</xdr:col>
      <xdr:colOff>299528</xdr:colOff>
      <xdr:row>4</xdr:row>
      <xdr:rowOff>89976</xdr:rowOff>
    </xdr:from>
    <xdr:ext cx="467754" cy="128783"/>
    <xdr:sp macro="" textlink="">
      <xdr:nvSpPr>
        <xdr:cNvPr id="1715" name="Text Box 303">
          <a:extLst>
            <a:ext uri="{FF2B5EF4-FFF2-40B4-BE49-F238E27FC236}">
              <a16:creationId xmlns="" xmlns:a16="http://schemas.microsoft.com/office/drawing/2014/main" id="{236B79E3-D3F9-4AF9-95AA-8226CE459EDF}"/>
            </a:ext>
          </a:extLst>
        </xdr:cNvPr>
        <xdr:cNvSpPr txBox="1">
          <a:spLocks noChangeArrowheads="1"/>
        </xdr:cNvSpPr>
      </xdr:nvSpPr>
      <xdr:spPr bwMode="auto">
        <a:xfrm>
          <a:off x="16015778" y="744026"/>
          <a:ext cx="467754" cy="128783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0" tIns="18000" rIns="0" bIns="0" anchor="ctr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</a:t>
          </a:r>
        </a:p>
      </xdr:txBody>
    </xdr:sp>
    <xdr:clientData/>
  </xdr:oneCellAnchor>
  <xdr:twoCellAnchor>
    <xdr:from>
      <xdr:col>26</xdr:col>
      <xdr:colOff>107112</xdr:colOff>
      <xdr:row>5</xdr:row>
      <xdr:rowOff>25559</xdr:rowOff>
    </xdr:from>
    <xdr:to>
      <xdr:col>27</xdr:col>
      <xdr:colOff>2584</xdr:colOff>
      <xdr:row>5</xdr:row>
      <xdr:rowOff>33807</xdr:rowOff>
    </xdr:to>
    <xdr:sp macro="" textlink="">
      <xdr:nvSpPr>
        <xdr:cNvPr id="1716" name="Line 72">
          <a:extLst>
            <a:ext uri="{FF2B5EF4-FFF2-40B4-BE49-F238E27FC236}">
              <a16:creationId xmlns="" xmlns:a16="http://schemas.microsoft.com/office/drawing/2014/main" id="{2E761C52-A83C-4CF8-AAF0-CF98C8800745}"/>
            </a:ext>
          </a:extLst>
        </xdr:cNvPr>
        <xdr:cNvSpPr>
          <a:spLocks noChangeShapeType="1"/>
        </xdr:cNvSpPr>
      </xdr:nvSpPr>
      <xdr:spPr bwMode="auto">
        <a:xfrm>
          <a:off x="16528212" y="851059"/>
          <a:ext cx="600322" cy="82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26</xdr:col>
      <xdr:colOff>78560</xdr:colOff>
      <xdr:row>3</xdr:row>
      <xdr:rowOff>168024</xdr:rowOff>
    </xdr:from>
    <xdr:ext cx="340994" cy="251524"/>
    <xdr:grpSp>
      <xdr:nvGrpSpPr>
        <xdr:cNvPr id="1717" name="Group 6672">
          <a:extLst>
            <a:ext uri="{FF2B5EF4-FFF2-40B4-BE49-F238E27FC236}">
              <a16:creationId xmlns="" xmlns:a16="http://schemas.microsoft.com/office/drawing/2014/main" id="{FE1627C4-487E-42DB-AF54-BCA4677C85A9}"/>
            </a:ext>
          </a:extLst>
        </xdr:cNvPr>
        <xdr:cNvGrpSpPr>
          <a:grpSpLocks/>
        </xdr:cNvGrpSpPr>
      </xdr:nvGrpSpPr>
      <xdr:grpSpPr bwMode="auto">
        <a:xfrm>
          <a:off x="19529971" y="651078"/>
          <a:ext cx="340994" cy="251524"/>
          <a:chOff x="536" y="109"/>
          <a:chExt cx="46" cy="44"/>
        </a:xfrm>
      </xdr:grpSpPr>
      <xdr:pic>
        <xdr:nvPicPr>
          <xdr:cNvPr id="1718" name="Picture 6673" descr="route2">
            <a:extLst>
              <a:ext uri="{FF2B5EF4-FFF2-40B4-BE49-F238E27FC236}">
                <a16:creationId xmlns="" xmlns:a16="http://schemas.microsoft.com/office/drawing/2014/main" id="{0BDFB2EB-8BCD-9142-5D2D-FF33A966E47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19" name="Text Box 6674">
            <a:extLst>
              <a:ext uri="{FF2B5EF4-FFF2-40B4-BE49-F238E27FC236}">
                <a16:creationId xmlns="" xmlns:a16="http://schemas.microsoft.com/office/drawing/2014/main" id="{6B3FF303-5213-F696-BE28-3E6EEA1A170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365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25</xdr:col>
      <xdr:colOff>249463</xdr:colOff>
      <xdr:row>8</xdr:row>
      <xdr:rowOff>84293</xdr:rowOff>
    </xdr:from>
    <xdr:to>
      <xdr:col>26</xdr:col>
      <xdr:colOff>425329</xdr:colOff>
      <xdr:row>8</xdr:row>
      <xdr:rowOff>89857</xdr:rowOff>
    </xdr:to>
    <xdr:sp macro="" textlink="">
      <xdr:nvSpPr>
        <xdr:cNvPr id="1720" name="Line 927">
          <a:extLst>
            <a:ext uri="{FF2B5EF4-FFF2-40B4-BE49-F238E27FC236}">
              <a16:creationId xmlns="" xmlns:a16="http://schemas.microsoft.com/office/drawing/2014/main" id="{1A77A88A-A601-46D2-8DE2-431F5CAD2DC6}"/>
            </a:ext>
          </a:extLst>
        </xdr:cNvPr>
        <xdr:cNvSpPr>
          <a:spLocks noChangeShapeType="1"/>
        </xdr:cNvSpPr>
      </xdr:nvSpPr>
      <xdr:spPr bwMode="auto">
        <a:xfrm flipH="1" flipV="1">
          <a:off x="15965713" y="1424143"/>
          <a:ext cx="880716" cy="55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51350</xdr:colOff>
      <xdr:row>8</xdr:row>
      <xdr:rowOff>18288</xdr:rowOff>
    </xdr:from>
    <xdr:to>
      <xdr:col>26</xdr:col>
      <xdr:colOff>163364</xdr:colOff>
      <xdr:row>8</xdr:row>
      <xdr:rowOff>136931</xdr:rowOff>
    </xdr:to>
    <xdr:sp macro="" textlink="">
      <xdr:nvSpPr>
        <xdr:cNvPr id="1721" name="Oval 1295">
          <a:extLst>
            <a:ext uri="{FF2B5EF4-FFF2-40B4-BE49-F238E27FC236}">
              <a16:creationId xmlns="" xmlns:a16="http://schemas.microsoft.com/office/drawing/2014/main" id="{D4359A9F-30F7-442A-BD2C-293B63FBE5B2}"/>
            </a:ext>
          </a:extLst>
        </xdr:cNvPr>
        <xdr:cNvSpPr>
          <a:spLocks noChangeArrowheads="1"/>
        </xdr:cNvSpPr>
      </xdr:nvSpPr>
      <xdr:spPr bwMode="auto">
        <a:xfrm>
          <a:off x="16472450" y="1358138"/>
          <a:ext cx="112014" cy="11864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25</xdr:col>
      <xdr:colOff>402546</xdr:colOff>
      <xdr:row>7</xdr:row>
      <xdr:rowOff>145762</xdr:rowOff>
    </xdr:from>
    <xdr:to>
      <xdr:col>25</xdr:col>
      <xdr:colOff>634999</xdr:colOff>
      <xdr:row>8</xdr:row>
      <xdr:rowOff>130402</xdr:rowOff>
    </xdr:to>
    <xdr:sp macro="" textlink="">
      <xdr:nvSpPr>
        <xdr:cNvPr id="1722" name="六角形 1721">
          <a:extLst>
            <a:ext uri="{FF2B5EF4-FFF2-40B4-BE49-F238E27FC236}">
              <a16:creationId xmlns="" xmlns:a16="http://schemas.microsoft.com/office/drawing/2014/main" id="{D63C50A4-13E0-45FB-8B69-9EC422B6410B}"/>
            </a:ext>
          </a:extLst>
        </xdr:cNvPr>
        <xdr:cNvSpPr/>
      </xdr:nvSpPr>
      <xdr:spPr bwMode="auto">
        <a:xfrm>
          <a:off x="16118796" y="1314162"/>
          <a:ext cx="232453" cy="15609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203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26</xdr:col>
      <xdr:colOff>146768</xdr:colOff>
      <xdr:row>7</xdr:row>
      <xdr:rowOff>122809</xdr:rowOff>
    </xdr:from>
    <xdr:ext cx="550597" cy="124090"/>
    <xdr:sp macro="" textlink="">
      <xdr:nvSpPr>
        <xdr:cNvPr id="1723" name="Text Box 1300">
          <a:extLst>
            <a:ext uri="{FF2B5EF4-FFF2-40B4-BE49-F238E27FC236}">
              <a16:creationId xmlns="" xmlns:a16="http://schemas.microsoft.com/office/drawing/2014/main" id="{EDD1A339-8288-419C-8524-BACEAFD16D0A}"/>
            </a:ext>
          </a:extLst>
        </xdr:cNvPr>
        <xdr:cNvSpPr txBox="1">
          <a:spLocks noChangeArrowheads="1"/>
        </xdr:cNvSpPr>
      </xdr:nvSpPr>
      <xdr:spPr bwMode="auto">
        <a:xfrm>
          <a:off x="16567868" y="1291209"/>
          <a:ext cx="550597" cy="124090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18000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南条駅入口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28</xdr:col>
      <xdr:colOff>48147</xdr:colOff>
      <xdr:row>4</xdr:row>
      <xdr:rowOff>113082</xdr:rowOff>
    </xdr:from>
    <xdr:to>
      <xdr:col>28</xdr:col>
      <xdr:colOff>656746</xdr:colOff>
      <xdr:row>8</xdr:row>
      <xdr:rowOff>23925</xdr:rowOff>
    </xdr:to>
    <xdr:sp macro="" textlink="">
      <xdr:nvSpPr>
        <xdr:cNvPr id="1724" name="Freeform 570">
          <a:extLst>
            <a:ext uri="{FF2B5EF4-FFF2-40B4-BE49-F238E27FC236}">
              <a16:creationId xmlns="" xmlns:a16="http://schemas.microsoft.com/office/drawing/2014/main" id="{DB57C054-B152-44BA-96E5-B8673209CE0A}"/>
            </a:ext>
          </a:extLst>
        </xdr:cNvPr>
        <xdr:cNvSpPr>
          <a:spLocks/>
        </xdr:cNvSpPr>
      </xdr:nvSpPr>
      <xdr:spPr bwMode="auto">
        <a:xfrm rot="5400000">
          <a:off x="17884925" y="761154"/>
          <a:ext cx="596643" cy="608599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136 w 10000"/>
            <a:gd name="connsiteY0" fmla="*/ 15912 h 15912"/>
            <a:gd name="connsiteX1" fmla="*/ 0 w 10000"/>
            <a:gd name="connsiteY1" fmla="*/ 73 h 15912"/>
            <a:gd name="connsiteX2" fmla="*/ 10000 w 10000"/>
            <a:gd name="connsiteY2" fmla="*/ 4 h 15912"/>
            <a:gd name="connsiteX0" fmla="*/ 136 w 6909"/>
            <a:gd name="connsiteY0" fmla="*/ 16003 h 16003"/>
            <a:gd name="connsiteX1" fmla="*/ 0 w 6909"/>
            <a:gd name="connsiteY1" fmla="*/ 164 h 16003"/>
            <a:gd name="connsiteX2" fmla="*/ 6909 w 6909"/>
            <a:gd name="connsiteY2" fmla="*/ 0 h 16003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0 w 24506"/>
            <a:gd name="connsiteY0" fmla="*/ 5055 h 5055"/>
            <a:gd name="connsiteX1" fmla="*/ 14506 w 24506"/>
            <a:gd name="connsiteY1" fmla="*/ 102 h 5055"/>
            <a:gd name="connsiteX2" fmla="*/ 24506 w 24506"/>
            <a:gd name="connsiteY2" fmla="*/ 0 h 5055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000"/>
            <a:gd name="connsiteX1" fmla="*/ 5966 w 10000"/>
            <a:gd name="connsiteY1" fmla="*/ 9915 h 10000"/>
            <a:gd name="connsiteX2" fmla="*/ 5919 w 10000"/>
            <a:gd name="connsiteY2" fmla="*/ 202 h 10000"/>
            <a:gd name="connsiteX3" fmla="*/ 10000 w 10000"/>
            <a:gd name="connsiteY3" fmla="*/ 0 h 10000"/>
            <a:gd name="connsiteX0" fmla="*/ 0 w 10303"/>
            <a:gd name="connsiteY0" fmla="*/ 9799 h 9915"/>
            <a:gd name="connsiteX1" fmla="*/ 6269 w 10303"/>
            <a:gd name="connsiteY1" fmla="*/ 9915 h 9915"/>
            <a:gd name="connsiteX2" fmla="*/ 6222 w 10303"/>
            <a:gd name="connsiteY2" fmla="*/ 202 h 9915"/>
            <a:gd name="connsiteX3" fmla="*/ 10303 w 10303"/>
            <a:gd name="connsiteY3" fmla="*/ 0 h 9915"/>
            <a:gd name="connsiteX0" fmla="*/ 0 w 10000"/>
            <a:gd name="connsiteY0" fmla="*/ 9883 h 10024"/>
            <a:gd name="connsiteX1" fmla="*/ 6085 w 10000"/>
            <a:gd name="connsiteY1" fmla="*/ 10000 h 10024"/>
            <a:gd name="connsiteX2" fmla="*/ 6039 w 10000"/>
            <a:gd name="connsiteY2" fmla="*/ 204 h 10024"/>
            <a:gd name="connsiteX3" fmla="*/ 10000 w 10000"/>
            <a:gd name="connsiteY3" fmla="*/ 0 h 10024"/>
            <a:gd name="connsiteX0" fmla="*/ 46 w 3961"/>
            <a:gd name="connsiteY0" fmla="*/ 10000 h 10000"/>
            <a:gd name="connsiteX1" fmla="*/ 0 w 3961"/>
            <a:gd name="connsiteY1" fmla="*/ 204 h 10000"/>
            <a:gd name="connsiteX2" fmla="*/ 3961 w 3961"/>
            <a:gd name="connsiteY2" fmla="*/ 0 h 10000"/>
            <a:gd name="connsiteX0" fmla="*/ 0 w 10195"/>
            <a:gd name="connsiteY0" fmla="*/ 732 h 5873"/>
            <a:gd name="connsiteX1" fmla="*/ 195 w 10195"/>
            <a:gd name="connsiteY1" fmla="*/ 4580 h 5873"/>
            <a:gd name="connsiteX2" fmla="*/ 10195 w 10195"/>
            <a:gd name="connsiteY2" fmla="*/ 4376 h 5873"/>
            <a:gd name="connsiteX0" fmla="*/ 0 w 10000"/>
            <a:gd name="connsiteY0" fmla="*/ 1119 h 12601"/>
            <a:gd name="connsiteX1" fmla="*/ 191 w 10000"/>
            <a:gd name="connsiteY1" fmla="*/ 10612 h 12601"/>
            <a:gd name="connsiteX2" fmla="*/ 10000 w 10000"/>
            <a:gd name="connsiteY2" fmla="*/ 10265 h 12601"/>
            <a:gd name="connsiteX0" fmla="*/ 0 w 10000"/>
            <a:gd name="connsiteY0" fmla="*/ 1922 h 11415"/>
            <a:gd name="connsiteX1" fmla="*/ 191 w 10000"/>
            <a:gd name="connsiteY1" fmla="*/ 11415 h 11415"/>
            <a:gd name="connsiteX2" fmla="*/ 10000 w 10000"/>
            <a:gd name="connsiteY2" fmla="*/ 11068 h 11415"/>
            <a:gd name="connsiteX0" fmla="*/ 0 w 10000"/>
            <a:gd name="connsiteY0" fmla="*/ 0 h 9493"/>
            <a:gd name="connsiteX1" fmla="*/ 191 w 10000"/>
            <a:gd name="connsiteY1" fmla="*/ 9493 h 9493"/>
            <a:gd name="connsiteX2" fmla="*/ 10000 w 10000"/>
            <a:gd name="connsiteY2" fmla="*/ 9146 h 9493"/>
            <a:gd name="connsiteX0" fmla="*/ 0 w 10000"/>
            <a:gd name="connsiteY0" fmla="*/ 0 h 10000"/>
            <a:gd name="connsiteX1" fmla="*/ 191 w 10000"/>
            <a:gd name="connsiteY1" fmla="*/ 10000 h 10000"/>
            <a:gd name="connsiteX2" fmla="*/ 10000 w 10000"/>
            <a:gd name="connsiteY2" fmla="*/ 9634 h 10000"/>
            <a:gd name="connsiteX0" fmla="*/ 0 w 10000"/>
            <a:gd name="connsiteY0" fmla="*/ 0 h 10000"/>
            <a:gd name="connsiteX1" fmla="*/ 191 w 10000"/>
            <a:gd name="connsiteY1" fmla="*/ 10000 h 10000"/>
            <a:gd name="connsiteX2" fmla="*/ 10000 w 10000"/>
            <a:gd name="connsiteY2" fmla="*/ 9634 h 10000"/>
            <a:gd name="connsiteX0" fmla="*/ 0 w 10000"/>
            <a:gd name="connsiteY0" fmla="*/ 0 h 10000"/>
            <a:gd name="connsiteX1" fmla="*/ 191 w 10000"/>
            <a:gd name="connsiteY1" fmla="*/ 10000 h 10000"/>
            <a:gd name="connsiteX2" fmla="*/ 10000 w 10000"/>
            <a:gd name="connsiteY2" fmla="*/ 9875 h 10000"/>
            <a:gd name="connsiteX0" fmla="*/ 0 w 12406"/>
            <a:gd name="connsiteY0" fmla="*/ 0 h 10955"/>
            <a:gd name="connsiteX1" fmla="*/ 2597 w 12406"/>
            <a:gd name="connsiteY1" fmla="*/ 10955 h 10955"/>
            <a:gd name="connsiteX2" fmla="*/ 12406 w 12406"/>
            <a:gd name="connsiteY2" fmla="*/ 10830 h 10955"/>
            <a:gd name="connsiteX0" fmla="*/ 0 w 12406"/>
            <a:gd name="connsiteY0" fmla="*/ 0 h 10955"/>
            <a:gd name="connsiteX1" fmla="*/ 2597 w 12406"/>
            <a:gd name="connsiteY1" fmla="*/ 10955 h 10955"/>
            <a:gd name="connsiteX2" fmla="*/ 12406 w 12406"/>
            <a:gd name="connsiteY2" fmla="*/ 10830 h 10955"/>
            <a:gd name="connsiteX0" fmla="*/ 0 w 14117"/>
            <a:gd name="connsiteY0" fmla="*/ 0 h 10653"/>
            <a:gd name="connsiteX1" fmla="*/ 4308 w 14117"/>
            <a:gd name="connsiteY1" fmla="*/ 10653 h 10653"/>
            <a:gd name="connsiteX2" fmla="*/ 14117 w 14117"/>
            <a:gd name="connsiteY2" fmla="*/ 10528 h 10653"/>
            <a:gd name="connsiteX0" fmla="*/ 0 w 14117"/>
            <a:gd name="connsiteY0" fmla="*/ 0 h 10653"/>
            <a:gd name="connsiteX1" fmla="*/ 4979 w 14117"/>
            <a:gd name="connsiteY1" fmla="*/ 3616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5287 w 14117"/>
            <a:gd name="connsiteY1" fmla="*/ 3235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5287 w 14117"/>
            <a:gd name="connsiteY1" fmla="*/ 3235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5698 w 14117"/>
            <a:gd name="connsiteY1" fmla="*/ 2854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5698 w 14117"/>
            <a:gd name="connsiteY1" fmla="*/ 2854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6879 w 14117"/>
            <a:gd name="connsiteY1" fmla="*/ 2626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6879 w 14117"/>
            <a:gd name="connsiteY1" fmla="*/ 2626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6879 w 14117"/>
            <a:gd name="connsiteY1" fmla="*/ 2626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7598 w 14117"/>
            <a:gd name="connsiteY1" fmla="*/ 2398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7598 w 14117"/>
            <a:gd name="connsiteY1" fmla="*/ 2398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7598 w 14117"/>
            <a:gd name="connsiteY1" fmla="*/ 2398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7598 w 14117"/>
            <a:gd name="connsiteY1" fmla="*/ 2398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7598 w 14117"/>
            <a:gd name="connsiteY1" fmla="*/ 2398 h 10653"/>
            <a:gd name="connsiteX2" fmla="*/ 4308 w 14117"/>
            <a:gd name="connsiteY2" fmla="*/ 10653 h 10653"/>
            <a:gd name="connsiteX3" fmla="*/ 14117 w 14117"/>
            <a:gd name="connsiteY3" fmla="*/ 10528 h 106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117" h="10653">
              <a:moveTo>
                <a:pt x="0" y="0"/>
              </a:moveTo>
              <a:cubicBezTo>
                <a:pt x="6742" y="494"/>
                <a:pt x="6777" y="-367"/>
                <a:pt x="7598" y="2398"/>
              </a:cubicBezTo>
              <a:cubicBezTo>
                <a:pt x="7546" y="4325"/>
                <a:pt x="6593" y="7489"/>
                <a:pt x="4308" y="10653"/>
              </a:cubicBezTo>
              <a:cubicBezTo>
                <a:pt x="4274" y="10655"/>
                <a:pt x="8154" y="10543"/>
                <a:pt x="14117" y="10528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28</xdr:col>
      <xdr:colOff>47846</xdr:colOff>
      <xdr:row>1</xdr:row>
      <xdr:rowOff>56538</xdr:rowOff>
    </xdr:from>
    <xdr:to>
      <xdr:col>28</xdr:col>
      <xdr:colOff>67415</xdr:colOff>
      <xdr:row>5</xdr:row>
      <xdr:rowOff>117432</xdr:rowOff>
    </xdr:to>
    <xdr:sp macro="" textlink="">
      <xdr:nvSpPr>
        <xdr:cNvPr id="1725" name="Line 927">
          <a:extLst>
            <a:ext uri="{FF2B5EF4-FFF2-40B4-BE49-F238E27FC236}">
              <a16:creationId xmlns="" xmlns:a16="http://schemas.microsoft.com/office/drawing/2014/main" id="{A61CF337-C738-42B9-BE05-9D78B83166F8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17515084" y="559800"/>
          <a:ext cx="746694" cy="1956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97859</xdr:colOff>
      <xdr:row>4</xdr:row>
      <xdr:rowOff>147878</xdr:rowOff>
    </xdr:from>
    <xdr:to>
      <xdr:col>28</xdr:col>
      <xdr:colOff>306626</xdr:colOff>
      <xdr:row>5</xdr:row>
      <xdr:rowOff>154401</xdr:rowOff>
    </xdr:to>
    <xdr:sp macro="" textlink="">
      <xdr:nvSpPr>
        <xdr:cNvPr id="1726" name="六角形 1725">
          <a:extLst>
            <a:ext uri="{FF2B5EF4-FFF2-40B4-BE49-F238E27FC236}">
              <a16:creationId xmlns="" xmlns:a16="http://schemas.microsoft.com/office/drawing/2014/main" id="{787F2D33-2109-4A7A-88A7-77C0EFBF41AE}"/>
            </a:ext>
          </a:extLst>
        </xdr:cNvPr>
        <xdr:cNvSpPr/>
      </xdr:nvSpPr>
      <xdr:spPr bwMode="auto">
        <a:xfrm>
          <a:off x="17928659" y="801928"/>
          <a:ext cx="208767" cy="17797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207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27</xdr:col>
      <xdr:colOff>445806</xdr:colOff>
      <xdr:row>7</xdr:row>
      <xdr:rowOff>39144</xdr:rowOff>
    </xdr:from>
    <xdr:ext cx="340994" cy="251524"/>
    <xdr:grpSp>
      <xdr:nvGrpSpPr>
        <xdr:cNvPr id="1727" name="Group 6672">
          <a:extLst>
            <a:ext uri="{FF2B5EF4-FFF2-40B4-BE49-F238E27FC236}">
              <a16:creationId xmlns="" xmlns:a16="http://schemas.microsoft.com/office/drawing/2014/main" id="{4060CD7B-FC7A-4B02-A7C8-FBF7DC954414}"/>
            </a:ext>
          </a:extLst>
        </xdr:cNvPr>
        <xdr:cNvGrpSpPr>
          <a:grpSpLocks/>
        </xdr:cNvGrpSpPr>
      </xdr:nvGrpSpPr>
      <xdr:grpSpPr bwMode="auto">
        <a:xfrm>
          <a:off x="20666020" y="1202555"/>
          <a:ext cx="340994" cy="251524"/>
          <a:chOff x="536" y="109"/>
          <a:chExt cx="46" cy="44"/>
        </a:xfrm>
      </xdr:grpSpPr>
      <xdr:pic>
        <xdr:nvPicPr>
          <xdr:cNvPr id="1728" name="Picture 6673" descr="route2">
            <a:extLst>
              <a:ext uri="{FF2B5EF4-FFF2-40B4-BE49-F238E27FC236}">
                <a16:creationId xmlns="" xmlns:a16="http://schemas.microsoft.com/office/drawing/2014/main" id="{6140BA96-17B6-CA60-BD20-D5827AAC70F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29" name="Text Box 6674">
            <a:extLst>
              <a:ext uri="{FF2B5EF4-FFF2-40B4-BE49-F238E27FC236}">
                <a16:creationId xmlns="" xmlns:a16="http://schemas.microsoft.com/office/drawing/2014/main" id="{F97B2B40-990E-9804-58BB-8E968D93FB9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5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365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27</xdr:col>
      <xdr:colOff>461034</xdr:colOff>
      <xdr:row>2</xdr:row>
      <xdr:rowOff>82637</xdr:rowOff>
    </xdr:from>
    <xdr:ext cx="340994" cy="251524"/>
    <xdr:grpSp>
      <xdr:nvGrpSpPr>
        <xdr:cNvPr id="1730" name="Group 6672">
          <a:extLst>
            <a:ext uri="{FF2B5EF4-FFF2-40B4-BE49-F238E27FC236}">
              <a16:creationId xmlns="" xmlns:a16="http://schemas.microsoft.com/office/drawing/2014/main" id="{17D73D24-C2D8-4767-B778-F1834E8CF289}"/>
            </a:ext>
          </a:extLst>
        </xdr:cNvPr>
        <xdr:cNvGrpSpPr>
          <a:grpSpLocks/>
        </xdr:cNvGrpSpPr>
      </xdr:nvGrpSpPr>
      <xdr:grpSpPr bwMode="auto">
        <a:xfrm>
          <a:off x="20681248" y="395601"/>
          <a:ext cx="340994" cy="251524"/>
          <a:chOff x="536" y="109"/>
          <a:chExt cx="46" cy="44"/>
        </a:xfrm>
      </xdr:grpSpPr>
      <xdr:pic>
        <xdr:nvPicPr>
          <xdr:cNvPr id="1731" name="Picture 6673" descr="route2">
            <a:extLst>
              <a:ext uri="{FF2B5EF4-FFF2-40B4-BE49-F238E27FC236}">
                <a16:creationId xmlns="" xmlns:a16="http://schemas.microsoft.com/office/drawing/2014/main" id="{05BF9227-4BF3-7773-3EDD-60A9E92F293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32" name="Text Box 6674">
            <a:extLst>
              <a:ext uri="{FF2B5EF4-FFF2-40B4-BE49-F238E27FC236}">
                <a16:creationId xmlns="" xmlns:a16="http://schemas.microsoft.com/office/drawing/2014/main" id="{43608A4E-13F8-A753-2475-3D2405356C0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365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27</xdr:col>
      <xdr:colOff>691545</xdr:colOff>
      <xdr:row>6</xdr:row>
      <xdr:rowOff>16678</xdr:rowOff>
    </xdr:from>
    <xdr:to>
      <xdr:col>28</xdr:col>
      <xdr:colOff>128302</xdr:colOff>
      <xdr:row>6</xdr:row>
      <xdr:rowOff>134832</xdr:rowOff>
    </xdr:to>
    <xdr:sp macro="" textlink="">
      <xdr:nvSpPr>
        <xdr:cNvPr id="1733" name="AutoShape 711">
          <a:extLst>
            <a:ext uri="{FF2B5EF4-FFF2-40B4-BE49-F238E27FC236}">
              <a16:creationId xmlns="" xmlns:a16="http://schemas.microsoft.com/office/drawing/2014/main" id="{8131F06C-07D7-4C22-B7A7-0FD2D6A71F08}"/>
            </a:ext>
          </a:extLst>
        </xdr:cNvPr>
        <xdr:cNvSpPr>
          <a:spLocks noChangeArrowheads="1"/>
        </xdr:cNvSpPr>
      </xdr:nvSpPr>
      <xdr:spPr bwMode="auto">
        <a:xfrm>
          <a:off x="17817495" y="1013628"/>
          <a:ext cx="141607" cy="11815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28</xdr:col>
      <xdr:colOff>311869</xdr:colOff>
      <xdr:row>2</xdr:row>
      <xdr:rowOff>149668</xdr:rowOff>
    </xdr:from>
    <xdr:to>
      <xdr:col>28</xdr:col>
      <xdr:colOff>357588</xdr:colOff>
      <xdr:row>9</xdr:row>
      <xdr:rowOff>219</xdr:rowOff>
    </xdr:to>
    <xdr:grpSp>
      <xdr:nvGrpSpPr>
        <xdr:cNvPr id="1734" name="グループ化 1733">
          <a:extLst>
            <a:ext uri="{FF2B5EF4-FFF2-40B4-BE49-F238E27FC236}">
              <a16:creationId xmlns="" xmlns:a16="http://schemas.microsoft.com/office/drawing/2014/main" id="{0100FFD5-D009-4B52-BE3E-5913315B5399}"/>
            </a:ext>
          </a:extLst>
        </xdr:cNvPr>
        <xdr:cNvGrpSpPr/>
      </xdr:nvGrpSpPr>
      <xdr:grpSpPr>
        <a:xfrm rot="294260">
          <a:off x="21300887" y="462632"/>
          <a:ext cx="45719" cy="1041176"/>
          <a:chOff x="1512360" y="838933"/>
          <a:chExt cx="49597" cy="1269827"/>
        </a:xfrm>
      </xdr:grpSpPr>
      <xdr:sp macro="" textlink="">
        <xdr:nvSpPr>
          <xdr:cNvPr id="1735" name="Line 76">
            <a:extLst>
              <a:ext uri="{FF2B5EF4-FFF2-40B4-BE49-F238E27FC236}">
                <a16:creationId xmlns="" xmlns:a16="http://schemas.microsoft.com/office/drawing/2014/main" id="{C5A46AA2-6FEC-C4FE-15EF-0E1F96E15E0A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36" name="Line 76">
            <a:extLst>
              <a:ext uri="{FF2B5EF4-FFF2-40B4-BE49-F238E27FC236}">
                <a16:creationId xmlns="" xmlns:a16="http://schemas.microsoft.com/office/drawing/2014/main" id="{65F2A432-CE55-2845-AB3E-6300AE7EB769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37" name="Line 76">
            <a:extLst>
              <a:ext uri="{FF2B5EF4-FFF2-40B4-BE49-F238E27FC236}">
                <a16:creationId xmlns="" xmlns:a16="http://schemas.microsoft.com/office/drawing/2014/main" id="{F3BAC13F-B85E-6FD9-B0A3-D4EEEA4196E6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27</xdr:col>
      <xdr:colOff>8701</xdr:colOff>
      <xdr:row>4</xdr:row>
      <xdr:rowOff>54364</xdr:rowOff>
    </xdr:from>
    <xdr:to>
      <xdr:col>28</xdr:col>
      <xdr:colOff>89858</xdr:colOff>
      <xdr:row>5</xdr:row>
      <xdr:rowOff>104835</xdr:rowOff>
    </xdr:to>
    <xdr:pic>
      <xdr:nvPicPr>
        <xdr:cNvPr id="1738" name="図 1737">
          <a:extLst>
            <a:ext uri="{FF2B5EF4-FFF2-40B4-BE49-F238E27FC236}">
              <a16:creationId xmlns="" xmlns:a16="http://schemas.microsoft.com/office/drawing/2014/main" id="{96F13D00-AA77-48F9-938B-E0D87D85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134651" y="708414"/>
          <a:ext cx="786007" cy="221921"/>
        </a:xfrm>
        <a:prstGeom prst="rect">
          <a:avLst/>
        </a:prstGeom>
      </xdr:spPr>
    </xdr:pic>
    <xdr:clientData/>
  </xdr:twoCellAnchor>
  <xdr:twoCellAnchor>
    <xdr:from>
      <xdr:col>28</xdr:col>
      <xdr:colOff>526272</xdr:colOff>
      <xdr:row>6</xdr:row>
      <xdr:rowOff>89164</xdr:rowOff>
    </xdr:from>
    <xdr:to>
      <xdr:col>28</xdr:col>
      <xdr:colOff>550956</xdr:colOff>
      <xdr:row>8</xdr:row>
      <xdr:rowOff>149412</xdr:rowOff>
    </xdr:to>
    <xdr:sp macro="" textlink="">
      <xdr:nvSpPr>
        <xdr:cNvPr id="1739" name="Line 927">
          <a:extLst>
            <a:ext uri="{FF2B5EF4-FFF2-40B4-BE49-F238E27FC236}">
              <a16:creationId xmlns="" xmlns:a16="http://schemas.microsoft.com/office/drawing/2014/main" id="{55022E89-F0D6-419A-B25E-565A73442619}"/>
            </a:ext>
          </a:extLst>
        </xdr:cNvPr>
        <xdr:cNvSpPr>
          <a:spLocks noChangeShapeType="1"/>
        </xdr:cNvSpPr>
      </xdr:nvSpPr>
      <xdr:spPr bwMode="auto">
        <a:xfrm rot="5400000" flipH="1">
          <a:off x="18167840" y="1275346"/>
          <a:ext cx="403148" cy="2468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426235</xdr:colOff>
      <xdr:row>4</xdr:row>
      <xdr:rowOff>133721</xdr:rowOff>
    </xdr:from>
    <xdr:to>
      <xdr:col>28</xdr:col>
      <xdr:colOff>608901</xdr:colOff>
      <xdr:row>5</xdr:row>
      <xdr:rowOff>96752</xdr:rowOff>
    </xdr:to>
    <xdr:sp macro="" textlink="">
      <xdr:nvSpPr>
        <xdr:cNvPr id="1740" name="六角形 1739">
          <a:extLst>
            <a:ext uri="{FF2B5EF4-FFF2-40B4-BE49-F238E27FC236}">
              <a16:creationId xmlns="" xmlns:a16="http://schemas.microsoft.com/office/drawing/2014/main" id="{1A944176-3C81-4E8F-92E3-2BBA5E766A84}"/>
            </a:ext>
          </a:extLst>
        </xdr:cNvPr>
        <xdr:cNvSpPr/>
      </xdr:nvSpPr>
      <xdr:spPr bwMode="auto">
        <a:xfrm>
          <a:off x="18257035" y="787771"/>
          <a:ext cx="182666" cy="1344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207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607420</xdr:colOff>
      <xdr:row>5</xdr:row>
      <xdr:rowOff>3979</xdr:rowOff>
    </xdr:from>
    <xdr:to>
      <xdr:col>29</xdr:col>
      <xdr:colOff>683620</xdr:colOff>
      <xdr:row>7</xdr:row>
      <xdr:rowOff>147700</xdr:rowOff>
    </xdr:to>
    <xdr:sp macro="" textlink="">
      <xdr:nvSpPr>
        <xdr:cNvPr id="1741" name="Freeform 396">
          <a:extLst>
            <a:ext uri="{FF2B5EF4-FFF2-40B4-BE49-F238E27FC236}">
              <a16:creationId xmlns="" xmlns:a16="http://schemas.microsoft.com/office/drawing/2014/main" id="{50014144-20BB-46FF-9F0C-47E0F1765391}"/>
            </a:ext>
          </a:extLst>
        </xdr:cNvPr>
        <xdr:cNvSpPr>
          <a:spLocks/>
        </xdr:cNvSpPr>
      </xdr:nvSpPr>
      <xdr:spPr bwMode="auto">
        <a:xfrm>
          <a:off x="19143070" y="829479"/>
          <a:ext cx="76200" cy="486621"/>
        </a:xfrm>
        <a:custGeom>
          <a:avLst/>
          <a:gdLst>
            <a:gd name="T0" fmla="*/ 0 w 1"/>
            <a:gd name="T1" fmla="*/ 2147483647 h 29"/>
            <a:gd name="T2" fmla="*/ 0 w 1"/>
            <a:gd name="T3" fmla="*/ 2147483647 h 29"/>
            <a:gd name="T4" fmla="*/ 0 w 1"/>
            <a:gd name="T5" fmla="*/ 0 h 29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" h="29">
              <a:moveTo>
                <a:pt x="0" y="29"/>
              </a:moveTo>
              <a:lnTo>
                <a:pt x="0" y="13"/>
              </a:lnTo>
              <a:lnTo>
                <a:pt x="0" y="0"/>
              </a:lnTo>
            </a:path>
          </a:pathLst>
        </a:custGeom>
        <a:noFill/>
        <a:ln w="285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29</xdr:col>
      <xdr:colOff>528469</xdr:colOff>
      <xdr:row>5</xdr:row>
      <xdr:rowOff>157788</xdr:rowOff>
    </xdr:from>
    <xdr:to>
      <xdr:col>29</xdr:col>
      <xdr:colOff>680667</xdr:colOff>
      <xdr:row>6</xdr:row>
      <xdr:rowOff>114197</xdr:rowOff>
    </xdr:to>
    <xdr:sp macro="" textlink="">
      <xdr:nvSpPr>
        <xdr:cNvPr id="1742" name="AutoShape 93">
          <a:extLst>
            <a:ext uri="{FF2B5EF4-FFF2-40B4-BE49-F238E27FC236}">
              <a16:creationId xmlns="" xmlns:a16="http://schemas.microsoft.com/office/drawing/2014/main" id="{9C94F545-0448-4ACB-9FBE-A91BF6E1E88A}"/>
            </a:ext>
          </a:extLst>
        </xdr:cNvPr>
        <xdr:cNvSpPr>
          <a:spLocks noChangeArrowheads="1"/>
        </xdr:cNvSpPr>
      </xdr:nvSpPr>
      <xdr:spPr bwMode="auto">
        <a:xfrm>
          <a:off x="19064119" y="983288"/>
          <a:ext cx="152198" cy="12785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29</xdr:col>
      <xdr:colOff>604549</xdr:colOff>
      <xdr:row>2</xdr:row>
      <xdr:rowOff>58892</xdr:rowOff>
    </xdr:from>
    <xdr:to>
      <xdr:col>29</xdr:col>
      <xdr:colOff>607194</xdr:colOff>
      <xdr:row>5</xdr:row>
      <xdr:rowOff>23220</xdr:rowOff>
    </xdr:to>
    <xdr:sp macro="" textlink="">
      <xdr:nvSpPr>
        <xdr:cNvPr id="1743" name="Freeform 394">
          <a:extLst>
            <a:ext uri="{FF2B5EF4-FFF2-40B4-BE49-F238E27FC236}">
              <a16:creationId xmlns="" xmlns:a16="http://schemas.microsoft.com/office/drawing/2014/main" id="{9FC0E6C1-D3E3-4119-8594-FAC1D2035086}"/>
            </a:ext>
          </a:extLst>
        </xdr:cNvPr>
        <xdr:cNvSpPr>
          <a:spLocks/>
        </xdr:cNvSpPr>
      </xdr:nvSpPr>
      <xdr:spPr bwMode="auto">
        <a:xfrm>
          <a:off x="19140199" y="370042"/>
          <a:ext cx="2645" cy="478678"/>
        </a:xfrm>
        <a:custGeom>
          <a:avLst/>
          <a:gdLst>
            <a:gd name="T0" fmla="*/ 0 w 1"/>
            <a:gd name="T1" fmla="*/ 2147483647 h 49"/>
            <a:gd name="T2" fmla="*/ 2147483647 w 1"/>
            <a:gd name="T3" fmla="*/ 0 h 49"/>
            <a:gd name="T4" fmla="*/ 0 60000 65536"/>
            <a:gd name="T5" fmla="*/ 0 60000 65536"/>
            <a:gd name="connsiteX0" fmla="*/ 4369 w 5038"/>
            <a:gd name="connsiteY0" fmla="*/ 10353 h 10353"/>
            <a:gd name="connsiteX1" fmla="*/ 670 w 5038"/>
            <a:gd name="connsiteY1" fmla="*/ 0 h 10353"/>
            <a:gd name="connsiteX0" fmla="*/ 8393 w 12144"/>
            <a:gd name="connsiteY0" fmla="*/ 10000 h 10000"/>
            <a:gd name="connsiteX1" fmla="*/ 1051 w 12144"/>
            <a:gd name="connsiteY1" fmla="*/ 0 h 10000"/>
            <a:gd name="connsiteX0" fmla="*/ 7343 w 14547"/>
            <a:gd name="connsiteY0" fmla="*/ 10000 h 10000"/>
            <a:gd name="connsiteX1" fmla="*/ 1 w 14547"/>
            <a:gd name="connsiteY1" fmla="*/ 0 h 10000"/>
            <a:gd name="connsiteX0" fmla="*/ 7343 w 8773"/>
            <a:gd name="connsiteY0" fmla="*/ 10000 h 10000"/>
            <a:gd name="connsiteX1" fmla="*/ 1 w 8773"/>
            <a:gd name="connsiteY1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773" h="10000">
              <a:moveTo>
                <a:pt x="7343" y="10000"/>
              </a:moveTo>
              <a:cubicBezTo>
                <a:pt x="7162" y="6030"/>
                <a:pt x="13776" y="3629"/>
                <a:pt x="1" y="0"/>
              </a:cubicBezTo>
            </a:path>
          </a:pathLst>
        </a:custGeom>
        <a:noFill/>
        <a:ln w="285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30</xdr:col>
      <xdr:colOff>4347</xdr:colOff>
      <xdr:row>4</xdr:row>
      <xdr:rowOff>127826</xdr:rowOff>
    </xdr:from>
    <xdr:ext cx="622406" cy="268021"/>
    <xdr:sp macro="" textlink="">
      <xdr:nvSpPr>
        <xdr:cNvPr id="1744" name="Text Box 1300">
          <a:extLst>
            <a:ext uri="{FF2B5EF4-FFF2-40B4-BE49-F238E27FC236}">
              <a16:creationId xmlns="" xmlns:a16="http://schemas.microsoft.com/office/drawing/2014/main" id="{718B634D-505A-449A-B1CA-6283EAC6AF8C}"/>
            </a:ext>
          </a:extLst>
        </xdr:cNvPr>
        <xdr:cNvSpPr txBox="1">
          <a:spLocks noChangeArrowheads="1"/>
        </xdr:cNvSpPr>
      </xdr:nvSpPr>
      <xdr:spPr bwMode="auto">
        <a:xfrm>
          <a:off x="19244847" y="781876"/>
          <a:ext cx="622406" cy="26802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ﾄﾝﾈﾙは続く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対向車注意</a:t>
          </a: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！</a:t>
          </a:r>
          <a:endParaRPr lang="en-US" altLang="ja-JP" sz="12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395375</xdr:colOff>
      <xdr:row>28</xdr:row>
      <xdr:rowOff>110825</xdr:rowOff>
    </xdr:from>
    <xdr:to>
      <xdr:col>13</xdr:col>
      <xdr:colOff>584078</xdr:colOff>
      <xdr:row>29</xdr:row>
      <xdr:rowOff>71887</xdr:rowOff>
    </xdr:to>
    <xdr:sp macro="" textlink="">
      <xdr:nvSpPr>
        <xdr:cNvPr id="1745" name="Line 72">
          <a:extLst>
            <a:ext uri="{FF2B5EF4-FFF2-40B4-BE49-F238E27FC236}">
              <a16:creationId xmlns="" xmlns:a16="http://schemas.microsoft.com/office/drawing/2014/main" id="{B94037AD-E553-4DB6-BD5C-09620111CFCC}"/>
            </a:ext>
          </a:extLst>
        </xdr:cNvPr>
        <xdr:cNvSpPr>
          <a:spLocks noChangeShapeType="1"/>
        </xdr:cNvSpPr>
      </xdr:nvSpPr>
      <xdr:spPr bwMode="auto">
        <a:xfrm rot="16200000" flipV="1">
          <a:off x="7681521" y="4851579"/>
          <a:ext cx="132512" cy="188703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254015</xdr:colOff>
      <xdr:row>11</xdr:row>
      <xdr:rowOff>107829</xdr:rowOff>
    </xdr:from>
    <xdr:to>
      <xdr:col>22</xdr:col>
      <xdr:colOff>269575</xdr:colOff>
      <xdr:row>16</xdr:row>
      <xdr:rowOff>151291</xdr:rowOff>
    </xdr:to>
    <xdr:sp macro="" textlink="">
      <xdr:nvSpPr>
        <xdr:cNvPr id="1746" name="Line 927">
          <a:extLst>
            <a:ext uri="{FF2B5EF4-FFF2-40B4-BE49-F238E27FC236}">
              <a16:creationId xmlns="" xmlns:a16="http://schemas.microsoft.com/office/drawing/2014/main" id="{24C5B254-1350-4246-8786-26606C1B63CD}"/>
            </a:ext>
          </a:extLst>
        </xdr:cNvPr>
        <xdr:cNvSpPr>
          <a:spLocks noChangeShapeType="1"/>
        </xdr:cNvSpPr>
      </xdr:nvSpPr>
      <xdr:spPr bwMode="auto">
        <a:xfrm flipV="1">
          <a:off x="20904215" y="590429"/>
          <a:ext cx="15560" cy="90071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196119</xdr:colOff>
      <xdr:row>14</xdr:row>
      <xdr:rowOff>13600</xdr:rowOff>
    </xdr:from>
    <xdr:to>
      <xdr:col>22</xdr:col>
      <xdr:colOff>336634</xdr:colOff>
      <xdr:row>14</xdr:row>
      <xdr:rowOff>127712</xdr:rowOff>
    </xdr:to>
    <xdr:sp macro="" textlink="">
      <xdr:nvSpPr>
        <xdr:cNvPr id="1747" name="AutoShape 605">
          <a:extLst>
            <a:ext uri="{FF2B5EF4-FFF2-40B4-BE49-F238E27FC236}">
              <a16:creationId xmlns="" xmlns:a16="http://schemas.microsoft.com/office/drawing/2014/main" id="{D8E6098E-8BF6-48EF-901C-8BA1A25D3110}"/>
            </a:ext>
          </a:extLst>
        </xdr:cNvPr>
        <xdr:cNvSpPr>
          <a:spLocks noChangeArrowheads="1"/>
        </xdr:cNvSpPr>
      </xdr:nvSpPr>
      <xdr:spPr bwMode="auto">
        <a:xfrm>
          <a:off x="20846319" y="1010550"/>
          <a:ext cx="140515" cy="11411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38938</xdr:colOff>
      <xdr:row>13</xdr:row>
      <xdr:rowOff>35942</xdr:rowOff>
    </xdr:from>
    <xdr:to>
      <xdr:col>21</xdr:col>
      <xdr:colOff>476249</xdr:colOff>
      <xdr:row>13</xdr:row>
      <xdr:rowOff>92853</xdr:rowOff>
    </xdr:to>
    <xdr:sp macro="" textlink="">
      <xdr:nvSpPr>
        <xdr:cNvPr id="1748" name="Line 927">
          <a:extLst>
            <a:ext uri="{FF2B5EF4-FFF2-40B4-BE49-F238E27FC236}">
              <a16:creationId xmlns="" xmlns:a16="http://schemas.microsoft.com/office/drawing/2014/main" id="{6D2BC122-3E65-4CC8-86EF-4448B5145449}"/>
            </a:ext>
          </a:extLst>
        </xdr:cNvPr>
        <xdr:cNvSpPr>
          <a:spLocks noChangeShapeType="1"/>
        </xdr:cNvSpPr>
      </xdr:nvSpPr>
      <xdr:spPr bwMode="auto">
        <a:xfrm flipV="1">
          <a:off x="19984288" y="861442"/>
          <a:ext cx="437311" cy="5691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2992</xdr:colOff>
      <xdr:row>10</xdr:row>
      <xdr:rowOff>104834</xdr:rowOff>
    </xdr:from>
    <xdr:to>
      <xdr:col>22</xdr:col>
      <xdr:colOff>5986</xdr:colOff>
      <xdr:row>15</xdr:row>
      <xdr:rowOff>127328</xdr:rowOff>
    </xdr:to>
    <xdr:sp macro="" textlink="">
      <xdr:nvSpPr>
        <xdr:cNvPr id="1749" name="Line 927">
          <a:extLst>
            <a:ext uri="{FF2B5EF4-FFF2-40B4-BE49-F238E27FC236}">
              <a16:creationId xmlns="" xmlns:a16="http://schemas.microsoft.com/office/drawing/2014/main" id="{AB529FDD-F2A0-4078-BE4D-1B368F423F7E}"/>
            </a:ext>
          </a:extLst>
        </xdr:cNvPr>
        <xdr:cNvSpPr>
          <a:spLocks noChangeShapeType="1"/>
        </xdr:cNvSpPr>
      </xdr:nvSpPr>
      <xdr:spPr bwMode="auto">
        <a:xfrm flipH="1" flipV="1">
          <a:off x="20653192" y="415984"/>
          <a:ext cx="2994" cy="8797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125801</xdr:colOff>
      <xdr:row>10</xdr:row>
      <xdr:rowOff>107834</xdr:rowOff>
    </xdr:from>
    <xdr:to>
      <xdr:col>22</xdr:col>
      <xdr:colOff>128795</xdr:colOff>
      <xdr:row>15</xdr:row>
      <xdr:rowOff>130328</xdr:rowOff>
    </xdr:to>
    <xdr:sp macro="" textlink="">
      <xdr:nvSpPr>
        <xdr:cNvPr id="1750" name="Line 927">
          <a:extLst>
            <a:ext uri="{FF2B5EF4-FFF2-40B4-BE49-F238E27FC236}">
              <a16:creationId xmlns="" xmlns:a16="http://schemas.microsoft.com/office/drawing/2014/main" id="{7948796A-3E46-4ED3-8316-7B0B74A38C51}"/>
            </a:ext>
          </a:extLst>
        </xdr:cNvPr>
        <xdr:cNvSpPr>
          <a:spLocks noChangeShapeType="1"/>
        </xdr:cNvSpPr>
      </xdr:nvSpPr>
      <xdr:spPr bwMode="auto">
        <a:xfrm flipH="1" flipV="1">
          <a:off x="20776001" y="418984"/>
          <a:ext cx="2994" cy="8797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179717</xdr:colOff>
      <xdr:row>12</xdr:row>
      <xdr:rowOff>44929</xdr:rowOff>
    </xdr:from>
    <xdr:to>
      <xdr:col>22</xdr:col>
      <xdr:colOff>405180</xdr:colOff>
      <xdr:row>13</xdr:row>
      <xdr:rowOff>29704</xdr:rowOff>
    </xdr:to>
    <xdr:sp macro="" textlink="">
      <xdr:nvSpPr>
        <xdr:cNvPr id="1751" name="六角形 1750">
          <a:extLst>
            <a:ext uri="{FF2B5EF4-FFF2-40B4-BE49-F238E27FC236}">
              <a16:creationId xmlns="" xmlns:a16="http://schemas.microsoft.com/office/drawing/2014/main" id="{AD36AB37-CAF5-44FB-9590-2E4543AECE68}"/>
            </a:ext>
          </a:extLst>
        </xdr:cNvPr>
        <xdr:cNvSpPr/>
      </xdr:nvSpPr>
      <xdr:spPr bwMode="auto">
        <a:xfrm>
          <a:off x="20829917" y="698979"/>
          <a:ext cx="225463" cy="15622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207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302523</xdr:colOff>
      <xdr:row>15</xdr:row>
      <xdr:rowOff>11980</xdr:rowOff>
    </xdr:from>
    <xdr:to>
      <xdr:col>22</xdr:col>
      <xdr:colOff>527986</xdr:colOff>
      <xdr:row>15</xdr:row>
      <xdr:rowOff>167486</xdr:rowOff>
    </xdr:to>
    <xdr:sp macro="" textlink="">
      <xdr:nvSpPr>
        <xdr:cNvPr id="1752" name="六角形 1751">
          <a:extLst>
            <a:ext uri="{FF2B5EF4-FFF2-40B4-BE49-F238E27FC236}">
              <a16:creationId xmlns="" xmlns:a16="http://schemas.microsoft.com/office/drawing/2014/main" id="{E8EAC200-C75A-4304-BECC-8D1D5FE3D329}"/>
            </a:ext>
          </a:extLst>
        </xdr:cNvPr>
        <xdr:cNvSpPr/>
      </xdr:nvSpPr>
      <xdr:spPr bwMode="auto">
        <a:xfrm>
          <a:off x="20952723" y="1180380"/>
          <a:ext cx="225463" cy="15550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207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673937</xdr:colOff>
      <xdr:row>9</xdr:row>
      <xdr:rowOff>15390</xdr:rowOff>
    </xdr:from>
    <xdr:to>
      <xdr:col>22</xdr:col>
      <xdr:colOff>161742</xdr:colOff>
      <xdr:row>10</xdr:row>
      <xdr:rowOff>23968</xdr:rowOff>
    </xdr:to>
    <xdr:sp macro="" textlink="">
      <xdr:nvSpPr>
        <xdr:cNvPr id="1753" name="Freeform 395">
          <a:extLst>
            <a:ext uri="{FF2B5EF4-FFF2-40B4-BE49-F238E27FC236}">
              <a16:creationId xmlns="" xmlns:a16="http://schemas.microsoft.com/office/drawing/2014/main" id="{C764D2BE-28CA-4846-97B0-4F09331176D2}"/>
            </a:ext>
          </a:extLst>
        </xdr:cNvPr>
        <xdr:cNvSpPr>
          <a:spLocks/>
        </xdr:cNvSpPr>
      </xdr:nvSpPr>
      <xdr:spPr bwMode="auto">
        <a:xfrm>
          <a:off x="20619287" y="155090"/>
          <a:ext cx="192655" cy="180028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131 w 10131"/>
            <a:gd name="connsiteY0" fmla="*/ 9375 h 10000"/>
            <a:gd name="connsiteX1" fmla="*/ 4417 w 10131"/>
            <a:gd name="connsiteY1" fmla="*/ 0 h 10000"/>
            <a:gd name="connsiteX2" fmla="*/ 10131 w 10131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1010"/>
            <a:gd name="connsiteY0" fmla="*/ 11060 h 11060"/>
            <a:gd name="connsiteX1" fmla="*/ 5296 w 11010"/>
            <a:gd name="connsiteY1" fmla="*/ 0 h 11060"/>
            <a:gd name="connsiteX2" fmla="*/ 11010 w 11010"/>
            <a:gd name="connsiteY2" fmla="*/ 10000 h 11060"/>
            <a:gd name="connsiteX0" fmla="*/ 0 w 10204"/>
            <a:gd name="connsiteY0" fmla="*/ 10834 h 10834"/>
            <a:gd name="connsiteX1" fmla="*/ 4490 w 10204"/>
            <a:gd name="connsiteY1" fmla="*/ 0 h 10834"/>
            <a:gd name="connsiteX2" fmla="*/ 10204 w 10204"/>
            <a:gd name="connsiteY2" fmla="*/ 10000 h 10834"/>
            <a:gd name="connsiteX0" fmla="*/ 0 w 9398"/>
            <a:gd name="connsiteY0" fmla="*/ 10157 h 10157"/>
            <a:gd name="connsiteX1" fmla="*/ 3684 w 9398"/>
            <a:gd name="connsiteY1" fmla="*/ 0 h 10157"/>
            <a:gd name="connsiteX2" fmla="*/ 9398 w 9398"/>
            <a:gd name="connsiteY2" fmla="*/ 10000 h 10157"/>
            <a:gd name="connsiteX0" fmla="*/ 288 w 10288"/>
            <a:gd name="connsiteY0" fmla="*/ 10000 h 10000"/>
            <a:gd name="connsiteX1" fmla="*/ 4208 w 10288"/>
            <a:gd name="connsiteY1" fmla="*/ 0 h 10000"/>
            <a:gd name="connsiteX2" fmla="*/ 10288 w 10288"/>
            <a:gd name="connsiteY2" fmla="*/ 9845 h 10000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7805 h 7805"/>
            <a:gd name="connsiteX1" fmla="*/ 3920 w 10000"/>
            <a:gd name="connsiteY1" fmla="*/ 26 h 7805"/>
            <a:gd name="connsiteX2" fmla="*/ 10000 w 10000"/>
            <a:gd name="connsiteY2" fmla="*/ 7650 h 7805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  <a:gd name="connsiteX0" fmla="*/ 0 w 10000"/>
            <a:gd name="connsiteY0" fmla="*/ 10102 h 10102"/>
            <a:gd name="connsiteX1" fmla="*/ 4564 w 10000"/>
            <a:gd name="connsiteY1" fmla="*/ 135 h 10102"/>
            <a:gd name="connsiteX2" fmla="*/ 10000 w 10000"/>
            <a:gd name="connsiteY2" fmla="*/ 9903 h 10102"/>
            <a:gd name="connsiteX0" fmla="*/ 0 w 10000"/>
            <a:gd name="connsiteY0" fmla="*/ 10366 h 10366"/>
            <a:gd name="connsiteX1" fmla="*/ 4564 w 10000"/>
            <a:gd name="connsiteY1" fmla="*/ 399 h 10366"/>
            <a:gd name="connsiteX2" fmla="*/ 10000 w 10000"/>
            <a:gd name="connsiteY2" fmla="*/ 10167 h 10366"/>
            <a:gd name="connsiteX0" fmla="*/ 0 w 10000"/>
            <a:gd name="connsiteY0" fmla="*/ 10064 h 10064"/>
            <a:gd name="connsiteX1" fmla="*/ 4564 w 10000"/>
            <a:gd name="connsiteY1" fmla="*/ 97 h 10064"/>
            <a:gd name="connsiteX2" fmla="*/ 10000 w 10000"/>
            <a:gd name="connsiteY2" fmla="*/ 9865 h 10064"/>
            <a:gd name="connsiteX0" fmla="*/ 0 w 10000"/>
            <a:gd name="connsiteY0" fmla="*/ 10064 h 10064"/>
            <a:gd name="connsiteX1" fmla="*/ 4564 w 10000"/>
            <a:gd name="connsiteY1" fmla="*/ 97 h 10064"/>
            <a:gd name="connsiteX2" fmla="*/ 10000 w 10000"/>
            <a:gd name="connsiteY2" fmla="*/ 9865 h 10064"/>
            <a:gd name="connsiteX0" fmla="*/ 0 w 10000"/>
            <a:gd name="connsiteY0" fmla="*/ 10036 h 10036"/>
            <a:gd name="connsiteX1" fmla="*/ 4564 w 10000"/>
            <a:gd name="connsiteY1" fmla="*/ 69 h 10036"/>
            <a:gd name="connsiteX2" fmla="*/ 10000 w 10000"/>
            <a:gd name="connsiteY2" fmla="*/ 9837 h 100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36">
              <a:moveTo>
                <a:pt x="0" y="10036"/>
              </a:moveTo>
              <a:cubicBezTo>
                <a:pt x="956" y="5347"/>
                <a:pt x="2118" y="-715"/>
                <a:pt x="4564" y="69"/>
              </a:cubicBezTo>
              <a:cubicBezTo>
                <a:pt x="6950" y="-610"/>
                <a:pt x="8987" y="6543"/>
                <a:pt x="10000" y="9837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22</xdr:col>
      <xdr:colOff>146769</xdr:colOff>
      <xdr:row>9</xdr:row>
      <xdr:rowOff>23962</xdr:rowOff>
    </xdr:from>
    <xdr:ext cx="263138" cy="126130"/>
    <xdr:sp macro="" textlink="">
      <xdr:nvSpPr>
        <xdr:cNvPr id="1754" name="Text Box 1300">
          <a:extLst>
            <a:ext uri="{FF2B5EF4-FFF2-40B4-BE49-F238E27FC236}">
              <a16:creationId xmlns="" xmlns:a16="http://schemas.microsoft.com/office/drawing/2014/main" id="{A560361D-2371-49A8-95D8-37E546526802}"/>
            </a:ext>
          </a:extLst>
        </xdr:cNvPr>
        <xdr:cNvSpPr txBox="1">
          <a:spLocks noChangeArrowheads="1"/>
        </xdr:cNvSpPr>
      </xdr:nvSpPr>
      <xdr:spPr bwMode="auto">
        <a:xfrm>
          <a:off x="20796969" y="163662"/>
          <a:ext cx="263138" cy="12613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杉津ﾄﾝﾈﾙ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14983</xdr:colOff>
      <xdr:row>13</xdr:row>
      <xdr:rowOff>131788</xdr:rowOff>
    </xdr:from>
    <xdr:to>
      <xdr:col>21</xdr:col>
      <xdr:colOff>698980</xdr:colOff>
      <xdr:row>16</xdr:row>
      <xdr:rowOff>137201</xdr:rowOff>
    </xdr:to>
    <xdr:grpSp>
      <xdr:nvGrpSpPr>
        <xdr:cNvPr id="1755" name="グループ化 1754">
          <a:extLst>
            <a:ext uri="{FF2B5EF4-FFF2-40B4-BE49-F238E27FC236}">
              <a16:creationId xmlns="" xmlns:a16="http://schemas.microsoft.com/office/drawing/2014/main" id="{CE6062DA-CD77-4D62-9878-74283A7A77CE}"/>
            </a:ext>
          </a:extLst>
        </xdr:cNvPr>
        <xdr:cNvGrpSpPr/>
      </xdr:nvGrpSpPr>
      <xdr:grpSpPr>
        <a:xfrm>
          <a:off x="15622376" y="2315734"/>
          <a:ext cx="683997" cy="515681"/>
          <a:chOff x="4823850" y="8421591"/>
          <a:chExt cx="683997" cy="517606"/>
        </a:xfrm>
      </xdr:grpSpPr>
      <xdr:sp macro="" textlink="">
        <xdr:nvSpPr>
          <xdr:cNvPr id="1756" name="Text Box 1563">
            <a:extLst>
              <a:ext uri="{FF2B5EF4-FFF2-40B4-BE49-F238E27FC236}">
                <a16:creationId xmlns="" xmlns:a16="http://schemas.microsoft.com/office/drawing/2014/main" id="{030009F5-FB2E-B726-FF45-2B00CE07C20A}"/>
              </a:ext>
            </a:extLst>
          </xdr:cNvPr>
          <xdr:cNvSpPr txBox="1">
            <a:spLocks noChangeArrowheads="1"/>
          </xdr:cNvSpPr>
        </xdr:nvSpPr>
        <xdr:spPr bwMode="auto">
          <a:xfrm>
            <a:off x="4823850" y="8421591"/>
            <a:ext cx="683997" cy="517606"/>
          </a:xfrm>
          <a:prstGeom prst="rect">
            <a:avLst/>
          </a:prstGeom>
          <a:solidFill>
            <a:srgbClr val="0000FF"/>
          </a:solidFill>
          <a:ln>
            <a:noFill/>
          </a:ln>
        </xdr:spPr>
        <xdr:txBody>
          <a:bodyPr vertOverflow="overflow" horzOverflow="overflow" wrap="none" lIns="27432" tIns="18288" rIns="0" bIns="0" anchor="t" upright="1">
            <a:noAutofit/>
          </a:bodyPr>
          <a:lstStyle/>
          <a:p>
            <a:pPr algn="l" rtl="0">
              <a:lnSpc>
                <a:spcPts val="900"/>
              </a:lnSpc>
              <a:defRPr sz="1000"/>
            </a:pPr>
            <a:r>
              <a:rPr lang="ja-JP" altLang="en-US" sz="900" b="1" i="0" u="none" strike="noStrike" baseline="0">
                <a:solidFill>
                  <a:schemeClr val="bg1"/>
                </a:solidFill>
                <a:latin typeface="+mj-ea"/>
                <a:ea typeface="+mj-ea"/>
              </a:rPr>
              <a:t>敦賀</a:t>
            </a:r>
            <a:r>
              <a:rPr lang="ja-JP" altLang="en-US" sz="800" b="1" i="0" u="none" strike="noStrike" baseline="0">
                <a:solidFill>
                  <a:schemeClr val="bg1"/>
                </a:solidFill>
                <a:latin typeface="+mj-ea"/>
                <a:ea typeface="+mj-ea"/>
              </a:rPr>
              <a:t>市街</a:t>
            </a:r>
            <a:endParaRPr lang="en-US" altLang="ja-JP" sz="800" b="1" i="0" u="none" strike="noStrike" baseline="0">
              <a:solidFill>
                <a:schemeClr val="bg1"/>
              </a:solidFill>
              <a:latin typeface="+mj-ea"/>
              <a:ea typeface="+mj-ea"/>
            </a:endParaRPr>
          </a:p>
          <a:p>
            <a:pPr algn="l" rtl="0">
              <a:lnSpc>
                <a:spcPts val="900"/>
              </a:lnSpc>
              <a:defRPr sz="1000"/>
            </a:pPr>
            <a:r>
              <a:rPr lang="ja-JP" altLang="en-US" sz="800" b="1" i="0" u="none" strike="noStrike" baseline="0">
                <a:solidFill>
                  <a:schemeClr val="bg1"/>
                </a:solidFill>
                <a:latin typeface="+mj-ea"/>
                <a:ea typeface="+mj-ea"/>
              </a:rPr>
              <a:t>　　　　　杉津</a:t>
            </a:r>
            <a:endParaRPr lang="en-US" altLang="ja-JP" sz="800" b="1" i="0" u="none" strike="noStrike" baseline="0">
              <a:solidFill>
                <a:schemeClr val="bg1"/>
              </a:solidFill>
              <a:latin typeface="+mj-ea"/>
              <a:ea typeface="+mj-ea"/>
            </a:endParaRPr>
          </a:p>
        </xdr:txBody>
      </xdr:sp>
      <xdr:sp macro="" textlink="">
        <xdr:nvSpPr>
          <xdr:cNvPr id="1757" name="Line 2669">
            <a:extLst>
              <a:ext uri="{FF2B5EF4-FFF2-40B4-BE49-F238E27FC236}">
                <a16:creationId xmlns="" xmlns:a16="http://schemas.microsoft.com/office/drawing/2014/main" id="{98DF8A73-2AD1-C9D4-E5B0-DCAD1F7E2E17}"/>
              </a:ext>
            </a:extLst>
          </xdr:cNvPr>
          <xdr:cNvSpPr>
            <a:spLocks noChangeShapeType="1"/>
          </xdr:cNvSpPr>
        </xdr:nvSpPr>
        <xdr:spPr bwMode="auto">
          <a:xfrm rot="10800000" flipH="1">
            <a:off x="4960343" y="8613285"/>
            <a:ext cx="484207" cy="322935"/>
          </a:xfrm>
          <a:custGeom>
            <a:avLst/>
            <a:gdLst>
              <a:gd name="connsiteX0" fmla="*/ 0 w 453925"/>
              <a:gd name="connsiteY0" fmla="*/ 0 h 760810"/>
              <a:gd name="connsiteX1" fmla="*/ 453925 w 453925"/>
              <a:gd name="connsiteY1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0 w 453925"/>
              <a:gd name="connsiteY0" fmla="*/ 0 h 760810"/>
              <a:gd name="connsiteX1" fmla="*/ 18604 w 453925"/>
              <a:gd name="connsiteY1" fmla="*/ 630585 h 760810"/>
              <a:gd name="connsiteX2" fmla="*/ 453925 w 453925"/>
              <a:gd name="connsiteY2" fmla="*/ 760810 h 760810"/>
              <a:gd name="connsiteX0" fmla="*/ 0 w 453925"/>
              <a:gd name="connsiteY0" fmla="*/ 0 h 760810"/>
              <a:gd name="connsiteX1" fmla="*/ 18604 w 453925"/>
              <a:gd name="connsiteY1" fmla="*/ 630585 h 760810"/>
              <a:gd name="connsiteX2" fmla="*/ 453925 w 453925"/>
              <a:gd name="connsiteY2" fmla="*/ 760810 h 760810"/>
              <a:gd name="connsiteX0" fmla="*/ 15025 w 435464"/>
              <a:gd name="connsiteY0" fmla="*/ 0 h 757089"/>
              <a:gd name="connsiteX1" fmla="*/ 143 w 435464"/>
              <a:gd name="connsiteY1" fmla="*/ 626864 h 757089"/>
              <a:gd name="connsiteX2" fmla="*/ 435464 w 435464"/>
              <a:gd name="connsiteY2" fmla="*/ 757089 h 757089"/>
              <a:gd name="connsiteX0" fmla="*/ 15025 w 435464"/>
              <a:gd name="connsiteY0" fmla="*/ 0 h 757089"/>
              <a:gd name="connsiteX1" fmla="*/ 143 w 435464"/>
              <a:gd name="connsiteY1" fmla="*/ 626864 h 757089"/>
              <a:gd name="connsiteX2" fmla="*/ 435464 w 435464"/>
              <a:gd name="connsiteY2" fmla="*/ 757089 h 757089"/>
              <a:gd name="connsiteX0" fmla="*/ 0 w 420439"/>
              <a:gd name="connsiteY0" fmla="*/ 0 h 757089"/>
              <a:gd name="connsiteX1" fmla="*/ 23990 w 420439"/>
              <a:gd name="connsiteY1" fmla="*/ 637810 h 757089"/>
              <a:gd name="connsiteX2" fmla="*/ 420439 w 420439"/>
              <a:gd name="connsiteY2" fmla="*/ 757089 h 757089"/>
              <a:gd name="connsiteX0" fmla="*/ 58787 w 479226"/>
              <a:gd name="connsiteY0" fmla="*/ 0 h 757089"/>
              <a:gd name="connsiteX1" fmla="*/ 82777 w 479226"/>
              <a:gd name="connsiteY1" fmla="*/ 637810 h 757089"/>
              <a:gd name="connsiteX2" fmla="*/ 479226 w 479226"/>
              <a:gd name="connsiteY2" fmla="*/ 757089 h 757089"/>
              <a:gd name="connsiteX0" fmla="*/ 14927 w 505335"/>
              <a:gd name="connsiteY0" fmla="*/ 0 h 778983"/>
              <a:gd name="connsiteX1" fmla="*/ 108886 w 505335"/>
              <a:gd name="connsiteY1" fmla="*/ 659704 h 778983"/>
              <a:gd name="connsiteX2" fmla="*/ 505335 w 505335"/>
              <a:gd name="connsiteY2" fmla="*/ 778983 h 778983"/>
              <a:gd name="connsiteX0" fmla="*/ 14927 w 505335"/>
              <a:gd name="connsiteY0" fmla="*/ 0 h 812134"/>
              <a:gd name="connsiteX1" fmla="*/ 108886 w 505335"/>
              <a:gd name="connsiteY1" fmla="*/ 659704 h 812134"/>
              <a:gd name="connsiteX2" fmla="*/ 505335 w 505335"/>
              <a:gd name="connsiteY2" fmla="*/ 812134 h 812134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434337"/>
              <a:gd name="connsiteY0" fmla="*/ 0 h 788874"/>
              <a:gd name="connsiteX1" fmla="*/ 108886 w 434337"/>
              <a:gd name="connsiteY1" fmla="*/ 659704 h 788874"/>
              <a:gd name="connsiteX2" fmla="*/ 434337 w 434337"/>
              <a:gd name="connsiteY2" fmla="*/ 788874 h 788874"/>
              <a:gd name="connsiteX0" fmla="*/ 14927 w 427197"/>
              <a:gd name="connsiteY0" fmla="*/ 0 h 794355"/>
              <a:gd name="connsiteX1" fmla="*/ 108886 w 427197"/>
              <a:gd name="connsiteY1" fmla="*/ 659704 h 794355"/>
              <a:gd name="connsiteX2" fmla="*/ 427197 w 427197"/>
              <a:gd name="connsiteY2" fmla="*/ 794355 h 794355"/>
              <a:gd name="connsiteX0" fmla="*/ 14927 w 441552"/>
              <a:gd name="connsiteY0" fmla="*/ 0 h 769890"/>
              <a:gd name="connsiteX1" fmla="*/ 108886 w 441552"/>
              <a:gd name="connsiteY1" fmla="*/ 659704 h 769890"/>
              <a:gd name="connsiteX2" fmla="*/ 441552 w 441552"/>
              <a:gd name="connsiteY2" fmla="*/ 769891 h 769890"/>
              <a:gd name="connsiteX0" fmla="*/ 14927 w 108887"/>
              <a:gd name="connsiteY0" fmla="*/ 0 h 659703"/>
              <a:gd name="connsiteX1" fmla="*/ 108886 w 108887"/>
              <a:gd name="connsiteY1" fmla="*/ 659704 h 659703"/>
              <a:gd name="connsiteX0" fmla="*/ 124276 w 124812"/>
              <a:gd name="connsiteY0" fmla="*/ 0 h 823303"/>
              <a:gd name="connsiteX1" fmla="*/ 64219 w 124812"/>
              <a:gd name="connsiteY1" fmla="*/ 823301 h 823303"/>
              <a:gd name="connsiteX0" fmla="*/ 60057 w 66876"/>
              <a:gd name="connsiteY0" fmla="*/ 0 h 823299"/>
              <a:gd name="connsiteX1" fmla="*/ 0 w 66876"/>
              <a:gd name="connsiteY1" fmla="*/ 823301 h 823299"/>
              <a:gd name="connsiteX0" fmla="*/ 322108 w 322620"/>
              <a:gd name="connsiteY0" fmla="*/ 0 h 997960"/>
              <a:gd name="connsiteX1" fmla="*/ 0 w 322620"/>
              <a:gd name="connsiteY1" fmla="*/ 997962 h 997960"/>
              <a:gd name="connsiteX0" fmla="*/ 962330 w 962483"/>
              <a:gd name="connsiteY0" fmla="*/ -1 h 481986"/>
              <a:gd name="connsiteX1" fmla="*/ 0 w 962483"/>
              <a:gd name="connsiteY1" fmla="*/ 481984 h 481986"/>
              <a:gd name="connsiteX0" fmla="*/ 626555 w 626796"/>
              <a:gd name="connsiteY0" fmla="*/ 8943 h 141324"/>
              <a:gd name="connsiteX1" fmla="*/ -1 w 626796"/>
              <a:gd name="connsiteY1" fmla="*/ 141182 h 141324"/>
              <a:gd name="connsiteX0" fmla="*/ 626555 w 626858"/>
              <a:gd name="connsiteY0" fmla="*/ -1 h 228600"/>
              <a:gd name="connsiteX1" fmla="*/ -1 w 626858"/>
              <a:gd name="connsiteY1" fmla="*/ 132238 h 228600"/>
              <a:gd name="connsiteX0" fmla="*/ 847267 w 847472"/>
              <a:gd name="connsiteY0" fmla="*/ 84999 h 249102"/>
              <a:gd name="connsiteX1" fmla="*/ -1 w 847472"/>
              <a:gd name="connsiteY1" fmla="*/ -1 h 249102"/>
              <a:gd name="connsiteX0" fmla="*/ 847267 w 847268"/>
              <a:gd name="connsiteY0" fmla="*/ 84999 h 85000"/>
              <a:gd name="connsiteX1" fmla="*/ -1 w 847268"/>
              <a:gd name="connsiteY1" fmla="*/ -1 h 85000"/>
              <a:gd name="connsiteX0" fmla="*/ 870148 w 870149"/>
              <a:gd name="connsiteY0" fmla="*/ 194357 h 194358"/>
              <a:gd name="connsiteX1" fmla="*/ 0 w 870149"/>
              <a:gd name="connsiteY1" fmla="*/ 0 h 194358"/>
              <a:gd name="connsiteX0" fmla="*/ 914083 w 914084"/>
              <a:gd name="connsiteY0" fmla="*/ 172115 h 172116"/>
              <a:gd name="connsiteX1" fmla="*/ 0 w 914084"/>
              <a:gd name="connsiteY1" fmla="*/ 2 h 172116"/>
              <a:gd name="connsiteX0" fmla="*/ 914083 w 914084"/>
              <a:gd name="connsiteY0" fmla="*/ 172115 h 172116"/>
              <a:gd name="connsiteX1" fmla="*/ 0 w 914084"/>
              <a:gd name="connsiteY1" fmla="*/ 2 h 172116"/>
              <a:gd name="connsiteX0" fmla="*/ 880339 w 880338"/>
              <a:gd name="connsiteY0" fmla="*/ 78772 h 78773"/>
              <a:gd name="connsiteX1" fmla="*/ 0 w 880338"/>
              <a:gd name="connsiteY1" fmla="*/ -2 h 78773"/>
              <a:gd name="connsiteX0" fmla="*/ 858979 w 858980"/>
              <a:gd name="connsiteY0" fmla="*/ 90851 h 90849"/>
              <a:gd name="connsiteX1" fmla="*/ 0 w 858980"/>
              <a:gd name="connsiteY1" fmla="*/ 2 h 90849"/>
              <a:gd name="connsiteX0" fmla="*/ 858979 w 859777"/>
              <a:gd name="connsiteY0" fmla="*/ 90847 h 90849"/>
              <a:gd name="connsiteX1" fmla="*/ 0 w 859777"/>
              <a:gd name="connsiteY1" fmla="*/ -2 h 90849"/>
              <a:gd name="connsiteX0" fmla="*/ 654649 w 655839"/>
              <a:gd name="connsiteY0" fmla="*/ 86733 h 86731"/>
              <a:gd name="connsiteX1" fmla="*/ -1 w 655839"/>
              <a:gd name="connsiteY1" fmla="*/ -1 h 86731"/>
              <a:gd name="connsiteX0" fmla="*/ 654649 w 655369"/>
              <a:gd name="connsiteY0" fmla="*/ 86733 h 86735"/>
              <a:gd name="connsiteX1" fmla="*/ -1 w 655369"/>
              <a:gd name="connsiteY1" fmla="*/ -1 h 86735"/>
              <a:gd name="connsiteX0" fmla="*/ 675511 w 676208"/>
              <a:gd name="connsiteY0" fmla="*/ 23898 h 23898"/>
              <a:gd name="connsiteX1" fmla="*/ 0 w 676208"/>
              <a:gd name="connsiteY1" fmla="*/ 0 h 23898"/>
              <a:gd name="connsiteX0" fmla="*/ 671095 w 671796"/>
              <a:gd name="connsiteY0" fmla="*/ 529 h 18355"/>
              <a:gd name="connsiteX1" fmla="*/ 0 w 671796"/>
              <a:gd name="connsiteY1" fmla="*/ 16440 h 18355"/>
              <a:gd name="connsiteX0" fmla="*/ 675025 w 675723"/>
              <a:gd name="connsiteY0" fmla="*/ 367 h 32383"/>
              <a:gd name="connsiteX1" fmla="*/ 0 w 675723"/>
              <a:gd name="connsiteY1" fmla="*/ 31018 h 32383"/>
              <a:gd name="connsiteX0" fmla="*/ 780296 w 780904"/>
              <a:gd name="connsiteY0" fmla="*/ 333 h 37223"/>
              <a:gd name="connsiteX1" fmla="*/ 0 w 780904"/>
              <a:gd name="connsiteY1" fmla="*/ 35979 h 37223"/>
              <a:gd name="connsiteX0" fmla="*/ 592722 w 593513"/>
              <a:gd name="connsiteY0" fmla="*/ 479 h 21694"/>
              <a:gd name="connsiteX1" fmla="*/ 0 w 593513"/>
              <a:gd name="connsiteY1" fmla="*/ 19950 h 21694"/>
              <a:gd name="connsiteX0" fmla="*/ 503278 w 504201"/>
              <a:gd name="connsiteY0" fmla="*/ 90692 h 90692"/>
              <a:gd name="connsiteX1" fmla="*/ 0 w 504201"/>
              <a:gd name="connsiteY1" fmla="*/ 0 h 90692"/>
              <a:gd name="connsiteX0" fmla="*/ 511355 w 512264"/>
              <a:gd name="connsiteY0" fmla="*/ 429 h 25758"/>
              <a:gd name="connsiteX1" fmla="*/ 0 w 512264"/>
              <a:gd name="connsiteY1" fmla="*/ 24182 h 25758"/>
              <a:gd name="connsiteX0" fmla="*/ 534571 w 535441"/>
              <a:gd name="connsiteY0" fmla="*/ 238424 h 238424"/>
              <a:gd name="connsiteX1" fmla="*/ 0 w 535441"/>
              <a:gd name="connsiteY1" fmla="*/ 0 h 238424"/>
              <a:gd name="connsiteX0" fmla="*/ 358965 w 360230"/>
              <a:gd name="connsiteY0" fmla="*/ 299290 h 299290"/>
              <a:gd name="connsiteX1" fmla="*/ 0 w 360230"/>
              <a:gd name="connsiteY1" fmla="*/ 0 h 299290"/>
              <a:gd name="connsiteX0" fmla="*/ 358965 w 415711"/>
              <a:gd name="connsiteY0" fmla="*/ 299290 h 299290"/>
              <a:gd name="connsiteX1" fmla="*/ 0 w 415711"/>
              <a:gd name="connsiteY1" fmla="*/ 0 h 299290"/>
              <a:gd name="connsiteX0" fmla="*/ 197064 w 269403"/>
              <a:gd name="connsiteY0" fmla="*/ 321858 h 321858"/>
              <a:gd name="connsiteX1" fmla="*/ 0 w 269403"/>
              <a:gd name="connsiteY1" fmla="*/ 0 h 321858"/>
              <a:gd name="connsiteX0" fmla="*/ 197064 w 375677"/>
              <a:gd name="connsiteY0" fmla="*/ 321858 h 321858"/>
              <a:gd name="connsiteX1" fmla="*/ 0 w 375677"/>
              <a:gd name="connsiteY1" fmla="*/ 0 h 321858"/>
              <a:gd name="connsiteX0" fmla="*/ 147968 w 335564"/>
              <a:gd name="connsiteY0" fmla="*/ 360809 h 360809"/>
              <a:gd name="connsiteX1" fmla="*/ 0 w 335564"/>
              <a:gd name="connsiteY1" fmla="*/ 0 h 360809"/>
              <a:gd name="connsiteX0" fmla="*/ 116795 w 310571"/>
              <a:gd name="connsiteY0" fmla="*/ 368424 h 368424"/>
              <a:gd name="connsiteX1" fmla="*/ 0 w 310571"/>
              <a:gd name="connsiteY1" fmla="*/ 0 h 368424"/>
              <a:gd name="connsiteX0" fmla="*/ 116795 w 309215"/>
              <a:gd name="connsiteY0" fmla="*/ 368424 h 368424"/>
              <a:gd name="connsiteX1" fmla="*/ 0 w 309215"/>
              <a:gd name="connsiteY1" fmla="*/ 0 h 368424"/>
              <a:gd name="connsiteX0" fmla="*/ 148056 w 334289"/>
              <a:gd name="connsiteY0" fmla="*/ 399730 h 399730"/>
              <a:gd name="connsiteX1" fmla="*/ 1 w 334289"/>
              <a:gd name="connsiteY1" fmla="*/ 0 h 399730"/>
              <a:gd name="connsiteX0" fmla="*/ 111514 w 305019"/>
              <a:gd name="connsiteY0" fmla="*/ 420637 h 420637"/>
              <a:gd name="connsiteX1" fmla="*/ 0 w 305019"/>
              <a:gd name="connsiteY1" fmla="*/ 0 h 420637"/>
              <a:gd name="connsiteX0" fmla="*/ 95290 w 292203"/>
              <a:gd name="connsiteY0" fmla="*/ 408623 h 408623"/>
              <a:gd name="connsiteX1" fmla="*/ 0 w 292203"/>
              <a:gd name="connsiteY1" fmla="*/ 0 h 408623"/>
              <a:gd name="connsiteX0" fmla="*/ 205084 w 205085"/>
              <a:gd name="connsiteY0" fmla="*/ 408623 h 408623"/>
              <a:gd name="connsiteX1" fmla="*/ 109794 w 205085"/>
              <a:gd name="connsiteY1" fmla="*/ 0 h 408623"/>
              <a:gd name="connsiteX0" fmla="*/ 169955 w 200348"/>
              <a:gd name="connsiteY0" fmla="*/ 362489 h 362489"/>
              <a:gd name="connsiteX1" fmla="*/ 200120 w 200348"/>
              <a:gd name="connsiteY1" fmla="*/ 0 h 362489"/>
              <a:gd name="connsiteX0" fmla="*/ 186002 w 186004"/>
              <a:gd name="connsiteY0" fmla="*/ 394444 h 394444"/>
              <a:gd name="connsiteX1" fmla="*/ 153076 w 186004"/>
              <a:gd name="connsiteY1" fmla="*/ 0 h 394444"/>
              <a:gd name="connsiteX0" fmla="*/ 157881 w 157881"/>
              <a:gd name="connsiteY0" fmla="*/ 394444 h 394444"/>
              <a:gd name="connsiteX1" fmla="*/ 124955 w 157881"/>
              <a:gd name="connsiteY1" fmla="*/ 0 h 394444"/>
              <a:gd name="connsiteX0" fmla="*/ 137588 w 174130"/>
              <a:gd name="connsiteY0" fmla="*/ 394444 h 394444"/>
              <a:gd name="connsiteX1" fmla="*/ 104662 w 174130"/>
              <a:gd name="connsiteY1" fmla="*/ 0 h 394444"/>
              <a:gd name="connsiteX0" fmla="*/ 150986 w 184970"/>
              <a:gd name="connsiteY0" fmla="*/ 394444 h 394444"/>
              <a:gd name="connsiteX1" fmla="*/ 118060 w 184970"/>
              <a:gd name="connsiteY1" fmla="*/ 0 h 394444"/>
              <a:gd name="connsiteX0" fmla="*/ 135656 w 265861"/>
              <a:gd name="connsiteY0" fmla="*/ 491204 h 491205"/>
              <a:gd name="connsiteX1" fmla="*/ 206620 w 265861"/>
              <a:gd name="connsiteY1" fmla="*/ 0 h 491205"/>
              <a:gd name="connsiteX0" fmla="*/ 150831 w 185680"/>
              <a:gd name="connsiteY0" fmla="*/ 577523 h 577523"/>
              <a:gd name="connsiteX1" fmla="*/ 118849 w 185680"/>
              <a:gd name="connsiteY1" fmla="*/ -1 h 577523"/>
              <a:gd name="connsiteX0" fmla="*/ 130746 w 224847"/>
              <a:gd name="connsiteY0" fmla="*/ 577524 h 577524"/>
              <a:gd name="connsiteX1" fmla="*/ 98764 w 224847"/>
              <a:gd name="connsiteY1" fmla="*/ 0 h 577524"/>
              <a:gd name="connsiteX0" fmla="*/ 205288 w 282001"/>
              <a:gd name="connsiteY0" fmla="*/ 577524 h 577524"/>
              <a:gd name="connsiteX1" fmla="*/ 173306 w 282001"/>
              <a:gd name="connsiteY1" fmla="*/ 0 h 577524"/>
              <a:gd name="connsiteX0" fmla="*/ 232338 w 232339"/>
              <a:gd name="connsiteY0" fmla="*/ 647814 h 647815"/>
              <a:gd name="connsiteX1" fmla="*/ 44706 w 232339"/>
              <a:gd name="connsiteY1" fmla="*/ 0 h 647815"/>
              <a:gd name="connsiteX0" fmla="*/ 318128 w 318129"/>
              <a:gd name="connsiteY0" fmla="*/ 647814 h 647814"/>
              <a:gd name="connsiteX1" fmla="*/ 130496 w 318129"/>
              <a:gd name="connsiteY1" fmla="*/ 0 h 647814"/>
              <a:gd name="connsiteX0" fmla="*/ 283823 w 371175"/>
              <a:gd name="connsiteY0" fmla="*/ 598516 h 598516"/>
              <a:gd name="connsiteX1" fmla="*/ 278502 w 371175"/>
              <a:gd name="connsiteY1" fmla="*/ 0 h 598516"/>
              <a:gd name="connsiteX0" fmla="*/ 252994 w 536495"/>
              <a:gd name="connsiteY0" fmla="*/ 613884 h 613884"/>
              <a:gd name="connsiteX1" fmla="*/ 455569 w 536495"/>
              <a:gd name="connsiteY1" fmla="*/ 0 h 613884"/>
              <a:gd name="connsiteX0" fmla="*/ 15641 w 349665"/>
              <a:gd name="connsiteY0" fmla="*/ 613884 h 613884"/>
              <a:gd name="connsiteX1" fmla="*/ 218216 w 349665"/>
              <a:gd name="connsiteY1" fmla="*/ 0 h 613884"/>
              <a:gd name="connsiteX0" fmla="*/ 27658 w 235226"/>
              <a:gd name="connsiteY0" fmla="*/ 613884 h 613884"/>
              <a:gd name="connsiteX1" fmla="*/ 230233 w 235226"/>
              <a:gd name="connsiteY1" fmla="*/ 0 h 613884"/>
              <a:gd name="connsiteX0" fmla="*/ 19791 w 413750"/>
              <a:gd name="connsiteY0" fmla="*/ 636937 h 636937"/>
              <a:gd name="connsiteX1" fmla="*/ 410305 w 413750"/>
              <a:gd name="connsiteY1" fmla="*/ 0 h 636937"/>
              <a:gd name="connsiteX0" fmla="*/ 21902 w 412416"/>
              <a:gd name="connsiteY0" fmla="*/ 636937 h 636937"/>
              <a:gd name="connsiteX1" fmla="*/ 412416 w 412416"/>
              <a:gd name="connsiteY1" fmla="*/ 0 h 636937"/>
              <a:gd name="connsiteX0" fmla="*/ 21447 w 411961"/>
              <a:gd name="connsiteY0" fmla="*/ 636937 h 636937"/>
              <a:gd name="connsiteX1" fmla="*/ 411961 w 411961"/>
              <a:gd name="connsiteY1" fmla="*/ 0 h 636937"/>
              <a:gd name="connsiteX0" fmla="*/ 20769 w 431241"/>
              <a:gd name="connsiteY0" fmla="*/ 633095 h 633095"/>
              <a:gd name="connsiteX1" fmla="*/ 431241 w 431241"/>
              <a:gd name="connsiteY1" fmla="*/ 0 h 633095"/>
              <a:gd name="connsiteX0" fmla="*/ 0 w 410472"/>
              <a:gd name="connsiteY0" fmla="*/ 633095 h 633095"/>
              <a:gd name="connsiteX1" fmla="*/ 410472 w 410472"/>
              <a:gd name="connsiteY1" fmla="*/ 0 h 633095"/>
              <a:gd name="connsiteX0" fmla="*/ 0 w 410472"/>
              <a:gd name="connsiteY0" fmla="*/ 633095 h 633095"/>
              <a:gd name="connsiteX1" fmla="*/ 410472 w 410472"/>
              <a:gd name="connsiteY1" fmla="*/ 0 h 633095"/>
              <a:gd name="connsiteX0" fmla="*/ 429 w 410901"/>
              <a:gd name="connsiteY0" fmla="*/ 633095 h 633095"/>
              <a:gd name="connsiteX1" fmla="*/ 410901 w 410901"/>
              <a:gd name="connsiteY1" fmla="*/ 0 h 63309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410901" h="633095">
                <a:moveTo>
                  <a:pt x="429" y="633095"/>
                </a:moveTo>
                <a:cubicBezTo>
                  <a:pt x="-15379" y="-226735"/>
                  <a:pt x="410574" y="505964"/>
                  <a:pt x="410901" y="0"/>
                </a:cubicBezTo>
              </a:path>
            </a:pathLst>
          </a:custGeom>
          <a:noFill/>
          <a:ln w="31750">
            <a:solidFill>
              <a:schemeClr val="bg1"/>
            </a:solidFill>
            <a:round/>
            <a:headEnd type="triangle"/>
            <a:tailEnd type="none" w="med" len="med"/>
          </a:ln>
        </xdr:spPr>
      </xdr:sp>
      <xdr:sp macro="" textlink="">
        <xdr:nvSpPr>
          <xdr:cNvPr id="1758" name="Line 2669">
            <a:extLst>
              <a:ext uri="{FF2B5EF4-FFF2-40B4-BE49-F238E27FC236}">
                <a16:creationId xmlns="" xmlns:a16="http://schemas.microsoft.com/office/drawing/2014/main" id="{8478048D-FF86-00C6-F965-C3E3362651F0}"/>
              </a:ext>
            </a:extLst>
          </xdr:cNvPr>
          <xdr:cNvSpPr>
            <a:spLocks noChangeShapeType="1"/>
          </xdr:cNvSpPr>
        </xdr:nvSpPr>
        <xdr:spPr bwMode="auto">
          <a:xfrm rot="11078823" flipH="1">
            <a:off x="5421300" y="8483917"/>
            <a:ext cx="45719" cy="441333"/>
          </a:xfrm>
          <a:custGeom>
            <a:avLst/>
            <a:gdLst>
              <a:gd name="connsiteX0" fmla="*/ 0 w 453925"/>
              <a:gd name="connsiteY0" fmla="*/ 0 h 760810"/>
              <a:gd name="connsiteX1" fmla="*/ 453925 w 453925"/>
              <a:gd name="connsiteY1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0 w 453925"/>
              <a:gd name="connsiteY0" fmla="*/ 0 h 760810"/>
              <a:gd name="connsiteX1" fmla="*/ 18604 w 453925"/>
              <a:gd name="connsiteY1" fmla="*/ 630585 h 760810"/>
              <a:gd name="connsiteX2" fmla="*/ 453925 w 453925"/>
              <a:gd name="connsiteY2" fmla="*/ 760810 h 760810"/>
              <a:gd name="connsiteX0" fmla="*/ 0 w 453925"/>
              <a:gd name="connsiteY0" fmla="*/ 0 h 760810"/>
              <a:gd name="connsiteX1" fmla="*/ 18604 w 453925"/>
              <a:gd name="connsiteY1" fmla="*/ 630585 h 760810"/>
              <a:gd name="connsiteX2" fmla="*/ 453925 w 453925"/>
              <a:gd name="connsiteY2" fmla="*/ 760810 h 760810"/>
              <a:gd name="connsiteX0" fmla="*/ 15025 w 435464"/>
              <a:gd name="connsiteY0" fmla="*/ 0 h 757089"/>
              <a:gd name="connsiteX1" fmla="*/ 143 w 435464"/>
              <a:gd name="connsiteY1" fmla="*/ 626864 h 757089"/>
              <a:gd name="connsiteX2" fmla="*/ 435464 w 435464"/>
              <a:gd name="connsiteY2" fmla="*/ 757089 h 757089"/>
              <a:gd name="connsiteX0" fmla="*/ 15025 w 435464"/>
              <a:gd name="connsiteY0" fmla="*/ 0 h 757089"/>
              <a:gd name="connsiteX1" fmla="*/ 143 w 435464"/>
              <a:gd name="connsiteY1" fmla="*/ 626864 h 757089"/>
              <a:gd name="connsiteX2" fmla="*/ 435464 w 435464"/>
              <a:gd name="connsiteY2" fmla="*/ 757089 h 757089"/>
              <a:gd name="connsiteX0" fmla="*/ 0 w 420439"/>
              <a:gd name="connsiteY0" fmla="*/ 0 h 757089"/>
              <a:gd name="connsiteX1" fmla="*/ 23990 w 420439"/>
              <a:gd name="connsiteY1" fmla="*/ 637810 h 757089"/>
              <a:gd name="connsiteX2" fmla="*/ 420439 w 420439"/>
              <a:gd name="connsiteY2" fmla="*/ 757089 h 757089"/>
              <a:gd name="connsiteX0" fmla="*/ 58787 w 479226"/>
              <a:gd name="connsiteY0" fmla="*/ 0 h 757089"/>
              <a:gd name="connsiteX1" fmla="*/ 82777 w 479226"/>
              <a:gd name="connsiteY1" fmla="*/ 637810 h 757089"/>
              <a:gd name="connsiteX2" fmla="*/ 479226 w 479226"/>
              <a:gd name="connsiteY2" fmla="*/ 757089 h 757089"/>
              <a:gd name="connsiteX0" fmla="*/ 14927 w 505335"/>
              <a:gd name="connsiteY0" fmla="*/ 0 h 778983"/>
              <a:gd name="connsiteX1" fmla="*/ 108886 w 505335"/>
              <a:gd name="connsiteY1" fmla="*/ 659704 h 778983"/>
              <a:gd name="connsiteX2" fmla="*/ 505335 w 505335"/>
              <a:gd name="connsiteY2" fmla="*/ 778983 h 778983"/>
              <a:gd name="connsiteX0" fmla="*/ 14927 w 505335"/>
              <a:gd name="connsiteY0" fmla="*/ 0 h 812134"/>
              <a:gd name="connsiteX1" fmla="*/ 108886 w 505335"/>
              <a:gd name="connsiteY1" fmla="*/ 659704 h 812134"/>
              <a:gd name="connsiteX2" fmla="*/ 505335 w 505335"/>
              <a:gd name="connsiteY2" fmla="*/ 812134 h 812134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434337"/>
              <a:gd name="connsiteY0" fmla="*/ 0 h 788874"/>
              <a:gd name="connsiteX1" fmla="*/ 108886 w 434337"/>
              <a:gd name="connsiteY1" fmla="*/ 659704 h 788874"/>
              <a:gd name="connsiteX2" fmla="*/ 434337 w 434337"/>
              <a:gd name="connsiteY2" fmla="*/ 788874 h 788874"/>
              <a:gd name="connsiteX0" fmla="*/ 14927 w 427197"/>
              <a:gd name="connsiteY0" fmla="*/ 0 h 794355"/>
              <a:gd name="connsiteX1" fmla="*/ 108886 w 427197"/>
              <a:gd name="connsiteY1" fmla="*/ 659704 h 794355"/>
              <a:gd name="connsiteX2" fmla="*/ 427197 w 427197"/>
              <a:gd name="connsiteY2" fmla="*/ 794355 h 794355"/>
              <a:gd name="connsiteX0" fmla="*/ 14927 w 441552"/>
              <a:gd name="connsiteY0" fmla="*/ 0 h 769890"/>
              <a:gd name="connsiteX1" fmla="*/ 108886 w 441552"/>
              <a:gd name="connsiteY1" fmla="*/ 659704 h 769890"/>
              <a:gd name="connsiteX2" fmla="*/ 441552 w 441552"/>
              <a:gd name="connsiteY2" fmla="*/ 769891 h 769890"/>
              <a:gd name="connsiteX0" fmla="*/ 14927 w 108887"/>
              <a:gd name="connsiteY0" fmla="*/ 0 h 659703"/>
              <a:gd name="connsiteX1" fmla="*/ 108886 w 108887"/>
              <a:gd name="connsiteY1" fmla="*/ 659704 h 659703"/>
              <a:gd name="connsiteX0" fmla="*/ 124276 w 124812"/>
              <a:gd name="connsiteY0" fmla="*/ 0 h 823303"/>
              <a:gd name="connsiteX1" fmla="*/ 64219 w 124812"/>
              <a:gd name="connsiteY1" fmla="*/ 823301 h 823303"/>
              <a:gd name="connsiteX0" fmla="*/ 60057 w 66876"/>
              <a:gd name="connsiteY0" fmla="*/ 0 h 823299"/>
              <a:gd name="connsiteX1" fmla="*/ 0 w 66876"/>
              <a:gd name="connsiteY1" fmla="*/ 823301 h 823299"/>
              <a:gd name="connsiteX0" fmla="*/ 322108 w 322620"/>
              <a:gd name="connsiteY0" fmla="*/ 0 h 997960"/>
              <a:gd name="connsiteX1" fmla="*/ 0 w 322620"/>
              <a:gd name="connsiteY1" fmla="*/ 997962 h 997960"/>
              <a:gd name="connsiteX0" fmla="*/ 962330 w 962483"/>
              <a:gd name="connsiteY0" fmla="*/ -1 h 481986"/>
              <a:gd name="connsiteX1" fmla="*/ 0 w 962483"/>
              <a:gd name="connsiteY1" fmla="*/ 481984 h 481986"/>
              <a:gd name="connsiteX0" fmla="*/ 626555 w 626796"/>
              <a:gd name="connsiteY0" fmla="*/ 8943 h 141324"/>
              <a:gd name="connsiteX1" fmla="*/ -1 w 626796"/>
              <a:gd name="connsiteY1" fmla="*/ 141182 h 141324"/>
              <a:gd name="connsiteX0" fmla="*/ 626555 w 626858"/>
              <a:gd name="connsiteY0" fmla="*/ -1 h 228600"/>
              <a:gd name="connsiteX1" fmla="*/ -1 w 626858"/>
              <a:gd name="connsiteY1" fmla="*/ 132238 h 228600"/>
              <a:gd name="connsiteX0" fmla="*/ 847267 w 847472"/>
              <a:gd name="connsiteY0" fmla="*/ 84999 h 249102"/>
              <a:gd name="connsiteX1" fmla="*/ -1 w 847472"/>
              <a:gd name="connsiteY1" fmla="*/ -1 h 249102"/>
              <a:gd name="connsiteX0" fmla="*/ 847267 w 847268"/>
              <a:gd name="connsiteY0" fmla="*/ 84999 h 85000"/>
              <a:gd name="connsiteX1" fmla="*/ -1 w 847268"/>
              <a:gd name="connsiteY1" fmla="*/ -1 h 85000"/>
              <a:gd name="connsiteX0" fmla="*/ 870148 w 870149"/>
              <a:gd name="connsiteY0" fmla="*/ 194357 h 194358"/>
              <a:gd name="connsiteX1" fmla="*/ 0 w 870149"/>
              <a:gd name="connsiteY1" fmla="*/ 0 h 194358"/>
              <a:gd name="connsiteX0" fmla="*/ 914083 w 914084"/>
              <a:gd name="connsiteY0" fmla="*/ 172115 h 172116"/>
              <a:gd name="connsiteX1" fmla="*/ 0 w 914084"/>
              <a:gd name="connsiteY1" fmla="*/ 2 h 172116"/>
              <a:gd name="connsiteX0" fmla="*/ 914083 w 914084"/>
              <a:gd name="connsiteY0" fmla="*/ 172115 h 172116"/>
              <a:gd name="connsiteX1" fmla="*/ 0 w 914084"/>
              <a:gd name="connsiteY1" fmla="*/ 2 h 172116"/>
              <a:gd name="connsiteX0" fmla="*/ 880339 w 880338"/>
              <a:gd name="connsiteY0" fmla="*/ 78772 h 78773"/>
              <a:gd name="connsiteX1" fmla="*/ 0 w 880338"/>
              <a:gd name="connsiteY1" fmla="*/ -2 h 78773"/>
              <a:gd name="connsiteX0" fmla="*/ 858979 w 858980"/>
              <a:gd name="connsiteY0" fmla="*/ 90851 h 90849"/>
              <a:gd name="connsiteX1" fmla="*/ 0 w 858980"/>
              <a:gd name="connsiteY1" fmla="*/ 2 h 90849"/>
              <a:gd name="connsiteX0" fmla="*/ 858979 w 859777"/>
              <a:gd name="connsiteY0" fmla="*/ 90847 h 90849"/>
              <a:gd name="connsiteX1" fmla="*/ 0 w 859777"/>
              <a:gd name="connsiteY1" fmla="*/ -2 h 90849"/>
              <a:gd name="connsiteX0" fmla="*/ 654649 w 655839"/>
              <a:gd name="connsiteY0" fmla="*/ 86733 h 86731"/>
              <a:gd name="connsiteX1" fmla="*/ -1 w 655839"/>
              <a:gd name="connsiteY1" fmla="*/ -1 h 86731"/>
              <a:gd name="connsiteX0" fmla="*/ 654649 w 655369"/>
              <a:gd name="connsiteY0" fmla="*/ 86733 h 86735"/>
              <a:gd name="connsiteX1" fmla="*/ -1 w 655369"/>
              <a:gd name="connsiteY1" fmla="*/ -1 h 86735"/>
              <a:gd name="connsiteX0" fmla="*/ 675511 w 676208"/>
              <a:gd name="connsiteY0" fmla="*/ 23898 h 23898"/>
              <a:gd name="connsiteX1" fmla="*/ 0 w 676208"/>
              <a:gd name="connsiteY1" fmla="*/ 0 h 23898"/>
              <a:gd name="connsiteX0" fmla="*/ 671095 w 671796"/>
              <a:gd name="connsiteY0" fmla="*/ 529 h 18355"/>
              <a:gd name="connsiteX1" fmla="*/ 0 w 671796"/>
              <a:gd name="connsiteY1" fmla="*/ 16440 h 18355"/>
              <a:gd name="connsiteX0" fmla="*/ 675025 w 675723"/>
              <a:gd name="connsiteY0" fmla="*/ 367 h 32383"/>
              <a:gd name="connsiteX1" fmla="*/ 0 w 675723"/>
              <a:gd name="connsiteY1" fmla="*/ 31018 h 32383"/>
              <a:gd name="connsiteX0" fmla="*/ 780296 w 780904"/>
              <a:gd name="connsiteY0" fmla="*/ 333 h 37223"/>
              <a:gd name="connsiteX1" fmla="*/ 0 w 780904"/>
              <a:gd name="connsiteY1" fmla="*/ 35979 h 37223"/>
              <a:gd name="connsiteX0" fmla="*/ 592722 w 593513"/>
              <a:gd name="connsiteY0" fmla="*/ 479 h 21694"/>
              <a:gd name="connsiteX1" fmla="*/ 0 w 593513"/>
              <a:gd name="connsiteY1" fmla="*/ 19950 h 21694"/>
              <a:gd name="connsiteX0" fmla="*/ 503278 w 504201"/>
              <a:gd name="connsiteY0" fmla="*/ 90692 h 90692"/>
              <a:gd name="connsiteX1" fmla="*/ 0 w 504201"/>
              <a:gd name="connsiteY1" fmla="*/ 0 h 90692"/>
              <a:gd name="connsiteX0" fmla="*/ 511355 w 512264"/>
              <a:gd name="connsiteY0" fmla="*/ 429 h 25758"/>
              <a:gd name="connsiteX1" fmla="*/ 0 w 512264"/>
              <a:gd name="connsiteY1" fmla="*/ 24182 h 25758"/>
              <a:gd name="connsiteX0" fmla="*/ 534571 w 535441"/>
              <a:gd name="connsiteY0" fmla="*/ 238424 h 238424"/>
              <a:gd name="connsiteX1" fmla="*/ 0 w 535441"/>
              <a:gd name="connsiteY1" fmla="*/ 0 h 238424"/>
              <a:gd name="connsiteX0" fmla="*/ 358965 w 360230"/>
              <a:gd name="connsiteY0" fmla="*/ 299290 h 299290"/>
              <a:gd name="connsiteX1" fmla="*/ 0 w 360230"/>
              <a:gd name="connsiteY1" fmla="*/ 0 h 299290"/>
              <a:gd name="connsiteX0" fmla="*/ 358965 w 415711"/>
              <a:gd name="connsiteY0" fmla="*/ 299290 h 299290"/>
              <a:gd name="connsiteX1" fmla="*/ 0 w 415711"/>
              <a:gd name="connsiteY1" fmla="*/ 0 h 299290"/>
              <a:gd name="connsiteX0" fmla="*/ 197064 w 269403"/>
              <a:gd name="connsiteY0" fmla="*/ 321858 h 321858"/>
              <a:gd name="connsiteX1" fmla="*/ 0 w 269403"/>
              <a:gd name="connsiteY1" fmla="*/ 0 h 321858"/>
              <a:gd name="connsiteX0" fmla="*/ 197064 w 375677"/>
              <a:gd name="connsiteY0" fmla="*/ 321858 h 321858"/>
              <a:gd name="connsiteX1" fmla="*/ 0 w 375677"/>
              <a:gd name="connsiteY1" fmla="*/ 0 h 321858"/>
              <a:gd name="connsiteX0" fmla="*/ 147968 w 335564"/>
              <a:gd name="connsiteY0" fmla="*/ 360809 h 360809"/>
              <a:gd name="connsiteX1" fmla="*/ 0 w 335564"/>
              <a:gd name="connsiteY1" fmla="*/ 0 h 360809"/>
              <a:gd name="connsiteX0" fmla="*/ 116795 w 310571"/>
              <a:gd name="connsiteY0" fmla="*/ 368424 h 368424"/>
              <a:gd name="connsiteX1" fmla="*/ 0 w 310571"/>
              <a:gd name="connsiteY1" fmla="*/ 0 h 368424"/>
              <a:gd name="connsiteX0" fmla="*/ 116795 w 309215"/>
              <a:gd name="connsiteY0" fmla="*/ 368424 h 368424"/>
              <a:gd name="connsiteX1" fmla="*/ 0 w 309215"/>
              <a:gd name="connsiteY1" fmla="*/ 0 h 368424"/>
              <a:gd name="connsiteX0" fmla="*/ 148056 w 334289"/>
              <a:gd name="connsiteY0" fmla="*/ 399730 h 399730"/>
              <a:gd name="connsiteX1" fmla="*/ 1 w 334289"/>
              <a:gd name="connsiteY1" fmla="*/ 0 h 399730"/>
              <a:gd name="connsiteX0" fmla="*/ 111514 w 305019"/>
              <a:gd name="connsiteY0" fmla="*/ 420637 h 420637"/>
              <a:gd name="connsiteX1" fmla="*/ 0 w 305019"/>
              <a:gd name="connsiteY1" fmla="*/ 0 h 420637"/>
              <a:gd name="connsiteX0" fmla="*/ 95290 w 292203"/>
              <a:gd name="connsiteY0" fmla="*/ 408623 h 408623"/>
              <a:gd name="connsiteX1" fmla="*/ 0 w 292203"/>
              <a:gd name="connsiteY1" fmla="*/ 0 h 408623"/>
              <a:gd name="connsiteX0" fmla="*/ 205084 w 205085"/>
              <a:gd name="connsiteY0" fmla="*/ 408623 h 408623"/>
              <a:gd name="connsiteX1" fmla="*/ 109794 w 205085"/>
              <a:gd name="connsiteY1" fmla="*/ 0 h 408623"/>
              <a:gd name="connsiteX0" fmla="*/ 169955 w 200348"/>
              <a:gd name="connsiteY0" fmla="*/ 362489 h 362489"/>
              <a:gd name="connsiteX1" fmla="*/ 200120 w 200348"/>
              <a:gd name="connsiteY1" fmla="*/ 0 h 362489"/>
              <a:gd name="connsiteX0" fmla="*/ 186002 w 186004"/>
              <a:gd name="connsiteY0" fmla="*/ 394444 h 394444"/>
              <a:gd name="connsiteX1" fmla="*/ 153076 w 186004"/>
              <a:gd name="connsiteY1" fmla="*/ 0 h 394444"/>
              <a:gd name="connsiteX0" fmla="*/ 157881 w 157881"/>
              <a:gd name="connsiteY0" fmla="*/ 394444 h 394444"/>
              <a:gd name="connsiteX1" fmla="*/ 124955 w 157881"/>
              <a:gd name="connsiteY1" fmla="*/ 0 h 394444"/>
              <a:gd name="connsiteX0" fmla="*/ 137588 w 174130"/>
              <a:gd name="connsiteY0" fmla="*/ 394444 h 394444"/>
              <a:gd name="connsiteX1" fmla="*/ 104662 w 174130"/>
              <a:gd name="connsiteY1" fmla="*/ 0 h 394444"/>
              <a:gd name="connsiteX0" fmla="*/ 150986 w 184970"/>
              <a:gd name="connsiteY0" fmla="*/ 394444 h 394444"/>
              <a:gd name="connsiteX1" fmla="*/ 118060 w 184970"/>
              <a:gd name="connsiteY1" fmla="*/ 0 h 394444"/>
              <a:gd name="connsiteX0" fmla="*/ 135656 w 265861"/>
              <a:gd name="connsiteY0" fmla="*/ 491204 h 491205"/>
              <a:gd name="connsiteX1" fmla="*/ 206620 w 265861"/>
              <a:gd name="connsiteY1" fmla="*/ 0 h 491205"/>
              <a:gd name="connsiteX0" fmla="*/ 150831 w 185680"/>
              <a:gd name="connsiteY0" fmla="*/ 577523 h 577523"/>
              <a:gd name="connsiteX1" fmla="*/ 118849 w 185680"/>
              <a:gd name="connsiteY1" fmla="*/ -1 h 577523"/>
              <a:gd name="connsiteX0" fmla="*/ 130746 w 224847"/>
              <a:gd name="connsiteY0" fmla="*/ 577524 h 577524"/>
              <a:gd name="connsiteX1" fmla="*/ 98764 w 224847"/>
              <a:gd name="connsiteY1" fmla="*/ 0 h 577524"/>
              <a:gd name="connsiteX0" fmla="*/ 205288 w 282001"/>
              <a:gd name="connsiteY0" fmla="*/ 577524 h 577524"/>
              <a:gd name="connsiteX1" fmla="*/ 173306 w 282001"/>
              <a:gd name="connsiteY1" fmla="*/ 0 h 577524"/>
              <a:gd name="connsiteX0" fmla="*/ 232338 w 232339"/>
              <a:gd name="connsiteY0" fmla="*/ 647814 h 647815"/>
              <a:gd name="connsiteX1" fmla="*/ 44706 w 232339"/>
              <a:gd name="connsiteY1" fmla="*/ 0 h 647815"/>
              <a:gd name="connsiteX0" fmla="*/ 318128 w 318129"/>
              <a:gd name="connsiteY0" fmla="*/ 647814 h 647814"/>
              <a:gd name="connsiteX1" fmla="*/ 130496 w 318129"/>
              <a:gd name="connsiteY1" fmla="*/ 0 h 647814"/>
              <a:gd name="connsiteX0" fmla="*/ 283823 w 371175"/>
              <a:gd name="connsiteY0" fmla="*/ 598516 h 598516"/>
              <a:gd name="connsiteX1" fmla="*/ 278502 w 371175"/>
              <a:gd name="connsiteY1" fmla="*/ 0 h 598516"/>
              <a:gd name="connsiteX0" fmla="*/ 572643 w 572643"/>
              <a:gd name="connsiteY0" fmla="*/ 379179 h 379179"/>
              <a:gd name="connsiteX1" fmla="*/ -1 w 572643"/>
              <a:gd name="connsiteY1" fmla="*/ 1 h 379179"/>
              <a:gd name="connsiteX0" fmla="*/ 572643 w 572643"/>
              <a:gd name="connsiteY0" fmla="*/ 379178 h 379178"/>
              <a:gd name="connsiteX1" fmla="*/ -1 w 572643"/>
              <a:gd name="connsiteY1" fmla="*/ 0 h 379178"/>
              <a:gd name="connsiteX0" fmla="*/ 697065 w 697065"/>
              <a:gd name="connsiteY0" fmla="*/ 276365 h 276365"/>
              <a:gd name="connsiteX1" fmla="*/ -1 w 697065"/>
              <a:gd name="connsiteY1" fmla="*/ 0 h 276365"/>
              <a:gd name="connsiteX0" fmla="*/ 697065 w 697065"/>
              <a:gd name="connsiteY0" fmla="*/ 276365 h 276365"/>
              <a:gd name="connsiteX1" fmla="*/ -1 w 697065"/>
              <a:gd name="connsiteY1" fmla="*/ 0 h 276365"/>
              <a:gd name="connsiteX0" fmla="*/ 674488 w 674487"/>
              <a:gd name="connsiteY0" fmla="*/ 287399 h 287399"/>
              <a:gd name="connsiteX1" fmla="*/ -1 w 674487"/>
              <a:gd name="connsiteY1" fmla="*/ 0 h 287399"/>
              <a:gd name="connsiteX0" fmla="*/ 371684 w 371685"/>
              <a:gd name="connsiteY0" fmla="*/ 254071 h 254071"/>
              <a:gd name="connsiteX1" fmla="*/ -1 w 371685"/>
              <a:gd name="connsiteY1" fmla="*/ 0 h 254071"/>
              <a:gd name="connsiteX0" fmla="*/ 165823 w 235835"/>
              <a:gd name="connsiteY0" fmla="*/ 247232 h 247232"/>
              <a:gd name="connsiteX1" fmla="*/ 118696 w 235835"/>
              <a:gd name="connsiteY1" fmla="*/ 0 h 247232"/>
              <a:gd name="connsiteX0" fmla="*/ 253155 w 253156"/>
              <a:gd name="connsiteY0" fmla="*/ 247316 h 247316"/>
              <a:gd name="connsiteX1" fmla="*/ 206028 w 253156"/>
              <a:gd name="connsiteY1" fmla="*/ 84 h 247316"/>
              <a:gd name="connsiteX0" fmla="*/ 254188 w 254188"/>
              <a:gd name="connsiteY0" fmla="*/ 254298 h 254297"/>
              <a:gd name="connsiteX1" fmla="*/ 203754 w 254188"/>
              <a:gd name="connsiteY1" fmla="*/ 74 h 254297"/>
              <a:gd name="connsiteX0" fmla="*/ 62758 w 62758"/>
              <a:gd name="connsiteY0" fmla="*/ 254240 h 254240"/>
              <a:gd name="connsiteX1" fmla="*/ 12324 w 62758"/>
              <a:gd name="connsiteY1" fmla="*/ 16 h 254240"/>
              <a:gd name="connsiteX0" fmla="*/ 21709 w 21709"/>
              <a:gd name="connsiteY0" fmla="*/ 259016 h 259016"/>
              <a:gd name="connsiteX1" fmla="*/ 20429 w 21709"/>
              <a:gd name="connsiteY1" fmla="*/ 15 h 259016"/>
              <a:gd name="connsiteX0" fmla="*/ 714 w 52385"/>
              <a:gd name="connsiteY0" fmla="*/ 316155 h 316155"/>
              <a:gd name="connsiteX1" fmla="*/ 52385 w 52385"/>
              <a:gd name="connsiteY1" fmla="*/ 12 h 316155"/>
              <a:gd name="connsiteX0" fmla="*/ 253 w 51924"/>
              <a:gd name="connsiteY0" fmla="*/ 316143 h 316143"/>
              <a:gd name="connsiteX1" fmla="*/ 51924 w 51924"/>
              <a:gd name="connsiteY1" fmla="*/ 0 h 316143"/>
              <a:gd name="connsiteX0" fmla="*/ 282 w 47366"/>
              <a:gd name="connsiteY0" fmla="*/ 371147 h 371147"/>
              <a:gd name="connsiteX1" fmla="*/ 47365 w 47366"/>
              <a:gd name="connsiteY1" fmla="*/ 0 h 371147"/>
              <a:gd name="connsiteX0" fmla="*/ 175 w 71714"/>
              <a:gd name="connsiteY0" fmla="*/ 358698 h 358698"/>
              <a:gd name="connsiteX1" fmla="*/ 71713 w 71714"/>
              <a:gd name="connsiteY1" fmla="*/ 0 h 358698"/>
              <a:gd name="connsiteX0" fmla="*/ 196 w 64911"/>
              <a:gd name="connsiteY0" fmla="*/ 427499 h 427499"/>
              <a:gd name="connsiteX1" fmla="*/ 64910 w 64911"/>
              <a:gd name="connsiteY1" fmla="*/ 0 h 42749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64911" h="427499">
                <a:moveTo>
                  <a:pt x="196" y="427499"/>
                </a:moveTo>
                <a:cubicBezTo>
                  <a:pt x="-3623" y="408250"/>
                  <a:pt x="50014" y="3630"/>
                  <a:pt x="64910" y="0"/>
                </a:cubicBezTo>
              </a:path>
            </a:pathLst>
          </a:custGeom>
          <a:noFill/>
          <a:ln w="31750">
            <a:solidFill>
              <a:schemeClr val="bg1"/>
            </a:solidFill>
            <a:round/>
            <a:headEnd type="triangle"/>
            <a:tailEnd type="none" w="med" len="med"/>
          </a:ln>
        </xdr:spPr>
      </xdr:sp>
      <xdr:sp macro="" textlink="">
        <xdr:nvSpPr>
          <xdr:cNvPr id="1759" name="六角形 1758">
            <a:extLst>
              <a:ext uri="{FF2B5EF4-FFF2-40B4-BE49-F238E27FC236}">
                <a16:creationId xmlns="" xmlns:a16="http://schemas.microsoft.com/office/drawing/2014/main" id="{D910F204-590B-6DEF-947A-097A09A113D4}"/>
              </a:ext>
            </a:extLst>
          </xdr:cNvPr>
          <xdr:cNvSpPr/>
        </xdr:nvSpPr>
        <xdr:spPr bwMode="auto">
          <a:xfrm>
            <a:off x="5216269" y="8677644"/>
            <a:ext cx="199905" cy="117578"/>
          </a:xfrm>
          <a:prstGeom prst="hexagon">
            <a:avLst/>
          </a:prstGeom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ln w="25400" cap="flat" cmpd="dbl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overflow" horzOverflow="overflow" wrap="none" lIns="18288" tIns="0" rIns="0" bIns="0" rtlCol="0" anchor="ctr" upright="1"/>
          <a:lstStyle/>
          <a:p>
            <a:pPr algn="r"/>
            <a:r>
              <a:rPr kumimoji="1" lang="en-US" altLang="ja-JP" sz="800" b="1">
                <a:solidFill>
                  <a:schemeClr val="bg1"/>
                </a:solidFill>
                <a:latin typeface="+mj-ea"/>
                <a:ea typeface="+mj-ea"/>
              </a:rPr>
              <a:t>207</a:t>
            </a:r>
            <a:endParaRPr kumimoji="1" lang="ja-JP" altLang="en-US" sz="800" b="1">
              <a:solidFill>
                <a:schemeClr val="bg1"/>
              </a:solidFill>
              <a:latin typeface="+mj-ea"/>
              <a:ea typeface="+mj-ea"/>
            </a:endParaRPr>
          </a:p>
        </xdr:txBody>
      </xdr:sp>
    </xdr:grpSp>
    <xdr:clientData/>
  </xdr:twoCellAnchor>
  <xdr:twoCellAnchor>
    <xdr:from>
      <xdr:col>23</xdr:col>
      <xdr:colOff>26670</xdr:colOff>
      <xdr:row>9</xdr:row>
      <xdr:rowOff>15238</xdr:rowOff>
    </xdr:from>
    <xdr:to>
      <xdr:col>23</xdr:col>
      <xdr:colOff>238195</xdr:colOff>
      <xdr:row>10</xdr:row>
      <xdr:rowOff>5991</xdr:rowOff>
    </xdr:to>
    <xdr:sp macro="" textlink="">
      <xdr:nvSpPr>
        <xdr:cNvPr id="1760" name="六角形 1759">
          <a:extLst>
            <a:ext uri="{FF2B5EF4-FFF2-40B4-BE49-F238E27FC236}">
              <a16:creationId xmlns="" xmlns:a16="http://schemas.microsoft.com/office/drawing/2014/main" id="{8FAE46D7-05B3-4D47-94DE-59811D2D1E0B}"/>
            </a:ext>
          </a:extLst>
        </xdr:cNvPr>
        <xdr:cNvSpPr/>
      </xdr:nvSpPr>
      <xdr:spPr bwMode="auto">
        <a:xfrm>
          <a:off x="14304401" y="1524584"/>
          <a:ext cx="211525" cy="1617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110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0</xdr:colOff>
      <xdr:row>9</xdr:row>
      <xdr:rowOff>4655</xdr:rowOff>
    </xdr:from>
    <xdr:to>
      <xdr:col>25</xdr:col>
      <xdr:colOff>215660</xdr:colOff>
      <xdr:row>10</xdr:row>
      <xdr:rowOff>10876</xdr:rowOff>
    </xdr:to>
    <xdr:sp macro="" textlink="">
      <xdr:nvSpPr>
        <xdr:cNvPr id="1761" name="六角形 1760">
          <a:extLst>
            <a:ext uri="{FF2B5EF4-FFF2-40B4-BE49-F238E27FC236}">
              <a16:creationId xmlns="" xmlns:a16="http://schemas.microsoft.com/office/drawing/2014/main" id="{FA2C923E-1FB5-4357-A983-2FCEB51F390F}"/>
            </a:ext>
          </a:extLst>
        </xdr:cNvPr>
        <xdr:cNvSpPr/>
      </xdr:nvSpPr>
      <xdr:spPr bwMode="auto">
        <a:xfrm>
          <a:off x="15684500" y="1514001"/>
          <a:ext cx="215660" cy="17718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112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15875</xdr:colOff>
      <xdr:row>9</xdr:row>
      <xdr:rowOff>9525</xdr:rowOff>
    </xdr:from>
    <xdr:to>
      <xdr:col>27</xdr:col>
      <xdr:colOff>235815</xdr:colOff>
      <xdr:row>10</xdr:row>
      <xdr:rowOff>9525</xdr:rowOff>
    </xdr:to>
    <xdr:sp macro="" textlink="">
      <xdr:nvSpPr>
        <xdr:cNvPr id="1762" name="六角形 1761">
          <a:extLst>
            <a:ext uri="{FF2B5EF4-FFF2-40B4-BE49-F238E27FC236}">
              <a16:creationId xmlns="" xmlns:a16="http://schemas.microsoft.com/office/drawing/2014/main" id="{FEEB01FF-0C08-42C3-8384-E789B8336A31}"/>
            </a:ext>
          </a:extLst>
        </xdr:cNvPr>
        <xdr:cNvSpPr/>
      </xdr:nvSpPr>
      <xdr:spPr bwMode="auto">
        <a:xfrm>
          <a:off x="17141825" y="1520825"/>
          <a:ext cx="219940" cy="1714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12700</xdr:colOff>
      <xdr:row>9</xdr:row>
      <xdr:rowOff>9856</xdr:rowOff>
    </xdr:from>
    <xdr:to>
      <xdr:col>29</xdr:col>
      <xdr:colOff>233632</xdr:colOff>
      <xdr:row>9</xdr:row>
      <xdr:rowOff>164739</xdr:rowOff>
    </xdr:to>
    <xdr:sp macro="" textlink="">
      <xdr:nvSpPr>
        <xdr:cNvPr id="1763" name="六角形 1762">
          <a:extLst>
            <a:ext uri="{FF2B5EF4-FFF2-40B4-BE49-F238E27FC236}">
              <a16:creationId xmlns="" xmlns:a16="http://schemas.microsoft.com/office/drawing/2014/main" id="{2A66B7AF-88A6-4A8C-AABF-8C99DCBBF2F9}"/>
            </a:ext>
          </a:extLst>
        </xdr:cNvPr>
        <xdr:cNvSpPr/>
      </xdr:nvSpPr>
      <xdr:spPr bwMode="auto">
        <a:xfrm>
          <a:off x="18548350" y="1521156"/>
          <a:ext cx="220932" cy="15488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115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3417</xdr:colOff>
      <xdr:row>17</xdr:row>
      <xdr:rowOff>15238</xdr:rowOff>
    </xdr:from>
    <xdr:to>
      <xdr:col>21</xdr:col>
      <xdr:colOff>197957</xdr:colOff>
      <xdr:row>17</xdr:row>
      <xdr:rowOff>177163</xdr:rowOff>
    </xdr:to>
    <xdr:sp macro="" textlink="">
      <xdr:nvSpPr>
        <xdr:cNvPr id="1764" name="六角形 1763">
          <a:extLst>
            <a:ext uri="{FF2B5EF4-FFF2-40B4-BE49-F238E27FC236}">
              <a16:creationId xmlns="" xmlns:a16="http://schemas.microsoft.com/office/drawing/2014/main" id="{F871814C-1BAA-4382-ADEC-6D117CA6D430}"/>
            </a:ext>
          </a:extLst>
        </xdr:cNvPr>
        <xdr:cNvSpPr/>
      </xdr:nvSpPr>
      <xdr:spPr bwMode="auto">
        <a:xfrm>
          <a:off x="19948767" y="1526538"/>
          <a:ext cx="194540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23</xdr:col>
      <xdr:colOff>575095</xdr:colOff>
      <xdr:row>11</xdr:row>
      <xdr:rowOff>17971</xdr:rowOff>
    </xdr:from>
    <xdr:ext cx="340994" cy="251524"/>
    <xdr:grpSp>
      <xdr:nvGrpSpPr>
        <xdr:cNvPr id="1765" name="Group 6672">
          <a:extLst>
            <a:ext uri="{FF2B5EF4-FFF2-40B4-BE49-F238E27FC236}">
              <a16:creationId xmlns="" xmlns:a16="http://schemas.microsoft.com/office/drawing/2014/main" id="{84D1BDE8-206F-4732-A041-D1188FFFC655}"/>
            </a:ext>
          </a:extLst>
        </xdr:cNvPr>
        <xdr:cNvGrpSpPr>
          <a:grpSpLocks/>
        </xdr:cNvGrpSpPr>
      </xdr:nvGrpSpPr>
      <xdr:grpSpPr bwMode="auto">
        <a:xfrm>
          <a:off x="17720095" y="1861739"/>
          <a:ext cx="340994" cy="251524"/>
          <a:chOff x="536" y="109"/>
          <a:chExt cx="46" cy="44"/>
        </a:xfrm>
      </xdr:grpSpPr>
      <xdr:pic>
        <xdr:nvPicPr>
          <xdr:cNvPr id="1766" name="Picture 6673" descr="route2">
            <a:extLst>
              <a:ext uri="{FF2B5EF4-FFF2-40B4-BE49-F238E27FC236}">
                <a16:creationId xmlns="" xmlns:a16="http://schemas.microsoft.com/office/drawing/2014/main" id="{C23B1C8E-0D42-B4E6-64E4-5871F86BBFD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67" name="Text Box 6674">
            <a:extLst>
              <a:ext uri="{FF2B5EF4-FFF2-40B4-BE49-F238E27FC236}">
                <a16:creationId xmlns="" xmlns:a16="http://schemas.microsoft.com/office/drawing/2014/main" id="{DE57BFE9-2E67-BCFA-FDD1-2389DFB7E50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476</a:t>
            </a:r>
          </a:p>
        </xdr:txBody>
      </xdr:sp>
    </xdr:grpSp>
    <xdr:clientData/>
  </xdr:oneCellAnchor>
  <xdr:twoCellAnchor>
    <xdr:from>
      <xdr:col>14</xdr:col>
      <xdr:colOff>155758</xdr:colOff>
      <xdr:row>32</xdr:row>
      <xdr:rowOff>2998</xdr:rowOff>
    </xdr:from>
    <xdr:to>
      <xdr:col>14</xdr:col>
      <xdr:colOff>332480</xdr:colOff>
      <xdr:row>32</xdr:row>
      <xdr:rowOff>128800</xdr:rowOff>
    </xdr:to>
    <xdr:sp macro="" textlink="">
      <xdr:nvSpPr>
        <xdr:cNvPr id="1768" name="六角形 1767">
          <a:extLst>
            <a:ext uri="{FF2B5EF4-FFF2-40B4-BE49-F238E27FC236}">
              <a16:creationId xmlns="" xmlns:a16="http://schemas.microsoft.com/office/drawing/2014/main" id="{D0241ABE-7F86-4F8E-9797-B3FF9DF491F3}"/>
            </a:ext>
          </a:extLst>
        </xdr:cNvPr>
        <xdr:cNvSpPr/>
      </xdr:nvSpPr>
      <xdr:spPr bwMode="auto">
        <a:xfrm>
          <a:off x="8118658" y="5457648"/>
          <a:ext cx="176722" cy="12580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207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506204</xdr:colOff>
      <xdr:row>32</xdr:row>
      <xdr:rowOff>71888</xdr:rowOff>
    </xdr:from>
    <xdr:to>
      <xdr:col>14</xdr:col>
      <xdr:colOff>383398</xdr:colOff>
      <xdr:row>32</xdr:row>
      <xdr:rowOff>137785</xdr:rowOff>
    </xdr:to>
    <xdr:sp macro="" textlink="">
      <xdr:nvSpPr>
        <xdr:cNvPr id="1769" name="Line 120">
          <a:extLst>
            <a:ext uri="{FF2B5EF4-FFF2-40B4-BE49-F238E27FC236}">
              <a16:creationId xmlns="" xmlns:a16="http://schemas.microsoft.com/office/drawing/2014/main" id="{B53F8A49-232F-47FF-BB31-801B82751100}"/>
            </a:ext>
          </a:extLst>
        </xdr:cNvPr>
        <xdr:cNvSpPr>
          <a:spLocks noChangeShapeType="1"/>
        </xdr:cNvSpPr>
      </xdr:nvSpPr>
      <xdr:spPr bwMode="auto">
        <a:xfrm>
          <a:off x="7764254" y="5526538"/>
          <a:ext cx="582044" cy="6589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21</xdr:col>
      <xdr:colOff>221650</xdr:colOff>
      <xdr:row>9</xdr:row>
      <xdr:rowOff>41933</xdr:rowOff>
    </xdr:from>
    <xdr:ext cx="392383" cy="176723"/>
    <xdr:sp macro="" textlink="">
      <xdr:nvSpPr>
        <xdr:cNvPr id="1770" name="Text Box 1300">
          <a:extLst>
            <a:ext uri="{FF2B5EF4-FFF2-40B4-BE49-F238E27FC236}">
              <a16:creationId xmlns="" xmlns:a16="http://schemas.microsoft.com/office/drawing/2014/main" id="{DF7AC044-8DB5-4907-B3E8-BCFBD2C7BA01}"/>
            </a:ext>
          </a:extLst>
        </xdr:cNvPr>
        <xdr:cNvSpPr txBox="1">
          <a:spLocks noChangeArrowheads="1"/>
        </xdr:cNvSpPr>
      </xdr:nvSpPr>
      <xdr:spPr bwMode="auto">
        <a:xfrm>
          <a:off x="20167000" y="181633"/>
          <a:ext cx="392383" cy="17672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曽路地谷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21</xdr:col>
      <xdr:colOff>272571</xdr:colOff>
      <xdr:row>11</xdr:row>
      <xdr:rowOff>116816</xdr:rowOff>
    </xdr:from>
    <xdr:ext cx="45719" cy="185707"/>
    <xdr:sp macro="" textlink="">
      <xdr:nvSpPr>
        <xdr:cNvPr id="1771" name="Text Box 1300">
          <a:extLst>
            <a:ext uri="{FF2B5EF4-FFF2-40B4-BE49-F238E27FC236}">
              <a16:creationId xmlns="" xmlns:a16="http://schemas.microsoft.com/office/drawing/2014/main" id="{AB58AA59-138B-42FB-B08D-6CB5AA9851E6}"/>
            </a:ext>
          </a:extLst>
        </xdr:cNvPr>
        <xdr:cNvSpPr txBox="1">
          <a:spLocks noChangeArrowheads="1"/>
        </xdr:cNvSpPr>
      </xdr:nvSpPr>
      <xdr:spPr bwMode="auto">
        <a:xfrm>
          <a:off x="20217921" y="599416"/>
          <a:ext cx="45719" cy="18570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24</xdr:col>
      <xdr:colOff>438704</xdr:colOff>
      <xdr:row>12</xdr:row>
      <xdr:rowOff>94462</xdr:rowOff>
    </xdr:from>
    <xdr:to>
      <xdr:col>24</xdr:col>
      <xdr:colOff>660101</xdr:colOff>
      <xdr:row>13</xdr:row>
      <xdr:rowOff>159891</xdr:rowOff>
    </xdr:to>
    <xdr:grpSp>
      <xdr:nvGrpSpPr>
        <xdr:cNvPr id="1772" name="グループ化 1771">
          <a:extLst>
            <a:ext uri="{FF2B5EF4-FFF2-40B4-BE49-F238E27FC236}">
              <a16:creationId xmlns="" xmlns:a16="http://schemas.microsoft.com/office/drawing/2014/main" id="{28840DDD-4DD2-48C0-9FC3-ACE96C5E8A60}"/>
            </a:ext>
          </a:extLst>
        </xdr:cNvPr>
        <xdr:cNvGrpSpPr/>
      </xdr:nvGrpSpPr>
      <xdr:grpSpPr>
        <a:xfrm rot="5400000">
          <a:off x="18345448" y="2115379"/>
          <a:ext cx="235518" cy="221397"/>
          <a:chOff x="1456766" y="5311588"/>
          <a:chExt cx="156881" cy="106456"/>
        </a:xfrm>
      </xdr:grpSpPr>
      <xdr:sp macro="" textlink="">
        <xdr:nvSpPr>
          <xdr:cNvPr id="1773" name="Line 2970">
            <a:extLst>
              <a:ext uri="{FF2B5EF4-FFF2-40B4-BE49-F238E27FC236}">
                <a16:creationId xmlns="" xmlns:a16="http://schemas.microsoft.com/office/drawing/2014/main" id="{2977ABDA-F6C9-8FDE-242C-49232F6C0A33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74" name="Line 2970">
            <a:extLst>
              <a:ext uri="{FF2B5EF4-FFF2-40B4-BE49-F238E27FC236}">
                <a16:creationId xmlns="" xmlns:a16="http://schemas.microsoft.com/office/drawing/2014/main" id="{CEA5FBA3-8B7A-1AFB-93F8-E31CD6361486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75" name="Line 2970">
            <a:extLst>
              <a:ext uri="{FF2B5EF4-FFF2-40B4-BE49-F238E27FC236}">
                <a16:creationId xmlns="" xmlns:a16="http://schemas.microsoft.com/office/drawing/2014/main" id="{9E977894-0AB9-873E-DAE5-3378143E8AA1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76" name="Line 2970">
            <a:extLst>
              <a:ext uri="{FF2B5EF4-FFF2-40B4-BE49-F238E27FC236}">
                <a16:creationId xmlns="" xmlns:a16="http://schemas.microsoft.com/office/drawing/2014/main" id="{19A4D431-CAD0-DE41-82DB-92CD3A76F558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23</xdr:col>
      <xdr:colOff>402334</xdr:colOff>
      <xdr:row>12</xdr:row>
      <xdr:rowOff>32940</xdr:rowOff>
    </xdr:from>
    <xdr:to>
      <xdr:col>24</xdr:col>
      <xdr:colOff>398557</xdr:colOff>
      <xdr:row>16</xdr:row>
      <xdr:rowOff>81395</xdr:rowOff>
    </xdr:to>
    <xdr:sp macro="" textlink="">
      <xdr:nvSpPr>
        <xdr:cNvPr id="1777" name="Line 75">
          <a:extLst>
            <a:ext uri="{FF2B5EF4-FFF2-40B4-BE49-F238E27FC236}">
              <a16:creationId xmlns="" xmlns:a16="http://schemas.microsoft.com/office/drawing/2014/main" id="{DFD5A867-6EB7-4651-99D4-E0429FFEADF9}"/>
            </a:ext>
          </a:extLst>
        </xdr:cNvPr>
        <xdr:cNvSpPr>
          <a:spLocks noChangeShapeType="1"/>
        </xdr:cNvSpPr>
      </xdr:nvSpPr>
      <xdr:spPr bwMode="auto">
        <a:xfrm flipV="1">
          <a:off x="14708884" y="2058590"/>
          <a:ext cx="701073" cy="73425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288011 w 288039"/>
            <a:gd name="connsiteY0" fmla="*/ 0 h 10168"/>
            <a:gd name="connsiteX1" fmla="*/ 28 w 288039"/>
            <a:gd name="connsiteY1" fmla="*/ 10168 h 10168"/>
            <a:gd name="connsiteX0" fmla="*/ 468032 w 468049"/>
            <a:gd name="connsiteY0" fmla="*/ 0 h 8934"/>
            <a:gd name="connsiteX1" fmla="*/ 17 w 468049"/>
            <a:gd name="connsiteY1" fmla="*/ 8934 h 8934"/>
            <a:gd name="connsiteX0" fmla="*/ 11459 w 11459"/>
            <a:gd name="connsiteY0" fmla="*/ 0 h 13266"/>
            <a:gd name="connsiteX1" fmla="*/ 0 w 11459"/>
            <a:gd name="connsiteY1" fmla="*/ 13266 h 13266"/>
            <a:gd name="connsiteX0" fmla="*/ 11459 w 11459"/>
            <a:gd name="connsiteY0" fmla="*/ 0 h 13266"/>
            <a:gd name="connsiteX1" fmla="*/ 1014 w 11459"/>
            <a:gd name="connsiteY1" fmla="*/ 8681 h 13266"/>
            <a:gd name="connsiteX2" fmla="*/ 0 w 11459"/>
            <a:gd name="connsiteY2" fmla="*/ 13266 h 13266"/>
            <a:gd name="connsiteX0" fmla="*/ 12700 w 12700"/>
            <a:gd name="connsiteY0" fmla="*/ 0 h 13266"/>
            <a:gd name="connsiteX1" fmla="*/ 0 w 12700"/>
            <a:gd name="connsiteY1" fmla="*/ 8241 h 13266"/>
            <a:gd name="connsiteX2" fmla="*/ 1241 w 12700"/>
            <a:gd name="connsiteY2" fmla="*/ 13266 h 13266"/>
            <a:gd name="connsiteX0" fmla="*/ 12725 w 12725"/>
            <a:gd name="connsiteY0" fmla="*/ 0 h 13266"/>
            <a:gd name="connsiteX1" fmla="*/ 25 w 12725"/>
            <a:gd name="connsiteY1" fmla="*/ 8241 h 13266"/>
            <a:gd name="connsiteX2" fmla="*/ 1266 w 12725"/>
            <a:gd name="connsiteY2" fmla="*/ 13266 h 13266"/>
            <a:gd name="connsiteX0" fmla="*/ 12778 w 12778"/>
            <a:gd name="connsiteY0" fmla="*/ 0 h 13392"/>
            <a:gd name="connsiteX1" fmla="*/ 78 w 12778"/>
            <a:gd name="connsiteY1" fmla="*/ 8241 h 13392"/>
            <a:gd name="connsiteX2" fmla="*/ 258 w 12778"/>
            <a:gd name="connsiteY2" fmla="*/ 13392 h 13392"/>
            <a:gd name="connsiteX0" fmla="*/ 12945 w 12945"/>
            <a:gd name="connsiteY0" fmla="*/ 0 h 13455"/>
            <a:gd name="connsiteX1" fmla="*/ 245 w 12945"/>
            <a:gd name="connsiteY1" fmla="*/ 8241 h 13455"/>
            <a:gd name="connsiteX2" fmla="*/ 27 w 12945"/>
            <a:gd name="connsiteY2" fmla="*/ 13455 h 13455"/>
            <a:gd name="connsiteX0" fmla="*/ 12945 w 12945"/>
            <a:gd name="connsiteY0" fmla="*/ 0 h 13455"/>
            <a:gd name="connsiteX1" fmla="*/ 245 w 12945"/>
            <a:gd name="connsiteY1" fmla="*/ 8053 h 13455"/>
            <a:gd name="connsiteX2" fmla="*/ 27 w 12945"/>
            <a:gd name="connsiteY2" fmla="*/ 13455 h 13455"/>
            <a:gd name="connsiteX0" fmla="*/ 12945 w 12945"/>
            <a:gd name="connsiteY0" fmla="*/ 0 h 13455"/>
            <a:gd name="connsiteX1" fmla="*/ 245 w 12945"/>
            <a:gd name="connsiteY1" fmla="*/ 8053 h 13455"/>
            <a:gd name="connsiteX2" fmla="*/ 27 w 12945"/>
            <a:gd name="connsiteY2" fmla="*/ 13455 h 13455"/>
            <a:gd name="connsiteX0" fmla="*/ 12945 w 12970"/>
            <a:gd name="connsiteY0" fmla="*/ 0 h 13455"/>
            <a:gd name="connsiteX1" fmla="*/ 245 w 12970"/>
            <a:gd name="connsiteY1" fmla="*/ 8053 h 13455"/>
            <a:gd name="connsiteX2" fmla="*/ 27 w 12970"/>
            <a:gd name="connsiteY2" fmla="*/ 13455 h 13455"/>
            <a:gd name="connsiteX0" fmla="*/ 13539 w 13562"/>
            <a:gd name="connsiteY0" fmla="*/ 0 h 13455"/>
            <a:gd name="connsiteX1" fmla="*/ 43 w 13562"/>
            <a:gd name="connsiteY1" fmla="*/ 7613 h 13455"/>
            <a:gd name="connsiteX2" fmla="*/ 621 w 13562"/>
            <a:gd name="connsiteY2" fmla="*/ 13455 h 13455"/>
            <a:gd name="connsiteX0" fmla="*/ 13988 w 14011"/>
            <a:gd name="connsiteY0" fmla="*/ 0 h 13581"/>
            <a:gd name="connsiteX1" fmla="*/ 492 w 14011"/>
            <a:gd name="connsiteY1" fmla="*/ 7613 h 13581"/>
            <a:gd name="connsiteX2" fmla="*/ 9 w 14011"/>
            <a:gd name="connsiteY2" fmla="*/ 13581 h 13581"/>
            <a:gd name="connsiteX0" fmla="*/ 13988 w 14015"/>
            <a:gd name="connsiteY0" fmla="*/ 0 h 13581"/>
            <a:gd name="connsiteX1" fmla="*/ 492 w 14015"/>
            <a:gd name="connsiteY1" fmla="*/ 7613 h 13581"/>
            <a:gd name="connsiteX2" fmla="*/ 9 w 14015"/>
            <a:gd name="connsiteY2" fmla="*/ 13581 h 13581"/>
            <a:gd name="connsiteX0" fmla="*/ 13501 w 13528"/>
            <a:gd name="connsiteY0" fmla="*/ 0 h 10306"/>
            <a:gd name="connsiteX1" fmla="*/ 5 w 13528"/>
            <a:gd name="connsiteY1" fmla="*/ 7613 h 10306"/>
            <a:gd name="connsiteX2" fmla="*/ 7788 w 13528"/>
            <a:gd name="connsiteY2" fmla="*/ 10306 h 10306"/>
            <a:gd name="connsiteX0" fmla="*/ 13756 w 13783"/>
            <a:gd name="connsiteY0" fmla="*/ 0 h 10306"/>
            <a:gd name="connsiteX1" fmla="*/ 260 w 13783"/>
            <a:gd name="connsiteY1" fmla="*/ 7613 h 10306"/>
            <a:gd name="connsiteX2" fmla="*/ 8043 w 13783"/>
            <a:gd name="connsiteY2" fmla="*/ 10306 h 10306"/>
            <a:gd name="connsiteX0" fmla="*/ 14274 w 14299"/>
            <a:gd name="connsiteY0" fmla="*/ 0 h 10306"/>
            <a:gd name="connsiteX1" fmla="*/ 154 w 14299"/>
            <a:gd name="connsiteY1" fmla="*/ 9505 h 10306"/>
            <a:gd name="connsiteX2" fmla="*/ 8561 w 14299"/>
            <a:gd name="connsiteY2" fmla="*/ 10306 h 10306"/>
            <a:gd name="connsiteX0" fmla="*/ 14274 w 14289"/>
            <a:gd name="connsiteY0" fmla="*/ 0 h 10306"/>
            <a:gd name="connsiteX1" fmla="*/ 154 w 14289"/>
            <a:gd name="connsiteY1" fmla="*/ 9505 h 10306"/>
            <a:gd name="connsiteX2" fmla="*/ 8561 w 14289"/>
            <a:gd name="connsiteY2" fmla="*/ 10306 h 10306"/>
            <a:gd name="connsiteX0" fmla="*/ 14341 w 14356"/>
            <a:gd name="connsiteY0" fmla="*/ 0 h 10306"/>
            <a:gd name="connsiteX1" fmla="*/ 143 w 14356"/>
            <a:gd name="connsiteY1" fmla="*/ 9869 h 10306"/>
            <a:gd name="connsiteX2" fmla="*/ 8628 w 14356"/>
            <a:gd name="connsiteY2" fmla="*/ 10306 h 10306"/>
            <a:gd name="connsiteX0" fmla="*/ 14409 w 14424"/>
            <a:gd name="connsiteY0" fmla="*/ 0 h 10306"/>
            <a:gd name="connsiteX1" fmla="*/ 133 w 14424"/>
            <a:gd name="connsiteY1" fmla="*/ 10269 h 10306"/>
            <a:gd name="connsiteX2" fmla="*/ 8696 w 14424"/>
            <a:gd name="connsiteY2" fmla="*/ 10306 h 10306"/>
            <a:gd name="connsiteX0" fmla="*/ 14285 w 14300"/>
            <a:gd name="connsiteY0" fmla="*/ 0 h 10597"/>
            <a:gd name="connsiteX1" fmla="*/ 9 w 14300"/>
            <a:gd name="connsiteY1" fmla="*/ 10269 h 10597"/>
            <a:gd name="connsiteX2" fmla="*/ 13641 w 14300"/>
            <a:gd name="connsiteY2" fmla="*/ 10597 h 10597"/>
            <a:gd name="connsiteX0" fmla="*/ 14281 w 14296"/>
            <a:gd name="connsiteY0" fmla="*/ 0 h 10597"/>
            <a:gd name="connsiteX1" fmla="*/ 5 w 14296"/>
            <a:gd name="connsiteY1" fmla="*/ 10269 h 10597"/>
            <a:gd name="connsiteX2" fmla="*/ 13637 w 14296"/>
            <a:gd name="connsiteY2" fmla="*/ 10597 h 10597"/>
            <a:gd name="connsiteX0" fmla="*/ 15527 w 15541"/>
            <a:gd name="connsiteY0" fmla="*/ 0 h 10597"/>
            <a:gd name="connsiteX1" fmla="*/ 3 w 15541"/>
            <a:gd name="connsiteY1" fmla="*/ 10051 h 10597"/>
            <a:gd name="connsiteX2" fmla="*/ 14883 w 15541"/>
            <a:gd name="connsiteY2" fmla="*/ 10597 h 10597"/>
            <a:gd name="connsiteX0" fmla="*/ 15527 w 15685"/>
            <a:gd name="connsiteY0" fmla="*/ 0 h 10597"/>
            <a:gd name="connsiteX1" fmla="*/ 3 w 15685"/>
            <a:gd name="connsiteY1" fmla="*/ 10051 h 10597"/>
            <a:gd name="connsiteX2" fmla="*/ 14883 w 15685"/>
            <a:gd name="connsiteY2" fmla="*/ 10597 h 10597"/>
            <a:gd name="connsiteX0" fmla="*/ 15642 w 15788"/>
            <a:gd name="connsiteY0" fmla="*/ 0 h 10597"/>
            <a:gd name="connsiteX1" fmla="*/ 118 w 15788"/>
            <a:gd name="connsiteY1" fmla="*/ 10051 h 10597"/>
            <a:gd name="connsiteX2" fmla="*/ 14998 w 15788"/>
            <a:gd name="connsiteY2" fmla="*/ 10597 h 10597"/>
            <a:gd name="connsiteX0" fmla="*/ 15641 w 15837"/>
            <a:gd name="connsiteY0" fmla="*/ 0 h 10597"/>
            <a:gd name="connsiteX1" fmla="*/ 117 w 15837"/>
            <a:gd name="connsiteY1" fmla="*/ 10051 h 10597"/>
            <a:gd name="connsiteX2" fmla="*/ 14997 w 15837"/>
            <a:gd name="connsiteY2" fmla="*/ 10597 h 10597"/>
            <a:gd name="connsiteX0" fmla="*/ 15634 w 16051"/>
            <a:gd name="connsiteY0" fmla="*/ 0 h 10597"/>
            <a:gd name="connsiteX1" fmla="*/ 110 w 16051"/>
            <a:gd name="connsiteY1" fmla="*/ 10051 h 10597"/>
            <a:gd name="connsiteX2" fmla="*/ 14990 w 16051"/>
            <a:gd name="connsiteY2" fmla="*/ 10597 h 10597"/>
            <a:gd name="connsiteX0" fmla="*/ 15667 w 16080"/>
            <a:gd name="connsiteY0" fmla="*/ 0 h 10597"/>
            <a:gd name="connsiteX1" fmla="*/ 143 w 16080"/>
            <a:gd name="connsiteY1" fmla="*/ 10051 h 10597"/>
            <a:gd name="connsiteX2" fmla="*/ 15023 w 16080"/>
            <a:gd name="connsiteY2" fmla="*/ 10597 h 10597"/>
            <a:gd name="connsiteX0" fmla="*/ 15612 w 16033"/>
            <a:gd name="connsiteY0" fmla="*/ 0 h 10597"/>
            <a:gd name="connsiteX1" fmla="*/ 88 w 16033"/>
            <a:gd name="connsiteY1" fmla="*/ 10051 h 10597"/>
            <a:gd name="connsiteX2" fmla="*/ 14968 w 16033"/>
            <a:gd name="connsiteY2" fmla="*/ 10597 h 10597"/>
            <a:gd name="connsiteX0" fmla="*/ 15528 w 15794"/>
            <a:gd name="connsiteY0" fmla="*/ 0 h 10597"/>
            <a:gd name="connsiteX1" fmla="*/ 14317 w 15794"/>
            <a:gd name="connsiteY1" fmla="*/ 7398 h 10597"/>
            <a:gd name="connsiteX2" fmla="*/ 4 w 15794"/>
            <a:gd name="connsiteY2" fmla="*/ 10051 h 10597"/>
            <a:gd name="connsiteX3" fmla="*/ 14884 w 15794"/>
            <a:gd name="connsiteY3" fmla="*/ 10597 h 10597"/>
            <a:gd name="connsiteX0" fmla="*/ 15528 w 15794"/>
            <a:gd name="connsiteY0" fmla="*/ 0 h 10597"/>
            <a:gd name="connsiteX1" fmla="*/ 14317 w 15794"/>
            <a:gd name="connsiteY1" fmla="*/ 7398 h 10597"/>
            <a:gd name="connsiteX2" fmla="*/ 4 w 15794"/>
            <a:gd name="connsiteY2" fmla="*/ 10051 h 10597"/>
            <a:gd name="connsiteX3" fmla="*/ 14884 w 15794"/>
            <a:gd name="connsiteY3" fmla="*/ 10597 h 10597"/>
            <a:gd name="connsiteX0" fmla="*/ 15528 w 17130"/>
            <a:gd name="connsiteY0" fmla="*/ 0 h 10597"/>
            <a:gd name="connsiteX1" fmla="*/ 14317 w 17130"/>
            <a:gd name="connsiteY1" fmla="*/ 7398 h 10597"/>
            <a:gd name="connsiteX2" fmla="*/ 4 w 17130"/>
            <a:gd name="connsiteY2" fmla="*/ 10051 h 10597"/>
            <a:gd name="connsiteX3" fmla="*/ 14884 w 17130"/>
            <a:gd name="connsiteY3" fmla="*/ 10597 h 10597"/>
            <a:gd name="connsiteX0" fmla="*/ 15528 w 17130"/>
            <a:gd name="connsiteY0" fmla="*/ 0 h 10597"/>
            <a:gd name="connsiteX1" fmla="*/ 14317 w 17130"/>
            <a:gd name="connsiteY1" fmla="*/ 7986 h 10597"/>
            <a:gd name="connsiteX2" fmla="*/ 4 w 17130"/>
            <a:gd name="connsiteY2" fmla="*/ 10051 h 10597"/>
            <a:gd name="connsiteX3" fmla="*/ 14884 w 17130"/>
            <a:gd name="connsiteY3" fmla="*/ 10597 h 10597"/>
            <a:gd name="connsiteX0" fmla="*/ 15534 w 17136"/>
            <a:gd name="connsiteY0" fmla="*/ 0 h 10597"/>
            <a:gd name="connsiteX1" fmla="*/ 14323 w 17136"/>
            <a:gd name="connsiteY1" fmla="*/ 7986 h 10597"/>
            <a:gd name="connsiteX2" fmla="*/ 10 w 17136"/>
            <a:gd name="connsiteY2" fmla="*/ 10051 h 10597"/>
            <a:gd name="connsiteX3" fmla="*/ 14890 w 17136"/>
            <a:gd name="connsiteY3" fmla="*/ 10597 h 10597"/>
            <a:gd name="connsiteX0" fmla="*/ 15566 w 17168"/>
            <a:gd name="connsiteY0" fmla="*/ 0 h 10597"/>
            <a:gd name="connsiteX1" fmla="*/ 14355 w 17168"/>
            <a:gd name="connsiteY1" fmla="*/ 7986 h 10597"/>
            <a:gd name="connsiteX2" fmla="*/ 42 w 17168"/>
            <a:gd name="connsiteY2" fmla="*/ 10051 h 10597"/>
            <a:gd name="connsiteX3" fmla="*/ 14922 w 17168"/>
            <a:gd name="connsiteY3" fmla="*/ 10597 h 10597"/>
            <a:gd name="connsiteX0" fmla="*/ 15533 w 17135"/>
            <a:gd name="connsiteY0" fmla="*/ 0 h 10597"/>
            <a:gd name="connsiteX1" fmla="*/ 14322 w 17135"/>
            <a:gd name="connsiteY1" fmla="*/ 7986 h 10597"/>
            <a:gd name="connsiteX2" fmla="*/ 9 w 17135"/>
            <a:gd name="connsiteY2" fmla="*/ 10051 h 10597"/>
            <a:gd name="connsiteX3" fmla="*/ 14889 w 17135"/>
            <a:gd name="connsiteY3" fmla="*/ 10597 h 10597"/>
            <a:gd name="connsiteX0" fmla="*/ 15617 w 17219"/>
            <a:gd name="connsiteY0" fmla="*/ 0 h 10597"/>
            <a:gd name="connsiteX1" fmla="*/ 14406 w 17219"/>
            <a:gd name="connsiteY1" fmla="*/ 7986 h 10597"/>
            <a:gd name="connsiteX2" fmla="*/ 93 w 17219"/>
            <a:gd name="connsiteY2" fmla="*/ 10051 h 10597"/>
            <a:gd name="connsiteX3" fmla="*/ 14973 w 17219"/>
            <a:gd name="connsiteY3" fmla="*/ 10597 h 10597"/>
            <a:gd name="connsiteX0" fmla="*/ 15736 w 17338"/>
            <a:gd name="connsiteY0" fmla="*/ 0 h 10597"/>
            <a:gd name="connsiteX1" fmla="*/ 14525 w 17338"/>
            <a:gd name="connsiteY1" fmla="*/ 7986 h 10597"/>
            <a:gd name="connsiteX2" fmla="*/ 212 w 17338"/>
            <a:gd name="connsiteY2" fmla="*/ 10051 h 10597"/>
            <a:gd name="connsiteX3" fmla="*/ 15092 w 17338"/>
            <a:gd name="connsiteY3" fmla="*/ 10597 h 10597"/>
            <a:gd name="connsiteX0" fmla="*/ 15700 w 17302"/>
            <a:gd name="connsiteY0" fmla="*/ 0 h 10597"/>
            <a:gd name="connsiteX1" fmla="*/ 14489 w 17302"/>
            <a:gd name="connsiteY1" fmla="*/ 7986 h 10597"/>
            <a:gd name="connsiteX2" fmla="*/ 176 w 17302"/>
            <a:gd name="connsiteY2" fmla="*/ 10051 h 10597"/>
            <a:gd name="connsiteX3" fmla="*/ 15056 w 17302"/>
            <a:gd name="connsiteY3" fmla="*/ 10597 h 10597"/>
            <a:gd name="connsiteX0" fmla="*/ 15643 w 17245"/>
            <a:gd name="connsiteY0" fmla="*/ 0 h 10597"/>
            <a:gd name="connsiteX1" fmla="*/ 14432 w 17245"/>
            <a:gd name="connsiteY1" fmla="*/ 7986 h 10597"/>
            <a:gd name="connsiteX2" fmla="*/ 119 w 17245"/>
            <a:gd name="connsiteY2" fmla="*/ 10051 h 10597"/>
            <a:gd name="connsiteX3" fmla="*/ 14999 w 17245"/>
            <a:gd name="connsiteY3" fmla="*/ 10597 h 10597"/>
            <a:gd name="connsiteX0" fmla="*/ 15643 w 16051"/>
            <a:gd name="connsiteY0" fmla="*/ 0 h 10597"/>
            <a:gd name="connsiteX1" fmla="*/ 14432 w 16051"/>
            <a:gd name="connsiteY1" fmla="*/ 7986 h 10597"/>
            <a:gd name="connsiteX2" fmla="*/ 119 w 16051"/>
            <a:gd name="connsiteY2" fmla="*/ 10051 h 10597"/>
            <a:gd name="connsiteX3" fmla="*/ 14999 w 16051"/>
            <a:gd name="connsiteY3" fmla="*/ 10597 h 10597"/>
            <a:gd name="connsiteX0" fmla="*/ 15643 w 16109"/>
            <a:gd name="connsiteY0" fmla="*/ 0 h 10597"/>
            <a:gd name="connsiteX1" fmla="*/ 14432 w 16109"/>
            <a:gd name="connsiteY1" fmla="*/ 7986 h 10597"/>
            <a:gd name="connsiteX2" fmla="*/ 119 w 16109"/>
            <a:gd name="connsiteY2" fmla="*/ 10051 h 10597"/>
            <a:gd name="connsiteX3" fmla="*/ 14999 w 16109"/>
            <a:gd name="connsiteY3" fmla="*/ 10597 h 10597"/>
            <a:gd name="connsiteX0" fmla="*/ 15781 w 16165"/>
            <a:gd name="connsiteY0" fmla="*/ 0 h 8979"/>
            <a:gd name="connsiteX1" fmla="*/ 14432 w 16165"/>
            <a:gd name="connsiteY1" fmla="*/ 6368 h 8979"/>
            <a:gd name="connsiteX2" fmla="*/ 119 w 16165"/>
            <a:gd name="connsiteY2" fmla="*/ 8433 h 8979"/>
            <a:gd name="connsiteX3" fmla="*/ 14999 w 16165"/>
            <a:gd name="connsiteY3" fmla="*/ 8979 h 89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165" h="8979">
              <a:moveTo>
                <a:pt x="15781" y="0"/>
              </a:moveTo>
              <a:cubicBezTo>
                <a:pt x="15499" y="1074"/>
                <a:pt x="17503" y="5281"/>
                <a:pt x="14432" y="6368"/>
              </a:cubicBezTo>
              <a:cubicBezTo>
                <a:pt x="5344" y="7234"/>
                <a:pt x="-954" y="3623"/>
                <a:pt x="119" y="8433"/>
              </a:cubicBezTo>
              <a:cubicBezTo>
                <a:pt x="-109" y="8194"/>
                <a:pt x="9625" y="8342"/>
                <a:pt x="14999" y="8979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63604</xdr:colOff>
      <xdr:row>12</xdr:row>
      <xdr:rowOff>4556</xdr:rowOff>
    </xdr:from>
    <xdr:to>
      <xdr:col>23</xdr:col>
      <xdr:colOff>417222</xdr:colOff>
      <xdr:row>12</xdr:row>
      <xdr:rowOff>89859</xdr:rowOff>
    </xdr:to>
    <xdr:sp macro="" textlink="">
      <xdr:nvSpPr>
        <xdr:cNvPr id="1778" name="Line 76">
          <a:extLst>
            <a:ext uri="{FF2B5EF4-FFF2-40B4-BE49-F238E27FC236}">
              <a16:creationId xmlns="" xmlns:a16="http://schemas.microsoft.com/office/drawing/2014/main" id="{D643E318-B751-4D8B-B135-A6C773960313}"/>
            </a:ext>
          </a:extLst>
        </xdr:cNvPr>
        <xdr:cNvSpPr>
          <a:spLocks noChangeShapeType="1"/>
        </xdr:cNvSpPr>
      </xdr:nvSpPr>
      <xdr:spPr bwMode="auto">
        <a:xfrm>
          <a:off x="15832771" y="2049064"/>
          <a:ext cx="353618" cy="85303"/>
        </a:xfrm>
        <a:custGeom>
          <a:avLst/>
          <a:gdLst>
            <a:gd name="connsiteX0" fmla="*/ 0 w 464443"/>
            <a:gd name="connsiteY0" fmla="*/ 0 h 70329"/>
            <a:gd name="connsiteX1" fmla="*/ 464443 w 464443"/>
            <a:gd name="connsiteY1" fmla="*/ 70329 h 70329"/>
            <a:gd name="connsiteX0" fmla="*/ 0 w 464443"/>
            <a:gd name="connsiteY0" fmla="*/ 0 h 70503"/>
            <a:gd name="connsiteX1" fmla="*/ 464443 w 464443"/>
            <a:gd name="connsiteY1" fmla="*/ 70329 h 70503"/>
            <a:gd name="connsiteX0" fmla="*/ 0 w 464443"/>
            <a:gd name="connsiteY0" fmla="*/ 0 h 70525"/>
            <a:gd name="connsiteX1" fmla="*/ 464443 w 464443"/>
            <a:gd name="connsiteY1" fmla="*/ 70329 h 705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64443" h="70525">
              <a:moveTo>
                <a:pt x="0" y="0"/>
              </a:moveTo>
              <a:cubicBezTo>
                <a:pt x="76937" y="29434"/>
                <a:pt x="252718" y="73844"/>
                <a:pt x="464443" y="7032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335470</xdr:colOff>
      <xdr:row>12</xdr:row>
      <xdr:rowOff>101839</xdr:rowOff>
    </xdr:from>
    <xdr:to>
      <xdr:col>23</xdr:col>
      <xdr:colOff>476119</xdr:colOff>
      <xdr:row>13</xdr:row>
      <xdr:rowOff>49262</xdr:rowOff>
    </xdr:to>
    <xdr:sp macro="" textlink="">
      <xdr:nvSpPr>
        <xdr:cNvPr id="1779" name="AutoShape 711">
          <a:extLst>
            <a:ext uri="{FF2B5EF4-FFF2-40B4-BE49-F238E27FC236}">
              <a16:creationId xmlns="" xmlns:a16="http://schemas.microsoft.com/office/drawing/2014/main" id="{6756F4C2-B972-413B-8EC9-3E4653E33ACB}"/>
            </a:ext>
          </a:extLst>
        </xdr:cNvPr>
        <xdr:cNvSpPr>
          <a:spLocks noChangeArrowheads="1"/>
        </xdr:cNvSpPr>
      </xdr:nvSpPr>
      <xdr:spPr bwMode="auto">
        <a:xfrm>
          <a:off x="14642020" y="2127489"/>
          <a:ext cx="140649" cy="11887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511389</xdr:colOff>
      <xdr:row>11</xdr:row>
      <xdr:rowOff>163136</xdr:rowOff>
    </xdr:from>
    <xdr:to>
      <xdr:col>24</xdr:col>
      <xdr:colOff>222036</xdr:colOff>
      <xdr:row>13</xdr:row>
      <xdr:rowOff>4911</xdr:rowOff>
    </xdr:to>
    <xdr:grpSp>
      <xdr:nvGrpSpPr>
        <xdr:cNvPr id="1780" name="Group 405">
          <a:extLst>
            <a:ext uri="{FF2B5EF4-FFF2-40B4-BE49-F238E27FC236}">
              <a16:creationId xmlns="" xmlns:a16="http://schemas.microsoft.com/office/drawing/2014/main" id="{71DA3B0F-F9F0-4217-9698-498EB8B3916D}"/>
            </a:ext>
          </a:extLst>
        </xdr:cNvPr>
        <xdr:cNvGrpSpPr>
          <a:grpSpLocks/>
        </xdr:cNvGrpSpPr>
      </xdr:nvGrpSpPr>
      <xdr:grpSpPr bwMode="auto">
        <a:xfrm rot="5049831">
          <a:off x="17805138" y="1858155"/>
          <a:ext cx="181953" cy="479451"/>
          <a:chOff x="719" y="99"/>
          <a:chExt cx="22" cy="13"/>
        </a:xfrm>
      </xdr:grpSpPr>
      <xdr:sp macro="" textlink="">
        <xdr:nvSpPr>
          <xdr:cNvPr id="1781" name="Freeform 406">
            <a:extLst>
              <a:ext uri="{FF2B5EF4-FFF2-40B4-BE49-F238E27FC236}">
                <a16:creationId xmlns="" xmlns:a16="http://schemas.microsoft.com/office/drawing/2014/main" id="{C998B0B8-6611-4D1F-73AA-526486339480}"/>
              </a:ext>
            </a:extLst>
          </xdr:cNvPr>
          <xdr:cNvSpPr>
            <a:spLocks/>
          </xdr:cNvSpPr>
        </xdr:nvSpPr>
        <xdr:spPr bwMode="auto">
          <a:xfrm>
            <a:off x="719" y="99"/>
            <a:ext cx="3" cy="13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8000 w 8000"/>
              <a:gd name="connsiteY0" fmla="*/ 0 h 8913"/>
              <a:gd name="connsiteX1" fmla="*/ 8000 w 8000"/>
              <a:gd name="connsiteY1" fmla="*/ 7609 h 8913"/>
              <a:gd name="connsiteX2" fmla="*/ 0 w 8000"/>
              <a:gd name="connsiteY2" fmla="*/ 8913 h 891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8000" h="8913">
                <a:moveTo>
                  <a:pt x="8000" y="0"/>
                </a:moveTo>
                <a:lnTo>
                  <a:pt x="8000" y="7609"/>
                </a:lnTo>
                <a:lnTo>
                  <a:pt x="0" y="8913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82" name="Freeform 407">
            <a:extLst>
              <a:ext uri="{FF2B5EF4-FFF2-40B4-BE49-F238E27FC236}">
                <a16:creationId xmlns="" xmlns:a16="http://schemas.microsoft.com/office/drawing/2014/main" id="{18C8758B-F874-F34D-950B-F494DDAB49CC}"/>
              </a:ext>
            </a:extLst>
          </xdr:cNvPr>
          <xdr:cNvSpPr>
            <a:spLocks/>
          </xdr:cNvSpPr>
        </xdr:nvSpPr>
        <xdr:spPr bwMode="auto">
          <a:xfrm flipH="1" flipV="1">
            <a:off x="736" y="99"/>
            <a:ext cx="5" cy="13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0 w 10000"/>
              <a:gd name="connsiteY0" fmla="*/ 0 h 8696"/>
              <a:gd name="connsiteX1" fmla="*/ 10000 w 10000"/>
              <a:gd name="connsiteY1" fmla="*/ 1087 h 8696"/>
              <a:gd name="connsiteX2" fmla="*/ 10000 w 10000"/>
              <a:gd name="connsiteY2" fmla="*/ 8696 h 86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000" h="8696">
                <a:moveTo>
                  <a:pt x="0" y="0"/>
                </a:moveTo>
                <a:lnTo>
                  <a:pt x="10000" y="1087"/>
                </a:lnTo>
                <a:lnTo>
                  <a:pt x="10000" y="869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23</xdr:col>
      <xdr:colOff>31447</xdr:colOff>
      <xdr:row>10</xdr:row>
      <xdr:rowOff>152759</xdr:rowOff>
    </xdr:from>
    <xdr:to>
      <xdr:col>23</xdr:col>
      <xdr:colOff>100339</xdr:colOff>
      <xdr:row>14</xdr:row>
      <xdr:rowOff>63033</xdr:rowOff>
    </xdr:to>
    <xdr:sp macro="" textlink="">
      <xdr:nvSpPr>
        <xdr:cNvPr id="1783" name="Line 927">
          <a:extLst>
            <a:ext uri="{FF2B5EF4-FFF2-40B4-BE49-F238E27FC236}">
              <a16:creationId xmlns="" xmlns:a16="http://schemas.microsoft.com/office/drawing/2014/main" id="{A3F4F3AD-3208-4D68-8DB5-E08D7DA100AB}"/>
            </a:ext>
          </a:extLst>
        </xdr:cNvPr>
        <xdr:cNvSpPr>
          <a:spLocks noChangeShapeType="1"/>
        </xdr:cNvSpPr>
      </xdr:nvSpPr>
      <xdr:spPr bwMode="auto">
        <a:xfrm flipV="1">
          <a:off x="14309178" y="1833067"/>
          <a:ext cx="68892" cy="594120"/>
        </a:xfrm>
        <a:custGeom>
          <a:avLst/>
          <a:gdLst>
            <a:gd name="connsiteX0" fmla="*/ 0 w 68892"/>
            <a:gd name="connsiteY0" fmla="*/ 0 h 593199"/>
            <a:gd name="connsiteX1" fmla="*/ 68892 w 68892"/>
            <a:gd name="connsiteY1" fmla="*/ 593199 h 593199"/>
            <a:gd name="connsiteX0" fmla="*/ 0 w 68892"/>
            <a:gd name="connsiteY0" fmla="*/ 0 h 593199"/>
            <a:gd name="connsiteX1" fmla="*/ 68892 w 68892"/>
            <a:gd name="connsiteY1" fmla="*/ 593199 h 593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8892" h="593199">
              <a:moveTo>
                <a:pt x="0" y="0"/>
              </a:moveTo>
              <a:cubicBezTo>
                <a:pt x="22964" y="197733"/>
                <a:pt x="9985" y="395466"/>
                <a:pt x="68892" y="593199"/>
              </a:cubicBezTo>
            </a:path>
          </a:pathLst>
        </a:custGeom>
        <a:noFill/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49196</xdr:colOff>
      <xdr:row>10</xdr:row>
      <xdr:rowOff>152759</xdr:rowOff>
    </xdr:from>
    <xdr:to>
      <xdr:col>23</xdr:col>
      <xdr:colOff>355985</xdr:colOff>
      <xdr:row>12</xdr:row>
      <xdr:rowOff>9621</xdr:rowOff>
    </xdr:to>
    <xdr:sp macro="" textlink="">
      <xdr:nvSpPr>
        <xdr:cNvPr id="1784" name="Text Box 1664">
          <a:extLst>
            <a:ext uri="{FF2B5EF4-FFF2-40B4-BE49-F238E27FC236}">
              <a16:creationId xmlns="" xmlns:a16="http://schemas.microsoft.com/office/drawing/2014/main" id="{75D3666B-C0B2-4119-98D2-40C9B4450226}"/>
            </a:ext>
          </a:extLst>
        </xdr:cNvPr>
        <xdr:cNvSpPr txBox="1">
          <a:spLocks noChangeArrowheads="1"/>
        </xdr:cNvSpPr>
      </xdr:nvSpPr>
      <xdr:spPr bwMode="auto">
        <a:xfrm>
          <a:off x="15818363" y="1850903"/>
          <a:ext cx="306789" cy="20322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/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北陸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自動車道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25</xdr:col>
      <xdr:colOff>0</xdr:colOff>
      <xdr:row>11</xdr:row>
      <xdr:rowOff>105536</xdr:rowOff>
    </xdr:from>
    <xdr:to>
      <xdr:col>25</xdr:col>
      <xdr:colOff>169333</xdr:colOff>
      <xdr:row>12</xdr:row>
      <xdr:rowOff>53622</xdr:rowOff>
    </xdr:to>
    <xdr:sp macro="" textlink="">
      <xdr:nvSpPr>
        <xdr:cNvPr id="1785" name="六角形 1784">
          <a:extLst>
            <a:ext uri="{FF2B5EF4-FFF2-40B4-BE49-F238E27FC236}">
              <a16:creationId xmlns="" xmlns:a16="http://schemas.microsoft.com/office/drawing/2014/main" id="{62DF2060-C260-4ABA-AE92-87E9DD3B87F9}"/>
            </a:ext>
          </a:extLst>
        </xdr:cNvPr>
        <xdr:cNvSpPr/>
      </xdr:nvSpPr>
      <xdr:spPr bwMode="auto">
        <a:xfrm>
          <a:off x="15716250" y="1959736"/>
          <a:ext cx="169333" cy="11953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25</xdr:col>
      <xdr:colOff>14975</xdr:colOff>
      <xdr:row>11</xdr:row>
      <xdr:rowOff>0</xdr:rowOff>
    </xdr:from>
    <xdr:ext cx="333117" cy="101600"/>
    <xdr:sp macro="" textlink="">
      <xdr:nvSpPr>
        <xdr:cNvPr id="1786" name="Text Box 1194">
          <a:extLst>
            <a:ext uri="{FF2B5EF4-FFF2-40B4-BE49-F238E27FC236}">
              <a16:creationId xmlns="" xmlns:a16="http://schemas.microsoft.com/office/drawing/2014/main" id="{D8404BAB-C8FF-450B-B749-1DA6DEE346F0}"/>
            </a:ext>
          </a:extLst>
        </xdr:cNvPr>
        <xdr:cNvSpPr txBox="1">
          <a:spLocks noChangeArrowheads="1"/>
        </xdr:cNvSpPr>
      </xdr:nvSpPr>
      <xdr:spPr bwMode="auto">
        <a:xfrm>
          <a:off x="15731225" y="185420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6.8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+0.6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26</xdr:col>
      <xdr:colOff>115391</xdr:colOff>
      <xdr:row>9</xdr:row>
      <xdr:rowOff>17968</xdr:rowOff>
    </xdr:from>
    <xdr:to>
      <xdr:col>26</xdr:col>
      <xdr:colOff>116777</xdr:colOff>
      <xdr:row>11</xdr:row>
      <xdr:rowOff>87936</xdr:rowOff>
    </xdr:to>
    <xdr:sp macro="" textlink="">
      <xdr:nvSpPr>
        <xdr:cNvPr id="1787" name="Line 4803">
          <a:extLst>
            <a:ext uri="{FF2B5EF4-FFF2-40B4-BE49-F238E27FC236}">
              <a16:creationId xmlns="" xmlns:a16="http://schemas.microsoft.com/office/drawing/2014/main" id="{ECA47886-3213-43B0-BEEC-59E0F60B98CD}"/>
            </a:ext>
          </a:extLst>
        </xdr:cNvPr>
        <xdr:cNvSpPr>
          <a:spLocks noChangeShapeType="1"/>
        </xdr:cNvSpPr>
      </xdr:nvSpPr>
      <xdr:spPr bwMode="auto">
        <a:xfrm flipH="1">
          <a:off x="16536491" y="1529268"/>
          <a:ext cx="1386" cy="41286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26</xdr:col>
      <xdr:colOff>42338</xdr:colOff>
      <xdr:row>11</xdr:row>
      <xdr:rowOff>23732</xdr:rowOff>
    </xdr:from>
    <xdr:to>
      <xdr:col>26</xdr:col>
      <xdr:colOff>189200</xdr:colOff>
      <xdr:row>11</xdr:row>
      <xdr:rowOff>167844</xdr:rowOff>
    </xdr:to>
    <xdr:sp macro="" textlink="">
      <xdr:nvSpPr>
        <xdr:cNvPr id="1788" name="Oval 383">
          <a:extLst>
            <a:ext uri="{FF2B5EF4-FFF2-40B4-BE49-F238E27FC236}">
              <a16:creationId xmlns="" xmlns:a16="http://schemas.microsoft.com/office/drawing/2014/main" id="{CC750542-D8AF-4CD1-ACC0-D2B9B03A1963}"/>
            </a:ext>
          </a:extLst>
        </xdr:cNvPr>
        <xdr:cNvSpPr>
          <a:spLocks noChangeArrowheads="1"/>
        </xdr:cNvSpPr>
      </xdr:nvSpPr>
      <xdr:spPr bwMode="auto">
        <a:xfrm>
          <a:off x="16463438" y="1877932"/>
          <a:ext cx="146862" cy="14411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26</xdr:col>
      <xdr:colOff>51551</xdr:colOff>
      <xdr:row>12</xdr:row>
      <xdr:rowOff>12044</xdr:rowOff>
    </xdr:from>
    <xdr:to>
      <xdr:col>26</xdr:col>
      <xdr:colOff>193212</xdr:colOff>
      <xdr:row>12</xdr:row>
      <xdr:rowOff>125558</xdr:rowOff>
    </xdr:to>
    <xdr:sp macro="" textlink="">
      <xdr:nvSpPr>
        <xdr:cNvPr id="1789" name="AutoShape 70">
          <a:extLst>
            <a:ext uri="{FF2B5EF4-FFF2-40B4-BE49-F238E27FC236}">
              <a16:creationId xmlns="" xmlns:a16="http://schemas.microsoft.com/office/drawing/2014/main" id="{FF9DAD20-FADA-443C-8C52-4644F761D720}"/>
            </a:ext>
          </a:extLst>
        </xdr:cNvPr>
        <xdr:cNvSpPr>
          <a:spLocks noChangeArrowheads="1"/>
        </xdr:cNvSpPr>
      </xdr:nvSpPr>
      <xdr:spPr bwMode="auto">
        <a:xfrm>
          <a:off x="16472651" y="2037694"/>
          <a:ext cx="141661" cy="11351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26</xdr:col>
      <xdr:colOff>353578</xdr:colOff>
      <xdr:row>16</xdr:row>
      <xdr:rowOff>18040</xdr:rowOff>
    </xdr:from>
    <xdr:to>
      <xdr:col>26</xdr:col>
      <xdr:colOff>463039</xdr:colOff>
      <xdr:row>16</xdr:row>
      <xdr:rowOff>127628</xdr:rowOff>
    </xdr:to>
    <xdr:sp macro="" textlink="">
      <xdr:nvSpPr>
        <xdr:cNvPr id="1790" name="Oval 1295">
          <a:extLst>
            <a:ext uri="{FF2B5EF4-FFF2-40B4-BE49-F238E27FC236}">
              <a16:creationId xmlns="" xmlns:a16="http://schemas.microsoft.com/office/drawing/2014/main" id="{4D7B48AF-7804-488F-8B2E-82480D94B93B}"/>
            </a:ext>
          </a:extLst>
        </xdr:cNvPr>
        <xdr:cNvSpPr>
          <a:spLocks noChangeArrowheads="1"/>
        </xdr:cNvSpPr>
      </xdr:nvSpPr>
      <xdr:spPr bwMode="auto">
        <a:xfrm>
          <a:off x="16774678" y="2729490"/>
          <a:ext cx="109461" cy="10958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27</xdr:col>
      <xdr:colOff>275204</xdr:colOff>
      <xdr:row>13</xdr:row>
      <xdr:rowOff>114121</xdr:rowOff>
    </xdr:from>
    <xdr:ext cx="283595" cy="185707"/>
    <xdr:sp macro="" textlink="">
      <xdr:nvSpPr>
        <xdr:cNvPr id="1791" name="Text Box 1300">
          <a:extLst>
            <a:ext uri="{FF2B5EF4-FFF2-40B4-BE49-F238E27FC236}">
              <a16:creationId xmlns="" xmlns:a16="http://schemas.microsoft.com/office/drawing/2014/main" id="{9C07332E-8D20-4479-8037-006C009F1178}"/>
            </a:ext>
          </a:extLst>
        </xdr:cNvPr>
        <xdr:cNvSpPr txBox="1">
          <a:spLocks noChangeArrowheads="1"/>
        </xdr:cNvSpPr>
      </xdr:nvSpPr>
      <xdr:spPr bwMode="auto">
        <a:xfrm flipH="1">
          <a:off x="17401154" y="2311221"/>
          <a:ext cx="283595" cy="18570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467261</xdr:colOff>
      <xdr:row>11</xdr:row>
      <xdr:rowOff>110984</xdr:rowOff>
    </xdr:from>
    <xdr:ext cx="221858" cy="136161"/>
    <xdr:sp macro="" textlink="">
      <xdr:nvSpPr>
        <xdr:cNvPr id="1792" name="Text Box 1300">
          <a:extLst>
            <a:ext uri="{FF2B5EF4-FFF2-40B4-BE49-F238E27FC236}">
              <a16:creationId xmlns="" xmlns:a16="http://schemas.microsoft.com/office/drawing/2014/main" id="{CC5D522B-E7F2-4868-A0EC-5CAD0C3834CE}"/>
            </a:ext>
          </a:extLst>
        </xdr:cNvPr>
        <xdr:cNvSpPr txBox="1">
          <a:spLocks noChangeArrowheads="1"/>
        </xdr:cNvSpPr>
      </xdr:nvSpPr>
      <xdr:spPr bwMode="auto">
        <a:xfrm>
          <a:off x="17605045" y="1963669"/>
          <a:ext cx="221858" cy="13616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27</xdr:col>
      <xdr:colOff>17971</xdr:colOff>
      <xdr:row>11</xdr:row>
      <xdr:rowOff>0</xdr:rowOff>
    </xdr:from>
    <xdr:ext cx="333117" cy="101600"/>
    <xdr:sp macro="" textlink="">
      <xdr:nvSpPr>
        <xdr:cNvPr id="1793" name="Text Box 1194">
          <a:extLst>
            <a:ext uri="{FF2B5EF4-FFF2-40B4-BE49-F238E27FC236}">
              <a16:creationId xmlns="" xmlns:a16="http://schemas.microsoft.com/office/drawing/2014/main" id="{03ED1ECD-D34F-4C68-9E91-520449E1EE51}"/>
            </a:ext>
          </a:extLst>
        </xdr:cNvPr>
        <xdr:cNvSpPr txBox="1">
          <a:spLocks noChangeArrowheads="1"/>
        </xdr:cNvSpPr>
      </xdr:nvSpPr>
      <xdr:spPr bwMode="auto">
        <a:xfrm>
          <a:off x="17143921" y="185420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1.1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+0.2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401368</xdr:colOff>
      <xdr:row>10</xdr:row>
      <xdr:rowOff>86162</xdr:rowOff>
    </xdr:from>
    <xdr:ext cx="377825" cy="152946"/>
    <xdr:sp macro="" textlink="">
      <xdr:nvSpPr>
        <xdr:cNvPr id="1794" name="Text Box 1620">
          <a:extLst>
            <a:ext uri="{FF2B5EF4-FFF2-40B4-BE49-F238E27FC236}">
              <a16:creationId xmlns="" xmlns:a16="http://schemas.microsoft.com/office/drawing/2014/main" id="{2B7BCB7C-3054-481A-B48E-049BE57B1BB8}"/>
            </a:ext>
          </a:extLst>
        </xdr:cNvPr>
        <xdr:cNvSpPr txBox="1">
          <a:spLocks noChangeArrowheads="1"/>
        </xdr:cNvSpPr>
      </xdr:nvSpPr>
      <xdr:spPr bwMode="auto">
        <a:xfrm>
          <a:off x="16117618" y="1768912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敦賀駅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246145</xdr:colOff>
      <xdr:row>9</xdr:row>
      <xdr:rowOff>35945</xdr:rowOff>
    </xdr:from>
    <xdr:ext cx="631543" cy="164740"/>
    <xdr:sp macro="" textlink="">
      <xdr:nvSpPr>
        <xdr:cNvPr id="1795" name="Text Box 1620">
          <a:extLst>
            <a:ext uri="{FF2B5EF4-FFF2-40B4-BE49-F238E27FC236}">
              <a16:creationId xmlns="" xmlns:a16="http://schemas.microsoft.com/office/drawing/2014/main" id="{F39572E3-FD53-4A32-95F4-0FB6B6B98320}"/>
            </a:ext>
          </a:extLst>
        </xdr:cNvPr>
        <xdr:cNvSpPr txBox="1">
          <a:spLocks noChangeArrowheads="1"/>
        </xdr:cNvSpPr>
      </xdr:nvSpPr>
      <xdr:spPr bwMode="auto">
        <a:xfrm>
          <a:off x="15962395" y="1547245"/>
          <a:ext cx="631543" cy="16474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気比神社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</xdr:txBody>
    </xdr:sp>
    <xdr:clientData/>
  </xdr:oneCellAnchor>
  <xdr:twoCellAnchor>
    <xdr:from>
      <xdr:col>27</xdr:col>
      <xdr:colOff>194978</xdr:colOff>
      <xdr:row>11</xdr:row>
      <xdr:rowOff>98416</xdr:rowOff>
    </xdr:from>
    <xdr:to>
      <xdr:col>27</xdr:col>
      <xdr:colOff>375057</xdr:colOff>
      <xdr:row>12</xdr:row>
      <xdr:rowOff>47855</xdr:rowOff>
    </xdr:to>
    <xdr:sp macro="" textlink="">
      <xdr:nvSpPr>
        <xdr:cNvPr id="1796" name="六角形 1795">
          <a:extLst>
            <a:ext uri="{FF2B5EF4-FFF2-40B4-BE49-F238E27FC236}">
              <a16:creationId xmlns="" xmlns:a16="http://schemas.microsoft.com/office/drawing/2014/main" id="{CF0043AA-604B-484B-8648-6CE0243D5140}"/>
            </a:ext>
          </a:extLst>
        </xdr:cNvPr>
        <xdr:cNvSpPr/>
      </xdr:nvSpPr>
      <xdr:spPr bwMode="auto">
        <a:xfrm>
          <a:off x="18743472" y="1951101"/>
          <a:ext cx="180079" cy="12081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24055</xdr:colOff>
      <xdr:row>11</xdr:row>
      <xdr:rowOff>98847</xdr:rowOff>
    </xdr:from>
    <xdr:to>
      <xdr:col>27</xdr:col>
      <xdr:colOff>206767</xdr:colOff>
      <xdr:row>12</xdr:row>
      <xdr:rowOff>59906</xdr:rowOff>
    </xdr:to>
    <xdr:sp macro="" textlink="">
      <xdr:nvSpPr>
        <xdr:cNvPr id="1797" name="六角形 1796">
          <a:extLst>
            <a:ext uri="{FF2B5EF4-FFF2-40B4-BE49-F238E27FC236}">
              <a16:creationId xmlns="" xmlns:a16="http://schemas.microsoft.com/office/drawing/2014/main" id="{B24E9F7F-0492-4206-8623-4F308CE989CF}"/>
            </a:ext>
          </a:extLst>
        </xdr:cNvPr>
        <xdr:cNvSpPr/>
      </xdr:nvSpPr>
      <xdr:spPr bwMode="auto">
        <a:xfrm>
          <a:off x="18621858" y="1970173"/>
          <a:ext cx="182712" cy="13424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28</xdr:col>
      <xdr:colOff>20905</xdr:colOff>
      <xdr:row>11</xdr:row>
      <xdr:rowOff>86637</xdr:rowOff>
    </xdr:from>
    <xdr:to>
      <xdr:col>28</xdr:col>
      <xdr:colOff>167767</xdr:colOff>
      <xdr:row>12</xdr:row>
      <xdr:rowOff>60018</xdr:rowOff>
    </xdr:to>
    <xdr:sp macro="" textlink="">
      <xdr:nvSpPr>
        <xdr:cNvPr id="1798" name="Oval 383">
          <a:extLst>
            <a:ext uri="{FF2B5EF4-FFF2-40B4-BE49-F238E27FC236}">
              <a16:creationId xmlns="" xmlns:a16="http://schemas.microsoft.com/office/drawing/2014/main" id="{FE619422-B591-401C-8A04-DFE0E7F0E884}"/>
            </a:ext>
          </a:extLst>
        </xdr:cNvPr>
        <xdr:cNvSpPr>
          <a:spLocks noChangeArrowheads="1"/>
        </xdr:cNvSpPr>
      </xdr:nvSpPr>
      <xdr:spPr bwMode="auto">
        <a:xfrm>
          <a:off x="17851705" y="1940837"/>
          <a:ext cx="146862" cy="14483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27</xdr:col>
      <xdr:colOff>424880</xdr:colOff>
      <xdr:row>11</xdr:row>
      <xdr:rowOff>146932</xdr:rowOff>
    </xdr:from>
    <xdr:to>
      <xdr:col>28</xdr:col>
      <xdr:colOff>461521</xdr:colOff>
      <xdr:row>16</xdr:row>
      <xdr:rowOff>125773</xdr:rowOff>
    </xdr:to>
    <xdr:sp macro="" textlink="">
      <xdr:nvSpPr>
        <xdr:cNvPr id="1799" name="Freeform 527">
          <a:extLst>
            <a:ext uri="{FF2B5EF4-FFF2-40B4-BE49-F238E27FC236}">
              <a16:creationId xmlns="" xmlns:a16="http://schemas.microsoft.com/office/drawing/2014/main" id="{AB09CFB2-B9D8-492C-A872-DB7E34C772AE}"/>
            </a:ext>
          </a:extLst>
        </xdr:cNvPr>
        <xdr:cNvSpPr>
          <a:spLocks/>
        </xdr:cNvSpPr>
      </xdr:nvSpPr>
      <xdr:spPr bwMode="auto">
        <a:xfrm flipH="1">
          <a:off x="17550830" y="2001132"/>
          <a:ext cx="741491" cy="83609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7392"/>
            <a:gd name="connsiteY0" fmla="*/ 15308 h 15308"/>
            <a:gd name="connsiteX1" fmla="*/ 7392 w 17392"/>
            <a:gd name="connsiteY1" fmla="*/ 0 h 15308"/>
            <a:gd name="connsiteX2" fmla="*/ 17392 w 17392"/>
            <a:gd name="connsiteY2" fmla="*/ 0 h 15308"/>
            <a:gd name="connsiteX0" fmla="*/ 0 w 17392"/>
            <a:gd name="connsiteY0" fmla="*/ 15308 h 15308"/>
            <a:gd name="connsiteX1" fmla="*/ 7392 w 17392"/>
            <a:gd name="connsiteY1" fmla="*/ 0 h 15308"/>
            <a:gd name="connsiteX2" fmla="*/ 17392 w 17392"/>
            <a:gd name="connsiteY2" fmla="*/ 0 h 15308"/>
            <a:gd name="connsiteX0" fmla="*/ 0 w 17392"/>
            <a:gd name="connsiteY0" fmla="*/ 15308 h 15308"/>
            <a:gd name="connsiteX1" fmla="*/ 7392 w 17392"/>
            <a:gd name="connsiteY1" fmla="*/ 0 h 15308"/>
            <a:gd name="connsiteX2" fmla="*/ 17392 w 17392"/>
            <a:gd name="connsiteY2" fmla="*/ 0 h 15308"/>
            <a:gd name="connsiteX0" fmla="*/ 0 w 17392"/>
            <a:gd name="connsiteY0" fmla="*/ 15308 h 15308"/>
            <a:gd name="connsiteX1" fmla="*/ 7392 w 17392"/>
            <a:gd name="connsiteY1" fmla="*/ 0 h 15308"/>
            <a:gd name="connsiteX2" fmla="*/ 17392 w 17392"/>
            <a:gd name="connsiteY2" fmla="*/ 0 h 15308"/>
            <a:gd name="connsiteX0" fmla="*/ 0 w 17587"/>
            <a:gd name="connsiteY0" fmla="*/ 15359 h 15359"/>
            <a:gd name="connsiteX1" fmla="*/ 7587 w 17587"/>
            <a:gd name="connsiteY1" fmla="*/ 0 h 15359"/>
            <a:gd name="connsiteX2" fmla="*/ 17587 w 17587"/>
            <a:gd name="connsiteY2" fmla="*/ 0 h 15359"/>
            <a:gd name="connsiteX0" fmla="*/ 0 w 17587"/>
            <a:gd name="connsiteY0" fmla="*/ 15359 h 15359"/>
            <a:gd name="connsiteX1" fmla="*/ 7587 w 17587"/>
            <a:gd name="connsiteY1" fmla="*/ 0 h 15359"/>
            <a:gd name="connsiteX2" fmla="*/ 17587 w 17587"/>
            <a:gd name="connsiteY2" fmla="*/ 0 h 15359"/>
            <a:gd name="connsiteX0" fmla="*/ 0 w 17587"/>
            <a:gd name="connsiteY0" fmla="*/ 15359 h 15359"/>
            <a:gd name="connsiteX1" fmla="*/ 7587 w 17587"/>
            <a:gd name="connsiteY1" fmla="*/ 0 h 15359"/>
            <a:gd name="connsiteX2" fmla="*/ 17587 w 17587"/>
            <a:gd name="connsiteY2" fmla="*/ 0 h 15359"/>
            <a:gd name="connsiteX0" fmla="*/ 0 w 17587"/>
            <a:gd name="connsiteY0" fmla="*/ 15359 h 15359"/>
            <a:gd name="connsiteX1" fmla="*/ 7587 w 17587"/>
            <a:gd name="connsiteY1" fmla="*/ 0 h 15359"/>
            <a:gd name="connsiteX2" fmla="*/ 17587 w 17587"/>
            <a:gd name="connsiteY2" fmla="*/ 0 h 15359"/>
            <a:gd name="connsiteX0" fmla="*/ 5383 w 10001"/>
            <a:gd name="connsiteY0" fmla="*/ 11889 h 11889"/>
            <a:gd name="connsiteX1" fmla="*/ 1 w 10001"/>
            <a:gd name="connsiteY1" fmla="*/ 0 h 11889"/>
            <a:gd name="connsiteX2" fmla="*/ 10001 w 10001"/>
            <a:gd name="connsiteY2" fmla="*/ 0 h 11889"/>
            <a:gd name="connsiteX0" fmla="*/ 5385 w 10003"/>
            <a:gd name="connsiteY0" fmla="*/ 11889 h 11889"/>
            <a:gd name="connsiteX1" fmla="*/ 3 w 10003"/>
            <a:gd name="connsiteY1" fmla="*/ 0 h 11889"/>
            <a:gd name="connsiteX2" fmla="*/ 10003 w 10003"/>
            <a:gd name="connsiteY2" fmla="*/ 0 h 11889"/>
            <a:gd name="connsiteX0" fmla="*/ 5383 w 10001"/>
            <a:gd name="connsiteY0" fmla="*/ 11889 h 11890"/>
            <a:gd name="connsiteX1" fmla="*/ 1 w 10001"/>
            <a:gd name="connsiteY1" fmla="*/ 0 h 11890"/>
            <a:gd name="connsiteX2" fmla="*/ 10001 w 10001"/>
            <a:gd name="connsiteY2" fmla="*/ 0 h 11890"/>
            <a:gd name="connsiteX0" fmla="*/ 6281 w 10899"/>
            <a:gd name="connsiteY0" fmla="*/ 11889 h 11889"/>
            <a:gd name="connsiteX1" fmla="*/ 903 w 10899"/>
            <a:gd name="connsiteY1" fmla="*/ 4846 h 11889"/>
            <a:gd name="connsiteX2" fmla="*/ 899 w 10899"/>
            <a:gd name="connsiteY2" fmla="*/ 0 h 11889"/>
            <a:gd name="connsiteX3" fmla="*/ 10899 w 10899"/>
            <a:gd name="connsiteY3" fmla="*/ 0 h 11889"/>
            <a:gd name="connsiteX0" fmla="*/ 5993 w 10611"/>
            <a:gd name="connsiteY0" fmla="*/ 11889 h 11889"/>
            <a:gd name="connsiteX1" fmla="*/ 615 w 10611"/>
            <a:gd name="connsiteY1" fmla="*/ 4846 h 11889"/>
            <a:gd name="connsiteX2" fmla="*/ 611 w 10611"/>
            <a:gd name="connsiteY2" fmla="*/ 0 h 11889"/>
            <a:gd name="connsiteX3" fmla="*/ 10611 w 10611"/>
            <a:gd name="connsiteY3" fmla="*/ 0 h 11889"/>
            <a:gd name="connsiteX0" fmla="*/ 5993 w 10611"/>
            <a:gd name="connsiteY0" fmla="*/ 11889 h 11889"/>
            <a:gd name="connsiteX1" fmla="*/ 615 w 10611"/>
            <a:gd name="connsiteY1" fmla="*/ 4846 h 11889"/>
            <a:gd name="connsiteX2" fmla="*/ 611 w 10611"/>
            <a:gd name="connsiteY2" fmla="*/ 0 h 11889"/>
            <a:gd name="connsiteX3" fmla="*/ 10611 w 10611"/>
            <a:gd name="connsiteY3" fmla="*/ 0 h 11889"/>
            <a:gd name="connsiteX0" fmla="*/ 5482 w 10100"/>
            <a:gd name="connsiteY0" fmla="*/ 11889 h 11889"/>
            <a:gd name="connsiteX1" fmla="*/ 104 w 10100"/>
            <a:gd name="connsiteY1" fmla="*/ 4846 h 11889"/>
            <a:gd name="connsiteX2" fmla="*/ 100 w 10100"/>
            <a:gd name="connsiteY2" fmla="*/ 0 h 11889"/>
            <a:gd name="connsiteX3" fmla="*/ 10100 w 10100"/>
            <a:gd name="connsiteY3" fmla="*/ 0 h 11889"/>
            <a:gd name="connsiteX0" fmla="*/ 5508 w 10126"/>
            <a:gd name="connsiteY0" fmla="*/ 11889 h 11889"/>
            <a:gd name="connsiteX1" fmla="*/ 0 w 10126"/>
            <a:gd name="connsiteY1" fmla="*/ 4438 h 11889"/>
            <a:gd name="connsiteX2" fmla="*/ 126 w 10126"/>
            <a:gd name="connsiteY2" fmla="*/ 0 h 11889"/>
            <a:gd name="connsiteX3" fmla="*/ 10126 w 10126"/>
            <a:gd name="connsiteY3" fmla="*/ 0 h 11889"/>
            <a:gd name="connsiteX0" fmla="*/ 5508 w 8310"/>
            <a:gd name="connsiteY0" fmla="*/ 11991 h 11991"/>
            <a:gd name="connsiteX1" fmla="*/ 0 w 8310"/>
            <a:gd name="connsiteY1" fmla="*/ 4540 h 11991"/>
            <a:gd name="connsiteX2" fmla="*/ 126 w 8310"/>
            <a:gd name="connsiteY2" fmla="*/ 102 h 11991"/>
            <a:gd name="connsiteX3" fmla="*/ 8310 w 8310"/>
            <a:gd name="connsiteY3" fmla="*/ 0 h 11991"/>
            <a:gd name="connsiteX0" fmla="*/ 6628 w 10000"/>
            <a:gd name="connsiteY0" fmla="*/ 10000 h 10000"/>
            <a:gd name="connsiteX1" fmla="*/ 4760 w 10000"/>
            <a:gd name="connsiteY1" fmla="*/ 9148 h 10000"/>
            <a:gd name="connsiteX2" fmla="*/ 0 w 10000"/>
            <a:gd name="connsiteY2" fmla="*/ 3786 h 10000"/>
            <a:gd name="connsiteX3" fmla="*/ 152 w 10000"/>
            <a:gd name="connsiteY3" fmla="*/ 85 h 10000"/>
            <a:gd name="connsiteX4" fmla="*/ 10000 w 10000"/>
            <a:gd name="connsiteY4" fmla="*/ 0 h 10000"/>
            <a:gd name="connsiteX0" fmla="*/ 463 w 10000"/>
            <a:gd name="connsiteY0" fmla="*/ 11319 h 11319"/>
            <a:gd name="connsiteX1" fmla="*/ 4760 w 10000"/>
            <a:gd name="connsiteY1" fmla="*/ 9148 h 11319"/>
            <a:gd name="connsiteX2" fmla="*/ 0 w 10000"/>
            <a:gd name="connsiteY2" fmla="*/ 3786 h 11319"/>
            <a:gd name="connsiteX3" fmla="*/ 152 w 10000"/>
            <a:gd name="connsiteY3" fmla="*/ 85 h 11319"/>
            <a:gd name="connsiteX4" fmla="*/ 10000 w 10000"/>
            <a:gd name="connsiteY4" fmla="*/ 0 h 11319"/>
            <a:gd name="connsiteX0" fmla="*/ 463 w 10000"/>
            <a:gd name="connsiteY0" fmla="*/ 11319 h 11319"/>
            <a:gd name="connsiteX1" fmla="*/ 4760 w 10000"/>
            <a:gd name="connsiteY1" fmla="*/ 9148 h 11319"/>
            <a:gd name="connsiteX2" fmla="*/ 0 w 10000"/>
            <a:gd name="connsiteY2" fmla="*/ 3786 h 11319"/>
            <a:gd name="connsiteX3" fmla="*/ 152 w 10000"/>
            <a:gd name="connsiteY3" fmla="*/ 85 h 11319"/>
            <a:gd name="connsiteX4" fmla="*/ 10000 w 10000"/>
            <a:gd name="connsiteY4" fmla="*/ 0 h 11319"/>
            <a:gd name="connsiteX0" fmla="*/ 463 w 10000"/>
            <a:gd name="connsiteY0" fmla="*/ 11319 h 11319"/>
            <a:gd name="connsiteX1" fmla="*/ 4760 w 10000"/>
            <a:gd name="connsiteY1" fmla="*/ 9148 h 11319"/>
            <a:gd name="connsiteX2" fmla="*/ 0 w 10000"/>
            <a:gd name="connsiteY2" fmla="*/ 3786 h 11319"/>
            <a:gd name="connsiteX3" fmla="*/ 152 w 10000"/>
            <a:gd name="connsiteY3" fmla="*/ 85 h 11319"/>
            <a:gd name="connsiteX4" fmla="*/ 10000 w 10000"/>
            <a:gd name="connsiteY4" fmla="*/ 0 h 11319"/>
            <a:gd name="connsiteX0" fmla="*/ 4 w 11024"/>
            <a:gd name="connsiteY0" fmla="*/ 11319 h 11319"/>
            <a:gd name="connsiteX1" fmla="*/ 5784 w 11024"/>
            <a:gd name="connsiteY1" fmla="*/ 9148 h 11319"/>
            <a:gd name="connsiteX2" fmla="*/ 1024 w 11024"/>
            <a:gd name="connsiteY2" fmla="*/ 3786 h 11319"/>
            <a:gd name="connsiteX3" fmla="*/ 1176 w 11024"/>
            <a:gd name="connsiteY3" fmla="*/ 85 h 11319"/>
            <a:gd name="connsiteX4" fmla="*/ 11024 w 11024"/>
            <a:gd name="connsiteY4" fmla="*/ 0 h 11319"/>
            <a:gd name="connsiteX0" fmla="*/ 3 w 13208"/>
            <a:gd name="connsiteY0" fmla="*/ 11659 h 11659"/>
            <a:gd name="connsiteX1" fmla="*/ 7968 w 13208"/>
            <a:gd name="connsiteY1" fmla="*/ 9148 h 11659"/>
            <a:gd name="connsiteX2" fmla="*/ 3208 w 13208"/>
            <a:gd name="connsiteY2" fmla="*/ 3786 h 11659"/>
            <a:gd name="connsiteX3" fmla="*/ 3360 w 13208"/>
            <a:gd name="connsiteY3" fmla="*/ 85 h 11659"/>
            <a:gd name="connsiteX4" fmla="*/ 13208 w 13208"/>
            <a:gd name="connsiteY4" fmla="*/ 0 h 11659"/>
            <a:gd name="connsiteX0" fmla="*/ 3 w 13208"/>
            <a:gd name="connsiteY0" fmla="*/ 11659 h 11659"/>
            <a:gd name="connsiteX1" fmla="*/ 7968 w 13208"/>
            <a:gd name="connsiteY1" fmla="*/ 9148 h 11659"/>
            <a:gd name="connsiteX2" fmla="*/ 3208 w 13208"/>
            <a:gd name="connsiteY2" fmla="*/ 3786 h 11659"/>
            <a:gd name="connsiteX3" fmla="*/ 3360 w 13208"/>
            <a:gd name="connsiteY3" fmla="*/ 85 h 11659"/>
            <a:gd name="connsiteX4" fmla="*/ 13208 w 13208"/>
            <a:gd name="connsiteY4" fmla="*/ 0 h 11659"/>
            <a:gd name="connsiteX0" fmla="*/ 3 w 13208"/>
            <a:gd name="connsiteY0" fmla="*/ 11659 h 11659"/>
            <a:gd name="connsiteX1" fmla="*/ 8280 w 13208"/>
            <a:gd name="connsiteY1" fmla="*/ 8935 h 11659"/>
            <a:gd name="connsiteX2" fmla="*/ 3208 w 13208"/>
            <a:gd name="connsiteY2" fmla="*/ 3786 h 11659"/>
            <a:gd name="connsiteX3" fmla="*/ 3360 w 13208"/>
            <a:gd name="connsiteY3" fmla="*/ 85 h 11659"/>
            <a:gd name="connsiteX4" fmla="*/ 13208 w 13208"/>
            <a:gd name="connsiteY4" fmla="*/ 0 h 11659"/>
            <a:gd name="connsiteX0" fmla="*/ 3 w 13832"/>
            <a:gd name="connsiteY0" fmla="*/ 11616 h 11616"/>
            <a:gd name="connsiteX1" fmla="*/ 8904 w 13832"/>
            <a:gd name="connsiteY1" fmla="*/ 8935 h 11616"/>
            <a:gd name="connsiteX2" fmla="*/ 3832 w 13832"/>
            <a:gd name="connsiteY2" fmla="*/ 3786 h 11616"/>
            <a:gd name="connsiteX3" fmla="*/ 3984 w 13832"/>
            <a:gd name="connsiteY3" fmla="*/ 85 h 11616"/>
            <a:gd name="connsiteX4" fmla="*/ 13832 w 13832"/>
            <a:gd name="connsiteY4" fmla="*/ 0 h 11616"/>
            <a:gd name="connsiteX0" fmla="*/ 3 w 13832"/>
            <a:gd name="connsiteY0" fmla="*/ 11616 h 11616"/>
            <a:gd name="connsiteX1" fmla="*/ 8904 w 13832"/>
            <a:gd name="connsiteY1" fmla="*/ 8935 h 11616"/>
            <a:gd name="connsiteX2" fmla="*/ 3910 w 13832"/>
            <a:gd name="connsiteY2" fmla="*/ 3403 h 11616"/>
            <a:gd name="connsiteX3" fmla="*/ 3984 w 13832"/>
            <a:gd name="connsiteY3" fmla="*/ 85 h 11616"/>
            <a:gd name="connsiteX4" fmla="*/ 13832 w 13832"/>
            <a:gd name="connsiteY4" fmla="*/ 0 h 11616"/>
            <a:gd name="connsiteX0" fmla="*/ 3 w 13832"/>
            <a:gd name="connsiteY0" fmla="*/ 11616 h 11616"/>
            <a:gd name="connsiteX1" fmla="*/ 9372 w 13832"/>
            <a:gd name="connsiteY1" fmla="*/ 9275 h 11616"/>
            <a:gd name="connsiteX2" fmla="*/ 3910 w 13832"/>
            <a:gd name="connsiteY2" fmla="*/ 3403 h 11616"/>
            <a:gd name="connsiteX3" fmla="*/ 3984 w 13832"/>
            <a:gd name="connsiteY3" fmla="*/ 85 h 11616"/>
            <a:gd name="connsiteX4" fmla="*/ 13832 w 13832"/>
            <a:gd name="connsiteY4" fmla="*/ 0 h 11616"/>
            <a:gd name="connsiteX0" fmla="*/ 3 w 13832"/>
            <a:gd name="connsiteY0" fmla="*/ 11616 h 11616"/>
            <a:gd name="connsiteX1" fmla="*/ 8904 w 13832"/>
            <a:gd name="connsiteY1" fmla="*/ 8126 h 11616"/>
            <a:gd name="connsiteX2" fmla="*/ 3910 w 13832"/>
            <a:gd name="connsiteY2" fmla="*/ 3403 h 11616"/>
            <a:gd name="connsiteX3" fmla="*/ 3984 w 13832"/>
            <a:gd name="connsiteY3" fmla="*/ 85 h 11616"/>
            <a:gd name="connsiteX4" fmla="*/ 13832 w 13832"/>
            <a:gd name="connsiteY4" fmla="*/ 0 h 11616"/>
            <a:gd name="connsiteX0" fmla="*/ 2 w 16250"/>
            <a:gd name="connsiteY0" fmla="*/ 11829 h 11829"/>
            <a:gd name="connsiteX1" fmla="*/ 11322 w 16250"/>
            <a:gd name="connsiteY1" fmla="*/ 8126 h 11829"/>
            <a:gd name="connsiteX2" fmla="*/ 6328 w 16250"/>
            <a:gd name="connsiteY2" fmla="*/ 3403 h 11829"/>
            <a:gd name="connsiteX3" fmla="*/ 6402 w 16250"/>
            <a:gd name="connsiteY3" fmla="*/ 85 h 11829"/>
            <a:gd name="connsiteX4" fmla="*/ 16250 w 16250"/>
            <a:gd name="connsiteY4" fmla="*/ 0 h 11829"/>
            <a:gd name="connsiteX0" fmla="*/ 2 w 16250"/>
            <a:gd name="connsiteY0" fmla="*/ 11829 h 11829"/>
            <a:gd name="connsiteX1" fmla="*/ 11010 w 16250"/>
            <a:gd name="connsiteY1" fmla="*/ 7700 h 11829"/>
            <a:gd name="connsiteX2" fmla="*/ 6328 w 16250"/>
            <a:gd name="connsiteY2" fmla="*/ 3403 h 11829"/>
            <a:gd name="connsiteX3" fmla="*/ 6402 w 16250"/>
            <a:gd name="connsiteY3" fmla="*/ 85 h 11829"/>
            <a:gd name="connsiteX4" fmla="*/ 16250 w 16250"/>
            <a:gd name="connsiteY4" fmla="*/ 0 h 11829"/>
            <a:gd name="connsiteX0" fmla="*/ 2 w 17498"/>
            <a:gd name="connsiteY0" fmla="*/ 11446 h 11446"/>
            <a:gd name="connsiteX1" fmla="*/ 12258 w 17498"/>
            <a:gd name="connsiteY1" fmla="*/ 7700 h 11446"/>
            <a:gd name="connsiteX2" fmla="*/ 7576 w 17498"/>
            <a:gd name="connsiteY2" fmla="*/ 3403 h 11446"/>
            <a:gd name="connsiteX3" fmla="*/ 7650 w 17498"/>
            <a:gd name="connsiteY3" fmla="*/ 85 h 11446"/>
            <a:gd name="connsiteX4" fmla="*/ 17498 w 17498"/>
            <a:gd name="connsiteY4" fmla="*/ 0 h 11446"/>
            <a:gd name="connsiteX0" fmla="*/ 1 w 19292"/>
            <a:gd name="connsiteY0" fmla="*/ 11829 h 11829"/>
            <a:gd name="connsiteX1" fmla="*/ 14052 w 19292"/>
            <a:gd name="connsiteY1" fmla="*/ 7700 h 11829"/>
            <a:gd name="connsiteX2" fmla="*/ 9370 w 19292"/>
            <a:gd name="connsiteY2" fmla="*/ 3403 h 11829"/>
            <a:gd name="connsiteX3" fmla="*/ 9444 w 19292"/>
            <a:gd name="connsiteY3" fmla="*/ 85 h 11829"/>
            <a:gd name="connsiteX4" fmla="*/ 19292 w 19292"/>
            <a:gd name="connsiteY4" fmla="*/ 0 h 11829"/>
            <a:gd name="connsiteX0" fmla="*/ 1 w 19292"/>
            <a:gd name="connsiteY0" fmla="*/ 11829 h 11829"/>
            <a:gd name="connsiteX1" fmla="*/ 14052 w 19292"/>
            <a:gd name="connsiteY1" fmla="*/ 7700 h 11829"/>
            <a:gd name="connsiteX2" fmla="*/ 9370 w 19292"/>
            <a:gd name="connsiteY2" fmla="*/ 3275 h 11829"/>
            <a:gd name="connsiteX3" fmla="*/ 9444 w 19292"/>
            <a:gd name="connsiteY3" fmla="*/ 85 h 11829"/>
            <a:gd name="connsiteX4" fmla="*/ 19292 w 19292"/>
            <a:gd name="connsiteY4" fmla="*/ 0 h 118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9292" h="11829">
              <a:moveTo>
                <a:pt x="1" y="11829"/>
              </a:moveTo>
              <a:cubicBezTo>
                <a:pt x="-193" y="11623"/>
                <a:pt x="13830" y="7800"/>
                <a:pt x="14052" y="7700"/>
              </a:cubicBezTo>
              <a:cubicBezTo>
                <a:pt x="13883" y="7813"/>
                <a:pt x="9943" y="3445"/>
                <a:pt x="9370" y="3275"/>
              </a:cubicBezTo>
              <a:cubicBezTo>
                <a:pt x="9617" y="3325"/>
                <a:pt x="9077" y="262"/>
                <a:pt x="9444" y="85"/>
              </a:cubicBezTo>
              <a:lnTo>
                <a:pt x="19292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28</xdr:col>
      <xdr:colOff>30118</xdr:colOff>
      <xdr:row>12</xdr:row>
      <xdr:rowOff>66700</xdr:rowOff>
    </xdr:from>
    <xdr:to>
      <xdr:col>28</xdr:col>
      <xdr:colOff>171779</xdr:colOff>
      <xdr:row>13</xdr:row>
      <xdr:rowOff>9483</xdr:rowOff>
    </xdr:to>
    <xdr:sp macro="" textlink="">
      <xdr:nvSpPr>
        <xdr:cNvPr id="1800" name="AutoShape 70">
          <a:extLst>
            <a:ext uri="{FF2B5EF4-FFF2-40B4-BE49-F238E27FC236}">
              <a16:creationId xmlns="" xmlns:a16="http://schemas.microsoft.com/office/drawing/2014/main" id="{47D238A0-C8B9-4D33-90ED-3F7604DAF141}"/>
            </a:ext>
          </a:extLst>
        </xdr:cNvPr>
        <xdr:cNvSpPr>
          <a:spLocks noChangeArrowheads="1"/>
        </xdr:cNvSpPr>
      </xdr:nvSpPr>
      <xdr:spPr bwMode="auto">
        <a:xfrm>
          <a:off x="17860918" y="2092350"/>
          <a:ext cx="141661" cy="11423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27</xdr:col>
      <xdr:colOff>278559</xdr:colOff>
      <xdr:row>13</xdr:row>
      <xdr:rowOff>65894</xdr:rowOff>
    </xdr:from>
    <xdr:to>
      <xdr:col>27</xdr:col>
      <xdr:colOff>655966</xdr:colOff>
      <xdr:row>14</xdr:row>
      <xdr:rowOff>125801</xdr:rowOff>
    </xdr:to>
    <xdr:sp macro="" textlink="">
      <xdr:nvSpPr>
        <xdr:cNvPr id="1801" name="Line 4803">
          <a:extLst>
            <a:ext uri="{FF2B5EF4-FFF2-40B4-BE49-F238E27FC236}">
              <a16:creationId xmlns="" xmlns:a16="http://schemas.microsoft.com/office/drawing/2014/main" id="{B55D3F4B-0930-42EA-B336-8FB4E8E025BA}"/>
            </a:ext>
          </a:extLst>
        </xdr:cNvPr>
        <xdr:cNvSpPr>
          <a:spLocks noChangeShapeType="1"/>
        </xdr:cNvSpPr>
      </xdr:nvSpPr>
      <xdr:spPr bwMode="auto">
        <a:xfrm flipH="1" flipV="1">
          <a:off x="17404509" y="2262994"/>
          <a:ext cx="377407" cy="23135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27</xdr:col>
      <xdr:colOff>476250</xdr:colOff>
      <xdr:row>15</xdr:row>
      <xdr:rowOff>38938</xdr:rowOff>
    </xdr:from>
    <xdr:to>
      <xdr:col>27</xdr:col>
      <xdr:colOff>611038</xdr:colOff>
      <xdr:row>16</xdr:row>
      <xdr:rowOff>119810</xdr:rowOff>
    </xdr:to>
    <xdr:sp macro="" textlink="">
      <xdr:nvSpPr>
        <xdr:cNvPr id="1802" name="Line 4803">
          <a:extLst>
            <a:ext uri="{FF2B5EF4-FFF2-40B4-BE49-F238E27FC236}">
              <a16:creationId xmlns="" xmlns:a16="http://schemas.microsoft.com/office/drawing/2014/main" id="{8357FF1D-789F-4ADC-ACF4-01402BD8740A}"/>
            </a:ext>
          </a:extLst>
        </xdr:cNvPr>
        <xdr:cNvSpPr>
          <a:spLocks noChangeShapeType="1"/>
        </xdr:cNvSpPr>
      </xdr:nvSpPr>
      <xdr:spPr bwMode="auto">
        <a:xfrm flipH="1">
          <a:off x="17602200" y="2578938"/>
          <a:ext cx="134788" cy="25232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27</xdr:col>
      <xdr:colOff>425330</xdr:colOff>
      <xdr:row>14</xdr:row>
      <xdr:rowOff>116816</xdr:rowOff>
    </xdr:from>
    <xdr:to>
      <xdr:col>27</xdr:col>
      <xdr:colOff>608042</xdr:colOff>
      <xdr:row>15</xdr:row>
      <xdr:rowOff>77875</xdr:rowOff>
    </xdr:to>
    <xdr:sp macro="" textlink="">
      <xdr:nvSpPr>
        <xdr:cNvPr id="1803" name="六角形 1802">
          <a:extLst>
            <a:ext uri="{FF2B5EF4-FFF2-40B4-BE49-F238E27FC236}">
              <a16:creationId xmlns="" xmlns:a16="http://schemas.microsoft.com/office/drawing/2014/main" id="{399FCF3F-D9C7-4D26-886E-0DF14B1A7DC5}"/>
            </a:ext>
          </a:extLst>
        </xdr:cNvPr>
        <xdr:cNvSpPr/>
      </xdr:nvSpPr>
      <xdr:spPr bwMode="auto">
        <a:xfrm>
          <a:off x="17551280" y="2485366"/>
          <a:ext cx="182712" cy="13250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28</xdr:col>
      <xdr:colOff>89192</xdr:colOff>
      <xdr:row>14</xdr:row>
      <xdr:rowOff>20392</xdr:rowOff>
    </xdr:from>
    <xdr:to>
      <xdr:col>29</xdr:col>
      <xdr:colOff>8494</xdr:colOff>
      <xdr:row>16</xdr:row>
      <xdr:rowOff>147877</xdr:rowOff>
    </xdr:to>
    <xdr:pic>
      <xdr:nvPicPr>
        <xdr:cNvPr id="1804" name="図 1803">
          <a:extLst>
            <a:ext uri="{FF2B5EF4-FFF2-40B4-BE49-F238E27FC236}">
              <a16:creationId xmlns="" xmlns:a16="http://schemas.microsoft.com/office/drawing/2014/main" id="{ED4310EF-3552-4E1F-8BFD-07B990657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1800458">
          <a:off x="19279799" y="2401642"/>
          <a:ext cx="622338" cy="472199"/>
        </a:xfrm>
        <a:prstGeom prst="rect">
          <a:avLst/>
        </a:prstGeom>
      </xdr:spPr>
    </xdr:pic>
    <xdr:clientData/>
  </xdr:twoCellAnchor>
  <xdr:oneCellAnchor>
    <xdr:from>
      <xdr:col>27</xdr:col>
      <xdr:colOff>497219</xdr:colOff>
      <xdr:row>10</xdr:row>
      <xdr:rowOff>134787</xdr:rowOff>
    </xdr:from>
    <xdr:ext cx="224644" cy="197689"/>
    <xdr:grpSp>
      <xdr:nvGrpSpPr>
        <xdr:cNvPr id="1805" name="Group 6672">
          <a:extLst>
            <a:ext uri="{FF2B5EF4-FFF2-40B4-BE49-F238E27FC236}">
              <a16:creationId xmlns="" xmlns:a16="http://schemas.microsoft.com/office/drawing/2014/main" id="{AFEB8FAF-1940-4293-956C-430EB66FC2A4}"/>
            </a:ext>
          </a:extLst>
        </xdr:cNvPr>
        <xdr:cNvGrpSpPr>
          <a:grpSpLocks/>
        </xdr:cNvGrpSpPr>
      </xdr:nvGrpSpPr>
      <xdr:grpSpPr bwMode="auto">
        <a:xfrm>
          <a:off x="20717433" y="1808466"/>
          <a:ext cx="224644" cy="197689"/>
          <a:chOff x="536" y="109"/>
          <a:chExt cx="46" cy="44"/>
        </a:xfrm>
      </xdr:grpSpPr>
      <xdr:pic>
        <xdr:nvPicPr>
          <xdr:cNvPr id="1806" name="Picture 6673" descr="route2">
            <a:extLst>
              <a:ext uri="{FF2B5EF4-FFF2-40B4-BE49-F238E27FC236}">
                <a16:creationId xmlns="" xmlns:a16="http://schemas.microsoft.com/office/drawing/2014/main" id="{D4C98663-F31F-533E-B9D8-B000A45AFD3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07" name="Text Box 6674">
            <a:extLst>
              <a:ext uri="{FF2B5EF4-FFF2-40B4-BE49-F238E27FC236}">
                <a16:creationId xmlns="" xmlns:a16="http://schemas.microsoft.com/office/drawing/2014/main" id="{4B518E76-1FE3-8304-3588-5CA62232031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1" cy="3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twoCellAnchor>
    <xdr:from>
      <xdr:col>29</xdr:col>
      <xdr:colOff>264507</xdr:colOff>
      <xdr:row>11</xdr:row>
      <xdr:rowOff>2963</xdr:rowOff>
    </xdr:from>
    <xdr:to>
      <xdr:col>29</xdr:col>
      <xdr:colOff>619785</xdr:colOff>
      <xdr:row>16</xdr:row>
      <xdr:rowOff>102426</xdr:rowOff>
    </xdr:to>
    <xdr:sp macro="" textlink="">
      <xdr:nvSpPr>
        <xdr:cNvPr id="1808" name="Line 75">
          <a:extLst>
            <a:ext uri="{FF2B5EF4-FFF2-40B4-BE49-F238E27FC236}">
              <a16:creationId xmlns="" xmlns:a16="http://schemas.microsoft.com/office/drawing/2014/main" id="{15695CAB-C67F-4BB7-94C5-936E7AB2B513}"/>
            </a:ext>
          </a:extLst>
        </xdr:cNvPr>
        <xdr:cNvSpPr>
          <a:spLocks noChangeShapeType="1"/>
        </xdr:cNvSpPr>
      </xdr:nvSpPr>
      <xdr:spPr bwMode="auto">
        <a:xfrm flipV="1">
          <a:off x="18800157" y="1857163"/>
          <a:ext cx="355278" cy="956713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288011 w 288039"/>
            <a:gd name="connsiteY0" fmla="*/ 0 h 10168"/>
            <a:gd name="connsiteX1" fmla="*/ 28 w 288039"/>
            <a:gd name="connsiteY1" fmla="*/ 10168 h 10168"/>
            <a:gd name="connsiteX0" fmla="*/ 468032 w 468049"/>
            <a:gd name="connsiteY0" fmla="*/ 0 h 8934"/>
            <a:gd name="connsiteX1" fmla="*/ 17 w 468049"/>
            <a:gd name="connsiteY1" fmla="*/ 8934 h 8934"/>
            <a:gd name="connsiteX0" fmla="*/ 11459 w 11459"/>
            <a:gd name="connsiteY0" fmla="*/ 0 h 13266"/>
            <a:gd name="connsiteX1" fmla="*/ 0 w 11459"/>
            <a:gd name="connsiteY1" fmla="*/ 13266 h 13266"/>
            <a:gd name="connsiteX0" fmla="*/ 11459 w 11459"/>
            <a:gd name="connsiteY0" fmla="*/ 0 h 13266"/>
            <a:gd name="connsiteX1" fmla="*/ 1014 w 11459"/>
            <a:gd name="connsiteY1" fmla="*/ 8681 h 13266"/>
            <a:gd name="connsiteX2" fmla="*/ 0 w 11459"/>
            <a:gd name="connsiteY2" fmla="*/ 13266 h 13266"/>
            <a:gd name="connsiteX0" fmla="*/ 12700 w 12700"/>
            <a:gd name="connsiteY0" fmla="*/ 0 h 13266"/>
            <a:gd name="connsiteX1" fmla="*/ 0 w 12700"/>
            <a:gd name="connsiteY1" fmla="*/ 8241 h 13266"/>
            <a:gd name="connsiteX2" fmla="*/ 1241 w 12700"/>
            <a:gd name="connsiteY2" fmla="*/ 13266 h 13266"/>
            <a:gd name="connsiteX0" fmla="*/ 12725 w 12725"/>
            <a:gd name="connsiteY0" fmla="*/ 0 h 13266"/>
            <a:gd name="connsiteX1" fmla="*/ 25 w 12725"/>
            <a:gd name="connsiteY1" fmla="*/ 8241 h 13266"/>
            <a:gd name="connsiteX2" fmla="*/ 1266 w 12725"/>
            <a:gd name="connsiteY2" fmla="*/ 13266 h 13266"/>
            <a:gd name="connsiteX0" fmla="*/ 12778 w 12778"/>
            <a:gd name="connsiteY0" fmla="*/ 0 h 13392"/>
            <a:gd name="connsiteX1" fmla="*/ 78 w 12778"/>
            <a:gd name="connsiteY1" fmla="*/ 8241 h 13392"/>
            <a:gd name="connsiteX2" fmla="*/ 258 w 12778"/>
            <a:gd name="connsiteY2" fmla="*/ 13392 h 13392"/>
            <a:gd name="connsiteX0" fmla="*/ 12945 w 12945"/>
            <a:gd name="connsiteY0" fmla="*/ 0 h 13455"/>
            <a:gd name="connsiteX1" fmla="*/ 245 w 12945"/>
            <a:gd name="connsiteY1" fmla="*/ 8241 h 13455"/>
            <a:gd name="connsiteX2" fmla="*/ 27 w 12945"/>
            <a:gd name="connsiteY2" fmla="*/ 13455 h 13455"/>
            <a:gd name="connsiteX0" fmla="*/ 12945 w 12945"/>
            <a:gd name="connsiteY0" fmla="*/ 0 h 13455"/>
            <a:gd name="connsiteX1" fmla="*/ 245 w 12945"/>
            <a:gd name="connsiteY1" fmla="*/ 8053 h 13455"/>
            <a:gd name="connsiteX2" fmla="*/ 27 w 12945"/>
            <a:gd name="connsiteY2" fmla="*/ 13455 h 13455"/>
            <a:gd name="connsiteX0" fmla="*/ 12945 w 12945"/>
            <a:gd name="connsiteY0" fmla="*/ 0 h 13455"/>
            <a:gd name="connsiteX1" fmla="*/ 245 w 12945"/>
            <a:gd name="connsiteY1" fmla="*/ 8053 h 13455"/>
            <a:gd name="connsiteX2" fmla="*/ 27 w 12945"/>
            <a:gd name="connsiteY2" fmla="*/ 13455 h 13455"/>
            <a:gd name="connsiteX0" fmla="*/ 12945 w 12970"/>
            <a:gd name="connsiteY0" fmla="*/ 0 h 13455"/>
            <a:gd name="connsiteX1" fmla="*/ 245 w 12970"/>
            <a:gd name="connsiteY1" fmla="*/ 8053 h 13455"/>
            <a:gd name="connsiteX2" fmla="*/ 27 w 12970"/>
            <a:gd name="connsiteY2" fmla="*/ 13455 h 13455"/>
            <a:gd name="connsiteX0" fmla="*/ 13539 w 13562"/>
            <a:gd name="connsiteY0" fmla="*/ 0 h 13455"/>
            <a:gd name="connsiteX1" fmla="*/ 43 w 13562"/>
            <a:gd name="connsiteY1" fmla="*/ 7613 h 13455"/>
            <a:gd name="connsiteX2" fmla="*/ 621 w 13562"/>
            <a:gd name="connsiteY2" fmla="*/ 13455 h 13455"/>
            <a:gd name="connsiteX0" fmla="*/ 13988 w 14011"/>
            <a:gd name="connsiteY0" fmla="*/ 0 h 13581"/>
            <a:gd name="connsiteX1" fmla="*/ 492 w 14011"/>
            <a:gd name="connsiteY1" fmla="*/ 7613 h 13581"/>
            <a:gd name="connsiteX2" fmla="*/ 9 w 14011"/>
            <a:gd name="connsiteY2" fmla="*/ 13581 h 13581"/>
            <a:gd name="connsiteX0" fmla="*/ 13988 w 14015"/>
            <a:gd name="connsiteY0" fmla="*/ 0 h 13581"/>
            <a:gd name="connsiteX1" fmla="*/ 492 w 14015"/>
            <a:gd name="connsiteY1" fmla="*/ 7613 h 13581"/>
            <a:gd name="connsiteX2" fmla="*/ 9 w 14015"/>
            <a:gd name="connsiteY2" fmla="*/ 13581 h 13581"/>
            <a:gd name="connsiteX0" fmla="*/ 13981 w 14026"/>
            <a:gd name="connsiteY0" fmla="*/ 0 h 13581"/>
            <a:gd name="connsiteX1" fmla="*/ 3838 w 14026"/>
            <a:gd name="connsiteY1" fmla="*/ 7540 h 13581"/>
            <a:gd name="connsiteX2" fmla="*/ 2 w 14026"/>
            <a:gd name="connsiteY2" fmla="*/ 13581 h 13581"/>
            <a:gd name="connsiteX0" fmla="*/ 13981 w 14129"/>
            <a:gd name="connsiteY0" fmla="*/ 0 h 13581"/>
            <a:gd name="connsiteX1" fmla="*/ 3838 w 14129"/>
            <a:gd name="connsiteY1" fmla="*/ 7540 h 13581"/>
            <a:gd name="connsiteX2" fmla="*/ 2 w 14129"/>
            <a:gd name="connsiteY2" fmla="*/ 13581 h 13581"/>
            <a:gd name="connsiteX0" fmla="*/ 13980 w 17713"/>
            <a:gd name="connsiteY0" fmla="*/ 0 h 13581"/>
            <a:gd name="connsiteX1" fmla="*/ 15067 w 17713"/>
            <a:gd name="connsiteY1" fmla="*/ 6448 h 13581"/>
            <a:gd name="connsiteX2" fmla="*/ 1 w 17713"/>
            <a:gd name="connsiteY2" fmla="*/ 13581 h 13581"/>
            <a:gd name="connsiteX0" fmla="*/ 13980 w 15131"/>
            <a:gd name="connsiteY0" fmla="*/ 0 h 13581"/>
            <a:gd name="connsiteX1" fmla="*/ 15067 w 15131"/>
            <a:gd name="connsiteY1" fmla="*/ 6448 h 13581"/>
            <a:gd name="connsiteX2" fmla="*/ 1 w 15131"/>
            <a:gd name="connsiteY2" fmla="*/ 13581 h 13581"/>
            <a:gd name="connsiteX0" fmla="*/ 13980 w 14309"/>
            <a:gd name="connsiteY0" fmla="*/ 0 h 13581"/>
            <a:gd name="connsiteX1" fmla="*/ 12884 w 14309"/>
            <a:gd name="connsiteY1" fmla="*/ 6521 h 13581"/>
            <a:gd name="connsiteX2" fmla="*/ 1 w 14309"/>
            <a:gd name="connsiteY2" fmla="*/ 13581 h 13581"/>
            <a:gd name="connsiteX0" fmla="*/ 13980 w 15203"/>
            <a:gd name="connsiteY0" fmla="*/ 0 h 13581"/>
            <a:gd name="connsiteX1" fmla="*/ 12884 w 15203"/>
            <a:gd name="connsiteY1" fmla="*/ 6521 h 13581"/>
            <a:gd name="connsiteX2" fmla="*/ 1 w 15203"/>
            <a:gd name="connsiteY2" fmla="*/ 13581 h 13581"/>
            <a:gd name="connsiteX0" fmla="*/ 13980 w 14460"/>
            <a:gd name="connsiteY0" fmla="*/ 0 h 13581"/>
            <a:gd name="connsiteX1" fmla="*/ 10778 w 14460"/>
            <a:gd name="connsiteY1" fmla="*/ 6776 h 13581"/>
            <a:gd name="connsiteX2" fmla="*/ 1 w 14460"/>
            <a:gd name="connsiteY2" fmla="*/ 13581 h 13581"/>
            <a:gd name="connsiteX0" fmla="*/ 13980 w 14460"/>
            <a:gd name="connsiteY0" fmla="*/ 0 h 13581"/>
            <a:gd name="connsiteX1" fmla="*/ 10778 w 14460"/>
            <a:gd name="connsiteY1" fmla="*/ 6776 h 13581"/>
            <a:gd name="connsiteX2" fmla="*/ 1 w 14460"/>
            <a:gd name="connsiteY2" fmla="*/ 13581 h 13581"/>
            <a:gd name="connsiteX0" fmla="*/ 13980 w 15011"/>
            <a:gd name="connsiteY0" fmla="*/ 0 h 13581"/>
            <a:gd name="connsiteX1" fmla="*/ 12494 w 15011"/>
            <a:gd name="connsiteY1" fmla="*/ 6994 h 13581"/>
            <a:gd name="connsiteX2" fmla="*/ 1 w 15011"/>
            <a:gd name="connsiteY2" fmla="*/ 13581 h 13581"/>
            <a:gd name="connsiteX0" fmla="*/ 13980 w 14683"/>
            <a:gd name="connsiteY0" fmla="*/ 0 h 13581"/>
            <a:gd name="connsiteX1" fmla="*/ 12494 w 14683"/>
            <a:gd name="connsiteY1" fmla="*/ 6994 h 13581"/>
            <a:gd name="connsiteX2" fmla="*/ 1 w 14683"/>
            <a:gd name="connsiteY2" fmla="*/ 13581 h 13581"/>
            <a:gd name="connsiteX0" fmla="*/ 13980 w 15899"/>
            <a:gd name="connsiteY0" fmla="*/ 0 h 13581"/>
            <a:gd name="connsiteX1" fmla="*/ 14678 w 15899"/>
            <a:gd name="connsiteY1" fmla="*/ 6448 h 13581"/>
            <a:gd name="connsiteX2" fmla="*/ 1 w 15899"/>
            <a:gd name="connsiteY2" fmla="*/ 13581 h 13581"/>
            <a:gd name="connsiteX0" fmla="*/ 13980 w 14678"/>
            <a:gd name="connsiteY0" fmla="*/ 0 h 13581"/>
            <a:gd name="connsiteX1" fmla="*/ 14678 w 14678"/>
            <a:gd name="connsiteY1" fmla="*/ 6448 h 13581"/>
            <a:gd name="connsiteX2" fmla="*/ 1 w 14678"/>
            <a:gd name="connsiteY2" fmla="*/ 13581 h 13581"/>
            <a:gd name="connsiteX0" fmla="*/ 14536 w 15234"/>
            <a:gd name="connsiteY0" fmla="*/ 0 h 13581"/>
            <a:gd name="connsiteX1" fmla="*/ 15234 w 15234"/>
            <a:gd name="connsiteY1" fmla="*/ 6448 h 13581"/>
            <a:gd name="connsiteX2" fmla="*/ 557 w 15234"/>
            <a:gd name="connsiteY2" fmla="*/ 13581 h 13581"/>
            <a:gd name="connsiteX0" fmla="*/ 12178 w 12876"/>
            <a:gd name="connsiteY0" fmla="*/ 0 h 15401"/>
            <a:gd name="connsiteX1" fmla="*/ 12876 w 12876"/>
            <a:gd name="connsiteY1" fmla="*/ 6448 h 15401"/>
            <a:gd name="connsiteX2" fmla="*/ 1864 w 12876"/>
            <a:gd name="connsiteY2" fmla="*/ 15401 h 15401"/>
            <a:gd name="connsiteX0" fmla="*/ 12239 w 12937"/>
            <a:gd name="connsiteY0" fmla="*/ 0 h 15401"/>
            <a:gd name="connsiteX1" fmla="*/ 12937 w 12937"/>
            <a:gd name="connsiteY1" fmla="*/ 6448 h 15401"/>
            <a:gd name="connsiteX2" fmla="*/ 1925 w 12937"/>
            <a:gd name="connsiteY2" fmla="*/ 15401 h 15401"/>
            <a:gd name="connsiteX0" fmla="*/ 12779 w 13477"/>
            <a:gd name="connsiteY0" fmla="*/ 0 h 15292"/>
            <a:gd name="connsiteX1" fmla="*/ 13477 w 13477"/>
            <a:gd name="connsiteY1" fmla="*/ 6448 h 15292"/>
            <a:gd name="connsiteX2" fmla="*/ 1529 w 13477"/>
            <a:gd name="connsiteY2" fmla="*/ 15292 h 15292"/>
            <a:gd name="connsiteX0" fmla="*/ 13343 w 13823"/>
            <a:gd name="connsiteY0" fmla="*/ 0 h 15114"/>
            <a:gd name="connsiteX1" fmla="*/ 13477 w 13823"/>
            <a:gd name="connsiteY1" fmla="*/ 6270 h 15114"/>
            <a:gd name="connsiteX2" fmla="*/ 1529 w 13823"/>
            <a:gd name="connsiteY2" fmla="*/ 15114 h 15114"/>
            <a:gd name="connsiteX0" fmla="*/ 13343 w 13477"/>
            <a:gd name="connsiteY0" fmla="*/ 0 h 15114"/>
            <a:gd name="connsiteX1" fmla="*/ 13477 w 13477"/>
            <a:gd name="connsiteY1" fmla="*/ 6270 h 15114"/>
            <a:gd name="connsiteX2" fmla="*/ 1529 w 13477"/>
            <a:gd name="connsiteY2" fmla="*/ 15114 h 15114"/>
            <a:gd name="connsiteX0" fmla="*/ 12974 w 13108"/>
            <a:gd name="connsiteY0" fmla="*/ 0 h 13796"/>
            <a:gd name="connsiteX1" fmla="*/ 13108 w 13108"/>
            <a:gd name="connsiteY1" fmla="*/ 6270 h 13796"/>
            <a:gd name="connsiteX2" fmla="*/ 1794 w 13108"/>
            <a:gd name="connsiteY2" fmla="*/ 13796 h 13796"/>
            <a:gd name="connsiteX0" fmla="*/ 13385 w 13519"/>
            <a:gd name="connsiteY0" fmla="*/ 0 h 13333"/>
            <a:gd name="connsiteX1" fmla="*/ 13519 w 13519"/>
            <a:gd name="connsiteY1" fmla="*/ 6270 h 13333"/>
            <a:gd name="connsiteX2" fmla="*/ 1501 w 13519"/>
            <a:gd name="connsiteY2" fmla="*/ 13333 h 13333"/>
            <a:gd name="connsiteX0" fmla="*/ 11888 w 12022"/>
            <a:gd name="connsiteY0" fmla="*/ 0 h 13333"/>
            <a:gd name="connsiteX1" fmla="*/ 12022 w 12022"/>
            <a:gd name="connsiteY1" fmla="*/ 6270 h 13333"/>
            <a:gd name="connsiteX2" fmla="*/ 4 w 12022"/>
            <a:gd name="connsiteY2" fmla="*/ 13333 h 13333"/>
            <a:gd name="connsiteX0" fmla="*/ 8227 w 8361"/>
            <a:gd name="connsiteY0" fmla="*/ 0 h 11338"/>
            <a:gd name="connsiteX1" fmla="*/ 8361 w 8361"/>
            <a:gd name="connsiteY1" fmla="*/ 6270 h 11338"/>
            <a:gd name="connsiteX2" fmla="*/ 6 w 8361"/>
            <a:gd name="connsiteY2" fmla="*/ 11338 h 11338"/>
            <a:gd name="connsiteX0" fmla="*/ 9833 w 9993"/>
            <a:gd name="connsiteY0" fmla="*/ 0 h 10000"/>
            <a:gd name="connsiteX1" fmla="*/ 9993 w 9993"/>
            <a:gd name="connsiteY1" fmla="*/ 5530 h 10000"/>
            <a:gd name="connsiteX2" fmla="*/ 0 w 9993"/>
            <a:gd name="connsiteY2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993" h="10000">
              <a:moveTo>
                <a:pt x="9833" y="0"/>
              </a:moveTo>
              <a:cubicBezTo>
                <a:pt x="9554" y="1001"/>
                <a:pt x="9747" y="3546"/>
                <a:pt x="9993" y="5530"/>
              </a:cubicBezTo>
              <a:cubicBezTo>
                <a:pt x="8756" y="7575"/>
                <a:pt x="3520" y="6857"/>
                <a:pt x="0" y="10000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624221</xdr:colOff>
      <xdr:row>11</xdr:row>
      <xdr:rowOff>23962</xdr:rowOff>
    </xdr:from>
    <xdr:to>
      <xdr:col>30</xdr:col>
      <xdr:colOff>158750</xdr:colOff>
      <xdr:row>13</xdr:row>
      <xdr:rowOff>106402</xdr:rowOff>
    </xdr:to>
    <xdr:sp macro="" textlink="">
      <xdr:nvSpPr>
        <xdr:cNvPr id="1809" name="Line 927">
          <a:extLst>
            <a:ext uri="{FF2B5EF4-FFF2-40B4-BE49-F238E27FC236}">
              <a16:creationId xmlns="" xmlns:a16="http://schemas.microsoft.com/office/drawing/2014/main" id="{408B75A5-1505-4BA1-989A-330708FD9846}"/>
            </a:ext>
          </a:extLst>
        </xdr:cNvPr>
        <xdr:cNvSpPr>
          <a:spLocks noChangeShapeType="1"/>
        </xdr:cNvSpPr>
      </xdr:nvSpPr>
      <xdr:spPr bwMode="auto">
        <a:xfrm flipV="1">
          <a:off x="19159871" y="1878162"/>
          <a:ext cx="239379" cy="425340"/>
        </a:xfrm>
        <a:custGeom>
          <a:avLst/>
          <a:gdLst>
            <a:gd name="connsiteX0" fmla="*/ 0 w 193492"/>
            <a:gd name="connsiteY0" fmla="*/ 0 h 468832"/>
            <a:gd name="connsiteX1" fmla="*/ 193492 w 193492"/>
            <a:gd name="connsiteY1" fmla="*/ 468832 h 468832"/>
            <a:gd name="connsiteX0" fmla="*/ 0 w 193492"/>
            <a:gd name="connsiteY0" fmla="*/ 0 h 468832"/>
            <a:gd name="connsiteX1" fmla="*/ 193492 w 193492"/>
            <a:gd name="connsiteY1" fmla="*/ 468832 h 468832"/>
            <a:gd name="connsiteX0" fmla="*/ 0 w 238421"/>
            <a:gd name="connsiteY0" fmla="*/ 0 h 423902"/>
            <a:gd name="connsiteX1" fmla="*/ 238421 w 238421"/>
            <a:gd name="connsiteY1" fmla="*/ 423902 h 423902"/>
            <a:gd name="connsiteX0" fmla="*/ 0 w 238421"/>
            <a:gd name="connsiteY0" fmla="*/ 0 h 423902"/>
            <a:gd name="connsiteX1" fmla="*/ 238421 w 238421"/>
            <a:gd name="connsiteY1" fmla="*/ 423902 h 42390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38421" h="423902">
              <a:moveTo>
                <a:pt x="0" y="0"/>
              </a:moveTo>
              <a:cubicBezTo>
                <a:pt x="31548" y="207197"/>
                <a:pt x="140976" y="282601"/>
                <a:pt x="238421" y="42390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545357</xdr:colOff>
      <xdr:row>14</xdr:row>
      <xdr:rowOff>13641</xdr:rowOff>
    </xdr:from>
    <xdr:to>
      <xdr:col>29</xdr:col>
      <xdr:colOff>685872</xdr:colOff>
      <xdr:row>14</xdr:row>
      <xdr:rowOff>127753</xdr:rowOff>
    </xdr:to>
    <xdr:sp macro="" textlink="">
      <xdr:nvSpPr>
        <xdr:cNvPr id="1810" name="AutoShape 605">
          <a:extLst>
            <a:ext uri="{FF2B5EF4-FFF2-40B4-BE49-F238E27FC236}">
              <a16:creationId xmlns="" xmlns:a16="http://schemas.microsoft.com/office/drawing/2014/main" id="{3ABE53A9-C742-4579-9B78-038C4A520E98}"/>
            </a:ext>
          </a:extLst>
        </xdr:cNvPr>
        <xdr:cNvSpPr>
          <a:spLocks noChangeArrowheads="1"/>
        </xdr:cNvSpPr>
      </xdr:nvSpPr>
      <xdr:spPr bwMode="auto">
        <a:xfrm>
          <a:off x="19081007" y="2382191"/>
          <a:ext cx="140515" cy="11411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29</xdr:col>
      <xdr:colOff>548140</xdr:colOff>
      <xdr:row>12</xdr:row>
      <xdr:rowOff>164741</xdr:rowOff>
    </xdr:from>
    <xdr:to>
      <xdr:col>29</xdr:col>
      <xdr:colOff>695002</xdr:colOff>
      <xdr:row>13</xdr:row>
      <xdr:rowOff>138122</xdr:rowOff>
    </xdr:to>
    <xdr:sp macro="" textlink="">
      <xdr:nvSpPr>
        <xdr:cNvPr id="1811" name="Oval 383">
          <a:extLst>
            <a:ext uri="{FF2B5EF4-FFF2-40B4-BE49-F238E27FC236}">
              <a16:creationId xmlns="" xmlns:a16="http://schemas.microsoft.com/office/drawing/2014/main" id="{32101FB8-353C-4826-A8F2-EA433B0A9DFA}"/>
            </a:ext>
          </a:extLst>
        </xdr:cNvPr>
        <xdr:cNvSpPr>
          <a:spLocks noChangeArrowheads="1"/>
        </xdr:cNvSpPr>
      </xdr:nvSpPr>
      <xdr:spPr bwMode="auto">
        <a:xfrm>
          <a:off x="19083790" y="2190391"/>
          <a:ext cx="146862" cy="14483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29</xdr:col>
      <xdr:colOff>289686</xdr:colOff>
      <xdr:row>11</xdr:row>
      <xdr:rowOff>86291</xdr:rowOff>
    </xdr:from>
    <xdr:ext cx="224644" cy="197689"/>
    <xdr:grpSp>
      <xdr:nvGrpSpPr>
        <xdr:cNvPr id="1812" name="Group 6672">
          <a:extLst>
            <a:ext uri="{FF2B5EF4-FFF2-40B4-BE49-F238E27FC236}">
              <a16:creationId xmlns="" xmlns:a16="http://schemas.microsoft.com/office/drawing/2014/main" id="{6BFEF9AB-46AC-46A7-ABB8-9456F8C4D271}"/>
            </a:ext>
          </a:extLst>
        </xdr:cNvPr>
        <xdr:cNvGrpSpPr>
          <a:grpSpLocks/>
        </xdr:cNvGrpSpPr>
      </xdr:nvGrpSpPr>
      <xdr:grpSpPr bwMode="auto">
        <a:xfrm>
          <a:off x="22047507" y="1930059"/>
          <a:ext cx="224644" cy="197689"/>
          <a:chOff x="536" y="109"/>
          <a:chExt cx="46" cy="44"/>
        </a:xfrm>
      </xdr:grpSpPr>
      <xdr:pic>
        <xdr:nvPicPr>
          <xdr:cNvPr id="1813" name="Picture 6673" descr="route2">
            <a:extLst>
              <a:ext uri="{FF2B5EF4-FFF2-40B4-BE49-F238E27FC236}">
                <a16:creationId xmlns="" xmlns:a16="http://schemas.microsoft.com/office/drawing/2014/main" id="{39D614E5-E4B2-7B8B-EAF4-8196DAB20D9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14" name="Text Box 6674">
            <a:extLst>
              <a:ext uri="{FF2B5EF4-FFF2-40B4-BE49-F238E27FC236}">
                <a16:creationId xmlns="" xmlns:a16="http://schemas.microsoft.com/office/drawing/2014/main" id="{AE4A7E96-6356-0C5A-9EEE-9FC62E28DD3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1" cy="3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oneCellAnchor>
    <xdr:from>
      <xdr:col>30</xdr:col>
      <xdr:colOff>26955</xdr:colOff>
      <xdr:row>11</xdr:row>
      <xdr:rowOff>122806</xdr:rowOff>
    </xdr:from>
    <xdr:ext cx="278561" cy="212665"/>
    <xdr:grpSp>
      <xdr:nvGrpSpPr>
        <xdr:cNvPr id="1815" name="Group 6672">
          <a:extLst>
            <a:ext uri="{FF2B5EF4-FFF2-40B4-BE49-F238E27FC236}">
              <a16:creationId xmlns="" xmlns:a16="http://schemas.microsoft.com/office/drawing/2014/main" id="{0FF40904-76B4-41E7-A625-00DA98ECD7FC}"/>
            </a:ext>
          </a:extLst>
        </xdr:cNvPr>
        <xdr:cNvGrpSpPr>
          <a:grpSpLocks/>
        </xdr:cNvGrpSpPr>
      </xdr:nvGrpSpPr>
      <xdr:grpSpPr bwMode="auto">
        <a:xfrm>
          <a:off x="22553580" y="1966574"/>
          <a:ext cx="278561" cy="212665"/>
          <a:chOff x="536" y="109"/>
          <a:chExt cx="46" cy="44"/>
        </a:xfrm>
      </xdr:grpSpPr>
      <xdr:pic>
        <xdr:nvPicPr>
          <xdr:cNvPr id="1816" name="Picture 6673" descr="route2">
            <a:extLst>
              <a:ext uri="{FF2B5EF4-FFF2-40B4-BE49-F238E27FC236}">
                <a16:creationId xmlns="" xmlns:a16="http://schemas.microsoft.com/office/drawing/2014/main" id="{0D77C2C6-AF5D-B888-0A17-BBF24E374BB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17" name="Text Box 6674">
            <a:extLst>
              <a:ext uri="{FF2B5EF4-FFF2-40B4-BE49-F238E27FC236}">
                <a16:creationId xmlns="" xmlns:a16="http://schemas.microsoft.com/office/drawing/2014/main" id="{E6A11A30-5677-7BE6-06E3-DC5A87E2DE2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161</a:t>
            </a:r>
          </a:p>
        </xdr:txBody>
      </xdr:sp>
    </xdr:grpSp>
    <xdr:clientData/>
  </xdr:oneCellAnchor>
  <xdr:oneCellAnchor>
    <xdr:from>
      <xdr:col>29</xdr:col>
      <xdr:colOff>640990</xdr:colOff>
      <xdr:row>14</xdr:row>
      <xdr:rowOff>140777</xdr:rowOff>
    </xdr:from>
    <xdr:ext cx="224644" cy="197689"/>
    <xdr:grpSp>
      <xdr:nvGrpSpPr>
        <xdr:cNvPr id="1818" name="Group 6672">
          <a:extLst>
            <a:ext uri="{FF2B5EF4-FFF2-40B4-BE49-F238E27FC236}">
              <a16:creationId xmlns="" xmlns:a16="http://schemas.microsoft.com/office/drawing/2014/main" id="{1050FD78-AAD3-4810-9FFA-E9EB72F59BF2}"/>
            </a:ext>
          </a:extLst>
        </xdr:cNvPr>
        <xdr:cNvGrpSpPr>
          <a:grpSpLocks/>
        </xdr:cNvGrpSpPr>
      </xdr:nvGrpSpPr>
      <xdr:grpSpPr bwMode="auto">
        <a:xfrm>
          <a:off x="22398811" y="2494813"/>
          <a:ext cx="224644" cy="197689"/>
          <a:chOff x="536" y="109"/>
          <a:chExt cx="46" cy="44"/>
        </a:xfrm>
      </xdr:grpSpPr>
      <xdr:pic>
        <xdr:nvPicPr>
          <xdr:cNvPr id="1819" name="Picture 6673" descr="route2">
            <a:extLst>
              <a:ext uri="{FF2B5EF4-FFF2-40B4-BE49-F238E27FC236}">
                <a16:creationId xmlns="" xmlns:a16="http://schemas.microsoft.com/office/drawing/2014/main" id="{3563C4B8-8A74-2889-5859-C2A98EBE7D4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20" name="Text Box 6674">
            <a:extLst>
              <a:ext uri="{FF2B5EF4-FFF2-40B4-BE49-F238E27FC236}">
                <a16:creationId xmlns="" xmlns:a16="http://schemas.microsoft.com/office/drawing/2014/main" id="{969781B8-D2BB-0868-DD40-F8A5E72E411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1" cy="3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oneCellAnchor>
    <xdr:from>
      <xdr:col>29</xdr:col>
      <xdr:colOff>20965</xdr:colOff>
      <xdr:row>13</xdr:row>
      <xdr:rowOff>74877</xdr:rowOff>
    </xdr:from>
    <xdr:ext cx="263138" cy="126130"/>
    <xdr:sp macro="" textlink="">
      <xdr:nvSpPr>
        <xdr:cNvPr id="1821" name="Text Box 1300">
          <a:extLst>
            <a:ext uri="{FF2B5EF4-FFF2-40B4-BE49-F238E27FC236}">
              <a16:creationId xmlns="" xmlns:a16="http://schemas.microsoft.com/office/drawing/2014/main" id="{67F6008A-B80D-4CEF-9291-1CFA5CDB5798}"/>
            </a:ext>
          </a:extLst>
        </xdr:cNvPr>
        <xdr:cNvSpPr txBox="1">
          <a:spLocks noChangeArrowheads="1"/>
        </xdr:cNvSpPr>
      </xdr:nvSpPr>
      <xdr:spPr bwMode="auto">
        <a:xfrm>
          <a:off x="18556615" y="2271977"/>
          <a:ext cx="263138" cy="12613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県境迄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5.7㎞190m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の上り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endParaRPr lang="en-US" altLang="ja-JP" sz="12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29</xdr:col>
      <xdr:colOff>22639</xdr:colOff>
      <xdr:row>12</xdr:row>
      <xdr:rowOff>67792</xdr:rowOff>
    </xdr:from>
    <xdr:to>
      <xdr:col>29</xdr:col>
      <xdr:colOff>243571</xdr:colOff>
      <xdr:row>13</xdr:row>
      <xdr:rowOff>51944</xdr:rowOff>
    </xdr:to>
    <xdr:sp macro="" textlink="">
      <xdr:nvSpPr>
        <xdr:cNvPr id="1822" name="六角形 1821">
          <a:extLst>
            <a:ext uri="{FF2B5EF4-FFF2-40B4-BE49-F238E27FC236}">
              <a16:creationId xmlns="" xmlns:a16="http://schemas.microsoft.com/office/drawing/2014/main" id="{01DD19D7-9CAA-4261-954A-F0FAA44C06CB}"/>
            </a:ext>
          </a:extLst>
        </xdr:cNvPr>
        <xdr:cNvSpPr/>
      </xdr:nvSpPr>
      <xdr:spPr bwMode="auto">
        <a:xfrm>
          <a:off x="18558289" y="2093442"/>
          <a:ext cx="220932" cy="15560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116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21</xdr:col>
      <xdr:colOff>23961</xdr:colOff>
      <xdr:row>19</xdr:row>
      <xdr:rowOff>0</xdr:rowOff>
    </xdr:from>
    <xdr:ext cx="333117" cy="101600"/>
    <xdr:sp macro="" textlink="">
      <xdr:nvSpPr>
        <xdr:cNvPr id="1823" name="Text Box 1194">
          <a:extLst>
            <a:ext uri="{FF2B5EF4-FFF2-40B4-BE49-F238E27FC236}">
              <a16:creationId xmlns="" xmlns:a16="http://schemas.microsoft.com/office/drawing/2014/main" id="{114FAD0B-1236-4FF1-B7E4-A98894EB18FD}"/>
            </a:ext>
          </a:extLst>
        </xdr:cNvPr>
        <xdr:cNvSpPr txBox="1">
          <a:spLocks noChangeArrowheads="1"/>
        </xdr:cNvSpPr>
      </xdr:nvSpPr>
      <xdr:spPr bwMode="auto">
        <a:xfrm>
          <a:off x="19969311" y="185420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5.7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+9.1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188340</xdr:colOff>
      <xdr:row>19</xdr:row>
      <xdr:rowOff>107384</xdr:rowOff>
    </xdr:from>
    <xdr:to>
      <xdr:col>21</xdr:col>
      <xdr:colOff>368419</xdr:colOff>
      <xdr:row>20</xdr:row>
      <xdr:rowOff>56823</xdr:rowOff>
    </xdr:to>
    <xdr:sp macro="" textlink="">
      <xdr:nvSpPr>
        <xdr:cNvPr id="1824" name="六角形 1823">
          <a:extLst>
            <a:ext uri="{FF2B5EF4-FFF2-40B4-BE49-F238E27FC236}">
              <a16:creationId xmlns="" xmlns:a16="http://schemas.microsoft.com/office/drawing/2014/main" id="{E2C8C66B-2925-49D1-88E0-37AD41BB6D47}"/>
            </a:ext>
          </a:extLst>
        </xdr:cNvPr>
        <xdr:cNvSpPr/>
      </xdr:nvSpPr>
      <xdr:spPr bwMode="auto">
        <a:xfrm>
          <a:off x="14457697" y="3350420"/>
          <a:ext cx="180079" cy="12179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5990</xdr:colOff>
      <xdr:row>19</xdr:row>
      <xdr:rowOff>98847</xdr:rowOff>
    </xdr:from>
    <xdr:to>
      <xdr:col>21</xdr:col>
      <xdr:colOff>188702</xdr:colOff>
      <xdr:row>20</xdr:row>
      <xdr:rowOff>59906</xdr:rowOff>
    </xdr:to>
    <xdr:sp macro="" textlink="">
      <xdr:nvSpPr>
        <xdr:cNvPr id="1825" name="六角形 1824">
          <a:extLst>
            <a:ext uri="{FF2B5EF4-FFF2-40B4-BE49-F238E27FC236}">
              <a16:creationId xmlns="" xmlns:a16="http://schemas.microsoft.com/office/drawing/2014/main" id="{72A9AEC4-EB41-4FF4-AA76-8EECBD72A2CE}"/>
            </a:ext>
          </a:extLst>
        </xdr:cNvPr>
        <xdr:cNvSpPr/>
      </xdr:nvSpPr>
      <xdr:spPr bwMode="auto">
        <a:xfrm>
          <a:off x="19951340" y="1953047"/>
          <a:ext cx="182712" cy="13250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96359</xdr:colOff>
      <xdr:row>21</xdr:row>
      <xdr:rowOff>145701</xdr:rowOff>
    </xdr:from>
    <xdr:to>
      <xdr:col>22</xdr:col>
      <xdr:colOff>576969</xdr:colOff>
      <xdr:row>24</xdr:row>
      <xdr:rowOff>46121</xdr:rowOff>
    </xdr:to>
    <xdr:sp macro="" textlink="">
      <xdr:nvSpPr>
        <xdr:cNvPr id="1826" name="Freeform 570">
          <a:extLst>
            <a:ext uri="{FF2B5EF4-FFF2-40B4-BE49-F238E27FC236}">
              <a16:creationId xmlns="" xmlns:a16="http://schemas.microsoft.com/office/drawing/2014/main" id="{AACDE3C5-F723-4D3B-9B88-2289A1D17BEE}"/>
            </a:ext>
          </a:extLst>
        </xdr:cNvPr>
        <xdr:cNvSpPr>
          <a:spLocks/>
        </xdr:cNvSpPr>
      </xdr:nvSpPr>
      <xdr:spPr bwMode="auto">
        <a:xfrm rot="5400000">
          <a:off x="20779479" y="2309881"/>
          <a:ext cx="414770" cy="480610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136 w 10000"/>
            <a:gd name="connsiteY0" fmla="*/ 15912 h 15912"/>
            <a:gd name="connsiteX1" fmla="*/ 0 w 10000"/>
            <a:gd name="connsiteY1" fmla="*/ 73 h 15912"/>
            <a:gd name="connsiteX2" fmla="*/ 10000 w 10000"/>
            <a:gd name="connsiteY2" fmla="*/ 4 h 15912"/>
            <a:gd name="connsiteX0" fmla="*/ 136 w 6909"/>
            <a:gd name="connsiteY0" fmla="*/ 16003 h 16003"/>
            <a:gd name="connsiteX1" fmla="*/ 0 w 6909"/>
            <a:gd name="connsiteY1" fmla="*/ 164 h 16003"/>
            <a:gd name="connsiteX2" fmla="*/ 6909 w 6909"/>
            <a:gd name="connsiteY2" fmla="*/ 0 h 16003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0 w 24506"/>
            <a:gd name="connsiteY0" fmla="*/ 5055 h 5055"/>
            <a:gd name="connsiteX1" fmla="*/ 14506 w 24506"/>
            <a:gd name="connsiteY1" fmla="*/ 102 h 5055"/>
            <a:gd name="connsiteX2" fmla="*/ 24506 w 24506"/>
            <a:gd name="connsiteY2" fmla="*/ 0 h 5055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000"/>
            <a:gd name="connsiteX1" fmla="*/ 5966 w 10000"/>
            <a:gd name="connsiteY1" fmla="*/ 9915 h 10000"/>
            <a:gd name="connsiteX2" fmla="*/ 5919 w 10000"/>
            <a:gd name="connsiteY2" fmla="*/ 202 h 10000"/>
            <a:gd name="connsiteX3" fmla="*/ 10000 w 10000"/>
            <a:gd name="connsiteY3" fmla="*/ 0 h 10000"/>
            <a:gd name="connsiteX0" fmla="*/ 0 w 10303"/>
            <a:gd name="connsiteY0" fmla="*/ 9799 h 9915"/>
            <a:gd name="connsiteX1" fmla="*/ 6269 w 10303"/>
            <a:gd name="connsiteY1" fmla="*/ 9915 h 9915"/>
            <a:gd name="connsiteX2" fmla="*/ 6222 w 10303"/>
            <a:gd name="connsiteY2" fmla="*/ 202 h 9915"/>
            <a:gd name="connsiteX3" fmla="*/ 10303 w 10303"/>
            <a:gd name="connsiteY3" fmla="*/ 0 h 9915"/>
            <a:gd name="connsiteX0" fmla="*/ 0 w 10000"/>
            <a:gd name="connsiteY0" fmla="*/ 9883 h 10024"/>
            <a:gd name="connsiteX1" fmla="*/ 6085 w 10000"/>
            <a:gd name="connsiteY1" fmla="*/ 10000 h 10024"/>
            <a:gd name="connsiteX2" fmla="*/ 6039 w 10000"/>
            <a:gd name="connsiteY2" fmla="*/ 204 h 10024"/>
            <a:gd name="connsiteX3" fmla="*/ 10000 w 10000"/>
            <a:gd name="connsiteY3" fmla="*/ 0 h 10024"/>
            <a:gd name="connsiteX0" fmla="*/ 46 w 3961"/>
            <a:gd name="connsiteY0" fmla="*/ 10000 h 10000"/>
            <a:gd name="connsiteX1" fmla="*/ 0 w 3961"/>
            <a:gd name="connsiteY1" fmla="*/ 204 h 10000"/>
            <a:gd name="connsiteX2" fmla="*/ 3961 w 3961"/>
            <a:gd name="connsiteY2" fmla="*/ 0 h 10000"/>
            <a:gd name="connsiteX0" fmla="*/ 0 w 10195"/>
            <a:gd name="connsiteY0" fmla="*/ 732 h 5873"/>
            <a:gd name="connsiteX1" fmla="*/ 195 w 10195"/>
            <a:gd name="connsiteY1" fmla="*/ 4580 h 5873"/>
            <a:gd name="connsiteX2" fmla="*/ 10195 w 10195"/>
            <a:gd name="connsiteY2" fmla="*/ 4376 h 5873"/>
            <a:gd name="connsiteX0" fmla="*/ 0 w 10000"/>
            <a:gd name="connsiteY0" fmla="*/ 1119 h 12601"/>
            <a:gd name="connsiteX1" fmla="*/ 191 w 10000"/>
            <a:gd name="connsiteY1" fmla="*/ 10612 h 12601"/>
            <a:gd name="connsiteX2" fmla="*/ 10000 w 10000"/>
            <a:gd name="connsiteY2" fmla="*/ 10265 h 12601"/>
            <a:gd name="connsiteX0" fmla="*/ 0 w 10000"/>
            <a:gd name="connsiteY0" fmla="*/ 1922 h 11415"/>
            <a:gd name="connsiteX1" fmla="*/ 191 w 10000"/>
            <a:gd name="connsiteY1" fmla="*/ 11415 h 11415"/>
            <a:gd name="connsiteX2" fmla="*/ 10000 w 10000"/>
            <a:gd name="connsiteY2" fmla="*/ 11068 h 11415"/>
            <a:gd name="connsiteX0" fmla="*/ 0 w 10000"/>
            <a:gd name="connsiteY0" fmla="*/ 0 h 9493"/>
            <a:gd name="connsiteX1" fmla="*/ 191 w 10000"/>
            <a:gd name="connsiteY1" fmla="*/ 9493 h 9493"/>
            <a:gd name="connsiteX2" fmla="*/ 10000 w 10000"/>
            <a:gd name="connsiteY2" fmla="*/ 9146 h 9493"/>
            <a:gd name="connsiteX0" fmla="*/ 0 w 10000"/>
            <a:gd name="connsiteY0" fmla="*/ 0 h 10000"/>
            <a:gd name="connsiteX1" fmla="*/ 191 w 10000"/>
            <a:gd name="connsiteY1" fmla="*/ 10000 h 10000"/>
            <a:gd name="connsiteX2" fmla="*/ 10000 w 10000"/>
            <a:gd name="connsiteY2" fmla="*/ 9634 h 10000"/>
            <a:gd name="connsiteX0" fmla="*/ 0 w 10000"/>
            <a:gd name="connsiteY0" fmla="*/ 0 h 10000"/>
            <a:gd name="connsiteX1" fmla="*/ 191 w 10000"/>
            <a:gd name="connsiteY1" fmla="*/ 10000 h 10000"/>
            <a:gd name="connsiteX2" fmla="*/ 10000 w 10000"/>
            <a:gd name="connsiteY2" fmla="*/ 9634 h 10000"/>
            <a:gd name="connsiteX0" fmla="*/ 0 w 10000"/>
            <a:gd name="connsiteY0" fmla="*/ 0 h 10000"/>
            <a:gd name="connsiteX1" fmla="*/ 191 w 10000"/>
            <a:gd name="connsiteY1" fmla="*/ 10000 h 10000"/>
            <a:gd name="connsiteX2" fmla="*/ 10000 w 10000"/>
            <a:gd name="connsiteY2" fmla="*/ 9875 h 10000"/>
            <a:gd name="connsiteX0" fmla="*/ 0 w 12406"/>
            <a:gd name="connsiteY0" fmla="*/ 0 h 10955"/>
            <a:gd name="connsiteX1" fmla="*/ 2597 w 12406"/>
            <a:gd name="connsiteY1" fmla="*/ 10955 h 10955"/>
            <a:gd name="connsiteX2" fmla="*/ 12406 w 12406"/>
            <a:gd name="connsiteY2" fmla="*/ 10830 h 10955"/>
            <a:gd name="connsiteX0" fmla="*/ 0 w 12406"/>
            <a:gd name="connsiteY0" fmla="*/ 0 h 10955"/>
            <a:gd name="connsiteX1" fmla="*/ 2597 w 12406"/>
            <a:gd name="connsiteY1" fmla="*/ 10955 h 10955"/>
            <a:gd name="connsiteX2" fmla="*/ 12406 w 12406"/>
            <a:gd name="connsiteY2" fmla="*/ 10830 h 10955"/>
            <a:gd name="connsiteX0" fmla="*/ 0 w 14117"/>
            <a:gd name="connsiteY0" fmla="*/ 0 h 10653"/>
            <a:gd name="connsiteX1" fmla="*/ 4308 w 14117"/>
            <a:gd name="connsiteY1" fmla="*/ 10653 h 10653"/>
            <a:gd name="connsiteX2" fmla="*/ 14117 w 14117"/>
            <a:gd name="connsiteY2" fmla="*/ 10528 h 10653"/>
            <a:gd name="connsiteX0" fmla="*/ 0 w 14117"/>
            <a:gd name="connsiteY0" fmla="*/ 0 h 10653"/>
            <a:gd name="connsiteX1" fmla="*/ 4979 w 14117"/>
            <a:gd name="connsiteY1" fmla="*/ 3616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5287 w 14117"/>
            <a:gd name="connsiteY1" fmla="*/ 3235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5287 w 14117"/>
            <a:gd name="connsiteY1" fmla="*/ 3235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5698 w 14117"/>
            <a:gd name="connsiteY1" fmla="*/ 2854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5698 w 14117"/>
            <a:gd name="connsiteY1" fmla="*/ 2854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6879 w 14117"/>
            <a:gd name="connsiteY1" fmla="*/ 2626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6879 w 14117"/>
            <a:gd name="connsiteY1" fmla="*/ 2626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6879 w 14117"/>
            <a:gd name="connsiteY1" fmla="*/ 2626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7598 w 14117"/>
            <a:gd name="connsiteY1" fmla="*/ 2398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7598 w 14117"/>
            <a:gd name="connsiteY1" fmla="*/ 2398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7598 w 14117"/>
            <a:gd name="connsiteY1" fmla="*/ 2398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7598 w 14117"/>
            <a:gd name="connsiteY1" fmla="*/ 2398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0 w 14117"/>
            <a:gd name="connsiteY0" fmla="*/ 0 h 10653"/>
            <a:gd name="connsiteX1" fmla="*/ 7598 w 14117"/>
            <a:gd name="connsiteY1" fmla="*/ 2398 h 10653"/>
            <a:gd name="connsiteX2" fmla="*/ 4308 w 14117"/>
            <a:gd name="connsiteY2" fmla="*/ 10653 h 10653"/>
            <a:gd name="connsiteX3" fmla="*/ 14117 w 14117"/>
            <a:gd name="connsiteY3" fmla="*/ 10528 h 10653"/>
            <a:gd name="connsiteX0" fmla="*/ 3291 w 9810"/>
            <a:gd name="connsiteY0" fmla="*/ 0 h 8255"/>
            <a:gd name="connsiteX1" fmla="*/ 1 w 9810"/>
            <a:gd name="connsiteY1" fmla="*/ 8255 h 8255"/>
            <a:gd name="connsiteX2" fmla="*/ 9810 w 9810"/>
            <a:gd name="connsiteY2" fmla="*/ 8130 h 8255"/>
            <a:gd name="connsiteX0" fmla="*/ 596 w 10000"/>
            <a:gd name="connsiteY0" fmla="*/ 0 h 10127"/>
            <a:gd name="connsiteX1" fmla="*/ 1 w 10000"/>
            <a:gd name="connsiteY1" fmla="*/ 10127 h 10127"/>
            <a:gd name="connsiteX2" fmla="*/ 10000 w 10000"/>
            <a:gd name="connsiteY2" fmla="*/ 9976 h 10127"/>
            <a:gd name="connsiteX0" fmla="*/ 596 w 10000"/>
            <a:gd name="connsiteY0" fmla="*/ 0 h 10127"/>
            <a:gd name="connsiteX1" fmla="*/ 1 w 10000"/>
            <a:gd name="connsiteY1" fmla="*/ 10127 h 10127"/>
            <a:gd name="connsiteX2" fmla="*/ 10000 w 10000"/>
            <a:gd name="connsiteY2" fmla="*/ 9976 h 10127"/>
            <a:gd name="connsiteX0" fmla="*/ 306 w 10000"/>
            <a:gd name="connsiteY0" fmla="*/ 0 h 10191"/>
            <a:gd name="connsiteX1" fmla="*/ 1 w 10000"/>
            <a:gd name="connsiteY1" fmla="*/ 10191 h 10191"/>
            <a:gd name="connsiteX2" fmla="*/ 10000 w 10000"/>
            <a:gd name="connsiteY2" fmla="*/ 10040 h 101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191">
              <a:moveTo>
                <a:pt x="306" y="0"/>
              </a:moveTo>
              <a:cubicBezTo>
                <a:pt x="253" y="2334"/>
                <a:pt x="80" y="10042"/>
                <a:pt x="1" y="10191"/>
              </a:cubicBezTo>
              <a:cubicBezTo>
                <a:pt x="-34" y="10193"/>
                <a:pt x="3922" y="10058"/>
                <a:pt x="10000" y="1004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22</xdr:col>
      <xdr:colOff>29874</xdr:colOff>
      <xdr:row>21</xdr:row>
      <xdr:rowOff>167671</xdr:rowOff>
    </xdr:from>
    <xdr:to>
      <xdr:col>22</xdr:col>
      <xdr:colOff>170523</xdr:colOff>
      <xdr:row>22</xdr:row>
      <xdr:rowOff>115094</xdr:rowOff>
    </xdr:to>
    <xdr:sp macro="" textlink="">
      <xdr:nvSpPr>
        <xdr:cNvPr id="1827" name="AutoShape 711">
          <a:extLst>
            <a:ext uri="{FF2B5EF4-FFF2-40B4-BE49-F238E27FC236}">
              <a16:creationId xmlns="" xmlns:a16="http://schemas.microsoft.com/office/drawing/2014/main" id="{D5235C56-83C6-422B-8308-AE567A3ABDFC}"/>
            </a:ext>
          </a:extLst>
        </xdr:cNvPr>
        <xdr:cNvSpPr>
          <a:spLocks noChangeArrowheads="1"/>
        </xdr:cNvSpPr>
      </xdr:nvSpPr>
      <xdr:spPr bwMode="auto">
        <a:xfrm>
          <a:off x="20680074" y="2364771"/>
          <a:ext cx="140649" cy="11887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622219</xdr:colOff>
      <xdr:row>21</xdr:row>
      <xdr:rowOff>136344</xdr:rowOff>
    </xdr:from>
    <xdr:to>
      <xdr:col>22</xdr:col>
      <xdr:colOff>84945</xdr:colOff>
      <xdr:row>24</xdr:row>
      <xdr:rowOff>55125</xdr:rowOff>
    </xdr:to>
    <xdr:sp macro="" textlink="">
      <xdr:nvSpPr>
        <xdr:cNvPr id="1828" name="Line 120">
          <a:extLst>
            <a:ext uri="{FF2B5EF4-FFF2-40B4-BE49-F238E27FC236}">
              <a16:creationId xmlns="" xmlns:a16="http://schemas.microsoft.com/office/drawing/2014/main" id="{3850820D-3BE8-48D2-A4E4-DAADCE958D61}"/>
            </a:ext>
          </a:extLst>
        </xdr:cNvPr>
        <xdr:cNvSpPr>
          <a:spLocks noChangeShapeType="1"/>
        </xdr:cNvSpPr>
      </xdr:nvSpPr>
      <xdr:spPr bwMode="auto">
        <a:xfrm rot="18343783">
          <a:off x="20434791" y="2466222"/>
          <a:ext cx="433131" cy="167576"/>
        </a:xfrm>
        <a:custGeom>
          <a:avLst/>
          <a:gdLst>
            <a:gd name="connsiteX0" fmla="*/ 0 w 247684"/>
            <a:gd name="connsiteY0" fmla="*/ 0 h 12989"/>
            <a:gd name="connsiteX1" fmla="*/ 247684 w 247684"/>
            <a:gd name="connsiteY1" fmla="*/ 12989 h 12989"/>
            <a:gd name="connsiteX0" fmla="*/ 0 w 252645"/>
            <a:gd name="connsiteY0" fmla="*/ 145850 h 145939"/>
            <a:gd name="connsiteX1" fmla="*/ 252645 w 252645"/>
            <a:gd name="connsiteY1" fmla="*/ 89 h 145939"/>
            <a:gd name="connsiteX0" fmla="*/ 0 w 252645"/>
            <a:gd name="connsiteY0" fmla="*/ 168895 h 168950"/>
            <a:gd name="connsiteX1" fmla="*/ 252645 w 252645"/>
            <a:gd name="connsiteY1" fmla="*/ 23134 h 168950"/>
            <a:gd name="connsiteX0" fmla="*/ 0 w 267528"/>
            <a:gd name="connsiteY0" fmla="*/ 168895 h 168950"/>
            <a:gd name="connsiteX1" fmla="*/ 267528 w 267528"/>
            <a:gd name="connsiteY1" fmla="*/ 23134 h 168950"/>
            <a:gd name="connsiteX0" fmla="*/ 0 w 267528"/>
            <a:gd name="connsiteY0" fmla="*/ 172827 h 172827"/>
            <a:gd name="connsiteX1" fmla="*/ 267528 w 267528"/>
            <a:gd name="connsiteY1" fmla="*/ 27066 h 172827"/>
            <a:gd name="connsiteX0" fmla="*/ 0 w 267603"/>
            <a:gd name="connsiteY0" fmla="*/ 121479 h 121479"/>
            <a:gd name="connsiteX1" fmla="*/ 267603 w 267603"/>
            <a:gd name="connsiteY1" fmla="*/ 34344 h 121479"/>
            <a:gd name="connsiteX0" fmla="*/ 0 w 267603"/>
            <a:gd name="connsiteY0" fmla="*/ 206864 h 206864"/>
            <a:gd name="connsiteX1" fmla="*/ 267603 w 267603"/>
            <a:gd name="connsiteY1" fmla="*/ 119729 h 206864"/>
            <a:gd name="connsiteX0" fmla="*/ 0 w 370661"/>
            <a:gd name="connsiteY0" fmla="*/ 379115 h 379115"/>
            <a:gd name="connsiteX1" fmla="*/ 370661 w 370661"/>
            <a:gd name="connsiteY1" fmla="*/ 87453 h 3791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70661" h="379115">
              <a:moveTo>
                <a:pt x="0" y="379115"/>
              </a:moveTo>
              <a:cubicBezTo>
                <a:pt x="42873" y="333835"/>
                <a:pt x="268241" y="-207312"/>
                <a:pt x="370661" y="8745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22</xdr:col>
      <xdr:colOff>80873</xdr:colOff>
      <xdr:row>23</xdr:row>
      <xdr:rowOff>0</xdr:rowOff>
    </xdr:from>
    <xdr:ext cx="224644" cy="197689"/>
    <xdr:grpSp>
      <xdr:nvGrpSpPr>
        <xdr:cNvPr id="1829" name="Group 6672">
          <a:extLst>
            <a:ext uri="{FF2B5EF4-FFF2-40B4-BE49-F238E27FC236}">
              <a16:creationId xmlns="" xmlns:a16="http://schemas.microsoft.com/office/drawing/2014/main" id="{4F86F288-046A-4C31-8815-ED36B165BCBF}"/>
            </a:ext>
          </a:extLst>
        </xdr:cNvPr>
        <xdr:cNvGrpSpPr>
          <a:grpSpLocks/>
        </xdr:cNvGrpSpPr>
      </xdr:nvGrpSpPr>
      <xdr:grpSpPr bwMode="auto">
        <a:xfrm>
          <a:off x="16457069" y="3884839"/>
          <a:ext cx="224644" cy="197689"/>
          <a:chOff x="536" y="109"/>
          <a:chExt cx="46" cy="44"/>
        </a:xfrm>
      </xdr:grpSpPr>
      <xdr:pic>
        <xdr:nvPicPr>
          <xdr:cNvPr id="1830" name="Picture 6673" descr="route2">
            <a:extLst>
              <a:ext uri="{FF2B5EF4-FFF2-40B4-BE49-F238E27FC236}">
                <a16:creationId xmlns="" xmlns:a16="http://schemas.microsoft.com/office/drawing/2014/main" id="{F1B98462-7640-DBC5-6BE7-9B197E5694B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31" name="Text Box 6674">
            <a:extLst>
              <a:ext uri="{FF2B5EF4-FFF2-40B4-BE49-F238E27FC236}">
                <a16:creationId xmlns="" xmlns:a16="http://schemas.microsoft.com/office/drawing/2014/main" id="{8A06430F-FD1D-C741-E2B2-6683458A3F6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1" cy="3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oneCellAnchor>
    <xdr:from>
      <xdr:col>22</xdr:col>
      <xdr:colOff>83868</xdr:colOff>
      <xdr:row>19</xdr:row>
      <xdr:rowOff>137786</xdr:rowOff>
    </xdr:from>
    <xdr:ext cx="224644" cy="197689"/>
    <xdr:grpSp>
      <xdr:nvGrpSpPr>
        <xdr:cNvPr id="1832" name="Group 6672">
          <a:extLst>
            <a:ext uri="{FF2B5EF4-FFF2-40B4-BE49-F238E27FC236}">
              <a16:creationId xmlns="" xmlns:a16="http://schemas.microsoft.com/office/drawing/2014/main" id="{1118B7B0-7FC8-4545-9E03-376DF20D2A91}"/>
            </a:ext>
          </a:extLst>
        </xdr:cNvPr>
        <xdr:cNvGrpSpPr>
          <a:grpSpLocks/>
        </xdr:cNvGrpSpPr>
      </xdr:nvGrpSpPr>
      <xdr:grpSpPr bwMode="auto">
        <a:xfrm>
          <a:off x="16460064" y="3342268"/>
          <a:ext cx="224644" cy="197689"/>
          <a:chOff x="536" y="109"/>
          <a:chExt cx="46" cy="44"/>
        </a:xfrm>
      </xdr:grpSpPr>
      <xdr:pic>
        <xdr:nvPicPr>
          <xdr:cNvPr id="1833" name="Picture 6673" descr="route2">
            <a:extLst>
              <a:ext uri="{FF2B5EF4-FFF2-40B4-BE49-F238E27FC236}">
                <a16:creationId xmlns="" xmlns:a16="http://schemas.microsoft.com/office/drawing/2014/main" id="{09276ECD-7AD4-9D28-9085-55BA6041B04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34" name="Text Box 6674">
            <a:extLst>
              <a:ext uri="{FF2B5EF4-FFF2-40B4-BE49-F238E27FC236}">
                <a16:creationId xmlns="" xmlns:a16="http://schemas.microsoft.com/office/drawing/2014/main" id="{624C7FB7-1644-E694-8202-31198DC72CC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1" cy="3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twoCellAnchor>
    <xdr:from>
      <xdr:col>21</xdr:col>
      <xdr:colOff>413347</xdr:colOff>
      <xdr:row>23</xdr:row>
      <xdr:rowOff>1</xdr:rowOff>
    </xdr:from>
    <xdr:to>
      <xdr:col>21</xdr:col>
      <xdr:colOff>629011</xdr:colOff>
      <xdr:row>23</xdr:row>
      <xdr:rowOff>167737</xdr:rowOff>
    </xdr:to>
    <xdr:sp macro="" textlink="">
      <xdr:nvSpPr>
        <xdr:cNvPr id="1835" name="六角形 1834">
          <a:extLst>
            <a:ext uri="{FF2B5EF4-FFF2-40B4-BE49-F238E27FC236}">
              <a16:creationId xmlns="" xmlns:a16="http://schemas.microsoft.com/office/drawing/2014/main" id="{FC36434F-1387-42BB-B1DC-C9FD1A5FFC9B}"/>
            </a:ext>
          </a:extLst>
        </xdr:cNvPr>
        <xdr:cNvSpPr/>
      </xdr:nvSpPr>
      <xdr:spPr bwMode="auto">
        <a:xfrm>
          <a:off x="20358697" y="2540001"/>
          <a:ext cx="215664" cy="16773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336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221650</xdr:colOff>
      <xdr:row>21</xdr:row>
      <xdr:rowOff>134788</xdr:rowOff>
    </xdr:from>
    <xdr:to>
      <xdr:col>22</xdr:col>
      <xdr:colOff>437314</xdr:colOff>
      <xdr:row>22</xdr:row>
      <xdr:rowOff>131793</xdr:rowOff>
    </xdr:to>
    <xdr:sp macro="" textlink="">
      <xdr:nvSpPr>
        <xdr:cNvPr id="1836" name="六角形 1835">
          <a:extLst>
            <a:ext uri="{FF2B5EF4-FFF2-40B4-BE49-F238E27FC236}">
              <a16:creationId xmlns="" xmlns:a16="http://schemas.microsoft.com/office/drawing/2014/main" id="{72BC197A-14BC-4520-8837-25E1FFDA7AA7}"/>
            </a:ext>
          </a:extLst>
        </xdr:cNvPr>
        <xdr:cNvSpPr/>
      </xdr:nvSpPr>
      <xdr:spPr bwMode="auto">
        <a:xfrm>
          <a:off x="20871850" y="2331888"/>
          <a:ext cx="215664" cy="16845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336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21</xdr:col>
      <xdr:colOff>242622</xdr:colOff>
      <xdr:row>21</xdr:row>
      <xdr:rowOff>0</xdr:rowOff>
    </xdr:from>
    <xdr:ext cx="263138" cy="126130"/>
    <xdr:sp macro="" textlink="">
      <xdr:nvSpPr>
        <xdr:cNvPr id="1837" name="Text Box 1300">
          <a:extLst>
            <a:ext uri="{FF2B5EF4-FFF2-40B4-BE49-F238E27FC236}">
              <a16:creationId xmlns="" xmlns:a16="http://schemas.microsoft.com/office/drawing/2014/main" id="{8F07D847-AC1E-4E83-9353-B03CD88D7379}"/>
            </a:ext>
          </a:extLst>
        </xdr:cNvPr>
        <xdr:cNvSpPr txBox="1">
          <a:spLocks noChangeArrowheads="1"/>
        </xdr:cNvSpPr>
      </xdr:nvSpPr>
      <xdr:spPr bwMode="auto">
        <a:xfrm>
          <a:off x="20187972" y="2197100"/>
          <a:ext cx="263138" cy="12613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信号なし</a:t>
          </a: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！</a:t>
          </a:r>
          <a:endParaRPr lang="en-US" altLang="ja-JP" sz="12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右折注意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endParaRPr lang="en-US" altLang="ja-JP" sz="12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167895</xdr:colOff>
      <xdr:row>21</xdr:row>
      <xdr:rowOff>148023</xdr:rowOff>
    </xdr:from>
    <xdr:to>
      <xdr:col>25</xdr:col>
      <xdr:colOff>309456</xdr:colOff>
      <xdr:row>22</xdr:row>
      <xdr:rowOff>117855</xdr:rowOff>
    </xdr:to>
    <xdr:sp macro="" textlink="">
      <xdr:nvSpPr>
        <xdr:cNvPr id="1838" name="六角形 1837">
          <a:extLst>
            <a:ext uri="{FF2B5EF4-FFF2-40B4-BE49-F238E27FC236}">
              <a16:creationId xmlns="" xmlns:a16="http://schemas.microsoft.com/office/drawing/2014/main" id="{DF01D377-D0F9-4E02-9F65-75CF1F0C1736}"/>
            </a:ext>
          </a:extLst>
        </xdr:cNvPr>
        <xdr:cNvSpPr/>
      </xdr:nvSpPr>
      <xdr:spPr bwMode="auto">
        <a:xfrm>
          <a:off x="15884145" y="3716723"/>
          <a:ext cx="141561" cy="141282"/>
        </a:xfrm>
        <a:prstGeom prst="hexagon">
          <a:avLst/>
        </a:prstGeom>
        <a:solidFill>
          <a:schemeClr val="bg1"/>
        </a:solidFill>
        <a:ln w="12700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30238</xdr:colOff>
      <xdr:row>21</xdr:row>
      <xdr:rowOff>130402</xdr:rowOff>
    </xdr:from>
    <xdr:to>
      <xdr:col>24</xdr:col>
      <xdr:colOff>685524</xdr:colOff>
      <xdr:row>22</xdr:row>
      <xdr:rowOff>3283</xdr:rowOff>
    </xdr:to>
    <xdr:sp macro="" textlink="">
      <xdr:nvSpPr>
        <xdr:cNvPr id="1839" name="Line 72">
          <a:extLst>
            <a:ext uri="{FF2B5EF4-FFF2-40B4-BE49-F238E27FC236}">
              <a16:creationId xmlns="" xmlns:a16="http://schemas.microsoft.com/office/drawing/2014/main" id="{B361A13D-E307-4DBA-B19D-3C19C9A86016}"/>
            </a:ext>
          </a:extLst>
        </xdr:cNvPr>
        <xdr:cNvSpPr>
          <a:spLocks noChangeShapeType="1"/>
        </xdr:cNvSpPr>
      </xdr:nvSpPr>
      <xdr:spPr bwMode="auto">
        <a:xfrm rot="16200000" flipH="1">
          <a:off x="14994690" y="3041200"/>
          <a:ext cx="44331" cy="136013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10583</xdr:colOff>
      <xdr:row>17</xdr:row>
      <xdr:rowOff>9525</xdr:rowOff>
    </xdr:from>
    <xdr:to>
      <xdr:col>23</xdr:col>
      <xdr:colOff>209670</xdr:colOff>
      <xdr:row>17</xdr:row>
      <xdr:rowOff>158750</xdr:rowOff>
    </xdr:to>
    <xdr:sp macro="" textlink="">
      <xdr:nvSpPr>
        <xdr:cNvPr id="1840" name="六角形 1839">
          <a:extLst>
            <a:ext uri="{FF2B5EF4-FFF2-40B4-BE49-F238E27FC236}">
              <a16:creationId xmlns="" xmlns:a16="http://schemas.microsoft.com/office/drawing/2014/main" id="{8E6903C0-EB16-4792-9F5D-9B4DB1E23C6E}"/>
            </a:ext>
          </a:extLst>
        </xdr:cNvPr>
        <xdr:cNvSpPr/>
      </xdr:nvSpPr>
      <xdr:spPr bwMode="auto">
        <a:xfrm>
          <a:off x="14317133" y="2892425"/>
          <a:ext cx="199087" cy="1492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118</a:t>
          </a:r>
        </a:p>
      </xdr:txBody>
    </xdr:sp>
    <xdr:clientData/>
  </xdr:twoCellAnchor>
  <xdr:twoCellAnchor>
    <xdr:from>
      <xdr:col>24</xdr:col>
      <xdr:colOff>75364</xdr:colOff>
      <xdr:row>20</xdr:row>
      <xdr:rowOff>104244</xdr:rowOff>
    </xdr:from>
    <xdr:to>
      <xdr:col>24</xdr:col>
      <xdr:colOff>300597</xdr:colOff>
      <xdr:row>21</xdr:row>
      <xdr:rowOff>120133</xdr:rowOff>
    </xdr:to>
    <xdr:grpSp>
      <xdr:nvGrpSpPr>
        <xdr:cNvPr id="1841" name="グループ化 1728">
          <a:extLst>
            <a:ext uri="{FF2B5EF4-FFF2-40B4-BE49-F238E27FC236}">
              <a16:creationId xmlns="" xmlns:a16="http://schemas.microsoft.com/office/drawing/2014/main" id="{B90AD068-EE19-4730-B1FB-9F2777B85E18}"/>
            </a:ext>
          </a:extLst>
        </xdr:cNvPr>
        <xdr:cNvGrpSpPr>
          <a:grpSpLocks/>
        </xdr:cNvGrpSpPr>
      </xdr:nvGrpSpPr>
      <xdr:grpSpPr bwMode="auto">
        <a:xfrm rot="21098623">
          <a:off x="17989168" y="3478815"/>
          <a:ext cx="225233" cy="185979"/>
          <a:chOff x="1456766" y="5311588"/>
          <a:chExt cx="156881" cy="106456"/>
        </a:xfrm>
      </xdr:grpSpPr>
      <xdr:sp macro="" textlink="">
        <xdr:nvSpPr>
          <xdr:cNvPr id="1842" name="Line 2970">
            <a:extLst>
              <a:ext uri="{FF2B5EF4-FFF2-40B4-BE49-F238E27FC236}">
                <a16:creationId xmlns="" xmlns:a16="http://schemas.microsoft.com/office/drawing/2014/main" id="{DC433B5E-FC3A-4314-712D-62D58BC072EA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5400" cmpd="dbl">
            <a:solidFill>
              <a:schemeClr val="tx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43" name="Line 2970">
            <a:extLst>
              <a:ext uri="{FF2B5EF4-FFF2-40B4-BE49-F238E27FC236}">
                <a16:creationId xmlns="" xmlns:a16="http://schemas.microsoft.com/office/drawing/2014/main" id="{9A97DDB8-6E54-F0BC-9A4E-E95D7AAB754F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31750" cmpd="dbl">
            <a:solidFill>
              <a:schemeClr val="tx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44" name="Line 2970">
            <a:extLst>
              <a:ext uri="{FF2B5EF4-FFF2-40B4-BE49-F238E27FC236}">
                <a16:creationId xmlns="" xmlns:a16="http://schemas.microsoft.com/office/drawing/2014/main" id="{9099D279-0109-275B-48B5-CB5E08C2D5AF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5400" cmpd="dbl">
            <a:solidFill>
              <a:schemeClr val="tx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45" name="Line 2970">
            <a:extLst>
              <a:ext uri="{FF2B5EF4-FFF2-40B4-BE49-F238E27FC236}">
                <a16:creationId xmlns="" xmlns:a16="http://schemas.microsoft.com/office/drawing/2014/main" id="{A9AB16D7-1D43-904B-08EF-4F93F1CB2CE4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5400" cmpd="dbl">
            <a:solidFill>
              <a:schemeClr val="tx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23</xdr:col>
      <xdr:colOff>335831</xdr:colOff>
      <xdr:row>19</xdr:row>
      <xdr:rowOff>49194</xdr:rowOff>
    </xdr:from>
    <xdr:to>
      <xdr:col>24</xdr:col>
      <xdr:colOff>241914</xdr:colOff>
      <xdr:row>20</xdr:row>
      <xdr:rowOff>69842</xdr:rowOff>
    </xdr:to>
    <xdr:sp macro="" textlink="">
      <xdr:nvSpPr>
        <xdr:cNvPr id="1846" name="Text Box 1664">
          <a:extLst>
            <a:ext uri="{FF2B5EF4-FFF2-40B4-BE49-F238E27FC236}">
              <a16:creationId xmlns="" xmlns:a16="http://schemas.microsoft.com/office/drawing/2014/main" id="{A629C90A-6090-4DF8-AD2A-E801986F9938}"/>
            </a:ext>
          </a:extLst>
        </xdr:cNvPr>
        <xdr:cNvSpPr txBox="1">
          <a:spLocks noChangeArrowheads="1"/>
        </xdr:cNvSpPr>
      </xdr:nvSpPr>
      <xdr:spPr bwMode="auto">
        <a:xfrm>
          <a:off x="14642381" y="3274994"/>
          <a:ext cx="610933" cy="19209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賤ケ岳ﾄﾝﾈﾙ迄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1km80m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上る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23</xdr:col>
      <xdr:colOff>586755</xdr:colOff>
      <xdr:row>22</xdr:row>
      <xdr:rowOff>56893</xdr:rowOff>
    </xdr:from>
    <xdr:to>
      <xdr:col>24</xdr:col>
      <xdr:colOff>484876</xdr:colOff>
      <xdr:row>24</xdr:row>
      <xdr:rowOff>36434</xdr:rowOff>
    </xdr:to>
    <xdr:sp macro="" textlink="">
      <xdr:nvSpPr>
        <xdr:cNvPr id="1847" name="Freeform 1627">
          <a:extLst>
            <a:ext uri="{FF2B5EF4-FFF2-40B4-BE49-F238E27FC236}">
              <a16:creationId xmlns="" xmlns:a16="http://schemas.microsoft.com/office/drawing/2014/main" id="{598E4510-FBB7-49C5-8C91-B4FE6773A2C6}"/>
            </a:ext>
          </a:extLst>
        </xdr:cNvPr>
        <xdr:cNvSpPr>
          <a:spLocks/>
        </xdr:cNvSpPr>
      </xdr:nvSpPr>
      <xdr:spPr bwMode="auto">
        <a:xfrm rot="21344862">
          <a:off x="14893305" y="3797043"/>
          <a:ext cx="602971" cy="322441"/>
        </a:xfrm>
        <a:custGeom>
          <a:avLst/>
          <a:gdLst>
            <a:gd name="T0" fmla="*/ 2147483647 w 19971"/>
            <a:gd name="T1" fmla="*/ 2147483647 h 38995"/>
            <a:gd name="T2" fmla="*/ 2147483647 w 19971"/>
            <a:gd name="T3" fmla="*/ 2147483647 h 38995"/>
            <a:gd name="T4" fmla="*/ 2147483647 w 19971"/>
            <a:gd name="T5" fmla="*/ 2147483647 h 38995"/>
            <a:gd name="T6" fmla="*/ 2147483647 w 19971"/>
            <a:gd name="T7" fmla="*/ 2147483647 h 38995"/>
            <a:gd name="T8" fmla="*/ 2147483647 w 19971"/>
            <a:gd name="T9" fmla="*/ 2147483647 h 38995"/>
            <a:gd name="T10" fmla="*/ 0 w 19971"/>
            <a:gd name="T11" fmla="*/ 2147483647 h 3899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connsiteX0" fmla="*/ 16957 w 16957"/>
            <a:gd name="connsiteY0" fmla="*/ 6485 h 23408"/>
            <a:gd name="connsiteX1" fmla="*/ 6346 w 16957"/>
            <a:gd name="connsiteY1" fmla="*/ 2126 h 23408"/>
            <a:gd name="connsiteX2" fmla="*/ 3764 w 16957"/>
            <a:gd name="connsiteY2" fmla="*/ 856 h 23408"/>
            <a:gd name="connsiteX3" fmla="*/ 2133 w 16957"/>
            <a:gd name="connsiteY3" fmla="*/ 17639 h 23408"/>
            <a:gd name="connsiteX4" fmla="*/ 0 w 16957"/>
            <a:gd name="connsiteY4" fmla="*/ 23408 h 23408"/>
            <a:gd name="connsiteX0" fmla="*/ 16210 w 16210"/>
            <a:gd name="connsiteY0" fmla="*/ 6485 h 54897"/>
            <a:gd name="connsiteX1" fmla="*/ 5599 w 16210"/>
            <a:gd name="connsiteY1" fmla="*/ 2126 h 54897"/>
            <a:gd name="connsiteX2" fmla="*/ 3017 w 16210"/>
            <a:gd name="connsiteY2" fmla="*/ 856 h 54897"/>
            <a:gd name="connsiteX3" fmla="*/ 1386 w 16210"/>
            <a:gd name="connsiteY3" fmla="*/ 17639 h 54897"/>
            <a:gd name="connsiteX4" fmla="*/ 0 w 16210"/>
            <a:gd name="connsiteY4" fmla="*/ 54897 h 54897"/>
            <a:gd name="connsiteX0" fmla="*/ 15448 w 15448"/>
            <a:gd name="connsiteY0" fmla="*/ 6485 h 60221"/>
            <a:gd name="connsiteX1" fmla="*/ 4837 w 15448"/>
            <a:gd name="connsiteY1" fmla="*/ 2126 h 60221"/>
            <a:gd name="connsiteX2" fmla="*/ 2255 w 15448"/>
            <a:gd name="connsiteY2" fmla="*/ 856 h 60221"/>
            <a:gd name="connsiteX3" fmla="*/ 624 w 15448"/>
            <a:gd name="connsiteY3" fmla="*/ 17639 h 60221"/>
            <a:gd name="connsiteX4" fmla="*/ 0 w 15448"/>
            <a:gd name="connsiteY4" fmla="*/ 60221 h 60221"/>
            <a:gd name="connsiteX0" fmla="*/ 16452 w 16452"/>
            <a:gd name="connsiteY0" fmla="*/ 6485 h 59673"/>
            <a:gd name="connsiteX1" fmla="*/ 5841 w 16452"/>
            <a:gd name="connsiteY1" fmla="*/ 2126 h 59673"/>
            <a:gd name="connsiteX2" fmla="*/ 3259 w 16452"/>
            <a:gd name="connsiteY2" fmla="*/ 856 h 59673"/>
            <a:gd name="connsiteX3" fmla="*/ 1628 w 16452"/>
            <a:gd name="connsiteY3" fmla="*/ 17639 h 59673"/>
            <a:gd name="connsiteX4" fmla="*/ 0 w 16452"/>
            <a:gd name="connsiteY4" fmla="*/ 59673 h 596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6452" h="59673">
              <a:moveTo>
                <a:pt x="16452" y="6485"/>
              </a:moveTo>
              <a:cubicBezTo>
                <a:pt x="16010" y="6485"/>
                <a:pt x="8040" y="3064"/>
                <a:pt x="5841" y="2126"/>
              </a:cubicBezTo>
              <a:cubicBezTo>
                <a:pt x="3642" y="1188"/>
                <a:pt x="4112" y="-1302"/>
                <a:pt x="3259" y="856"/>
              </a:cubicBezTo>
              <a:cubicBezTo>
                <a:pt x="2406" y="3014"/>
                <a:pt x="2007" y="16763"/>
                <a:pt x="1628" y="17639"/>
              </a:cubicBezTo>
              <a:cubicBezTo>
                <a:pt x="743" y="19306"/>
                <a:pt x="796" y="59673"/>
                <a:pt x="0" y="59673"/>
              </a:cubicBezTo>
            </a:path>
          </a:pathLst>
        </a:custGeom>
        <a:noFill/>
        <a:ln w="15875" cap="flat" cmpd="sng">
          <a:solidFill>
            <a:schemeClr val="accent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555722</xdr:colOff>
      <xdr:row>20</xdr:row>
      <xdr:rowOff>61708</xdr:rowOff>
    </xdr:from>
    <xdr:to>
      <xdr:col>24</xdr:col>
      <xdr:colOff>120650</xdr:colOff>
      <xdr:row>22</xdr:row>
      <xdr:rowOff>8467</xdr:rowOff>
    </xdr:to>
    <xdr:sp macro="" textlink="">
      <xdr:nvSpPr>
        <xdr:cNvPr id="1848" name="Text Box 1664">
          <a:extLst>
            <a:ext uri="{FF2B5EF4-FFF2-40B4-BE49-F238E27FC236}">
              <a16:creationId xmlns="" xmlns:a16="http://schemas.microsoft.com/office/drawing/2014/main" id="{2AB4158D-D240-4F03-AA4A-49B8229A7024}"/>
            </a:ext>
          </a:extLst>
        </xdr:cNvPr>
        <xdr:cNvSpPr txBox="1">
          <a:spLocks noChangeArrowheads="1"/>
        </xdr:cNvSpPr>
      </xdr:nvSpPr>
      <xdr:spPr bwMode="auto">
        <a:xfrm>
          <a:off x="14862272" y="3458958"/>
          <a:ext cx="269778" cy="28965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92m</a:t>
          </a:r>
        </a:p>
        <a:p>
          <a:pPr algn="l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25</xdr:col>
      <xdr:colOff>347106</xdr:colOff>
      <xdr:row>19</xdr:row>
      <xdr:rowOff>3509</xdr:rowOff>
    </xdr:from>
    <xdr:ext cx="687307" cy="144589"/>
    <xdr:sp macro="" textlink="">
      <xdr:nvSpPr>
        <xdr:cNvPr id="1849" name="Text Box 1664">
          <a:extLst>
            <a:ext uri="{FF2B5EF4-FFF2-40B4-BE49-F238E27FC236}">
              <a16:creationId xmlns="" xmlns:a16="http://schemas.microsoft.com/office/drawing/2014/main" id="{4A61D1B0-AF40-4E58-BB3B-53B2134F6B96}"/>
            </a:ext>
          </a:extLst>
        </xdr:cNvPr>
        <xdr:cNvSpPr txBox="1">
          <a:spLocks noChangeArrowheads="1"/>
        </xdr:cNvSpPr>
      </xdr:nvSpPr>
      <xdr:spPr bwMode="auto">
        <a:xfrm>
          <a:off x="16063356" y="3229309"/>
          <a:ext cx="687307" cy="14458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さざなみ街道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26</xdr:col>
      <xdr:colOff>145438</xdr:colOff>
      <xdr:row>23</xdr:row>
      <xdr:rowOff>136567</xdr:rowOff>
    </xdr:from>
    <xdr:to>
      <xdr:col>26</xdr:col>
      <xdr:colOff>345633</xdr:colOff>
      <xdr:row>24</xdr:row>
      <xdr:rowOff>128604</xdr:rowOff>
    </xdr:to>
    <xdr:sp macro="" textlink="">
      <xdr:nvSpPr>
        <xdr:cNvPr id="1850" name="六角形 1849">
          <a:extLst>
            <a:ext uri="{FF2B5EF4-FFF2-40B4-BE49-F238E27FC236}">
              <a16:creationId xmlns="" xmlns:a16="http://schemas.microsoft.com/office/drawing/2014/main" id="{C62E79B0-0DBE-4D0F-A3A5-2A502973869B}"/>
            </a:ext>
          </a:extLst>
        </xdr:cNvPr>
        <xdr:cNvSpPr/>
      </xdr:nvSpPr>
      <xdr:spPr bwMode="auto">
        <a:xfrm>
          <a:off x="16566538" y="4048167"/>
          <a:ext cx="200195" cy="16348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50" b="1">
              <a:solidFill>
                <a:schemeClr val="bg1"/>
              </a:solidFill>
              <a:latin typeface="+mj-ea"/>
              <a:ea typeface="+mj-ea"/>
            </a:rPr>
            <a:t>331</a:t>
          </a:r>
          <a:endParaRPr kumimoji="1" lang="ja-JP" altLang="en-US" sz="105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528195</xdr:colOff>
      <xdr:row>20</xdr:row>
      <xdr:rowOff>129722</xdr:rowOff>
    </xdr:from>
    <xdr:to>
      <xdr:col>24</xdr:col>
      <xdr:colOff>629520</xdr:colOff>
      <xdr:row>24</xdr:row>
      <xdr:rowOff>147803</xdr:rowOff>
    </xdr:to>
    <xdr:sp macro="" textlink="">
      <xdr:nvSpPr>
        <xdr:cNvPr id="1851" name="Freeform 527">
          <a:extLst>
            <a:ext uri="{FF2B5EF4-FFF2-40B4-BE49-F238E27FC236}">
              <a16:creationId xmlns="" xmlns:a16="http://schemas.microsoft.com/office/drawing/2014/main" id="{0440FB05-258C-48C9-8321-238B596EAE4C}"/>
            </a:ext>
          </a:extLst>
        </xdr:cNvPr>
        <xdr:cNvSpPr>
          <a:spLocks/>
        </xdr:cNvSpPr>
      </xdr:nvSpPr>
      <xdr:spPr bwMode="auto">
        <a:xfrm>
          <a:off x="14834745" y="3526972"/>
          <a:ext cx="806175" cy="70388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6314"/>
            <a:gd name="connsiteY0" fmla="*/ 14445 h 14445"/>
            <a:gd name="connsiteX1" fmla="*/ 0 w 6314"/>
            <a:gd name="connsiteY1" fmla="*/ 4445 h 14445"/>
            <a:gd name="connsiteX2" fmla="*/ 6314 w 6314"/>
            <a:gd name="connsiteY2" fmla="*/ 0 h 14445"/>
            <a:gd name="connsiteX0" fmla="*/ 0 w 10000"/>
            <a:gd name="connsiteY0" fmla="*/ 10000 h 10000"/>
            <a:gd name="connsiteX1" fmla="*/ 0 w 10000"/>
            <a:gd name="connsiteY1" fmla="*/ 3077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3077 h 10000"/>
            <a:gd name="connsiteX2" fmla="*/ 10000 w 10000"/>
            <a:gd name="connsiteY2" fmla="*/ 0 h 10000"/>
            <a:gd name="connsiteX0" fmla="*/ 0 w 10078"/>
            <a:gd name="connsiteY0" fmla="*/ 9594 h 9594"/>
            <a:gd name="connsiteX1" fmla="*/ 0 w 10078"/>
            <a:gd name="connsiteY1" fmla="*/ 2671 h 9594"/>
            <a:gd name="connsiteX2" fmla="*/ 10078 w 10078"/>
            <a:gd name="connsiteY2" fmla="*/ 0 h 9594"/>
            <a:gd name="connsiteX0" fmla="*/ 0 w 10000"/>
            <a:gd name="connsiteY0" fmla="*/ 10029 h 10029"/>
            <a:gd name="connsiteX1" fmla="*/ 0 w 10000"/>
            <a:gd name="connsiteY1" fmla="*/ 2813 h 10029"/>
            <a:gd name="connsiteX2" fmla="*/ 10000 w 10000"/>
            <a:gd name="connsiteY2" fmla="*/ 29 h 10029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5671"/>
            <a:gd name="connsiteY0" fmla="*/ 15109 h 15109"/>
            <a:gd name="connsiteX1" fmla="*/ 4171 w 15671"/>
            <a:gd name="connsiteY1" fmla="*/ 2992 h 15109"/>
            <a:gd name="connsiteX2" fmla="*/ 15671 w 15671"/>
            <a:gd name="connsiteY2" fmla="*/ 27 h 15109"/>
            <a:gd name="connsiteX0" fmla="*/ 0 w 15671"/>
            <a:gd name="connsiteY0" fmla="*/ 15082 h 15082"/>
            <a:gd name="connsiteX1" fmla="*/ 4171 w 15671"/>
            <a:gd name="connsiteY1" fmla="*/ 2965 h 15082"/>
            <a:gd name="connsiteX2" fmla="*/ 15671 w 15671"/>
            <a:gd name="connsiteY2" fmla="*/ 0 h 15082"/>
            <a:gd name="connsiteX0" fmla="*/ 0 w 15671"/>
            <a:gd name="connsiteY0" fmla="*/ 15082 h 15082"/>
            <a:gd name="connsiteX1" fmla="*/ 4171 w 15671"/>
            <a:gd name="connsiteY1" fmla="*/ 2965 h 15082"/>
            <a:gd name="connsiteX2" fmla="*/ 15671 w 15671"/>
            <a:gd name="connsiteY2" fmla="*/ 0 h 15082"/>
            <a:gd name="connsiteX0" fmla="*/ 0 w 11602"/>
            <a:gd name="connsiteY0" fmla="*/ 10152 h 10152"/>
            <a:gd name="connsiteX1" fmla="*/ 102 w 11602"/>
            <a:gd name="connsiteY1" fmla="*/ 2965 h 10152"/>
            <a:gd name="connsiteX2" fmla="*/ 11602 w 11602"/>
            <a:gd name="connsiteY2" fmla="*/ 0 h 10152"/>
            <a:gd name="connsiteX0" fmla="*/ 0 w 11602"/>
            <a:gd name="connsiteY0" fmla="*/ 10152 h 10152"/>
            <a:gd name="connsiteX1" fmla="*/ 102 w 11602"/>
            <a:gd name="connsiteY1" fmla="*/ 2965 h 10152"/>
            <a:gd name="connsiteX2" fmla="*/ 11602 w 11602"/>
            <a:gd name="connsiteY2" fmla="*/ 0 h 10152"/>
            <a:gd name="connsiteX0" fmla="*/ 0 w 9744"/>
            <a:gd name="connsiteY0" fmla="*/ 13018 h 13018"/>
            <a:gd name="connsiteX1" fmla="*/ 102 w 9744"/>
            <a:gd name="connsiteY1" fmla="*/ 5831 h 13018"/>
            <a:gd name="connsiteX2" fmla="*/ 9744 w 9744"/>
            <a:gd name="connsiteY2" fmla="*/ 0 h 13018"/>
            <a:gd name="connsiteX0" fmla="*/ 0 w 10000"/>
            <a:gd name="connsiteY0" fmla="*/ 10000 h 10000"/>
            <a:gd name="connsiteX1" fmla="*/ 105 w 10000"/>
            <a:gd name="connsiteY1" fmla="*/ 4479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5 w 10000"/>
            <a:gd name="connsiteY1" fmla="*/ 4479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5 w 10000"/>
            <a:gd name="connsiteY1" fmla="*/ 4479 h 10000"/>
            <a:gd name="connsiteX2" fmla="*/ 10000 w 10000"/>
            <a:gd name="connsiteY2" fmla="*/ 0 h 10000"/>
            <a:gd name="connsiteX0" fmla="*/ 0 w 12933"/>
            <a:gd name="connsiteY0" fmla="*/ 6630 h 6630"/>
            <a:gd name="connsiteX1" fmla="*/ 105 w 12933"/>
            <a:gd name="connsiteY1" fmla="*/ 1109 h 6630"/>
            <a:gd name="connsiteX2" fmla="*/ 12933 w 12933"/>
            <a:gd name="connsiteY2" fmla="*/ 0 h 6630"/>
            <a:gd name="connsiteX0" fmla="*/ 0 w 10000"/>
            <a:gd name="connsiteY0" fmla="*/ 10000 h 10000"/>
            <a:gd name="connsiteX1" fmla="*/ 81 w 10000"/>
            <a:gd name="connsiteY1" fmla="*/ 1673 h 10000"/>
            <a:gd name="connsiteX2" fmla="*/ 10000 w 10000"/>
            <a:gd name="connsiteY2" fmla="*/ 0 h 10000"/>
            <a:gd name="connsiteX0" fmla="*/ 0 w 9606"/>
            <a:gd name="connsiteY0" fmla="*/ 8965 h 8965"/>
            <a:gd name="connsiteX1" fmla="*/ 81 w 9606"/>
            <a:gd name="connsiteY1" fmla="*/ 638 h 8965"/>
            <a:gd name="connsiteX2" fmla="*/ 9606 w 9606"/>
            <a:gd name="connsiteY2" fmla="*/ 0 h 8965"/>
            <a:gd name="connsiteX0" fmla="*/ 0 w 10000"/>
            <a:gd name="connsiteY0" fmla="*/ 10000 h 10000"/>
            <a:gd name="connsiteX1" fmla="*/ 84 w 10000"/>
            <a:gd name="connsiteY1" fmla="*/ 712 h 10000"/>
            <a:gd name="connsiteX2" fmla="*/ 10000 w 10000"/>
            <a:gd name="connsiteY2" fmla="*/ 0 h 10000"/>
            <a:gd name="connsiteX0" fmla="*/ 0 w 9487"/>
            <a:gd name="connsiteY0" fmla="*/ 9495 h 9495"/>
            <a:gd name="connsiteX1" fmla="*/ 84 w 9487"/>
            <a:gd name="connsiteY1" fmla="*/ 207 h 9495"/>
            <a:gd name="connsiteX2" fmla="*/ 9487 w 9487"/>
            <a:gd name="connsiteY2" fmla="*/ 20 h 9495"/>
            <a:gd name="connsiteX0" fmla="*/ 0 w 10000"/>
            <a:gd name="connsiteY0" fmla="*/ 9979 h 9979"/>
            <a:gd name="connsiteX1" fmla="*/ 89 w 10000"/>
            <a:gd name="connsiteY1" fmla="*/ 197 h 9979"/>
            <a:gd name="connsiteX2" fmla="*/ 10000 w 10000"/>
            <a:gd name="connsiteY2" fmla="*/ 0 h 9979"/>
            <a:gd name="connsiteX0" fmla="*/ 0 w 10000"/>
            <a:gd name="connsiteY0" fmla="*/ 10000 h 10000"/>
            <a:gd name="connsiteX1" fmla="*/ 89 w 10000"/>
            <a:gd name="connsiteY1" fmla="*/ 197 h 10000"/>
            <a:gd name="connsiteX2" fmla="*/ 10000 w 10000"/>
            <a:gd name="connsiteY2" fmla="*/ 0 h 10000"/>
            <a:gd name="connsiteX0" fmla="*/ 0 w 9892"/>
            <a:gd name="connsiteY0" fmla="*/ 9803 h 9803"/>
            <a:gd name="connsiteX1" fmla="*/ 89 w 9892"/>
            <a:gd name="connsiteY1" fmla="*/ 0 h 9803"/>
            <a:gd name="connsiteX2" fmla="*/ 9892 w 9892"/>
            <a:gd name="connsiteY2" fmla="*/ 135 h 9803"/>
            <a:gd name="connsiteX0" fmla="*/ 0 w 10000"/>
            <a:gd name="connsiteY0" fmla="*/ 10000 h 10000"/>
            <a:gd name="connsiteX1" fmla="*/ 90 w 10000"/>
            <a:gd name="connsiteY1" fmla="*/ 0 h 10000"/>
            <a:gd name="connsiteX2" fmla="*/ 10000 w 10000"/>
            <a:gd name="connsiteY2" fmla="*/ 138 h 10000"/>
            <a:gd name="connsiteX0" fmla="*/ 167 w 9910"/>
            <a:gd name="connsiteY0" fmla="*/ 10107 h 10107"/>
            <a:gd name="connsiteX1" fmla="*/ 0 w 9910"/>
            <a:gd name="connsiteY1" fmla="*/ 0 h 10107"/>
            <a:gd name="connsiteX2" fmla="*/ 9910 w 9910"/>
            <a:gd name="connsiteY2" fmla="*/ 138 h 10107"/>
            <a:gd name="connsiteX0" fmla="*/ 169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137 h 10000"/>
            <a:gd name="connsiteX0" fmla="*/ 169 w 16927"/>
            <a:gd name="connsiteY0" fmla="*/ 14295 h 14295"/>
            <a:gd name="connsiteX1" fmla="*/ 0 w 16927"/>
            <a:gd name="connsiteY1" fmla="*/ 4295 h 14295"/>
            <a:gd name="connsiteX2" fmla="*/ 16927 w 16927"/>
            <a:gd name="connsiteY2" fmla="*/ 0 h 14295"/>
            <a:gd name="connsiteX0" fmla="*/ 169 w 16927"/>
            <a:gd name="connsiteY0" fmla="*/ 14295 h 14295"/>
            <a:gd name="connsiteX1" fmla="*/ 0 w 16927"/>
            <a:gd name="connsiteY1" fmla="*/ 4295 h 14295"/>
            <a:gd name="connsiteX2" fmla="*/ 9393 w 16927"/>
            <a:gd name="connsiteY2" fmla="*/ 4791 h 14295"/>
            <a:gd name="connsiteX3" fmla="*/ 16927 w 16927"/>
            <a:gd name="connsiteY3" fmla="*/ 0 h 14295"/>
            <a:gd name="connsiteX0" fmla="*/ 169 w 16927"/>
            <a:gd name="connsiteY0" fmla="*/ 14295 h 14295"/>
            <a:gd name="connsiteX1" fmla="*/ 0 w 16927"/>
            <a:gd name="connsiteY1" fmla="*/ 4295 h 14295"/>
            <a:gd name="connsiteX2" fmla="*/ 9393 w 16927"/>
            <a:gd name="connsiteY2" fmla="*/ 4791 h 14295"/>
            <a:gd name="connsiteX3" fmla="*/ 16927 w 16927"/>
            <a:gd name="connsiteY3" fmla="*/ 0 h 14295"/>
            <a:gd name="connsiteX0" fmla="*/ 169 w 16927"/>
            <a:gd name="connsiteY0" fmla="*/ 14295 h 14295"/>
            <a:gd name="connsiteX1" fmla="*/ 0 w 16927"/>
            <a:gd name="connsiteY1" fmla="*/ 4295 h 14295"/>
            <a:gd name="connsiteX2" fmla="*/ 9393 w 16927"/>
            <a:gd name="connsiteY2" fmla="*/ 4791 h 14295"/>
            <a:gd name="connsiteX3" fmla="*/ 16927 w 16927"/>
            <a:gd name="connsiteY3" fmla="*/ 0 h 14295"/>
            <a:gd name="connsiteX0" fmla="*/ 0 w 16758"/>
            <a:gd name="connsiteY0" fmla="*/ 14295 h 14295"/>
            <a:gd name="connsiteX1" fmla="*/ 238 w 16758"/>
            <a:gd name="connsiteY1" fmla="*/ 4438 h 14295"/>
            <a:gd name="connsiteX2" fmla="*/ 9224 w 16758"/>
            <a:gd name="connsiteY2" fmla="*/ 4791 h 14295"/>
            <a:gd name="connsiteX3" fmla="*/ 16758 w 16758"/>
            <a:gd name="connsiteY3" fmla="*/ 0 h 14295"/>
            <a:gd name="connsiteX0" fmla="*/ 0 w 16758"/>
            <a:gd name="connsiteY0" fmla="*/ 14295 h 14295"/>
            <a:gd name="connsiteX1" fmla="*/ 238 w 16758"/>
            <a:gd name="connsiteY1" fmla="*/ 4438 h 14295"/>
            <a:gd name="connsiteX2" fmla="*/ 9224 w 16758"/>
            <a:gd name="connsiteY2" fmla="*/ 4791 h 14295"/>
            <a:gd name="connsiteX3" fmla="*/ 16758 w 16758"/>
            <a:gd name="connsiteY3" fmla="*/ 0 h 14295"/>
            <a:gd name="connsiteX0" fmla="*/ 0 w 16758"/>
            <a:gd name="connsiteY0" fmla="*/ 14295 h 14295"/>
            <a:gd name="connsiteX1" fmla="*/ 238 w 16758"/>
            <a:gd name="connsiteY1" fmla="*/ 4438 h 14295"/>
            <a:gd name="connsiteX2" fmla="*/ 6779 w 16758"/>
            <a:gd name="connsiteY2" fmla="*/ 8222 h 14295"/>
            <a:gd name="connsiteX3" fmla="*/ 16758 w 16758"/>
            <a:gd name="connsiteY3" fmla="*/ 0 h 14295"/>
            <a:gd name="connsiteX0" fmla="*/ 0 w 16758"/>
            <a:gd name="connsiteY0" fmla="*/ 14295 h 14295"/>
            <a:gd name="connsiteX1" fmla="*/ 238 w 16758"/>
            <a:gd name="connsiteY1" fmla="*/ 4438 h 14295"/>
            <a:gd name="connsiteX2" fmla="*/ 9360 w 16758"/>
            <a:gd name="connsiteY2" fmla="*/ 4791 h 14295"/>
            <a:gd name="connsiteX3" fmla="*/ 16758 w 16758"/>
            <a:gd name="connsiteY3" fmla="*/ 0 h 14295"/>
            <a:gd name="connsiteX0" fmla="*/ 0 w 16758"/>
            <a:gd name="connsiteY0" fmla="*/ 14295 h 14295"/>
            <a:gd name="connsiteX1" fmla="*/ 238 w 16758"/>
            <a:gd name="connsiteY1" fmla="*/ 4438 h 14295"/>
            <a:gd name="connsiteX2" fmla="*/ 9360 w 16758"/>
            <a:gd name="connsiteY2" fmla="*/ 4791 h 14295"/>
            <a:gd name="connsiteX3" fmla="*/ 16758 w 16758"/>
            <a:gd name="connsiteY3" fmla="*/ 0 h 14295"/>
            <a:gd name="connsiteX0" fmla="*/ 0 w 16758"/>
            <a:gd name="connsiteY0" fmla="*/ 14295 h 14295"/>
            <a:gd name="connsiteX1" fmla="*/ 238 w 16758"/>
            <a:gd name="connsiteY1" fmla="*/ 4438 h 14295"/>
            <a:gd name="connsiteX2" fmla="*/ 9360 w 16758"/>
            <a:gd name="connsiteY2" fmla="*/ 4791 h 14295"/>
            <a:gd name="connsiteX3" fmla="*/ 16758 w 16758"/>
            <a:gd name="connsiteY3" fmla="*/ 0 h 14295"/>
            <a:gd name="connsiteX0" fmla="*/ 0 w 16758"/>
            <a:gd name="connsiteY0" fmla="*/ 14295 h 14295"/>
            <a:gd name="connsiteX1" fmla="*/ 238 w 16758"/>
            <a:gd name="connsiteY1" fmla="*/ 4438 h 14295"/>
            <a:gd name="connsiteX2" fmla="*/ 9360 w 16758"/>
            <a:gd name="connsiteY2" fmla="*/ 4791 h 14295"/>
            <a:gd name="connsiteX3" fmla="*/ 16758 w 16758"/>
            <a:gd name="connsiteY3" fmla="*/ 0 h 14295"/>
            <a:gd name="connsiteX0" fmla="*/ 0 w 16758"/>
            <a:gd name="connsiteY0" fmla="*/ 14295 h 14295"/>
            <a:gd name="connsiteX1" fmla="*/ 238 w 16758"/>
            <a:gd name="connsiteY1" fmla="*/ 4438 h 14295"/>
            <a:gd name="connsiteX2" fmla="*/ 9360 w 16758"/>
            <a:gd name="connsiteY2" fmla="*/ 4791 h 14295"/>
            <a:gd name="connsiteX3" fmla="*/ 16758 w 16758"/>
            <a:gd name="connsiteY3" fmla="*/ 0 h 14295"/>
            <a:gd name="connsiteX0" fmla="*/ 0 w 16758"/>
            <a:gd name="connsiteY0" fmla="*/ 14295 h 14295"/>
            <a:gd name="connsiteX1" fmla="*/ 238 w 16758"/>
            <a:gd name="connsiteY1" fmla="*/ 4438 h 14295"/>
            <a:gd name="connsiteX2" fmla="*/ 9360 w 16758"/>
            <a:gd name="connsiteY2" fmla="*/ 4791 h 14295"/>
            <a:gd name="connsiteX3" fmla="*/ 16758 w 16758"/>
            <a:gd name="connsiteY3" fmla="*/ 0 h 14295"/>
            <a:gd name="connsiteX0" fmla="*/ 0 w 16987"/>
            <a:gd name="connsiteY0" fmla="*/ 13763 h 13763"/>
            <a:gd name="connsiteX1" fmla="*/ 238 w 16987"/>
            <a:gd name="connsiteY1" fmla="*/ 3906 h 13763"/>
            <a:gd name="connsiteX2" fmla="*/ 9360 w 16987"/>
            <a:gd name="connsiteY2" fmla="*/ 4259 h 13763"/>
            <a:gd name="connsiteX3" fmla="*/ 16987 w 16987"/>
            <a:gd name="connsiteY3" fmla="*/ 0 h 13763"/>
            <a:gd name="connsiteX0" fmla="*/ 0 w 17101"/>
            <a:gd name="connsiteY0" fmla="*/ 13337 h 13337"/>
            <a:gd name="connsiteX1" fmla="*/ 238 w 17101"/>
            <a:gd name="connsiteY1" fmla="*/ 3480 h 13337"/>
            <a:gd name="connsiteX2" fmla="*/ 9360 w 17101"/>
            <a:gd name="connsiteY2" fmla="*/ 3833 h 13337"/>
            <a:gd name="connsiteX3" fmla="*/ 17101 w 17101"/>
            <a:gd name="connsiteY3" fmla="*/ 0 h 13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7101" h="13337">
              <a:moveTo>
                <a:pt x="0" y="13337"/>
              </a:moveTo>
              <a:cubicBezTo>
                <a:pt x="71" y="10609"/>
                <a:pt x="238" y="13038"/>
                <a:pt x="238" y="3480"/>
              </a:cubicBezTo>
              <a:cubicBezTo>
                <a:pt x="5714" y="3778"/>
                <a:pt x="4502" y="3977"/>
                <a:pt x="9360" y="3833"/>
              </a:cubicBezTo>
              <a:cubicBezTo>
                <a:pt x="12588" y="2545"/>
                <a:pt x="14080" y="1967"/>
                <a:pt x="17101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23</xdr:col>
      <xdr:colOff>444575</xdr:colOff>
      <xdr:row>22</xdr:row>
      <xdr:rowOff>95244</xdr:rowOff>
    </xdr:from>
    <xdr:to>
      <xdr:col>23</xdr:col>
      <xdr:colOff>622788</xdr:colOff>
      <xdr:row>23</xdr:row>
      <xdr:rowOff>87923</xdr:rowOff>
    </xdr:to>
    <xdr:sp macro="" textlink="">
      <xdr:nvSpPr>
        <xdr:cNvPr id="1852" name="AutoShape 70">
          <a:extLst>
            <a:ext uri="{FF2B5EF4-FFF2-40B4-BE49-F238E27FC236}">
              <a16:creationId xmlns="" xmlns:a16="http://schemas.microsoft.com/office/drawing/2014/main" id="{950521F7-E0CD-4DF5-AE6F-1E936155BDD1}"/>
            </a:ext>
          </a:extLst>
        </xdr:cNvPr>
        <xdr:cNvSpPr>
          <a:spLocks noChangeArrowheads="1"/>
        </xdr:cNvSpPr>
      </xdr:nvSpPr>
      <xdr:spPr bwMode="auto">
        <a:xfrm>
          <a:off x="14751125" y="3835394"/>
          <a:ext cx="178213" cy="16412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253321</xdr:colOff>
      <xdr:row>23</xdr:row>
      <xdr:rowOff>120787</xdr:rowOff>
    </xdr:from>
    <xdr:to>
      <xdr:col>23</xdr:col>
      <xdr:colOff>475909</xdr:colOff>
      <xdr:row>24</xdr:row>
      <xdr:rowOff>113333</xdr:rowOff>
    </xdr:to>
    <xdr:sp macro="" textlink="">
      <xdr:nvSpPr>
        <xdr:cNvPr id="1853" name="六角形 1852">
          <a:extLst>
            <a:ext uri="{FF2B5EF4-FFF2-40B4-BE49-F238E27FC236}">
              <a16:creationId xmlns="" xmlns:a16="http://schemas.microsoft.com/office/drawing/2014/main" id="{B10BEA99-B0AC-4EA6-8EA0-60B95C3BD420}"/>
            </a:ext>
          </a:extLst>
        </xdr:cNvPr>
        <xdr:cNvSpPr/>
      </xdr:nvSpPr>
      <xdr:spPr bwMode="auto">
        <a:xfrm>
          <a:off x="14559871" y="4032387"/>
          <a:ext cx="222588" cy="16399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336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446025</xdr:colOff>
      <xdr:row>21</xdr:row>
      <xdr:rowOff>50928</xdr:rowOff>
    </xdr:from>
    <xdr:to>
      <xdr:col>23</xdr:col>
      <xdr:colOff>608135</xdr:colOff>
      <xdr:row>22</xdr:row>
      <xdr:rowOff>43961</xdr:rowOff>
    </xdr:to>
    <xdr:sp macro="" textlink="">
      <xdr:nvSpPr>
        <xdr:cNvPr id="1854" name="Oval 383">
          <a:extLst>
            <a:ext uri="{FF2B5EF4-FFF2-40B4-BE49-F238E27FC236}">
              <a16:creationId xmlns="" xmlns:a16="http://schemas.microsoft.com/office/drawing/2014/main" id="{38370129-93D7-4095-9498-C3A56D3D67FC}"/>
            </a:ext>
          </a:extLst>
        </xdr:cNvPr>
        <xdr:cNvSpPr>
          <a:spLocks noChangeArrowheads="1"/>
        </xdr:cNvSpPr>
      </xdr:nvSpPr>
      <xdr:spPr bwMode="auto">
        <a:xfrm>
          <a:off x="14752575" y="3619628"/>
          <a:ext cx="162110" cy="16448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66055</xdr:colOff>
      <xdr:row>21</xdr:row>
      <xdr:rowOff>49961</xdr:rowOff>
    </xdr:from>
    <xdr:to>
      <xdr:col>23</xdr:col>
      <xdr:colOff>217955</xdr:colOff>
      <xdr:row>22</xdr:row>
      <xdr:rowOff>58986</xdr:rowOff>
    </xdr:to>
    <xdr:sp macro="" textlink="">
      <xdr:nvSpPr>
        <xdr:cNvPr id="1855" name="Freeform 395">
          <a:extLst>
            <a:ext uri="{FF2B5EF4-FFF2-40B4-BE49-F238E27FC236}">
              <a16:creationId xmlns="" xmlns:a16="http://schemas.microsoft.com/office/drawing/2014/main" id="{817C6798-AA4F-4771-930A-C50340113C2B}"/>
            </a:ext>
          </a:extLst>
        </xdr:cNvPr>
        <xdr:cNvSpPr>
          <a:spLocks/>
        </xdr:cNvSpPr>
      </xdr:nvSpPr>
      <xdr:spPr bwMode="auto">
        <a:xfrm rot="5400000" flipV="1">
          <a:off x="14358317" y="3632949"/>
          <a:ext cx="180475" cy="151900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24</xdr:col>
      <xdr:colOff>444237</xdr:colOff>
      <xdr:row>21</xdr:row>
      <xdr:rowOff>124645</xdr:rowOff>
    </xdr:from>
    <xdr:ext cx="213049" cy="208388"/>
    <xdr:grpSp>
      <xdr:nvGrpSpPr>
        <xdr:cNvPr id="1856" name="Group 6672">
          <a:extLst>
            <a:ext uri="{FF2B5EF4-FFF2-40B4-BE49-F238E27FC236}">
              <a16:creationId xmlns="" xmlns:a16="http://schemas.microsoft.com/office/drawing/2014/main" id="{3DBF40E2-0EFC-4508-BF34-87FAD34C1DF3}"/>
            </a:ext>
          </a:extLst>
        </xdr:cNvPr>
        <xdr:cNvGrpSpPr>
          <a:grpSpLocks/>
        </xdr:cNvGrpSpPr>
      </xdr:nvGrpSpPr>
      <xdr:grpSpPr bwMode="auto">
        <a:xfrm>
          <a:off x="18358041" y="3669306"/>
          <a:ext cx="213049" cy="208388"/>
          <a:chOff x="536" y="108"/>
          <a:chExt cx="37" cy="36"/>
        </a:xfrm>
      </xdr:grpSpPr>
      <xdr:pic>
        <xdr:nvPicPr>
          <xdr:cNvPr id="1857" name="Picture 6673" descr="route2">
            <a:extLst>
              <a:ext uri="{FF2B5EF4-FFF2-40B4-BE49-F238E27FC236}">
                <a16:creationId xmlns="" xmlns:a16="http://schemas.microsoft.com/office/drawing/2014/main" id="{2A06BD25-9BB1-DF31-1CAB-7DB5A5FFC55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37" cy="3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58" name="Text Box 6674">
            <a:extLst>
              <a:ext uri="{FF2B5EF4-FFF2-40B4-BE49-F238E27FC236}">
                <a16:creationId xmlns="" xmlns:a16="http://schemas.microsoft.com/office/drawing/2014/main" id="{77052BD3-BC67-313A-9ACE-05ACA817699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6" y="108"/>
            <a:ext cx="37" cy="31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８</a:t>
            </a:r>
          </a:p>
        </xdr:txBody>
      </xdr:sp>
    </xdr:grpSp>
    <xdr:clientData/>
  </xdr:oneCellAnchor>
  <xdr:oneCellAnchor>
    <xdr:from>
      <xdr:col>26</xdr:col>
      <xdr:colOff>148558</xdr:colOff>
      <xdr:row>22</xdr:row>
      <xdr:rowOff>133620</xdr:rowOff>
    </xdr:from>
    <xdr:ext cx="543226" cy="186974"/>
    <xdr:sp macro="" textlink="">
      <xdr:nvSpPr>
        <xdr:cNvPr id="1859" name="Text Box 1664">
          <a:extLst>
            <a:ext uri="{FF2B5EF4-FFF2-40B4-BE49-F238E27FC236}">
              <a16:creationId xmlns="" xmlns:a16="http://schemas.microsoft.com/office/drawing/2014/main" id="{52435DDC-F3A7-4D47-8112-30D59DCB0856}"/>
            </a:ext>
          </a:extLst>
        </xdr:cNvPr>
        <xdr:cNvSpPr txBox="1">
          <a:spLocks noChangeArrowheads="1"/>
        </xdr:cNvSpPr>
      </xdr:nvSpPr>
      <xdr:spPr bwMode="auto">
        <a:xfrm>
          <a:off x="16569658" y="3873770"/>
          <a:ext cx="543226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↓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7.5㎞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26</xdr:col>
      <xdr:colOff>59972</xdr:colOff>
      <xdr:row>20</xdr:row>
      <xdr:rowOff>84667</xdr:rowOff>
    </xdr:from>
    <xdr:ext cx="643924" cy="260847"/>
    <xdr:sp macro="" textlink="">
      <xdr:nvSpPr>
        <xdr:cNvPr id="1860" name="Text Box 1664">
          <a:extLst>
            <a:ext uri="{FF2B5EF4-FFF2-40B4-BE49-F238E27FC236}">
              <a16:creationId xmlns="" xmlns:a16="http://schemas.microsoft.com/office/drawing/2014/main" id="{C3890C3D-E580-4690-8B11-CB87D2C5C397}"/>
            </a:ext>
          </a:extLst>
        </xdr:cNvPr>
        <xdr:cNvSpPr txBox="1">
          <a:spLocks noChangeArrowheads="1"/>
        </xdr:cNvSpPr>
      </xdr:nvSpPr>
      <xdr:spPr bwMode="auto">
        <a:xfrm>
          <a:off x="16481072" y="3481917"/>
          <a:ext cx="643924" cy="26084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湖岸道路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瀬田唐橋ﾏﾃﾞ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23</xdr:col>
      <xdr:colOff>619295</xdr:colOff>
      <xdr:row>23</xdr:row>
      <xdr:rowOff>105252</xdr:rowOff>
    </xdr:from>
    <xdr:ext cx="425450" cy="165173"/>
    <xdr:sp macro="" textlink="">
      <xdr:nvSpPr>
        <xdr:cNvPr id="1861" name="Text Box 1620">
          <a:extLst>
            <a:ext uri="{FF2B5EF4-FFF2-40B4-BE49-F238E27FC236}">
              <a16:creationId xmlns="" xmlns:a16="http://schemas.microsoft.com/office/drawing/2014/main" id="{E498522D-8CA0-4C2E-8C1E-38DCB5258A1F}"/>
            </a:ext>
          </a:extLst>
        </xdr:cNvPr>
        <xdr:cNvSpPr txBox="1">
          <a:spLocks noChangeArrowheads="1"/>
        </xdr:cNvSpPr>
      </xdr:nvSpPr>
      <xdr:spPr bwMode="auto">
        <a:xfrm>
          <a:off x="14925845" y="4016852"/>
          <a:ext cx="425450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0.3km</a:t>
          </a:r>
        </a:p>
      </xdr:txBody>
    </xdr:sp>
    <xdr:clientData/>
  </xdr:oneCellAnchor>
  <xdr:twoCellAnchor>
    <xdr:from>
      <xdr:col>23</xdr:col>
      <xdr:colOff>527537</xdr:colOff>
      <xdr:row>21</xdr:row>
      <xdr:rowOff>144624</xdr:rowOff>
    </xdr:from>
    <xdr:to>
      <xdr:col>24</xdr:col>
      <xdr:colOff>271096</xdr:colOff>
      <xdr:row>23</xdr:row>
      <xdr:rowOff>124560</xdr:rowOff>
    </xdr:to>
    <xdr:sp macro="" textlink="">
      <xdr:nvSpPr>
        <xdr:cNvPr id="1862" name="AutoShape 1653">
          <a:extLst>
            <a:ext uri="{FF2B5EF4-FFF2-40B4-BE49-F238E27FC236}">
              <a16:creationId xmlns="" xmlns:a16="http://schemas.microsoft.com/office/drawing/2014/main" id="{7639A3AC-408B-4685-AB66-A4874A023FE8}"/>
            </a:ext>
          </a:extLst>
        </xdr:cNvPr>
        <xdr:cNvSpPr>
          <a:spLocks/>
        </xdr:cNvSpPr>
      </xdr:nvSpPr>
      <xdr:spPr bwMode="auto">
        <a:xfrm rot="5400000">
          <a:off x="14896874" y="3650537"/>
          <a:ext cx="322836" cy="448409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24</xdr:col>
      <xdr:colOff>293080</xdr:colOff>
      <xdr:row>23</xdr:row>
      <xdr:rowOff>58616</xdr:rowOff>
    </xdr:from>
    <xdr:to>
      <xdr:col>24</xdr:col>
      <xdr:colOff>691478</xdr:colOff>
      <xdr:row>24</xdr:row>
      <xdr:rowOff>7328</xdr:rowOff>
    </xdr:to>
    <xdr:sp macro="" textlink="">
      <xdr:nvSpPr>
        <xdr:cNvPr id="1863" name="Text Box 1620">
          <a:extLst>
            <a:ext uri="{FF2B5EF4-FFF2-40B4-BE49-F238E27FC236}">
              <a16:creationId xmlns="" xmlns:a16="http://schemas.microsoft.com/office/drawing/2014/main" id="{DF904D9B-27CC-4A9A-B04C-16C93F8F9B72}"/>
            </a:ext>
          </a:extLst>
        </xdr:cNvPr>
        <xdr:cNvSpPr txBox="1">
          <a:spLocks noChangeArrowheads="1"/>
        </xdr:cNvSpPr>
      </xdr:nvSpPr>
      <xdr:spPr bwMode="auto">
        <a:xfrm>
          <a:off x="15304480" y="3970216"/>
          <a:ext cx="398398" cy="12016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琵琶湖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24</xdr:col>
      <xdr:colOff>259848</xdr:colOff>
      <xdr:row>22</xdr:row>
      <xdr:rowOff>33174</xdr:rowOff>
    </xdr:from>
    <xdr:to>
      <xdr:col>24</xdr:col>
      <xdr:colOff>464268</xdr:colOff>
      <xdr:row>22</xdr:row>
      <xdr:rowOff>167736</xdr:rowOff>
    </xdr:to>
    <xdr:sp macro="" textlink="">
      <xdr:nvSpPr>
        <xdr:cNvPr id="1864" name="六角形 1863">
          <a:extLst>
            <a:ext uri="{FF2B5EF4-FFF2-40B4-BE49-F238E27FC236}">
              <a16:creationId xmlns="" xmlns:a16="http://schemas.microsoft.com/office/drawing/2014/main" id="{8C38458F-1A74-46E7-9FD8-CC9D4BAB7A73}"/>
            </a:ext>
          </a:extLst>
        </xdr:cNvPr>
        <xdr:cNvSpPr/>
      </xdr:nvSpPr>
      <xdr:spPr bwMode="auto">
        <a:xfrm>
          <a:off x="15271248" y="3773324"/>
          <a:ext cx="204420" cy="134562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119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25</xdr:col>
      <xdr:colOff>374983</xdr:colOff>
      <xdr:row>19</xdr:row>
      <xdr:rowOff>103322</xdr:rowOff>
    </xdr:from>
    <xdr:ext cx="637672" cy="186974"/>
    <xdr:sp macro="" textlink="">
      <xdr:nvSpPr>
        <xdr:cNvPr id="1865" name="Text Box 1664">
          <a:extLst>
            <a:ext uri="{FF2B5EF4-FFF2-40B4-BE49-F238E27FC236}">
              <a16:creationId xmlns="" xmlns:a16="http://schemas.microsoft.com/office/drawing/2014/main" id="{889D235A-D066-4102-920C-91BA421C6124}"/>
            </a:ext>
          </a:extLst>
        </xdr:cNvPr>
        <xdr:cNvSpPr txBox="1">
          <a:spLocks noChangeArrowheads="1"/>
        </xdr:cNvSpPr>
      </xdr:nvSpPr>
      <xdr:spPr bwMode="auto">
        <a:xfrm>
          <a:off x="16091233" y="3329122"/>
          <a:ext cx="637672" cy="1869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27432" bIns="18288" anchor="t" upright="1">
          <a:spAutoFit/>
        </a:bodyPr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⇒長浜市街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26</xdr:col>
      <xdr:colOff>424113</xdr:colOff>
      <xdr:row>23</xdr:row>
      <xdr:rowOff>113109</xdr:rowOff>
    </xdr:from>
    <xdr:ext cx="232889" cy="132407"/>
    <xdr:sp macro="" textlink="">
      <xdr:nvSpPr>
        <xdr:cNvPr id="1866" name="Text Box 849">
          <a:extLst>
            <a:ext uri="{FF2B5EF4-FFF2-40B4-BE49-F238E27FC236}">
              <a16:creationId xmlns="" xmlns:a16="http://schemas.microsoft.com/office/drawing/2014/main" id="{B9D5960C-2C19-4805-AF17-02133A4875E0}"/>
            </a:ext>
          </a:extLst>
        </xdr:cNvPr>
        <xdr:cNvSpPr txBox="1">
          <a:spLocks noChangeArrowheads="1"/>
        </xdr:cNvSpPr>
      </xdr:nvSpPr>
      <xdr:spPr bwMode="auto">
        <a:xfrm>
          <a:off x="16845213" y="4024709"/>
          <a:ext cx="232889" cy="132407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岸上</a:t>
          </a:r>
        </a:p>
      </xdr:txBody>
    </xdr:sp>
    <xdr:clientData/>
  </xdr:oneCellAnchor>
  <xdr:twoCellAnchor>
    <xdr:from>
      <xdr:col>25</xdr:col>
      <xdr:colOff>20891</xdr:colOff>
      <xdr:row>22</xdr:row>
      <xdr:rowOff>164749</xdr:rowOff>
    </xdr:from>
    <xdr:to>
      <xdr:col>25</xdr:col>
      <xdr:colOff>446761</xdr:colOff>
      <xdr:row>23</xdr:row>
      <xdr:rowOff>16989</xdr:rowOff>
    </xdr:to>
    <xdr:sp macro="" textlink="">
      <xdr:nvSpPr>
        <xdr:cNvPr id="1867" name="Line 420">
          <a:extLst>
            <a:ext uri="{FF2B5EF4-FFF2-40B4-BE49-F238E27FC236}">
              <a16:creationId xmlns="" xmlns:a16="http://schemas.microsoft.com/office/drawing/2014/main" id="{893F5E4B-82EC-4DE4-834B-2574BC2443F5}"/>
            </a:ext>
          </a:extLst>
        </xdr:cNvPr>
        <xdr:cNvSpPr>
          <a:spLocks noChangeShapeType="1"/>
        </xdr:cNvSpPr>
      </xdr:nvSpPr>
      <xdr:spPr bwMode="auto">
        <a:xfrm rot="4604744" flipH="1">
          <a:off x="15938231" y="3703809"/>
          <a:ext cx="23690" cy="42587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359658</xdr:colOff>
      <xdr:row>21</xdr:row>
      <xdr:rowOff>85921</xdr:rowOff>
    </xdr:from>
    <xdr:to>
      <xdr:col>25</xdr:col>
      <xdr:colOff>494597</xdr:colOff>
      <xdr:row>22</xdr:row>
      <xdr:rowOff>136250</xdr:rowOff>
    </xdr:to>
    <xdr:grpSp>
      <xdr:nvGrpSpPr>
        <xdr:cNvPr id="1868" name="グループ化 1867">
          <a:extLst>
            <a:ext uri="{FF2B5EF4-FFF2-40B4-BE49-F238E27FC236}">
              <a16:creationId xmlns="" xmlns:a16="http://schemas.microsoft.com/office/drawing/2014/main" id="{699171CE-0801-472C-BE0A-AAACBA8D0FE4}"/>
            </a:ext>
          </a:extLst>
        </xdr:cNvPr>
        <xdr:cNvGrpSpPr/>
      </xdr:nvGrpSpPr>
      <xdr:grpSpPr>
        <a:xfrm>
          <a:off x="19042265" y="3630582"/>
          <a:ext cx="134939" cy="220418"/>
          <a:chOff x="8656166" y="4157534"/>
          <a:chExt cx="134939" cy="224096"/>
        </a:xfrm>
      </xdr:grpSpPr>
      <xdr:sp macro="" textlink="">
        <xdr:nvSpPr>
          <xdr:cNvPr id="1869" name="Freeform 406">
            <a:extLst>
              <a:ext uri="{FF2B5EF4-FFF2-40B4-BE49-F238E27FC236}">
                <a16:creationId xmlns="" xmlns:a16="http://schemas.microsoft.com/office/drawing/2014/main" id="{4C97A4E5-237F-AED3-7830-B724A635CE96}"/>
              </a:ext>
            </a:extLst>
          </xdr:cNvPr>
          <xdr:cNvSpPr>
            <a:spLocks/>
          </xdr:cNvSpPr>
        </xdr:nvSpPr>
        <xdr:spPr bwMode="auto">
          <a:xfrm rot="20734129">
            <a:off x="8656166" y="4185288"/>
            <a:ext cx="24079" cy="196342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70" name="Freeform 407">
            <a:extLst>
              <a:ext uri="{FF2B5EF4-FFF2-40B4-BE49-F238E27FC236}">
                <a16:creationId xmlns="" xmlns:a16="http://schemas.microsoft.com/office/drawing/2014/main" id="{7D084CC4-2428-2D76-C612-E5AF2F622CDF}"/>
              </a:ext>
            </a:extLst>
          </xdr:cNvPr>
          <xdr:cNvSpPr>
            <a:spLocks/>
          </xdr:cNvSpPr>
        </xdr:nvSpPr>
        <xdr:spPr bwMode="auto">
          <a:xfrm rot="20734129" flipH="1" flipV="1">
            <a:off x="8761007" y="4157534"/>
            <a:ext cx="30098" cy="196342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25</xdr:col>
      <xdr:colOff>166353</xdr:colOff>
      <xdr:row>21</xdr:row>
      <xdr:rowOff>97224</xdr:rowOff>
    </xdr:from>
    <xdr:to>
      <xdr:col>25</xdr:col>
      <xdr:colOff>329569</xdr:colOff>
      <xdr:row>23</xdr:row>
      <xdr:rowOff>6433</xdr:rowOff>
    </xdr:to>
    <xdr:grpSp>
      <xdr:nvGrpSpPr>
        <xdr:cNvPr id="1871" name="グループ化 1870">
          <a:extLst>
            <a:ext uri="{FF2B5EF4-FFF2-40B4-BE49-F238E27FC236}">
              <a16:creationId xmlns="" xmlns:a16="http://schemas.microsoft.com/office/drawing/2014/main" id="{E13AF5A4-4A31-465B-9E81-E7FF808B9D99}"/>
            </a:ext>
          </a:extLst>
        </xdr:cNvPr>
        <xdr:cNvGrpSpPr/>
      </xdr:nvGrpSpPr>
      <xdr:grpSpPr>
        <a:xfrm rot="699390">
          <a:off x="18848960" y="3641885"/>
          <a:ext cx="163216" cy="249387"/>
          <a:chOff x="8656166" y="4157534"/>
          <a:chExt cx="134939" cy="224096"/>
        </a:xfrm>
      </xdr:grpSpPr>
      <xdr:sp macro="" textlink="">
        <xdr:nvSpPr>
          <xdr:cNvPr id="1872" name="Freeform 406">
            <a:extLst>
              <a:ext uri="{FF2B5EF4-FFF2-40B4-BE49-F238E27FC236}">
                <a16:creationId xmlns="" xmlns:a16="http://schemas.microsoft.com/office/drawing/2014/main" id="{65E2AACA-C06D-3CA0-03AA-DF08A47C3C03}"/>
              </a:ext>
            </a:extLst>
          </xdr:cNvPr>
          <xdr:cNvSpPr>
            <a:spLocks/>
          </xdr:cNvSpPr>
        </xdr:nvSpPr>
        <xdr:spPr bwMode="auto">
          <a:xfrm rot="20734129">
            <a:off x="8656166" y="4185288"/>
            <a:ext cx="24079" cy="196342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73" name="Freeform 407">
            <a:extLst>
              <a:ext uri="{FF2B5EF4-FFF2-40B4-BE49-F238E27FC236}">
                <a16:creationId xmlns="" xmlns:a16="http://schemas.microsoft.com/office/drawing/2014/main" id="{14659B19-CC91-D7D4-0550-6A593C649CB4}"/>
              </a:ext>
            </a:extLst>
          </xdr:cNvPr>
          <xdr:cNvSpPr>
            <a:spLocks/>
          </xdr:cNvSpPr>
        </xdr:nvSpPr>
        <xdr:spPr bwMode="auto">
          <a:xfrm rot="20734129" flipH="1" flipV="1">
            <a:off x="8761007" y="4157534"/>
            <a:ext cx="30098" cy="196342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25</xdr:col>
      <xdr:colOff>487127</xdr:colOff>
      <xdr:row>22</xdr:row>
      <xdr:rowOff>44778</xdr:rowOff>
    </xdr:from>
    <xdr:to>
      <xdr:col>26</xdr:col>
      <xdr:colOff>128352</xdr:colOff>
      <xdr:row>23</xdr:row>
      <xdr:rowOff>4019</xdr:rowOff>
    </xdr:to>
    <xdr:sp macro="" textlink="">
      <xdr:nvSpPr>
        <xdr:cNvPr id="1874" name="Text Box 1620">
          <a:extLst>
            <a:ext uri="{FF2B5EF4-FFF2-40B4-BE49-F238E27FC236}">
              <a16:creationId xmlns="" xmlns:a16="http://schemas.microsoft.com/office/drawing/2014/main" id="{339D9EEF-59A4-4F0A-9670-EA7CD2D27336}"/>
            </a:ext>
          </a:extLst>
        </xdr:cNvPr>
        <xdr:cNvSpPr txBox="1">
          <a:spLocks noChangeArrowheads="1"/>
        </xdr:cNvSpPr>
      </xdr:nvSpPr>
      <xdr:spPr bwMode="auto">
        <a:xfrm>
          <a:off x="16203377" y="3784928"/>
          <a:ext cx="346075" cy="13069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余呉川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25</xdr:col>
      <xdr:colOff>77347</xdr:colOff>
      <xdr:row>22</xdr:row>
      <xdr:rowOff>68209</xdr:rowOff>
    </xdr:from>
    <xdr:ext cx="77795" cy="442317"/>
    <xdr:sp macro="" textlink="">
      <xdr:nvSpPr>
        <xdr:cNvPr id="1875" name="Text Box 1664">
          <a:extLst>
            <a:ext uri="{FF2B5EF4-FFF2-40B4-BE49-F238E27FC236}">
              <a16:creationId xmlns="" xmlns:a16="http://schemas.microsoft.com/office/drawing/2014/main" id="{39E847DB-8E86-43CE-98CE-E8778A46ACFA}"/>
            </a:ext>
          </a:extLst>
        </xdr:cNvPr>
        <xdr:cNvSpPr txBox="1">
          <a:spLocks noChangeArrowheads="1"/>
        </xdr:cNvSpPr>
      </xdr:nvSpPr>
      <xdr:spPr bwMode="auto">
        <a:xfrm>
          <a:off x="15793597" y="3808359"/>
          <a:ext cx="77795" cy="442317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square" lIns="0" tIns="0" rIns="0" bIns="0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伊香具橋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23</xdr:col>
      <xdr:colOff>695418</xdr:colOff>
      <xdr:row>21</xdr:row>
      <xdr:rowOff>95877</xdr:rowOff>
    </xdr:from>
    <xdr:ext cx="213049" cy="208388"/>
    <xdr:grpSp>
      <xdr:nvGrpSpPr>
        <xdr:cNvPr id="1876" name="Group 6672">
          <a:extLst>
            <a:ext uri="{FF2B5EF4-FFF2-40B4-BE49-F238E27FC236}">
              <a16:creationId xmlns="" xmlns:a16="http://schemas.microsoft.com/office/drawing/2014/main" id="{43A8982D-4468-4E25-8689-D30E99BDBFC0}"/>
            </a:ext>
          </a:extLst>
        </xdr:cNvPr>
        <xdr:cNvGrpSpPr>
          <a:grpSpLocks/>
        </xdr:cNvGrpSpPr>
      </xdr:nvGrpSpPr>
      <xdr:grpSpPr bwMode="auto">
        <a:xfrm>
          <a:off x="17840418" y="3640538"/>
          <a:ext cx="213049" cy="208388"/>
          <a:chOff x="536" y="108"/>
          <a:chExt cx="37" cy="36"/>
        </a:xfrm>
      </xdr:grpSpPr>
      <xdr:pic>
        <xdr:nvPicPr>
          <xdr:cNvPr id="1877" name="Picture 6673" descr="route2">
            <a:extLst>
              <a:ext uri="{FF2B5EF4-FFF2-40B4-BE49-F238E27FC236}">
                <a16:creationId xmlns="" xmlns:a16="http://schemas.microsoft.com/office/drawing/2014/main" id="{2DD838D4-8A43-B235-FEB7-1EA9E575CD4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37" cy="3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78" name="Text Box 6674">
            <a:extLst>
              <a:ext uri="{FF2B5EF4-FFF2-40B4-BE49-F238E27FC236}">
                <a16:creationId xmlns="" xmlns:a16="http://schemas.microsoft.com/office/drawing/2014/main" id="{689C6463-0A88-40AD-9662-1E45EF66650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6" y="108"/>
            <a:ext cx="37" cy="31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８</a:t>
            </a:r>
          </a:p>
        </xdr:txBody>
      </xdr:sp>
    </xdr:grpSp>
    <xdr:clientData/>
  </xdr:oneCellAnchor>
  <xdr:oneCellAnchor>
    <xdr:from>
      <xdr:col>23</xdr:col>
      <xdr:colOff>200454</xdr:colOff>
      <xdr:row>21</xdr:row>
      <xdr:rowOff>20130</xdr:rowOff>
    </xdr:from>
    <xdr:ext cx="213049" cy="208388"/>
    <xdr:grpSp>
      <xdr:nvGrpSpPr>
        <xdr:cNvPr id="1879" name="Group 6672">
          <a:extLst>
            <a:ext uri="{FF2B5EF4-FFF2-40B4-BE49-F238E27FC236}">
              <a16:creationId xmlns="" xmlns:a16="http://schemas.microsoft.com/office/drawing/2014/main" id="{296B2CAB-3D9C-4293-A29B-07EDA1EFBCC2}"/>
            </a:ext>
          </a:extLst>
        </xdr:cNvPr>
        <xdr:cNvGrpSpPr>
          <a:grpSpLocks/>
        </xdr:cNvGrpSpPr>
      </xdr:nvGrpSpPr>
      <xdr:grpSpPr bwMode="auto">
        <a:xfrm>
          <a:off x="17345454" y="3564791"/>
          <a:ext cx="213049" cy="208388"/>
          <a:chOff x="536" y="108"/>
          <a:chExt cx="37" cy="36"/>
        </a:xfrm>
      </xdr:grpSpPr>
      <xdr:pic>
        <xdr:nvPicPr>
          <xdr:cNvPr id="1880" name="Picture 6673" descr="route2">
            <a:extLst>
              <a:ext uri="{FF2B5EF4-FFF2-40B4-BE49-F238E27FC236}">
                <a16:creationId xmlns="" xmlns:a16="http://schemas.microsoft.com/office/drawing/2014/main" id="{6F3B661F-CD1E-2AD1-90CB-4A1E7428C31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37" cy="3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81" name="Text Box 6674">
            <a:extLst>
              <a:ext uri="{FF2B5EF4-FFF2-40B4-BE49-F238E27FC236}">
                <a16:creationId xmlns="" xmlns:a16="http://schemas.microsoft.com/office/drawing/2014/main" id="{3D2AA64F-04FE-E0AD-C1CA-0B24FA50791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6" y="108"/>
            <a:ext cx="37" cy="31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８</a:t>
            </a:r>
          </a:p>
        </xdr:txBody>
      </xdr:sp>
    </xdr:grpSp>
    <xdr:clientData/>
  </xdr:oneCellAnchor>
  <xdr:oneCellAnchor>
    <xdr:from>
      <xdr:col>25</xdr:col>
      <xdr:colOff>441182</xdr:colOff>
      <xdr:row>21</xdr:row>
      <xdr:rowOff>56263</xdr:rowOff>
    </xdr:from>
    <xdr:ext cx="225970" cy="130618"/>
    <xdr:sp macro="" textlink="">
      <xdr:nvSpPr>
        <xdr:cNvPr id="1882" name="Text Box 849">
          <a:extLst>
            <a:ext uri="{FF2B5EF4-FFF2-40B4-BE49-F238E27FC236}">
              <a16:creationId xmlns="" xmlns:a16="http://schemas.microsoft.com/office/drawing/2014/main" id="{94FD6E67-768F-4797-91BA-FAFA8D377D09}"/>
            </a:ext>
          </a:extLst>
        </xdr:cNvPr>
        <xdr:cNvSpPr txBox="1">
          <a:spLocks noChangeArrowheads="1"/>
        </xdr:cNvSpPr>
      </xdr:nvSpPr>
      <xdr:spPr bwMode="auto">
        <a:xfrm>
          <a:off x="16157432" y="3624963"/>
          <a:ext cx="225970" cy="130618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大音</a:t>
          </a:r>
        </a:p>
      </xdr:txBody>
    </xdr:sp>
    <xdr:clientData/>
  </xdr:oneCellAnchor>
  <xdr:oneCellAnchor>
    <xdr:from>
      <xdr:col>25</xdr:col>
      <xdr:colOff>12459</xdr:colOff>
      <xdr:row>18</xdr:row>
      <xdr:rowOff>161179</xdr:rowOff>
    </xdr:from>
    <xdr:ext cx="347751" cy="95466"/>
    <xdr:sp macro="" textlink="">
      <xdr:nvSpPr>
        <xdr:cNvPr id="1883" name="Text Box 972">
          <a:extLst>
            <a:ext uri="{FF2B5EF4-FFF2-40B4-BE49-F238E27FC236}">
              <a16:creationId xmlns="" xmlns:a16="http://schemas.microsoft.com/office/drawing/2014/main" id="{E9CB817A-34BD-41A5-86A9-11DF398D15F0}"/>
            </a:ext>
          </a:extLst>
        </xdr:cNvPr>
        <xdr:cNvSpPr txBox="1">
          <a:spLocks noChangeArrowheads="1"/>
        </xdr:cNvSpPr>
      </xdr:nvSpPr>
      <xdr:spPr bwMode="auto">
        <a:xfrm>
          <a:off x="15728709" y="3215529"/>
          <a:ext cx="347751" cy="9546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0.3+2.8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15875</xdr:colOff>
      <xdr:row>19</xdr:row>
      <xdr:rowOff>79381</xdr:rowOff>
    </xdr:from>
    <xdr:to>
      <xdr:col>25</xdr:col>
      <xdr:colOff>197688</xdr:colOff>
      <xdr:row>20</xdr:row>
      <xdr:rowOff>32948</xdr:rowOff>
    </xdr:to>
    <xdr:sp macro="" textlink="">
      <xdr:nvSpPr>
        <xdr:cNvPr id="1884" name="六角形 1883">
          <a:extLst>
            <a:ext uri="{FF2B5EF4-FFF2-40B4-BE49-F238E27FC236}">
              <a16:creationId xmlns="" xmlns:a16="http://schemas.microsoft.com/office/drawing/2014/main" id="{7638D784-52A6-48F1-A95C-E428AB61E55A}"/>
            </a:ext>
          </a:extLst>
        </xdr:cNvPr>
        <xdr:cNvSpPr/>
      </xdr:nvSpPr>
      <xdr:spPr bwMode="auto">
        <a:xfrm>
          <a:off x="15732125" y="3305181"/>
          <a:ext cx="181813" cy="12501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119</a:t>
          </a:r>
        </a:p>
      </xdr:txBody>
    </xdr:sp>
    <xdr:clientData/>
  </xdr:twoCellAnchor>
  <xdr:twoCellAnchor>
    <xdr:from>
      <xdr:col>25</xdr:col>
      <xdr:colOff>229349</xdr:colOff>
      <xdr:row>20</xdr:row>
      <xdr:rowOff>87776</xdr:rowOff>
    </xdr:from>
    <xdr:to>
      <xdr:col>25</xdr:col>
      <xdr:colOff>272068</xdr:colOff>
      <xdr:row>21</xdr:row>
      <xdr:rowOff>88394</xdr:rowOff>
    </xdr:to>
    <xdr:sp macro="" textlink="">
      <xdr:nvSpPr>
        <xdr:cNvPr id="1885" name="Line 420">
          <a:extLst>
            <a:ext uri="{FF2B5EF4-FFF2-40B4-BE49-F238E27FC236}">
              <a16:creationId xmlns="" xmlns:a16="http://schemas.microsoft.com/office/drawing/2014/main" id="{E7448A87-78F1-4514-826E-6A163F1364A5}"/>
            </a:ext>
          </a:extLst>
        </xdr:cNvPr>
        <xdr:cNvSpPr>
          <a:spLocks noChangeShapeType="1"/>
        </xdr:cNvSpPr>
      </xdr:nvSpPr>
      <xdr:spPr bwMode="auto">
        <a:xfrm rot="4604744" flipH="1" flipV="1">
          <a:off x="15880925" y="3549700"/>
          <a:ext cx="172068" cy="4271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191697</xdr:colOff>
      <xdr:row>19</xdr:row>
      <xdr:rowOff>80742</xdr:rowOff>
    </xdr:from>
    <xdr:to>
      <xdr:col>25</xdr:col>
      <xdr:colOff>359434</xdr:colOff>
      <xdr:row>20</xdr:row>
      <xdr:rowOff>32948</xdr:rowOff>
    </xdr:to>
    <xdr:sp macro="" textlink="">
      <xdr:nvSpPr>
        <xdr:cNvPr id="1886" name="六角形 1885">
          <a:extLst>
            <a:ext uri="{FF2B5EF4-FFF2-40B4-BE49-F238E27FC236}">
              <a16:creationId xmlns="" xmlns:a16="http://schemas.microsoft.com/office/drawing/2014/main" id="{5E92E4B7-C16D-4E47-9733-A45DB360521E}"/>
            </a:ext>
          </a:extLst>
        </xdr:cNvPr>
        <xdr:cNvSpPr/>
      </xdr:nvSpPr>
      <xdr:spPr bwMode="auto">
        <a:xfrm>
          <a:off x="15907947" y="3306542"/>
          <a:ext cx="167737" cy="123656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120</a:t>
          </a:r>
        </a:p>
      </xdr:txBody>
    </xdr:sp>
    <xdr:clientData/>
  </xdr:twoCellAnchor>
  <xdr:twoCellAnchor>
    <xdr:from>
      <xdr:col>24</xdr:col>
      <xdr:colOff>309641</xdr:colOff>
      <xdr:row>20</xdr:row>
      <xdr:rowOff>132626</xdr:rowOff>
    </xdr:from>
    <xdr:to>
      <xdr:col>24</xdr:col>
      <xdr:colOff>502373</xdr:colOff>
      <xdr:row>21</xdr:row>
      <xdr:rowOff>102484</xdr:rowOff>
    </xdr:to>
    <xdr:sp macro="" textlink="">
      <xdr:nvSpPr>
        <xdr:cNvPr id="1887" name="六角形 1886">
          <a:extLst>
            <a:ext uri="{FF2B5EF4-FFF2-40B4-BE49-F238E27FC236}">
              <a16:creationId xmlns="" xmlns:a16="http://schemas.microsoft.com/office/drawing/2014/main" id="{E4A07351-5F01-4FC9-8D40-A5708BBA3AE0}"/>
            </a:ext>
          </a:extLst>
        </xdr:cNvPr>
        <xdr:cNvSpPr/>
      </xdr:nvSpPr>
      <xdr:spPr bwMode="auto">
        <a:xfrm>
          <a:off x="15321041" y="3529876"/>
          <a:ext cx="192732" cy="14130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514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649977</xdr:colOff>
      <xdr:row>18</xdr:row>
      <xdr:rowOff>100796</xdr:rowOff>
    </xdr:from>
    <xdr:to>
      <xdr:col>22</xdr:col>
      <xdr:colOff>114169</xdr:colOff>
      <xdr:row>19</xdr:row>
      <xdr:rowOff>51510</xdr:rowOff>
    </xdr:to>
    <xdr:sp macro="" textlink="">
      <xdr:nvSpPr>
        <xdr:cNvPr id="1888" name="Freeform 395">
          <a:extLst>
            <a:ext uri="{FF2B5EF4-FFF2-40B4-BE49-F238E27FC236}">
              <a16:creationId xmlns="" xmlns:a16="http://schemas.microsoft.com/office/drawing/2014/main" id="{B9485BC6-0793-4307-B676-EA87EB1F9C86}"/>
            </a:ext>
          </a:extLst>
        </xdr:cNvPr>
        <xdr:cNvSpPr>
          <a:spLocks/>
        </xdr:cNvSpPr>
      </xdr:nvSpPr>
      <xdr:spPr bwMode="auto">
        <a:xfrm rot="20785715">
          <a:off x="20595327" y="1783546"/>
          <a:ext cx="169042" cy="122164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21</xdr:col>
      <xdr:colOff>695834</xdr:colOff>
      <xdr:row>18</xdr:row>
      <xdr:rowOff>8989</xdr:rowOff>
    </xdr:from>
    <xdr:to>
      <xdr:col>22</xdr:col>
      <xdr:colOff>97004</xdr:colOff>
      <xdr:row>21</xdr:row>
      <xdr:rowOff>166799</xdr:rowOff>
    </xdr:to>
    <xdr:sp macro="" textlink="">
      <xdr:nvSpPr>
        <xdr:cNvPr id="1889" name="Line 73">
          <a:extLst>
            <a:ext uri="{FF2B5EF4-FFF2-40B4-BE49-F238E27FC236}">
              <a16:creationId xmlns="" xmlns:a16="http://schemas.microsoft.com/office/drawing/2014/main" id="{81DBE655-6258-4F02-8CDC-2BCE5FB02E93}"/>
            </a:ext>
          </a:extLst>
        </xdr:cNvPr>
        <xdr:cNvSpPr>
          <a:spLocks noChangeShapeType="1"/>
        </xdr:cNvSpPr>
      </xdr:nvSpPr>
      <xdr:spPr bwMode="auto">
        <a:xfrm flipV="1">
          <a:off x="20641184" y="1691739"/>
          <a:ext cx="106020" cy="672160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331828 w 331852"/>
            <a:gd name="connsiteY0" fmla="*/ 0 h 9370"/>
            <a:gd name="connsiteX1" fmla="*/ 24 w 331852"/>
            <a:gd name="connsiteY1" fmla="*/ 9370 h 9370"/>
            <a:gd name="connsiteX0" fmla="*/ 15148 w 15148"/>
            <a:gd name="connsiteY0" fmla="*/ 0 h 9916"/>
            <a:gd name="connsiteX1" fmla="*/ 0 w 15148"/>
            <a:gd name="connsiteY1" fmla="*/ 9916 h 9916"/>
            <a:gd name="connsiteX0" fmla="*/ 10000 w 10000"/>
            <a:gd name="connsiteY0" fmla="*/ 0 h 10000"/>
            <a:gd name="connsiteX1" fmla="*/ 0 w 10000"/>
            <a:gd name="connsiteY1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00" h="10000">
              <a:moveTo>
                <a:pt x="10000" y="0"/>
              </a:moveTo>
              <a:cubicBezTo>
                <a:pt x="10067" y="3587"/>
                <a:pt x="5599" y="6244"/>
                <a:pt x="0" y="100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 type="none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25</xdr:col>
      <xdr:colOff>0</xdr:colOff>
      <xdr:row>17</xdr:row>
      <xdr:rowOff>14975</xdr:rowOff>
    </xdr:from>
    <xdr:to>
      <xdr:col>25</xdr:col>
      <xdr:colOff>203679</xdr:colOff>
      <xdr:row>17</xdr:row>
      <xdr:rowOff>167737</xdr:rowOff>
    </xdr:to>
    <xdr:sp macro="" textlink="">
      <xdr:nvSpPr>
        <xdr:cNvPr id="1890" name="六角形 1889">
          <a:extLst>
            <a:ext uri="{FF2B5EF4-FFF2-40B4-BE49-F238E27FC236}">
              <a16:creationId xmlns="" xmlns:a16="http://schemas.microsoft.com/office/drawing/2014/main" id="{338C7D29-C228-4A3F-A5D1-8D8F8196A52B}"/>
            </a:ext>
          </a:extLst>
        </xdr:cNvPr>
        <xdr:cNvSpPr/>
      </xdr:nvSpPr>
      <xdr:spPr bwMode="auto">
        <a:xfrm>
          <a:off x="15716250" y="2897875"/>
          <a:ext cx="203679" cy="152762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120</a:t>
          </a:r>
        </a:p>
      </xdr:txBody>
    </xdr:sp>
    <xdr:clientData/>
  </xdr:twoCellAnchor>
  <xdr:twoCellAnchor>
    <xdr:from>
      <xdr:col>26</xdr:col>
      <xdr:colOff>153028</xdr:colOff>
      <xdr:row>21</xdr:row>
      <xdr:rowOff>161905</xdr:rowOff>
    </xdr:from>
    <xdr:to>
      <xdr:col>26</xdr:col>
      <xdr:colOff>329263</xdr:colOff>
      <xdr:row>22</xdr:row>
      <xdr:rowOff>147291</xdr:rowOff>
    </xdr:to>
    <xdr:sp macro="" textlink="">
      <xdr:nvSpPr>
        <xdr:cNvPr id="1891" name="六角形 1890">
          <a:extLst>
            <a:ext uri="{FF2B5EF4-FFF2-40B4-BE49-F238E27FC236}">
              <a16:creationId xmlns="" xmlns:a16="http://schemas.microsoft.com/office/drawing/2014/main" id="{4ED76AE5-DB39-43FE-AA65-A084F2E66112}"/>
            </a:ext>
          </a:extLst>
        </xdr:cNvPr>
        <xdr:cNvSpPr/>
      </xdr:nvSpPr>
      <xdr:spPr bwMode="auto">
        <a:xfrm>
          <a:off x="16574128" y="3730605"/>
          <a:ext cx="176235" cy="15683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44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174988</xdr:colOff>
      <xdr:row>20</xdr:row>
      <xdr:rowOff>151530</xdr:rowOff>
    </xdr:from>
    <xdr:to>
      <xdr:col>26</xdr:col>
      <xdr:colOff>444913</xdr:colOff>
      <xdr:row>24</xdr:row>
      <xdr:rowOff>19444</xdr:rowOff>
    </xdr:to>
    <xdr:sp macro="" textlink="">
      <xdr:nvSpPr>
        <xdr:cNvPr id="1892" name="Freeform 2640">
          <a:extLst>
            <a:ext uri="{FF2B5EF4-FFF2-40B4-BE49-F238E27FC236}">
              <a16:creationId xmlns="" xmlns:a16="http://schemas.microsoft.com/office/drawing/2014/main" id="{C55D9C7F-145D-4F94-9228-7F67C31B7A29}"/>
            </a:ext>
          </a:extLst>
        </xdr:cNvPr>
        <xdr:cNvSpPr>
          <a:spLocks/>
        </xdr:cNvSpPr>
      </xdr:nvSpPr>
      <xdr:spPr bwMode="auto">
        <a:xfrm rot="4604744" flipH="1">
          <a:off x="16101769" y="3338249"/>
          <a:ext cx="553714" cy="974775"/>
        </a:xfrm>
        <a:custGeom>
          <a:avLst/>
          <a:gdLst>
            <a:gd name="T0" fmla="*/ 2147483647 w 14065"/>
            <a:gd name="T1" fmla="*/ 2147483647 h 10790"/>
            <a:gd name="T2" fmla="*/ 2147483647 w 14065"/>
            <a:gd name="T3" fmla="*/ 2147483647 h 10790"/>
            <a:gd name="T4" fmla="*/ 2147483647 w 14065"/>
            <a:gd name="T5" fmla="*/ 2147483647 h 10790"/>
            <a:gd name="T6" fmla="*/ 0 w 14065"/>
            <a:gd name="T7" fmla="*/ 2147483647 h 10790"/>
            <a:gd name="T8" fmla="*/ 2147483647 w 14065"/>
            <a:gd name="T9" fmla="*/ 0 h 10790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3037 w 13086"/>
            <a:gd name="connsiteY0" fmla="*/ 10790 h 10790"/>
            <a:gd name="connsiteX1" fmla="*/ 12537 w 13086"/>
            <a:gd name="connsiteY1" fmla="*/ 9313 h 10790"/>
            <a:gd name="connsiteX2" fmla="*/ 9021 w 13086"/>
            <a:gd name="connsiteY2" fmla="*/ 3552 h 10790"/>
            <a:gd name="connsiteX3" fmla="*/ 0 w 13086"/>
            <a:gd name="connsiteY3" fmla="*/ 0 h 10790"/>
            <a:gd name="connsiteX0" fmla="*/ 5054 w 5103"/>
            <a:gd name="connsiteY0" fmla="*/ 11062 h 11062"/>
            <a:gd name="connsiteX1" fmla="*/ 4554 w 5103"/>
            <a:gd name="connsiteY1" fmla="*/ 9585 h 11062"/>
            <a:gd name="connsiteX2" fmla="*/ 1038 w 5103"/>
            <a:gd name="connsiteY2" fmla="*/ 3824 h 11062"/>
            <a:gd name="connsiteX3" fmla="*/ 0 w 5103"/>
            <a:gd name="connsiteY3" fmla="*/ 0 h 11062"/>
            <a:gd name="connsiteX0" fmla="*/ 9904 w 10000"/>
            <a:gd name="connsiteY0" fmla="*/ 10000 h 10000"/>
            <a:gd name="connsiteX1" fmla="*/ 8924 w 10000"/>
            <a:gd name="connsiteY1" fmla="*/ 8665 h 10000"/>
            <a:gd name="connsiteX2" fmla="*/ 2282 w 10000"/>
            <a:gd name="connsiteY2" fmla="*/ 5672 h 10000"/>
            <a:gd name="connsiteX3" fmla="*/ 0 w 10000"/>
            <a:gd name="connsiteY3" fmla="*/ 0 h 10000"/>
            <a:gd name="connsiteX0" fmla="*/ 0 w 24426"/>
            <a:gd name="connsiteY0" fmla="*/ 8195 h 8995"/>
            <a:gd name="connsiteX1" fmla="*/ 24348 w 24426"/>
            <a:gd name="connsiteY1" fmla="*/ 8665 h 8995"/>
            <a:gd name="connsiteX2" fmla="*/ 17706 w 24426"/>
            <a:gd name="connsiteY2" fmla="*/ 5672 h 8995"/>
            <a:gd name="connsiteX3" fmla="*/ 15424 w 24426"/>
            <a:gd name="connsiteY3" fmla="*/ 0 h 8995"/>
            <a:gd name="connsiteX0" fmla="*/ 0 w 7249"/>
            <a:gd name="connsiteY0" fmla="*/ 9111 h 9111"/>
            <a:gd name="connsiteX1" fmla="*/ 5800 w 7249"/>
            <a:gd name="connsiteY1" fmla="*/ 8083 h 9111"/>
            <a:gd name="connsiteX2" fmla="*/ 7249 w 7249"/>
            <a:gd name="connsiteY2" fmla="*/ 6306 h 9111"/>
            <a:gd name="connsiteX3" fmla="*/ 6315 w 7249"/>
            <a:gd name="connsiteY3" fmla="*/ 0 h 9111"/>
            <a:gd name="connsiteX0" fmla="*/ 0 w 10086"/>
            <a:gd name="connsiteY0" fmla="*/ 10000 h 10176"/>
            <a:gd name="connsiteX1" fmla="*/ 8001 w 10086"/>
            <a:gd name="connsiteY1" fmla="*/ 8872 h 10176"/>
            <a:gd name="connsiteX2" fmla="*/ 10000 w 10086"/>
            <a:gd name="connsiteY2" fmla="*/ 6921 h 10176"/>
            <a:gd name="connsiteX3" fmla="*/ 8712 w 10086"/>
            <a:gd name="connsiteY3" fmla="*/ 0 h 10176"/>
            <a:gd name="connsiteX0" fmla="*/ 1 w 10087"/>
            <a:gd name="connsiteY0" fmla="*/ 10000 h 10176"/>
            <a:gd name="connsiteX1" fmla="*/ 8002 w 10087"/>
            <a:gd name="connsiteY1" fmla="*/ 8872 h 10176"/>
            <a:gd name="connsiteX2" fmla="*/ 10001 w 10087"/>
            <a:gd name="connsiteY2" fmla="*/ 6921 h 10176"/>
            <a:gd name="connsiteX3" fmla="*/ 8713 w 10087"/>
            <a:gd name="connsiteY3" fmla="*/ 0 h 10176"/>
            <a:gd name="connsiteX0" fmla="*/ 1 w 10149"/>
            <a:gd name="connsiteY0" fmla="*/ 10000 h 10000"/>
            <a:gd name="connsiteX1" fmla="*/ 8002 w 10149"/>
            <a:gd name="connsiteY1" fmla="*/ 8872 h 10000"/>
            <a:gd name="connsiteX2" fmla="*/ 10001 w 10149"/>
            <a:gd name="connsiteY2" fmla="*/ 6921 h 10000"/>
            <a:gd name="connsiteX3" fmla="*/ 8713 w 10149"/>
            <a:gd name="connsiteY3" fmla="*/ 0 h 10000"/>
            <a:gd name="connsiteX0" fmla="*/ 3 w 10017"/>
            <a:gd name="connsiteY0" fmla="*/ 10000 h 10000"/>
            <a:gd name="connsiteX1" fmla="*/ 6321 w 10017"/>
            <a:gd name="connsiteY1" fmla="*/ 9072 h 10000"/>
            <a:gd name="connsiteX2" fmla="*/ 10003 w 10017"/>
            <a:gd name="connsiteY2" fmla="*/ 6921 h 10000"/>
            <a:gd name="connsiteX3" fmla="*/ 8715 w 10017"/>
            <a:gd name="connsiteY3" fmla="*/ 0 h 10000"/>
            <a:gd name="connsiteX0" fmla="*/ 3 w 10017"/>
            <a:gd name="connsiteY0" fmla="*/ 10000 h 10000"/>
            <a:gd name="connsiteX1" fmla="*/ 6321 w 10017"/>
            <a:gd name="connsiteY1" fmla="*/ 9072 h 10000"/>
            <a:gd name="connsiteX2" fmla="*/ 10003 w 10017"/>
            <a:gd name="connsiteY2" fmla="*/ 6921 h 10000"/>
            <a:gd name="connsiteX3" fmla="*/ 8715 w 10017"/>
            <a:gd name="connsiteY3" fmla="*/ 0 h 10000"/>
            <a:gd name="connsiteX0" fmla="*/ 0 w 3696"/>
            <a:gd name="connsiteY0" fmla="*/ 9072 h 9123"/>
            <a:gd name="connsiteX1" fmla="*/ 3682 w 3696"/>
            <a:gd name="connsiteY1" fmla="*/ 6921 h 9123"/>
            <a:gd name="connsiteX2" fmla="*/ 2394 w 3696"/>
            <a:gd name="connsiteY2" fmla="*/ 0 h 9123"/>
            <a:gd name="connsiteX0" fmla="*/ 0 w 27422"/>
            <a:gd name="connsiteY0" fmla="*/ 9725 h 9796"/>
            <a:gd name="connsiteX1" fmla="*/ 27416 w 27422"/>
            <a:gd name="connsiteY1" fmla="*/ 7586 h 9796"/>
            <a:gd name="connsiteX2" fmla="*/ 23931 w 27422"/>
            <a:gd name="connsiteY2" fmla="*/ 0 h 9796"/>
            <a:gd name="connsiteX0" fmla="*/ 0 w 10291"/>
            <a:gd name="connsiteY0" fmla="*/ 9928 h 10000"/>
            <a:gd name="connsiteX1" fmla="*/ 9998 w 10291"/>
            <a:gd name="connsiteY1" fmla="*/ 7744 h 10000"/>
            <a:gd name="connsiteX2" fmla="*/ 8727 w 10291"/>
            <a:gd name="connsiteY2" fmla="*/ 0 h 10000"/>
            <a:gd name="connsiteX0" fmla="*/ 0 w 10061"/>
            <a:gd name="connsiteY0" fmla="*/ 9816 h 9888"/>
            <a:gd name="connsiteX1" fmla="*/ 9998 w 10061"/>
            <a:gd name="connsiteY1" fmla="*/ 7632 h 9888"/>
            <a:gd name="connsiteX2" fmla="*/ 7205 w 10061"/>
            <a:gd name="connsiteY2" fmla="*/ 0 h 9888"/>
            <a:gd name="connsiteX0" fmla="*/ 0 w 10000"/>
            <a:gd name="connsiteY0" fmla="*/ 9927 h 9927"/>
            <a:gd name="connsiteX1" fmla="*/ 9937 w 10000"/>
            <a:gd name="connsiteY1" fmla="*/ 7718 h 9927"/>
            <a:gd name="connsiteX2" fmla="*/ 7161 w 10000"/>
            <a:gd name="connsiteY2" fmla="*/ 0 h 9927"/>
            <a:gd name="connsiteX0" fmla="*/ 0 w 9965"/>
            <a:gd name="connsiteY0" fmla="*/ 13081 h 13081"/>
            <a:gd name="connsiteX1" fmla="*/ 9937 w 9965"/>
            <a:gd name="connsiteY1" fmla="*/ 10856 h 13081"/>
            <a:gd name="connsiteX2" fmla="*/ 5373 w 9965"/>
            <a:gd name="connsiteY2" fmla="*/ 0 h 13081"/>
            <a:gd name="connsiteX0" fmla="*/ 0 w 9994"/>
            <a:gd name="connsiteY0" fmla="*/ 10000 h 10000"/>
            <a:gd name="connsiteX1" fmla="*/ 9972 w 9994"/>
            <a:gd name="connsiteY1" fmla="*/ 8299 h 10000"/>
            <a:gd name="connsiteX2" fmla="*/ 5392 w 9994"/>
            <a:gd name="connsiteY2" fmla="*/ 0 h 10000"/>
            <a:gd name="connsiteX0" fmla="*/ 0 w 9984"/>
            <a:gd name="connsiteY0" fmla="*/ 10000 h 10000"/>
            <a:gd name="connsiteX1" fmla="*/ 9978 w 9984"/>
            <a:gd name="connsiteY1" fmla="*/ 8299 h 10000"/>
            <a:gd name="connsiteX2" fmla="*/ 5395 w 9984"/>
            <a:gd name="connsiteY2" fmla="*/ 0 h 10000"/>
            <a:gd name="connsiteX0" fmla="*/ 0 w 10000"/>
            <a:gd name="connsiteY0" fmla="*/ 10785 h 10785"/>
            <a:gd name="connsiteX1" fmla="*/ 9994 w 10000"/>
            <a:gd name="connsiteY1" fmla="*/ 8299 h 10785"/>
            <a:gd name="connsiteX2" fmla="*/ 5404 w 10000"/>
            <a:gd name="connsiteY2" fmla="*/ 0 h 10785"/>
            <a:gd name="connsiteX0" fmla="*/ 0 w 10002"/>
            <a:gd name="connsiteY0" fmla="*/ 10785 h 10785"/>
            <a:gd name="connsiteX1" fmla="*/ 9994 w 10002"/>
            <a:gd name="connsiteY1" fmla="*/ 8299 h 10785"/>
            <a:gd name="connsiteX2" fmla="*/ 5404 w 10002"/>
            <a:gd name="connsiteY2" fmla="*/ 0 h 10785"/>
            <a:gd name="connsiteX0" fmla="*/ 0 w 9315"/>
            <a:gd name="connsiteY0" fmla="*/ 10680 h 10680"/>
            <a:gd name="connsiteX1" fmla="*/ 9304 w 9315"/>
            <a:gd name="connsiteY1" fmla="*/ 8299 h 10680"/>
            <a:gd name="connsiteX2" fmla="*/ 4714 w 9315"/>
            <a:gd name="connsiteY2" fmla="*/ 0 h 10680"/>
            <a:gd name="connsiteX0" fmla="*/ 0 w 10000"/>
            <a:gd name="connsiteY0" fmla="*/ 10658 h 10658"/>
            <a:gd name="connsiteX1" fmla="*/ 9988 w 10000"/>
            <a:gd name="connsiteY1" fmla="*/ 8429 h 10658"/>
            <a:gd name="connsiteX2" fmla="*/ 4339 w 10000"/>
            <a:gd name="connsiteY2" fmla="*/ 0 h 10658"/>
            <a:gd name="connsiteX0" fmla="*/ 0 w 10000"/>
            <a:gd name="connsiteY0" fmla="*/ 11273 h 11273"/>
            <a:gd name="connsiteX1" fmla="*/ 9988 w 10000"/>
            <a:gd name="connsiteY1" fmla="*/ 9044 h 11273"/>
            <a:gd name="connsiteX2" fmla="*/ 3978 w 10000"/>
            <a:gd name="connsiteY2" fmla="*/ 0 h 11273"/>
            <a:gd name="connsiteX0" fmla="*/ 0 w 10000"/>
            <a:gd name="connsiteY0" fmla="*/ 10120 h 10120"/>
            <a:gd name="connsiteX1" fmla="*/ 9988 w 10000"/>
            <a:gd name="connsiteY1" fmla="*/ 7891 h 10120"/>
            <a:gd name="connsiteX2" fmla="*/ 4907 w 10000"/>
            <a:gd name="connsiteY2" fmla="*/ 0 h 10120"/>
            <a:gd name="connsiteX0" fmla="*/ 0 w 10000"/>
            <a:gd name="connsiteY0" fmla="*/ 10120 h 10120"/>
            <a:gd name="connsiteX1" fmla="*/ 9988 w 10000"/>
            <a:gd name="connsiteY1" fmla="*/ 7891 h 10120"/>
            <a:gd name="connsiteX2" fmla="*/ 4907 w 10000"/>
            <a:gd name="connsiteY2" fmla="*/ 0 h 10120"/>
            <a:gd name="connsiteX0" fmla="*/ 0 w 10171"/>
            <a:gd name="connsiteY0" fmla="*/ 10120 h 10120"/>
            <a:gd name="connsiteX1" fmla="*/ 10160 w 10171"/>
            <a:gd name="connsiteY1" fmla="*/ 8825 h 10120"/>
            <a:gd name="connsiteX2" fmla="*/ 4907 w 10171"/>
            <a:gd name="connsiteY2" fmla="*/ 0 h 10120"/>
            <a:gd name="connsiteX0" fmla="*/ 0 w 10160"/>
            <a:gd name="connsiteY0" fmla="*/ 10120 h 10120"/>
            <a:gd name="connsiteX1" fmla="*/ 10160 w 10160"/>
            <a:gd name="connsiteY1" fmla="*/ 8825 h 10120"/>
            <a:gd name="connsiteX2" fmla="*/ 4907 w 10160"/>
            <a:gd name="connsiteY2" fmla="*/ 0 h 10120"/>
            <a:gd name="connsiteX0" fmla="*/ 0 w 9495"/>
            <a:gd name="connsiteY0" fmla="*/ 10069 h 10069"/>
            <a:gd name="connsiteX1" fmla="*/ 9495 w 9495"/>
            <a:gd name="connsiteY1" fmla="*/ 8825 h 10069"/>
            <a:gd name="connsiteX2" fmla="*/ 4242 w 9495"/>
            <a:gd name="connsiteY2" fmla="*/ 0 h 10069"/>
            <a:gd name="connsiteX0" fmla="*/ 0 w 10000"/>
            <a:gd name="connsiteY0" fmla="*/ 9861 h 9861"/>
            <a:gd name="connsiteX1" fmla="*/ 10000 w 10000"/>
            <a:gd name="connsiteY1" fmla="*/ 8626 h 9861"/>
            <a:gd name="connsiteX2" fmla="*/ 4041 w 10000"/>
            <a:gd name="connsiteY2" fmla="*/ 0 h 9861"/>
            <a:gd name="connsiteX0" fmla="*/ 0 w 10000"/>
            <a:gd name="connsiteY0" fmla="*/ 10000 h 10000"/>
            <a:gd name="connsiteX1" fmla="*/ 10000 w 10000"/>
            <a:gd name="connsiteY1" fmla="*/ 8748 h 10000"/>
            <a:gd name="connsiteX2" fmla="*/ 4041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10000"/>
              </a:moveTo>
              <a:lnTo>
                <a:pt x="10000" y="8748"/>
              </a:lnTo>
              <a:cubicBezTo>
                <a:pt x="9611" y="2157"/>
                <a:pt x="5573" y="3329"/>
                <a:pt x="4041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25</xdr:col>
      <xdr:colOff>327186</xdr:colOff>
      <xdr:row>20</xdr:row>
      <xdr:rowOff>165295</xdr:rowOff>
    </xdr:from>
    <xdr:to>
      <xdr:col>25</xdr:col>
      <xdr:colOff>449433</xdr:colOff>
      <xdr:row>21</xdr:row>
      <xdr:rowOff>111459</xdr:rowOff>
    </xdr:to>
    <xdr:sp macro="" textlink="">
      <xdr:nvSpPr>
        <xdr:cNvPr id="1893" name="Oval 461">
          <a:extLst>
            <a:ext uri="{FF2B5EF4-FFF2-40B4-BE49-F238E27FC236}">
              <a16:creationId xmlns="" xmlns:a16="http://schemas.microsoft.com/office/drawing/2014/main" id="{595FEF92-5C54-415C-8339-14EA98BECE64}"/>
            </a:ext>
          </a:extLst>
        </xdr:cNvPr>
        <xdr:cNvSpPr>
          <a:spLocks noChangeArrowheads="1"/>
        </xdr:cNvSpPr>
      </xdr:nvSpPr>
      <xdr:spPr bwMode="auto">
        <a:xfrm rot="4604744">
          <a:off x="16045753" y="3560228"/>
          <a:ext cx="117614" cy="12224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25</xdr:col>
      <xdr:colOff>165016</xdr:colOff>
      <xdr:row>21</xdr:row>
      <xdr:rowOff>144506</xdr:rowOff>
    </xdr:from>
    <xdr:to>
      <xdr:col>25</xdr:col>
      <xdr:colOff>319867</xdr:colOff>
      <xdr:row>22</xdr:row>
      <xdr:rowOff>119910</xdr:rowOff>
    </xdr:to>
    <xdr:sp macro="" textlink="">
      <xdr:nvSpPr>
        <xdr:cNvPr id="1894" name="AutoShape 2641">
          <a:extLst>
            <a:ext uri="{FF2B5EF4-FFF2-40B4-BE49-F238E27FC236}">
              <a16:creationId xmlns="" xmlns:a16="http://schemas.microsoft.com/office/drawing/2014/main" id="{52B0999A-0F1A-4965-8ADB-76EB333F63E6}"/>
            </a:ext>
          </a:extLst>
        </xdr:cNvPr>
        <xdr:cNvSpPr>
          <a:spLocks noChangeArrowheads="1"/>
        </xdr:cNvSpPr>
      </xdr:nvSpPr>
      <xdr:spPr bwMode="auto">
        <a:xfrm>
          <a:off x="15881266" y="3713206"/>
          <a:ext cx="154851" cy="146854"/>
        </a:xfrm>
        <a:prstGeom prst="triangle">
          <a:avLst>
            <a:gd name="adj" fmla="val 50000"/>
          </a:avLst>
        </a:prstGeom>
        <a:solidFill>
          <a:srgbClr val="FFFFFF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25</xdr:col>
      <xdr:colOff>9020</xdr:colOff>
      <xdr:row>21</xdr:row>
      <xdr:rowOff>72160</xdr:rowOff>
    </xdr:from>
    <xdr:to>
      <xdr:col>25</xdr:col>
      <xdr:colOff>311358</xdr:colOff>
      <xdr:row>21</xdr:row>
      <xdr:rowOff>97148</xdr:rowOff>
    </xdr:to>
    <xdr:sp macro="" textlink="">
      <xdr:nvSpPr>
        <xdr:cNvPr id="1895" name="Line 420">
          <a:extLst>
            <a:ext uri="{FF2B5EF4-FFF2-40B4-BE49-F238E27FC236}">
              <a16:creationId xmlns="" xmlns:a16="http://schemas.microsoft.com/office/drawing/2014/main" id="{C9C71EA3-7D00-499C-812E-6944A5E502C9}"/>
            </a:ext>
          </a:extLst>
        </xdr:cNvPr>
        <xdr:cNvSpPr>
          <a:spLocks noChangeShapeType="1"/>
        </xdr:cNvSpPr>
      </xdr:nvSpPr>
      <xdr:spPr bwMode="auto">
        <a:xfrm rot="4604744" flipV="1">
          <a:off x="15863945" y="3502185"/>
          <a:ext cx="24988" cy="30233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11907</xdr:colOff>
      <xdr:row>43</xdr:row>
      <xdr:rowOff>95254</xdr:rowOff>
    </xdr:from>
    <xdr:to>
      <xdr:col>15</xdr:col>
      <xdr:colOff>140809</xdr:colOff>
      <xdr:row>44</xdr:row>
      <xdr:rowOff>14622</xdr:rowOff>
    </xdr:to>
    <xdr:sp macro="" textlink="">
      <xdr:nvSpPr>
        <xdr:cNvPr id="1896" name="六角形 1895">
          <a:extLst>
            <a:ext uri="{FF2B5EF4-FFF2-40B4-BE49-F238E27FC236}">
              <a16:creationId xmlns="" xmlns:a16="http://schemas.microsoft.com/office/drawing/2014/main" id="{D109CEC0-2753-480D-8C6B-B1C3C874ACA2}"/>
            </a:ext>
          </a:extLst>
        </xdr:cNvPr>
        <xdr:cNvSpPr/>
      </xdr:nvSpPr>
      <xdr:spPr bwMode="auto">
        <a:xfrm>
          <a:off x="8679657" y="7435854"/>
          <a:ext cx="128902" cy="9081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214883</xdr:colOff>
      <xdr:row>43</xdr:row>
      <xdr:rowOff>103190</xdr:rowOff>
    </xdr:from>
    <xdr:to>
      <xdr:col>15</xdr:col>
      <xdr:colOff>343785</xdr:colOff>
      <xdr:row>44</xdr:row>
      <xdr:rowOff>22558</xdr:rowOff>
    </xdr:to>
    <xdr:sp macro="" textlink="">
      <xdr:nvSpPr>
        <xdr:cNvPr id="1897" name="六角形 1896">
          <a:extLst>
            <a:ext uri="{FF2B5EF4-FFF2-40B4-BE49-F238E27FC236}">
              <a16:creationId xmlns="" xmlns:a16="http://schemas.microsoft.com/office/drawing/2014/main" id="{9D2B9FA1-A041-4B54-AE28-13AE40C865D2}"/>
            </a:ext>
          </a:extLst>
        </xdr:cNvPr>
        <xdr:cNvSpPr/>
      </xdr:nvSpPr>
      <xdr:spPr bwMode="auto">
        <a:xfrm>
          <a:off x="10266026" y="7487333"/>
          <a:ext cx="128902" cy="9172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15</xdr:col>
      <xdr:colOff>115096</xdr:colOff>
      <xdr:row>43</xdr:row>
      <xdr:rowOff>0</xdr:rowOff>
    </xdr:from>
    <xdr:ext cx="333117" cy="101600"/>
    <xdr:sp macro="" textlink="">
      <xdr:nvSpPr>
        <xdr:cNvPr id="1898" name="Text Box 1194">
          <a:extLst>
            <a:ext uri="{FF2B5EF4-FFF2-40B4-BE49-F238E27FC236}">
              <a16:creationId xmlns="" xmlns:a16="http://schemas.microsoft.com/office/drawing/2014/main" id="{B7DEA12F-1BCE-437C-B363-56F48C61475B}"/>
            </a:ext>
          </a:extLst>
        </xdr:cNvPr>
        <xdr:cNvSpPr txBox="1">
          <a:spLocks noChangeArrowheads="1"/>
        </xdr:cNvSpPr>
      </xdr:nvSpPr>
      <xdr:spPr bwMode="auto">
        <a:xfrm>
          <a:off x="8782846" y="734060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0.4+0.4+5.5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29</xdr:col>
      <xdr:colOff>19839</xdr:colOff>
      <xdr:row>22</xdr:row>
      <xdr:rowOff>154780</xdr:rowOff>
    </xdr:from>
    <xdr:ext cx="948531" cy="281781"/>
    <xdr:sp macro="" textlink="">
      <xdr:nvSpPr>
        <xdr:cNvPr id="1899" name="Text Box 915">
          <a:extLst>
            <a:ext uri="{FF2B5EF4-FFF2-40B4-BE49-F238E27FC236}">
              <a16:creationId xmlns="" xmlns:a16="http://schemas.microsoft.com/office/drawing/2014/main" id="{CAF96630-0106-4AB1-9505-52D9B7412471}"/>
            </a:ext>
          </a:extLst>
        </xdr:cNvPr>
        <xdr:cNvSpPr txBox="1">
          <a:spLocks noChangeArrowheads="1"/>
        </xdr:cNvSpPr>
      </xdr:nvSpPr>
      <xdr:spPr bwMode="auto">
        <a:xfrm>
          <a:off x="18555489" y="3894930"/>
          <a:ext cx="948531" cy="281781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36000" rIns="0" bIns="0" anchor="b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セブンイレブン</a:t>
          </a: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長浜ﾊﾞｲｵ大学前店</a:t>
          </a:r>
        </a:p>
      </xdr:txBody>
    </xdr:sp>
    <xdr:clientData/>
  </xdr:oneCellAnchor>
  <xdr:twoCellAnchor>
    <xdr:from>
      <xdr:col>30</xdr:col>
      <xdr:colOff>173636</xdr:colOff>
      <xdr:row>23</xdr:row>
      <xdr:rowOff>99853</xdr:rowOff>
    </xdr:from>
    <xdr:to>
      <xdr:col>30</xdr:col>
      <xdr:colOff>353788</xdr:colOff>
      <xdr:row>24</xdr:row>
      <xdr:rowOff>142875</xdr:rowOff>
    </xdr:to>
    <xdr:sp macro="" textlink="">
      <xdr:nvSpPr>
        <xdr:cNvPr id="1900" name="Freeform 916">
          <a:extLst>
            <a:ext uri="{FF2B5EF4-FFF2-40B4-BE49-F238E27FC236}">
              <a16:creationId xmlns="" xmlns:a16="http://schemas.microsoft.com/office/drawing/2014/main" id="{E1639726-8F2C-4A3B-8BC2-92612C5894A8}"/>
            </a:ext>
          </a:extLst>
        </xdr:cNvPr>
        <xdr:cNvSpPr>
          <a:spLocks/>
        </xdr:cNvSpPr>
      </xdr:nvSpPr>
      <xdr:spPr bwMode="auto">
        <a:xfrm>
          <a:off x="19414136" y="4011453"/>
          <a:ext cx="180152" cy="214472"/>
        </a:xfrm>
        <a:custGeom>
          <a:avLst/>
          <a:gdLst>
            <a:gd name="T0" fmla="*/ 2147483647 w 49"/>
            <a:gd name="T1" fmla="*/ 2147483647 h 56"/>
            <a:gd name="T2" fmla="*/ 2147483647 w 49"/>
            <a:gd name="T3" fmla="*/ 0 h 56"/>
            <a:gd name="T4" fmla="*/ 0 w 49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9" h="56">
              <a:moveTo>
                <a:pt x="49" y="56"/>
              </a:moveTo>
              <a:lnTo>
                <a:pt x="49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30</xdr:col>
      <xdr:colOff>213214</xdr:colOff>
      <xdr:row>21</xdr:row>
      <xdr:rowOff>136814</xdr:rowOff>
    </xdr:from>
    <xdr:to>
      <xdr:col>30</xdr:col>
      <xdr:colOff>358322</xdr:colOff>
      <xdr:row>23</xdr:row>
      <xdr:rowOff>50649</xdr:rowOff>
    </xdr:to>
    <xdr:sp macro="" textlink="">
      <xdr:nvSpPr>
        <xdr:cNvPr id="1901" name="Freeform 917">
          <a:extLst>
            <a:ext uri="{FF2B5EF4-FFF2-40B4-BE49-F238E27FC236}">
              <a16:creationId xmlns="" xmlns:a16="http://schemas.microsoft.com/office/drawing/2014/main" id="{4B7F9939-2E4B-4DF4-8547-B464C1682723}"/>
            </a:ext>
          </a:extLst>
        </xdr:cNvPr>
        <xdr:cNvSpPr>
          <a:spLocks/>
        </xdr:cNvSpPr>
      </xdr:nvSpPr>
      <xdr:spPr bwMode="auto">
        <a:xfrm flipV="1">
          <a:off x="19453714" y="3705514"/>
          <a:ext cx="145108" cy="256735"/>
        </a:xfrm>
        <a:custGeom>
          <a:avLst/>
          <a:gdLst>
            <a:gd name="T0" fmla="*/ 0 w 39"/>
            <a:gd name="T1" fmla="*/ 0 h 42"/>
            <a:gd name="T2" fmla="*/ 2147483647 w 39"/>
            <a:gd name="T3" fmla="*/ 0 h 42"/>
            <a:gd name="T4" fmla="*/ 2147483647 w 39"/>
            <a:gd name="T5" fmla="*/ 2147483647 h 42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39" h="42">
              <a:moveTo>
                <a:pt x="0" y="0"/>
              </a:moveTo>
              <a:lnTo>
                <a:pt x="39" y="0"/>
              </a:lnTo>
              <a:lnTo>
                <a:pt x="39" y="42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30</xdr:col>
      <xdr:colOff>287743</xdr:colOff>
      <xdr:row>23</xdr:row>
      <xdr:rowOff>139599</xdr:rowOff>
    </xdr:from>
    <xdr:to>
      <xdr:col>30</xdr:col>
      <xdr:colOff>430618</xdr:colOff>
      <xdr:row>24</xdr:row>
      <xdr:rowOff>100592</xdr:rowOff>
    </xdr:to>
    <xdr:sp macro="" textlink="">
      <xdr:nvSpPr>
        <xdr:cNvPr id="1902" name="AutoShape 829">
          <a:extLst>
            <a:ext uri="{FF2B5EF4-FFF2-40B4-BE49-F238E27FC236}">
              <a16:creationId xmlns="" xmlns:a16="http://schemas.microsoft.com/office/drawing/2014/main" id="{2F738B8E-4A79-4CAE-AD9E-3EF5B74B7849}"/>
            </a:ext>
          </a:extLst>
        </xdr:cNvPr>
        <xdr:cNvSpPr>
          <a:spLocks noChangeArrowheads="1"/>
        </xdr:cNvSpPr>
      </xdr:nvSpPr>
      <xdr:spPr bwMode="auto">
        <a:xfrm>
          <a:off x="19528243" y="4051199"/>
          <a:ext cx="142875" cy="13244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30</xdr:col>
      <xdr:colOff>132859</xdr:colOff>
      <xdr:row>21</xdr:row>
      <xdr:rowOff>153728</xdr:rowOff>
    </xdr:from>
    <xdr:to>
      <xdr:col>30</xdr:col>
      <xdr:colOff>321469</xdr:colOff>
      <xdr:row>22</xdr:row>
      <xdr:rowOff>111125</xdr:rowOff>
    </xdr:to>
    <xdr:sp macro="" textlink="">
      <xdr:nvSpPr>
        <xdr:cNvPr id="1903" name="六角形 1902">
          <a:extLst>
            <a:ext uri="{FF2B5EF4-FFF2-40B4-BE49-F238E27FC236}">
              <a16:creationId xmlns="" xmlns:a16="http://schemas.microsoft.com/office/drawing/2014/main" id="{428DC9C7-E8EE-45A7-B089-AE36028F26C8}"/>
            </a:ext>
          </a:extLst>
        </xdr:cNvPr>
        <xdr:cNvSpPr/>
      </xdr:nvSpPr>
      <xdr:spPr bwMode="auto">
        <a:xfrm>
          <a:off x="19373359" y="3722428"/>
          <a:ext cx="188610" cy="12884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2779</xdr:colOff>
      <xdr:row>17</xdr:row>
      <xdr:rowOff>9681</xdr:rowOff>
    </xdr:from>
    <xdr:to>
      <xdr:col>29</xdr:col>
      <xdr:colOff>189553</xdr:colOff>
      <xdr:row>18</xdr:row>
      <xdr:rowOff>7108</xdr:rowOff>
    </xdr:to>
    <xdr:sp macro="" textlink="">
      <xdr:nvSpPr>
        <xdr:cNvPr id="1904" name="六角形 1903">
          <a:extLst>
            <a:ext uri="{FF2B5EF4-FFF2-40B4-BE49-F238E27FC236}">
              <a16:creationId xmlns="" xmlns:a16="http://schemas.microsoft.com/office/drawing/2014/main" id="{68883849-2647-44C9-A424-EEAA4572928C}"/>
            </a:ext>
          </a:extLst>
        </xdr:cNvPr>
        <xdr:cNvSpPr/>
      </xdr:nvSpPr>
      <xdr:spPr bwMode="auto">
        <a:xfrm>
          <a:off x="18538429" y="2892581"/>
          <a:ext cx="186774" cy="168877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29</xdr:col>
      <xdr:colOff>98688</xdr:colOff>
      <xdr:row>21</xdr:row>
      <xdr:rowOff>134723</xdr:rowOff>
    </xdr:from>
    <xdr:ext cx="463650" cy="191512"/>
    <xdr:sp macro="" textlink="">
      <xdr:nvSpPr>
        <xdr:cNvPr id="1905" name="Text Box 303">
          <a:extLst>
            <a:ext uri="{FF2B5EF4-FFF2-40B4-BE49-F238E27FC236}">
              <a16:creationId xmlns="" xmlns:a16="http://schemas.microsoft.com/office/drawing/2014/main" id="{7B5D7077-4622-44DB-A23F-89E229B5CEEA}"/>
            </a:ext>
          </a:extLst>
        </xdr:cNvPr>
        <xdr:cNvSpPr txBox="1">
          <a:spLocks noChangeArrowheads="1"/>
        </xdr:cNvSpPr>
      </xdr:nvSpPr>
      <xdr:spPr bwMode="auto">
        <a:xfrm flipV="1">
          <a:off x="18634338" y="3703423"/>
          <a:ext cx="463650" cy="19151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18000" rIns="0" bIns="0" anchor="ctr" anchorCtr="0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､</a:t>
          </a:r>
        </a:p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時刻記入</a:t>
          </a:r>
          <a:endParaRPr lang="en-US" altLang="ja-JP" sz="8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27</xdr:col>
      <xdr:colOff>61382</xdr:colOff>
      <xdr:row>17</xdr:row>
      <xdr:rowOff>1057</xdr:rowOff>
    </xdr:from>
    <xdr:to>
      <xdr:col>27</xdr:col>
      <xdr:colOff>240295</xdr:colOff>
      <xdr:row>17</xdr:row>
      <xdr:rowOff>161621</xdr:rowOff>
    </xdr:to>
    <xdr:sp macro="" textlink="">
      <xdr:nvSpPr>
        <xdr:cNvPr id="1906" name="六角形 1905">
          <a:extLst>
            <a:ext uri="{FF2B5EF4-FFF2-40B4-BE49-F238E27FC236}">
              <a16:creationId xmlns="" xmlns:a16="http://schemas.microsoft.com/office/drawing/2014/main" id="{C51FE9E9-BDE9-402D-9FBB-84CE2E331A29}"/>
            </a:ext>
          </a:extLst>
        </xdr:cNvPr>
        <xdr:cNvSpPr/>
      </xdr:nvSpPr>
      <xdr:spPr bwMode="auto">
        <a:xfrm>
          <a:off x="17187332" y="2883957"/>
          <a:ext cx="178913" cy="16056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243709</xdr:colOff>
      <xdr:row>19</xdr:row>
      <xdr:rowOff>155671</xdr:rowOff>
    </xdr:from>
    <xdr:to>
      <xdr:col>28</xdr:col>
      <xdr:colOff>402704</xdr:colOff>
      <xdr:row>23</xdr:row>
      <xdr:rowOff>147194</xdr:rowOff>
    </xdr:to>
    <xdr:grpSp>
      <xdr:nvGrpSpPr>
        <xdr:cNvPr id="1907" name="グループ化 1906">
          <a:extLst>
            <a:ext uri="{FF2B5EF4-FFF2-40B4-BE49-F238E27FC236}">
              <a16:creationId xmlns="" xmlns:a16="http://schemas.microsoft.com/office/drawing/2014/main" id="{01C1DAF7-BF91-4484-84CA-B360801F0F1B}"/>
            </a:ext>
          </a:extLst>
        </xdr:cNvPr>
        <xdr:cNvGrpSpPr/>
      </xdr:nvGrpSpPr>
      <xdr:grpSpPr>
        <a:xfrm rot="4300223">
          <a:off x="20591883" y="3232193"/>
          <a:ext cx="671880" cy="927799"/>
          <a:chOff x="9896631" y="3218386"/>
          <a:chExt cx="665871" cy="928322"/>
        </a:xfrm>
      </xdr:grpSpPr>
      <xdr:grpSp>
        <xdr:nvGrpSpPr>
          <xdr:cNvPr id="1908" name="グループ化 1907">
            <a:extLst>
              <a:ext uri="{FF2B5EF4-FFF2-40B4-BE49-F238E27FC236}">
                <a16:creationId xmlns="" xmlns:a16="http://schemas.microsoft.com/office/drawing/2014/main" id="{C33BD034-9732-29C3-A60F-ACD13BA9FE04}"/>
              </a:ext>
            </a:extLst>
          </xdr:cNvPr>
          <xdr:cNvGrpSpPr/>
        </xdr:nvGrpSpPr>
        <xdr:grpSpPr>
          <a:xfrm>
            <a:off x="9896631" y="3218386"/>
            <a:ext cx="665871" cy="928322"/>
            <a:chOff x="9896631" y="3218386"/>
            <a:chExt cx="665871" cy="928322"/>
          </a:xfrm>
        </xdr:grpSpPr>
        <xdr:sp macro="" textlink="">
          <xdr:nvSpPr>
            <xdr:cNvPr id="1910" name="Freeform 1103">
              <a:extLst>
                <a:ext uri="{FF2B5EF4-FFF2-40B4-BE49-F238E27FC236}">
                  <a16:creationId xmlns="" xmlns:a16="http://schemas.microsoft.com/office/drawing/2014/main" id="{D115DC8A-4146-1B12-E807-D0A389904572}"/>
                </a:ext>
              </a:extLst>
            </xdr:cNvPr>
            <xdr:cNvSpPr>
              <a:spLocks/>
            </xdr:cNvSpPr>
          </xdr:nvSpPr>
          <xdr:spPr bwMode="auto">
            <a:xfrm rot="6529525">
              <a:off x="9857254" y="3414035"/>
              <a:ext cx="695302" cy="616547"/>
            </a:xfrm>
            <a:custGeom>
              <a:avLst/>
              <a:gdLst>
                <a:gd name="T0" fmla="*/ 2147483647 w 11071"/>
                <a:gd name="T1" fmla="*/ 2147483647 h 16472"/>
                <a:gd name="T2" fmla="*/ 2147483647 w 11071"/>
                <a:gd name="T3" fmla="*/ 2147483647 h 16472"/>
                <a:gd name="T4" fmla="*/ 2147483647 w 11071"/>
                <a:gd name="T5" fmla="*/ 2147483647 h 16472"/>
                <a:gd name="T6" fmla="*/ 2147483647 w 11071"/>
                <a:gd name="T7" fmla="*/ 2147483647 h 16472"/>
                <a:gd name="T8" fmla="*/ 2147483647 w 11071"/>
                <a:gd name="T9" fmla="*/ 2147483647 h 16472"/>
                <a:gd name="T10" fmla="*/ 2147483647 w 11071"/>
                <a:gd name="T11" fmla="*/ 2147483647 h 16472"/>
                <a:gd name="T12" fmla="*/ 0 w 11071"/>
                <a:gd name="T13" fmla="*/ 2147483647 h 16472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connsiteX0" fmla="*/ 12146 w 13053"/>
                <a:gd name="connsiteY0" fmla="*/ 16076 h 17462"/>
                <a:gd name="connsiteX1" fmla="*/ 12476 w 13053"/>
                <a:gd name="connsiteY1" fmla="*/ 11474 h 17462"/>
                <a:gd name="connsiteX2" fmla="*/ 12724 w 13053"/>
                <a:gd name="connsiteY2" fmla="*/ 9323 h 17462"/>
                <a:gd name="connsiteX3" fmla="*/ 13053 w 13053"/>
                <a:gd name="connsiteY3" fmla="*/ 4 h 17462"/>
                <a:gd name="connsiteX4" fmla="*/ 5176 w 13053"/>
                <a:gd name="connsiteY4" fmla="*/ 5028 h 17462"/>
                <a:gd name="connsiteX5" fmla="*/ 4599 w 13053"/>
                <a:gd name="connsiteY5" fmla="*/ 14503 h 17462"/>
                <a:gd name="connsiteX6" fmla="*/ 0 w 13053"/>
                <a:gd name="connsiteY6" fmla="*/ 17462 h 17462"/>
                <a:gd name="connsiteX0" fmla="*/ 12146 w 13053"/>
                <a:gd name="connsiteY0" fmla="*/ 16076 h 17462"/>
                <a:gd name="connsiteX1" fmla="*/ 12476 w 13053"/>
                <a:gd name="connsiteY1" fmla="*/ 11474 h 17462"/>
                <a:gd name="connsiteX2" fmla="*/ 12724 w 13053"/>
                <a:gd name="connsiteY2" fmla="*/ 9323 h 17462"/>
                <a:gd name="connsiteX3" fmla="*/ 13053 w 13053"/>
                <a:gd name="connsiteY3" fmla="*/ 4 h 17462"/>
                <a:gd name="connsiteX4" fmla="*/ 5176 w 13053"/>
                <a:gd name="connsiteY4" fmla="*/ 5028 h 17462"/>
                <a:gd name="connsiteX5" fmla="*/ 4599 w 13053"/>
                <a:gd name="connsiteY5" fmla="*/ 14503 h 17462"/>
                <a:gd name="connsiteX6" fmla="*/ 0 w 13053"/>
                <a:gd name="connsiteY6" fmla="*/ 17462 h 17462"/>
                <a:gd name="connsiteX0" fmla="*/ 12146 w 13053"/>
                <a:gd name="connsiteY0" fmla="*/ 16076 h 17462"/>
                <a:gd name="connsiteX1" fmla="*/ 12476 w 13053"/>
                <a:gd name="connsiteY1" fmla="*/ 11474 h 17462"/>
                <a:gd name="connsiteX2" fmla="*/ 12724 w 13053"/>
                <a:gd name="connsiteY2" fmla="*/ 9323 h 17462"/>
                <a:gd name="connsiteX3" fmla="*/ 13053 w 13053"/>
                <a:gd name="connsiteY3" fmla="*/ 4 h 17462"/>
                <a:gd name="connsiteX4" fmla="*/ 5176 w 13053"/>
                <a:gd name="connsiteY4" fmla="*/ 5028 h 17462"/>
                <a:gd name="connsiteX5" fmla="*/ 4599 w 13053"/>
                <a:gd name="connsiteY5" fmla="*/ 14503 h 17462"/>
                <a:gd name="connsiteX6" fmla="*/ 0 w 13053"/>
                <a:gd name="connsiteY6" fmla="*/ 17462 h 17462"/>
                <a:gd name="connsiteX0" fmla="*/ 12476 w 13053"/>
                <a:gd name="connsiteY0" fmla="*/ 11474 h 17462"/>
                <a:gd name="connsiteX1" fmla="*/ 12724 w 13053"/>
                <a:gd name="connsiteY1" fmla="*/ 9323 h 17462"/>
                <a:gd name="connsiteX2" fmla="*/ 13053 w 13053"/>
                <a:gd name="connsiteY2" fmla="*/ 4 h 17462"/>
                <a:gd name="connsiteX3" fmla="*/ 5176 w 13053"/>
                <a:gd name="connsiteY3" fmla="*/ 5028 h 17462"/>
                <a:gd name="connsiteX4" fmla="*/ 4599 w 13053"/>
                <a:gd name="connsiteY4" fmla="*/ 14503 h 17462"/>
                <a:gd name="connsiteX5" fmla="*/ 0 w 13053"/>
                <a:gd name="connsiteY5" fmla="*/ 17462 h 17462"/>
                <a:gd name="connsiteX0" fmla="*/ 12476 w 13053"/>
                <a:gd name="connsiteY0" fmla="*/ 11474 h 17462"/>
                <a:gd name="connsiteX1" fmla="*/ 12724 w 13053"/>
                <a:gd name="connsiteY1" fmla="*/ 9323 h 17462"/>
                <a:gd name="connsiteX2" fmla="*/ 13053 w 13053"/>
                <a:gd name="connsiteY2" fmla="*/ 4 h 17462"/>
                <a:gd name="connsiteX3" fmla="*/ 5176 w 13053"/>
                <a:gd name="connsiteY3" fmla="*/ 5028 h 17462"/>
                <a:gd name="connsiteX4" fmla="*/ 4599 w 13053"/>
                <a:gd name="connsiteY4" fmla="*/ 14503 h 17462"/>
                <a:gd name="connsiteX5" fmla="*/ 0 w 13053"/>
                <a:gd name="connsiteY5" fmla="*/ 17462 h 17462"/>
                <a:gd name="connsiteX0" fmla="*/ 12724 w 13053"/>
                <a:gd name="connsiteY0" fmla="*/ 9323 h 17462"/>
                <a:gd name="connsiteX1" fmla="*/ 13053 w 13053"/>
                <a:gd name="connsiteY1" fmla="*/ 4 h 17462"/>
                <a:gd name="connsiteX2" fmla="*/ 5176 w 13053"/>
                <a:gd name="connsiteY2" fmla="*/ 5028 h 17462"/>
                <a:gd name="connsiteX3" fmla="*/ 4599 w 13053"/>
                <a:gd name="connsiteY3" fmla="*/ 14503 h 17462"/>
                <a:gd name="connsiteX4" fmla="*/ 0 w 13053"/>
                <a:gd name="connsiteY4" fmla="*/ 17462 h 17462"/>
                <a:gd name="connsiteX0" fmla="*/ 12724 w 13535"/>
                <a:gd name="connsiteY0" fmla="*/ 9323 h 17462"/>
                <a:gd name="connsiteX1" fmla="*/ 12680 w 13535"/>
                <a:gd name="connsiteY1" fmla="*/ 8347 h 17462"/>
                <a:gd name="connsiteX2" fmla="*/ 13053 w 13535"/>
                <a:gd name="connsiteY2" fmla="*/ 4 h 17462"/>
                <a:gd name="connsiteX3" fmla="*/ 5176 w 13535"/>
                <a:gd name="connsiteY3" fmla="*/ 5028 h 17462"/>
                <a:gd name="connsiteX4" fmla="*/ 4599 w 13535"/>
                <a:gd name="connsiteY4" fmla="*/ 14503 h 17462"/>
                <a:gd name="connsiteX5" fmla="*/ 0 w 13535"/>
                <a:gd name="connsiteY5" fmla="*/ 17462 h 17462"/>
                <a:gd name="connsiteX0" fmla="*/ 12724 w 13550"/>
                <a:gd name="connsiteY0" fmla="*/ 9323 h 17462"/>
                <a:gd name="connsiteX1" fmla="*/ 13053 w 13550"/>
                <a:gd name="connsiteY1" fmla="*/ 4 h 17462"/>
                <a:gd name="connsiteX2" fmla="*/ 5176 w 13550"/>
                <a:gd name="connsiteY2" fmla="*/ 5028 h 17462"/>
                <a:gd name="connsiteX3" fmla="*/ 4599 w 13550"/>
                <a:gd name="connsiteY3" fmla="*/ 14503 h 17462"/>
                <a:gd name="connsiteX4" fmla="*/ 0 w 13550"/>
                <a:gd name="connsiteY4" fmla="*/ 17462 h 17462"/>
                <a:gd name="connsiteX0" fmla="*/ 12724 w 13550"/>
                <a:gd name="connsiteY0" fmla="*/ 9323 h 17462"/>
                <a:gd name="connsiteX1" fmla="*/ 13053 w 13550"/>
                <a:gd name="connsiteY1" fmla="*/ 4 h 17462"/>
                <a:gd name="connsiteX2" fmla="*/ 5176 w 13550"/>
                <a:gd name="connsiteY2" fmla="*/ 5028 h 17462"/>
                <a:gd name="connsiteX3" fmla="*/ 4599 w 13550"/>
                <a:gd name="connsiteY3" fmla="*/ 14503 h 17462"/>
                <a:gd name="connsiteX4" fmla="*/ 0 w 13550"/>
                <a:gd name="connsiteY4" fmla="*/ 17462 h 17462"/>
                <a:gd name="connsiteX0" fmla="*/ 13053 w 13053"/>
                <a:gd name="connsiteY0" fmla="*/ 4 h 17462"/>
                <a:gd name="connsiteX1" fmla="*/ 5176 w 13053"/>
                <a:gd name="connsiteY1" fmla="*/ 5028 h 17462"/>
                <a:gd name="connsiteX2" fmla="*/ 4599 w 13053"/>
                <a:gd name="connsiteY2" fmla="*/ 14503 h 17462"/>
                <a:gd name="connsiteX3" fmla="*/ 0 w 13053"/>
                <a:gd name="connsiteY3" fmla="*/ 17462 h 17462"/>
                <a:gd name="connsiteX0" fmla="*/ 11592 w 11592"/>
                <a:gd name="connsiteY0" fmla="*/ 4 h 17193"/>
                <a:gd name="connsiteX1" fmla="*/ 3715 w 11592"/>
                <a:gd name="connsiteY1" fmla="*/ 5028 h 17193"/>
                <a:gd name="connsiteX2" fmla="*/ 3138 w 11592"/>
                <a:gd name="connsiteY2" fmla="*/ 14503 h 17193"/>
                <a:gd name="connsiteX3" fmla="*/ 0 w 11592"/>
                <a:gd name="connsiteY3" fmla="*/ 17193 h 17193"/>
                <a:gd name="connsiteX0" fmla="*/ 10472 w 10472"/>
                <a:gd name="connsiteY0" fmla="*/ 4 h 15943"/>
                <a:gd name="connsiteX1" fmla="*/ 2595 w 10472"/>
                <a:gd name="connsiteY1" fmla="*/ 5028 h 15943"/>
                <a:gd name="connsiteX2" fmla="*/ 2018 w 10472"/>
                <a:gd name="connsiteY2" fmla="*/ 14503 h 15943"/>
                <a:gd name="connsiteX3" fmla="*/ 0 w 10472"/>
                <a:gd name="connsiteY3" fmla="*/ 15943 h 15943"/>
                <a:gd name="connsiteX0" fmla="*/ 8058 w 8058"/>
                <a:gd name="connsiteY0" fmla="*/ 6 h 15169"/>
                <a:gd name="connsiteX1" fmla="*/ 2595 w 8058"/>
                <a:gd name="connsiteY1" fmla="*/ 4254 h 15169"/>
                <a:gd name="connsiteX2" fmla="*/ 2018 w 8058"/>
                <a:gd name="connsiteY2" fmla="*/ 13729 h 15169"/>
                <a:gd name="connsiteX3" fmla="*/ 0 w 8058"/>
                <a:gd name="connsiteY3" fmla="*/ 15169 h 15169"/>
                <a:gd name="connsiteX0" fmla="*/ 10000 w 10000"/>
                <a:gd name="connsiteY0" fmla="*/ 0 h 9996"/>
                <a:gd name="connsiteX1" fmla="*/ 3220 w 10000"/>
                <a:gd name="connsiteY1" fmla="*/ 2800 h 9996"/>
                <a:gd name="connsiteX2" fmla="*/ 2504 w 10000"/>
                <a:gd name="connsiteY2" fmla="*/ 9047 h 9996"/>
                <a:gd name="connsiteX3" fmla="*/ 0 w 10000"/>
                <a:gd name="connsiteY3" fmla="*/ 9996 h 99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10000" h="9996">
                  <a:moveTo>
                    <a:pt x="10000" y="0"/>
                  </a:moveTo>
                  <a:cubicBezTo>
                    <a:pt x="7970" y="509"/>
                    <a:pt x="5561" y="1836"/>
                    <a:pt x="3220" y="2800"/>
                  </a:cubicBezTo>
                  <a:cubicBezTo>
                    <a:pt x="1200" y="3883"/>
                    <a:pt x="3165" y="7790"/>
                    <a:pt x="2504" y="9047"/>
                  </a:cubicBezTo>
                  <a:cubicBezTo>
                    <a:pt x="1844" y="10304"/>
                    <a:pt x="269" y="9269"/>
                    <a:pt x="0" y="9996"/>
                  </a:cubicBezTo>
                </a:path>
              </a:pathLst>
            </a:custGeom>
            <a:noFill/>
            <a:ln w="25400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11" name="Freeform 1147">
              <a:extLst>
                <a:ext uri="{FF2B5EF4-FFF2-40B4-BE49-F238E27FC236}">
                  <a16:creationId xmlns="" xmlns:a16="http://schemas.microsoft.com/office/drawing/2014/main" id="{B1097649-84E9-2DE7-D18D-56F0CE1F6C1F}"/>
                </a:ext>
              </a:extLst>
            </xdr:cNvPr>
            <xdr:cNvSpPr>
              <a:spLocks/>
            </xdr:cNvSpPr>
          </xdr:nvSpPr>
          <xdr:spPr bwMode="auto">
            <a:xfrm rot="15722179">
              <a:off x="10074529" y="3658734"/>
              <a:ext cx="928322" cy="47625"/>
            </a:xfrm>
            <a:custGeom>
              <a:avLst/>
              <a:gdLst>
                <a:gd name="T0" fmla="*/ 2147483647 w 6818"/>
                <a:gd name="T1" fmla="*/ 2147483647 h 6000"/>
                <a:gd name="T2" fmla="*/ 2147483647 w 6818"/>
                <a:gd name="T3" fmla="*/ 2147483647 h 6000"/>
                <a:gd name="T4" fmla="*/ 2147483647 w 6818"/>
                <a:gd name="T5" fmla="*/ 2147483647 h 6000"/>
                <a:gd name="T6" fmla="*/ 2147483647 w 6818"/>
                <a:gd name="T7" fmla="*/ 2147483647 h 6000"/>
                <a:gd name="T8" fmla="*/ 2147483647 w 6818"/>
                <a:gd name="T9" fmla="*/ 2147483647 h 6000"/>
                <a:gd name="T10" fmla="*/ 2147483647 w 6818"/>
                <a:gd name="T11" fmla="*/ 2147483647 h 6000"/>
                <a:gd name="T12" fmla="*/ 0 w 6818"/>
                <a:gd name="T13" fmla="*/ 0 h 6000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6818" h="6000">
                  <a:moveTo>
                    <a:pt x="6818" y="6000"/>
                  </a:moveTo>
                  <a:cubicBezTo>
                    <a:pt x="6666" y="6000"/>
                    <a:pt x="6060" y="4667"/>
                    <a:pt x="5757" y="4667"/>
                  </a:cubicBezTo>
                  <a:lnTo>
                    <a:pt x="5076" y="4667"/>
                  </a:lnTo>
                  <a:cubicBezTo>
                    <a:pt x="4773" y="4667"/>
                    <a:pt x="4318" y="3333"/>
                    <a:pt x="4015" y="3333"/>
                  </a:cubicBezTo>
                  <a:cubicBezTo>
                    <a:pt x="3712" y="3333"/>
                    <a:pt x="3636" y="5333"/>
                    <a:pt x="3257" y="5333"/>
                  </a:cubicBezTo>
                  <a:cubicBezTo>
                    <a:pt x="2879" y="5333"/>
                    <a:pt x="2348" y="4000"/>
                    <a:pt x="1818" y="3333"/>
                  </a:cubicBezTo>
                  <a:cubicBezTo>
                    <a:pt x="1288" y="2667"/>
                    <a:pt x="833" y="1222"/>
                    <a:pt x="0" y="0"/>
                  </a:cubicBezTo>
                </a:path>
              </a:pathLst>
            </a:custGeom>
            <a:noFill/>
            <a:ln w="15875" cap="flat" cmpd="sng">
              <a:solidFill>
                <a:srgbClr xmlns:mc="http://schemas.openxmlformats.org/markup-compatibility/2006" xmlns:a14="http://schemas.microsoft.com/office/drawing/2010/main" val="0066CC" mc:Ignorable="a14" a14:legacySpreadsheetColorIndex="3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</xdr:grpSp>
      <xdr:sp macro="" textlink="">
        <xdr:nvSpPr>
          <xdr:cNvPr id="1909" name="Line 1189">
            <a:extLst>
              <a:ext uri="{FF2B5EF4-FFF2-40B4-BE49-F238E27FC236}">
                <a16:creationId xmlns="" xmlns:a16="http://schemas.microsoft.com/office/drawing/2014/main" id="{F0B67A29-660A-DECE-3EDD-1E20B5BD621C}"/>
              </a:ext>
            </a:extLst>
          </xdr:cNvPr>
          <xdr:cNvSpPr>
            <a:spLocks noChangeShapeType="1"/>
          </xdr:cNvSpPr>
        </xdr:nvSpPr>
        <xdr:spPr bwMode="auto">
          <a:xfrm rot="6529525">
            <a:off x="9910856" y="3748306"/>
            <a:ext cx="310051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28</xdr:col>
      <xdr:colOff>171853</xdr:colOff>
      <xdr:row>20</xdr:row>
      <xdr:rowOff>58261</xdr:rowOff>
    </xdr:from>
    <xdr:ext cx="190499" cy="460126"/>
    <xdr:sp macro="" textlink="">
      <xdr:nvSpPr>
        <xdr:cNvPr id="1912" name="Text Box 1664">
          <a:extLst>
            <a:ext uri="{FF2B5EF4-FFF2-40B4-BE49-F238E27FC236}">
              <a16:creationId xmlns="" xmlns:a16="http://schemas.microsoft.com/office/drawing/2014/main" id="{8ACB94F9-2A1C-4D64-A5C5-4754D9C1A4B3}"/>
            </a:ext>
          </a:extLst>
        </xdr:cNvPr>
        <xdr:cNvSpPr txBox="1">
          <a:spLocks noChangeArrowheads="1"/>
        </xdr:cNvSpPr>
      </xdr:nvSpPr>
      <xdr:spPr bwMode="auto">
        <a:xfrm>
          <a:off x="18002653" y="3455511"/>
          <a:ext cx="190499" cy="46012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27432" bIns="18288" anchor="t" upright="1">
          <a:sp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豊公園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28</xdr:col>
      <xdr:colOff>145065</xdr:colOff>
      <xdr:row>23</xdr:row>
      <xdr:rowOff>126769</xdr:rowOff>
    </xdr:from>
    <xdr:to>
      <xdr:col>28</xdr:col>
      <xdr:colOff>520488</xdr:colOff>
      <xdr:row>24</xdr:row>
      <xdr:rowOff>86010</xdr:rowOff>
    </xdr:to>
    <xdr:sp macro="" textlink="">
      <xdr:nvSpPr>
        <xdr:cNvPr id="1913" name="Text Box 1620">
          <a:extLst>
            <a:ext uri="{FF2B5EF4-FFF2-40B4-BE49-F238E27FC236}">
              <a16:creationId xmlns="" xmlns:a16="http://schemas.microsoft.com/office/drawing/2014/main" id="{58C076F9-FD53-498D-97CD-543E32EF1295}"/>
            </a:ext>
          </a:extLst>
        </xdr:cNvPr>
        <xdr:cNvSpPr txBox="1">
          <a:spLocks noChangeArrowheads="1"/>
        </xdr:cNvSpPr>
      </xdr:nvSpPr>
      <xdr:spPr bwMode="auto">
        <a:xfrm>
          <a:off x="17975865" y="4038369"/>
          <a:ext cx="375423" cy="13069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琵琶湖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27</xdr:col>
      <xdr:colOff>492689</xdr:colOff>
      <xdr:row>20</xdr:row>
      <xdr:rowOff>40828</xdr:rowOff>
    </xdr:from>
    <xdr:to>
      <xdr:col>27</xdr:col>
      <xdr:colOff>604002</xdr:colOff>
      <xdr:row>20</xdr:row>
      <xdr:rowOff>147466</xdr:rowOff>
    </xdr:to>
    <xdr:sp macro="" textlink="">
      <xdr:nvSpPr>
        <xdr:cNvPr id="1914" name="六角形 1913">
          <a:extLst>
            <a:ext uri="{FF2B5EF4-FFF2-40B4-BE49-F238E27FC236}">
              <a16:creationId xmlns="" xmlns:a16="http://schemas.microsoft.com/office/drawing/2014/main" id="{5BB0D9A1-AB33-4059-9582-7E598066260A}"/>
            </a:ext>
          </a:extLst>
        </xdr:cNvPr>
        <xdr:cNvSpPr/>
      </xdr:nvSpPr>
      <xdr:spPr bwMode="auto">
        <a:xfrm>
          <a:off x="17618639" y="3438078"/>
          <a:ext cx="111313" cy="10663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28</xdr:col>
      <xdr:colOff>56479</xdr:colOff>
      <xdr:row>19</xdr:row>
      <xdr:rowOff>10583</xdr:rowOff>
    </xdr:from>
    <xdr:to>
      <xdr:col>28</xdr:col>
      <xdr:colOff>211657</xdr:colOff>
      <xdr:row>19</xdr:row>
      <xdr:rowOff>125074</xdr:rowOff>
    </xdr:to>
    <xdr:sp macro="" textlink="">
      <xdr:nvSpPr>
        <xdr:cNvPr id="1915" name="六角形 1914">
          <a:extLst>
            <a:ext uri="{FF2B5EF4-FFF2-40B4-BE49-F238E27FC236}">
              <a16:creationId xmlns="" xmlns:a16="http://schemas.microsoft.com/office/drawing/2014/main" id="{545D1382-941C-4A11-8D28-AFCD7A674CAB}"/>
            </a:ext>
          </a:extLst>
        </xdr:cNvPr>
        <xdr:cNvSpPr/>
      </xdr:nvSpPr>
      <xdr:spPr bwMode="auto">
        <a:xfrm>
          <a:off x="19361441" y="3267363"/>
          <a:ext cx="155178" cy="11449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27</xdr:col>
      <xdr:colOff>137876</xdr:colOff>
      <xdr:row>23</xdr:row>
      <xdr:rowOff>11204</xdr:rowOff>
    </xdr:from>
    <xdr:to>
      <xdr:col>28</xdr:col>
      <xdr:colOff>185485</xdr:colOff>
      <xdr:row>24</xdr:row>
      <xdr:rowOff>113980</xdr:rowOff>
    </xdr:to>
    <xdr:pic>
      <xdr:nvPicPr>
        <xdr:cNvPr id="1916" name="図 1915">
          <a:extLst>
            <a:ext uri="{FF2B5EF4-FFF2-40B4-BE49-F238E27FC236}">
              <a16:creationId xmlns="" xmlns:a16="http://schemas.microsoft.com/office/drawing/2014/main" id="{F0F48298-C3AB-4A71-B989-EDD38BB6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20483267">
          <a:off x="18735679" y="3965522"/>
          <a:ext cx="754768" cy="275958"/>
        </a:xfrm>
        <a:prstGeom prst="rect">
          <a:avLst/>
        </a:prstGeom>
      </xdr:spPr>
    </xdr:pic>
    <xdr:clientData/>
  </xdr:twoCellAnchor>
  <xdr:twoCellAnchor editAs="oneCell">
    <xdr:from>
      <xdr:col>27</xdr:col>
      <xdr:colOff>702129</xdr:colOff>
      <xdr:row>20</xdr:row>
      <xdr:rowOff>86591</xdr:rowOff>
    </xdr:from>
    <xdr:to>
      <xdr:col>28</xdr:col>
      <xdr:colOff>165465</xdr:colOff>
      <xdr:row>21</xdr:row>
      <xdr:rowOff>70608</xdr:rowOff>
    </xdr:to>
    <xdr:pic>
      <xdr:nvPicPr>
        <xdr:cNvPr id="1917" name="図 1916">
          <a:extLst>
            <a:ext uri="{FF2B5EF4-FFF2-40B4-BE49-F238E27FC236}">
              <a16:creationId xmlns="" xmlns:a16="http://schemas.microsoft.com/office/drawing/2014/main" id="{7B12262F-B02D-4A51-9A60-BF1A4B06A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828079" y="3483841"/>
          <a:ext cx="168186" cy="155467"/>
        </a:xfrm>
        <a:prstGeom prst="rect">
          <a:avLst/>
        </a:prstGeom>
      </xdr:spPr>
    </xdr:pic>
    <xdr:clientData/>
  </xdr:twoCellAnchor>
  <xdr:twoCellAnchor editAs="oneCell">
    <xdr:from>
      <xdr:col>28</xdr:col>
      <xdr:colOff>18348</xdr:colOff>
      <xdr:row>21</xdr:row>
      <xdr:rowOff>66524</xdr:rowOff>
    </xdr:from>
    <xdr:to>
      <xdr:col>28</xdr:col>
      <xdr:colOff>171029</xdr:colOff>
      <xdr:row>22</xdr:row>
      <xdr:rowOff>10206</xdr:rowOff>
    </xdr:to>
    <xdr:pic>
      <xdr:nvPicPr>
        <xdr:cNvPr id="1918" name="図 1917">
          <a:extLst>
            <a:ext uri="{FF2B5EF4-FFF2-40B4-BE49-F238E27FC236}">
              <a16:creationId xmlns="" xmlns:a16="http://schemas.microsoft.com/office/drawing/2014/main" id="{BB2C3C76-22A9-4424-8217-FEE7ABA97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849148" y="3635224"/>
          <a:ext cx="152681" cy="123069"/>
        </a:xfrm>
        <a:prstGeom prst="rect">
          <a:avLst/>
        </a:prstGeom>
      </xdr:spPr>
    </xdr:pic>
    <xdr:clientData/>
  </xdr:twoCellAnchor>
  <xdr:twoCellAnchor>
    <xdr:from>
      <xdr:col>27</xdr:col>
      <xdr:colOff>344542</xdr:colOff>
      <xdr:row>22</xdr:row>
      <xdr:rowOff>6410</xdr:rowOff>
    </xdr:from>
    <xdr:to>
      <xdr:col>27</xdr:col>
      <xdr:colOff>559286</xdr:colOff>
      <xdr:row>23</xdr:row>
      <xdr:rowOff>18319</xdr:rowOff>
    </xdr:to>
    <xdr:sp macro="" textlink="">
      <xdr:nvSpPr>
        <xdr:cNvPr id="1919" name="六角形 1918">
          <a:extLst>
            <a:ext uri="{FF2B5EF4-FFF2-40B4-BE49-F238E27FC236}">
              <a16:creationId xmlns="" xmlns:a16="http://schemas.microsoft.com/office/drawing/2014/main" id="{8D8995A4-B0FA-4640-9BC3-7A5695F3D5E1}"/>
            </a:ext>
          </a:extLst>
        </xdr:cNvPr>
        <xdr:cNvSpPr/>
      </xdr:nvSpPr>
      <xdr:spPr bwMode="auto">
        <a:xfrm>
          <a:off x="17470492" y="3746560"/>
          <a:ext cx="214744" cy="18335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50" b="1">
              <a:solidFill>
                <a:schemeClr val="bg1"/>
              </a:solidFill>
              <a:latin typeface="+mj-ea"/>
              <a:ea typeface="+mj-ea"/>
            </a:rPr>
            <a:t>331</a:t>
          </a:r>
          <a:endParaRPr kumimoji="1" lang="ja-JP" altLang="en-US" sz="105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371104</xdr:colOff>
      <xdr:row>25</xdr:row>
      <xdr:rowOff>105423</xdr:rowOff>
    </xdr:from>
    <xdr:to>
      <xdr:col>21</xdr:col>
      <xdr:colOff>378734</xdr:colOff>
      <xdr:row>30</xdr:row>
      <xdr:rowOff>138957</xdr:rowOff>
    </xdr:to>
    <xdr:sp macro="" textlink="">
      <xdr:nvSpPr>
        <xdr:cNvPr id="1920" name="Line 73">
          <a:extLst>
            <a:ext uri="{FF2B5EF4-FFF2-40B4-BE49-F238E27FC236}">
              <a16:creationId xmlns="" xmlns:a16="http://schemas.microsoft.com/office/drawing/2014/main" id="{3F9C4548-BF25-483E-99AB-AAF3B59327DA}"/>
            </a:ext>
          </a:extLst>
        </xdr:cNvPr>
        <xdr:cNvSpPr>
          <a:spLocks noChangeShapeType="1"/>
        </xdr:cNvSpPr>
      </xdr:nvSpPr>
      <xdr:spPr bwMode="auto">
        <a:xfrm flipV="1">
          <a:off x="20316454" y="2988323"/>
          <a:ext cx="7630" cy="89078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 type="none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22</xdr:col>
      <xdr:colOff>206567</xdr:colOff>
      <xdr:row>26</xdr:row>
      <xdr:rowOff>152940</xdr:rowOff>
    </xdr:from>
    <xdr:to>
      <xdr:col>22</xdr:col>
      <xdr:colOff>387542</xdr:colOff>
      <xdr:row>31</xdr:row>
      <xdr:rowOff>2880</xdr:rowOff>
    </xdr:to>
    <xdr:sp macro="" textlink="">
      <xdr:nvSpPr>
        <xdr:cNvPr id="1921" name="Freeform 1147">
          <a:extLst>
            <a:ext uri="{FF2B5EF4-FFF2-40B4-BE49-F238E27FC236}">
              <a16:creationId xmlns="" xmlns:a16="http://schemas.microsoft.com/office/drawing/2014/main" id="{2AF42945-2F03-4F18-8DF7-35ADA3A94E4F}"/>
            </a:ext>
          </a:extLst>
        </xdr:cNvPr>
        <xdr:cNvSpPr>
          <a:spLocks/>
        </xdr:cNvSpPr>
      </xdr:nvSpPr>
      <xdr:spPr bwMode="auto">
        <a:xfrm rot="5122636">
          <a:off x="20593660" y="3470397"/>
          <a:ext cx="707190" cy="180975"/>
        </a:xfrm>
        <a:custGeom>
          <a:avLst/>
          <a:gdLst>
            <a:gd name="T0" fmla="*/ 2147483647 w 9172"/>
            <a:gd name="T1" fmla="*/ 2147483647 h 11652"/>
            <a:gd name="T2" fmla="*/ 2147483647 w 9172"/>
            <a:gd name="T3" fmla="*/ 2147483647 h 11652"/>
            <a:gd name="T4" fmla="*/ 2147483647 w 9172"/>
            <a:gd name="T5" fmla="*/ 2147483647 h 11652"/>
            <a:gd name="T6" fmla="*/ 2147483647 w 9172"/>
            <a:gd name="T7" fmla="*/ 2147483647 h 11652"/>
            <a:gd name="T8" fmla="*/ 2147483647 w 9172"/>
            <a:gd name="T9" fmla="*/ 2147483647 h 11652"/>
            <a:gd name="T10" fmla="*/ 0 w 9172"/>
            <a:gd name="T11" fmla="*/ 2147483647 h 11652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0" t="0" r="r" b="b"/>
          <a:pathLst>
            <a:path w="9172" h="11652">
              <a:moveTo>
                <a:pt x="9172" y="1"/>
              </a:moveTo>
              <a:cubicBezTo>
                <a:pt x="8653" y="-122"/>
                <a:pt x="8974" y="5483"/>
                <a:pt x="8644" y="6936"/>
              </a:cubicBezTo>
              <a:cubicBezTo>
                <a:pt x="8315" y="8390"/>
                <a:pt x="7661" y="8401"/>
                <a:pt x="7195" y="8722"/>
              </a:cubicBezTo>
              <a:cubicBezTo>
                <a:pt x="6729" y="9043"/>
                <a:pt x="6507" y="8380"/>
                <a:pt x="5849" y="8862"/>
              </a:cubicBezTo>
              <a:cubicBezTo>
                <a:pt x="5191" y="9345"/>
                <a:pt x="4193" y="11986"/>
                <a:pt x="3245" y="11617"/>
              </a:cubicBezTo>
              <a:cubicBezTo>
                <a:pt x="2300" y="11248"/>
                <a:pt x="1487" y="10452"/>
                <a:pt x="0" y="9775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11115</xdr:colOff>
      <xdr:row>25</xdr:row>
      <xdr:rowOff>12245</xdr:rowOff>
    </xdr:from>
    <xdr:to>
      <xdr:col>21</xdr:col>
      <xdr:colOff>195231</xdr:colOff>
      <xdr:row>25</xdr:row>
      <xdr:rowOff>168727</xdr:rowOff>
    </xdr:to>
    <xdr:sp macro="" textlink="">
      <xdr:nvSpPr>
        <xdr:cNvPr id="1922" name="六角形 1921">
          <a:extLst>
            <a:ext uri="{FF2B5EF4-FFF2-40B4-BE49-F238E27FC236}">
              <a16:creationId xmlns="" xmlns:a16="http://schemas.microsoft.com/office/drawing/2014/main" id="{9792CDE0-1D20-4706-B360-C770BF0A7861}"/>
            </a:ext>
          </a:extLst>
        </xdr:cNvPr>
        <xdr:cNvSpPr/>
      </xdr:nvSpPr>
      <xdr:spPr bwMode="auto">
        <a:xfrm>
          <a:off x="19956465" y="2895145"/>
          <a:ext cx="184116" cy="15648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122</a:t>
          </a:r>
        </a:p>
      </xdr:txBody>
    </xdr:sp>
    <xdr:clientData/>
  </xdr:twoCellAnchor>
  <xdr:twoCellAnchor>
    <xdr:from>
      <xdr:col>21</xdr:col>
      <xdr:colOff>21714</xdr:colOff>
      <xdr:row>25</xdr:row>
      <xdr:rowOff>6353</xdr:rowOff>
    </xdr:from>
    <xdr:to>
      <xdr:col>22</xdr:col>
      <xdr:colOff>142872</xdr:colOff>
      <xdr:row>33</xdr:row>
      <xdr:rowOff>3</xdr:rowOff>
    </xdr:to>
    <xdr:grpSp>
      <xdr:nvGrpSpPr>
        <xdr:cNvPr id="1923" name="グループ化 1922">
          <a:extLst>
            <a:ext uri="{FF2B5EF4-FFF2-40B4-BE49-F238E27FC236}">
              <a16:creationId xmlns="" xmlns:a16="http://schemas.microsoft.com/office/drawing/2014/main" id="{F95B0579-A42E-46FB-9B11-F5AE6ED97A6C}"/>
            </a:ext>
          </a:extLst>
        </xdr:cNvPr>
        <xdr:cNvGrpSpPr/>
      </xdr:nvGrpSpPr>
      <xdr:grpSpPr>
        <a:xfrm rot="5400000">
          <a:off x="15396906" y="4463572"/>
          <a:ext cx="1354364" cy="889961"/>
          <a:chOff x="13909448" y="4837407"/>
          <a:chExt cx="1407417" cy="933543"/>
        </a:xfrm>
      </xdr:grpSpPr>
      <xdr:grpSp>
        <xdr:nvGrpSpPr>
          <xdr:cNvPr id="1924" name="グループ化 1923">
            <a:extLst>
              <a:ext uri="{FF2B5EF4-FFF2-40B4-BE49-F238E27FC236}">
                <a16:creationId xmlns="" xmlns:a16="http://schemas.microsoft.com/office/drawing/2014/main" id="{923E2326-43E1-6EC6-904E-5F63161EF325}"/>
              </a:ext>
            </a:extLst>
          </xdr:cNvPr>
          <xdr:cNvGrpSpPr/>
        </xdr:nvGrpSpPr>
        <xdr:grpSpPr>
          <a:xfrm>
            <a:off x="13909448" y="4837407"/>
            <a:ext cx="1407417" cy="933543"/>
            <a:chOff x="13904036" y="4837407"/>
            <a:chExt cx="1407417" cy="933543"/>
          </a:xfrm>
        </xdr:grpSpPr>
        <xdr:sp macro="" textlink="">
          <xdr:nvSpPr>
            <xdr:cNvPr id="1926" name="Freeform 1181">
              <a:extLst>
                <a:ext uri="{FF2B5EF4-FFF2-40B4-BE49-F238E27FC236}">
                  <a16:creationId xmlns="" xmlns:a16="http://schemas.microsoft.com/office/drawing/2014/main" id="{0938E921-6D00-1CB7-1081-498F73DD3A21}"/>
                </a:ext>
              </a:extLst>
            </xdr:cNvPr>
            <xdr:cNvSpPr>
              <a:spLocks/>
            </xdr:cNvSpPr>
          </xdr:nvSpPr>
          <xdr:spPr bwMode="auto">
            <a:xfrm rot="16200000">
              <a:off x="15177697" y="5345117"/>
              <a:ext cx="31751" cy="204839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927" name="Freeform 2663">
              <a:extLst>
                <a:ext uri="{FF2B5EF4-FFF2-40B4-BE49-F238E27FC236}">
                  <a16:creationId xmlns="" xmlns:a16="http://schemas.microsoft.com/office/drawing/2014/main" id="{E4F82ED8-49D6-7FBD-FB1B-1DEA4D87166D}"/>
                </a:ext>
              </a:extLst>
            </xdr:cNvPr>
            <xdr:cNvSpPr>
              <a:spLocks/>
            </xdr:cNvSpPr>
          </xdr:nvSpPr>
          <xdr:spPr bwMode="auto">
            <a:xfrm rot="10800000">
              <a:off x="13904036" y="4910756"/>
              <a:ext cx="1386159" cy="477117"/>
            </a:xfrm>
            <a:custGeom>
              <a:avLst/>
              <a:gdLst>
                <a:gd name="T0" fmla="*/ 2147483647 w 49"/>
                <a:gd name="T1" fmla="*/ 2147483647 h 76"/>
                <a:gd name="T2" fmla="*/ 2147483647 w 49"/>
                <a:gd name="T3" fmla="*/ 2147483647 h 76"/>
                <a:gd name="T4" fmla="*/ 2147483647 w 49"/>
                <a:gd name="T5" fmla="*/ 2147483647 h 76"/>
                <a:gd name="T6" fmla="*/ 2147483647 w 49"/>
                <a:gd name="T7" fmla="*/ 2147483647 h 76"/>
                <a:gd name="T8" fmla="*/ 2147483647 w 49"/>
                <a:gd name="T9" fmla="*/ 2147483647 h 76"/>
                <a:gd name="T10" fmla="*/ 0 w 49"/>
                <a:gd name="T11" fmla="*/ 0 h 76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  <a:gd name="connsiteX0" fmla="*/ 18447 w 18447"/>
                <a:gd name="connsiteY0" fmla="*/ 13099 h 13099"/>
                <a:gd name="connsiteX1" fmla="*/ 10000 w 18447"/>
                <a:gd name="connsiteY1" fmla="*/ 7237 h 13099"/>
                <a:gd name="connsiteX2" fmla="*/ 9592 w 18447"/>
                <a:gd name="connsiteY2" fmla="*/ 4342 h 13099"/>
                <a:gd name="connsiteX3" fmla="*/ 6939 w 18447"/>
                <a:gd name="connsiteY3" fmla="*/ 1842 h 13099"/>
                <a:gd name="connsiteX4" fmla="*/ 4082 w 18447"/>
                <a:gd name="connsiteY4" fmla="*/ 921 h 13099"/>
                <a:gd name="connsiteX5" fmla="*/ 0 w 18447"/>
                <a:gd name="connsiteY5" fmla="*/ 0 h 13099"/>
                <a:gd name="connsiteX0" fmla="*/ 18447 w 18447"/>
                <a:gd name="connsiteY0" fmla="*/ 13099 h 13099"/>
                <a:gd name="connsiteX1" fmla="*/ 11631 w 18447"/>
                <a:gd name="connsiteY1" fmla="*/ 11825 h 13099"/>
                <a:gd name="connsiteX2" fmla="*/ 10000 w 18447"/>
                <a:gd name="connsiteY2" fmla="*/ 7237 h 13099"/>
                <a:gd name="connsiteX3" fmla="*/ 9592 w 18447"/>
                <a:gd name="connsiteY3" fmla="*/ 4342 h 13099"/>
                <a:gd name="connsiteX4" fmla="*/ 6939 w 18447"/>
                <a:gd name="connsiteY4" fmla="*/ 1842 h 13099"/>
                <a:gd name="connsiteX5" fmla="*/ 4082 w 18447"/>
                <a:gd name="connsiteY5" fmla="*/ 921 h 13099"/>
                <a:gd name="connsiteX6" fmla="*/ 0 w 18447"/>
                <a:gd name="connsiteY6" fmla="*/ 0 h 13099"/>
                <a:gd name="connsiteX0" fmla="*/ 18447 w 18447"/>
                <a:gd name="connsiteY0" fmla="*/ 13099 h 13099"/>
                <a:gd name="connsiteX1" fmla="*/ 10838 w 18447"/>
                <a:gd name="connsiteY1" fmla="*/ 11173 h 13099"/>
                <a:gd name="connsiteX2" fmla="*/ 10000 w 18447"/>
                <a:gd name="connsiteY2" fmla="*/ 7237 h 13099"/>
                <a:gd name="connsiteX3" fmla="*/ 9592 w 18447"/>
                <a:gd name="connsiteY3" fmla="*/ 4342 h 13099"/>
                <a:gd name="connsiteX4" fmla="*/ 6939 w 18447"/>
                <a:gd name="connsiteY4" fmla="*/ 1842 h 13099"/>
                <a:gd name="connsiteX5" fmla="*/ 4082 w 18447"/>
                <a:gd name="connsiteY5" fmla="*/ 921 h 13099"/>
                <a:gd name="connsiteX6" fmla="*/ 0 w 18447"/>
                <a:gd name="connsiteY6" fmla="*/ 0 h 13099"/>
                <a:gd name="connsiteX0" fmla="*/ 18447 w 18447"/>
                <a:gd name="connsiteY0" fmla="*/ 13099 h 13099"/>
                <a:gd name="connsiteX1" fmla="*/ 10838 w 18447"/>
                <a:gd name="connsiteY1" fmla="*/ 11173 h 13099"/>
                <a:gd name="connsiteX2" fmla="*/ 10000 w 18447"/>
                <a:gd name="connsiteY2" fmla="*/ 7237 h 13099"/>
                <a:gd name="connsiteX3" fmla="*/ 9592 w 18447"/>
                <a:gd name="connsiteY3" fmla="*/ 4342 h 13099"/>
                <a:gd name="connsiteX4" fmla="*/ 6939 w 18447"/>
                <a:gd name="connsiteY4" fmla="*/ 1842 h 13099"/>
                <a:gd name="connsiteX5" fmla="*/ 4082 w 18447"/>
                <a:gd name="connsiteY5" fmla="*/ 921 h 13099"/>
                <a:gd name="connsiteX6" fmla="*/ 0 w 18447"/>
                <a:gd name="connsiteY6" fmla="*/ 0 h 13099"/>
                <a:gd name="connsiteX0" fmla="*/ 18447 w 18447"/>
                <a:gd name="connsiteY0" fmla="*/ 13099 h 13099"/>
                <a:gd name="connsiteX1" fmla="*/ 10838 w 18447"/>
                <a:gd name="connsiteY1" fmla="*/ 11173 h 13099"/>
                <a:gd name="connsiteX2" fmla="*/ 10000 w 18447"/>
                <a:gd name="connsiteY2" fmla="*/ 7237 h 13099"/>
                <a:gd name="connsiteX3" fmla="*/ 9592 w 18447"/>
                <a:gd name="connsiteY3" fmla="*/ 4342 h 13099"/>
                <a:gd name="connsiteX4" fmla="*/ 6939 w 18447"/>
                <a:gd name="connsiteY4" fmla="*/ 1842 h 13099"/>
                <a:gd name="connsiteX5" fmla="*/ 4082 w 18447"/>
                <a:gd name="connsiteY5" fmla="*/ 921 h 13099"/>
                <a:gd name="connsiteX6" fmla="*/ 0 w 18447"/>
                <a:gd name="connsiteY6" fmla="*/ 0 h 13099"/>
                <a:gd name="connsiteX0" fmla="*/ 18447 w 18447"/>
                <a:gd name="connsiteY0" fmla="*/ 13099 h 13099"/>
                <a:gd name="connsiteX1" fmla="*/ 10838 w 18447"/>
                <a:gd name="connsiteY1" fmla="*/ 11173 h 13099"/>
                <a:gd name="connsiteX2" fmla="*/ 10000 w 18447"/>
                <a:gd name="connsiteY2" fmla="*/ 7237 h 13099"/>
                <a:gd name="connsiteX3" fmla="*/ 5495 w 18447"/>
                <a:gd name="connsiteY3" fmla="*/ 6462 h 13099"/>
                <a:gd name="connsiteX4" fmla="*/ 6939 w 18447"/>
                <a:gd name="connsiteY4" fmla="*/ 1842 h 13099"/>
                <a:gd name="connsiteX5" fmla="*/ 4082 w 18447"/>
                <a:gd name="connsiteY5" fmla="*/ 921 h 13099"/>
                <a:gd name="connsiteX6" fmla="*/ 0 w 18447"/>
                <a:gd name="connsiteY6" fmla="*/ 0 h 13099"/>
                <a:gd name="connsiteX0" fmla="*/ 18447 w 18447"/>
                <a:gd name="connsiteY0" fmla="*/ 13099 h 13099"/>
                <a:gd name="connsiteX1" fmla="*/ 10838 w 18447"/>
                <a:gd name="connsiteY1" fmla="*/ 11173 h 13099"/>
                <a:gd name="connsiteX2" fmla="*/ 10000 w 18447"/>
                <a:gd name="connsiteY2" fmla="*/ 7237 h 13099"/>
                <a:gd name="connsiteX3" fmla="*/ 5495 w 18447"/>
                <a:gd name="connsiteY3" fmla="*/ 6462 h 13099"/>
                <a:gd name="connsiteX4" fmla="*/ 1124 w 18447"/>
                <a:gd name="connsiteY4" fmla="*/ 6898 h 13099"/>
                <a:gd name="connsiteX5" fmla="*/ 4082 w 18447"/>
                <a:gd name="connsiteY5" fmla="*/ 921 h 13099"/>
                <a:gd name="connsiteX6" fmla="*/ 0 w 18447"/>
                <a:gd name="connsiteY6" fmla="*/ 0 h 13099"/>
                <a:gd name="connsiteX0" fmla="*/ 18447 w 18447"/>
                <a:gd name="connsiteY0" fmla="*/ 13099 h 13099"/>
                <a:gd name="connsiteX1" fmla="*/ 10838 w 18447"/>
                <a:gd name="connsiteY1" fmla="*/ 11173 h 13099"/>
                <a:gd name="connsiteX2" fmla="*/ 10000 w 18447"/>
                <a:gd name="connsiteY2" fmla="*/ 7237 h 13099"/>
                <a:gd name="connsiteX3" fmla="*/ 5495 w 18447"/>
                <a:gd name="connsiteY3" fmla="*/ 6462 h 13099"/>
                <a:gd name="connsiteX4" fmla="*/ 1124 w 18447"/>
                <a:gd name="connsiteY4" fmla="*/ 6898 h 13099"/>
                <a:gd name="connsiteX5" fmla="*/ 0 w 18447"/>
                <a:gd name="connsiteY5" fmla="*/ 0 h 13099"/>
                <a:gd name="connsiteX0" fmla="*/ 22676 w 22676"/>
                <a:gd name="connsiteY0" fmla="*/ 7309 h 7309"/>
                <a:gd name="connsiteX1" fmla="*/ 15067 w 22676"/>
                <a:gd name="connsiteY1" fmla="*/ 5383 h 7309"/>
                <a:gd name="connsiteX2" fmla="*/ 14229 w 22676"/>
                <a:gd name="connsiteY2" fmla="*/ 1447 h 7309"/>
                <a:gd name="connsiteX3" fmla="*/ 9724 w 22676"/>
                <a:gd name="connsiteY3" fmla="*/ 672 h 7309"/>
                <a:gd name="connsiteX4" fmla="*/ 5353 w 22676"/>
                <a:gd name="connsiteY4" fmla="*/ 1108 h 7309"/>
                <a:gd name="connsiteX5" fmla="*/ 0 w 22676"/>
                <a:gd name="connsiteY5" fmla="*/ 0 h 7309"/>
                <a:gd name="connsiteX0" fmla="*/ 10000 w 10000"/>
                <a:gd name="connsiteY0" fmla="*/ 10000 h 10000"/>
                <a:gd name="connsiteX1" fmla="*/ 6644 w 10000"/>
                <a:gd name="connsiteY1" fmla="*/ 7365 h 10000"/>
                <a:gd name="connsiteX2" fmla="*/ 6275 w 10000"/>
                <a:gd name="connsiteY2" fmla="*/ 1980 h 10000"/>
                <a:gd name="connsiteX3" fmla="*/ 4288 w 10000"/>
                <a:gd name="connsiteY3" fmla="*/ 1365 h 10000"/>
                <a:gd name="connsiteX4" fmla="*/ 2361 w 10000"/>
                <a:gd name="connsiteY4" fmla="*/ 1516 h 10000"/>
                <a:gd name="connsiteX5" fmla="*/ 0 w 10000"/>
                <a:gd name="connsiteY5" fmla="*/ 0 h 10000"/>
                <a:gd name="connsiteX0" fmla="*/ 10000 w 10000"/>
                <a:gd name="connsiteY0" fmla="*/ 10000 h 10000"/>
                <a:gd name="connsiteX1" fmla="*/ 6644 w 10000"/>
                <a:gd name="connsiteY1" fmla="*/ 7365 h 10000"/>
                <a:gd name="connsiteX2" fmla="*/ 6275 w 10000"/>
                <a:gd name="connsiteY2" fmla="*/ 1980 h 10000"/>
                <a:gd name="connsiteX3" fmla="*/ 4288 w 10000"/>
                <a:gd name="connsiteY3" fmla="*/ 1365 h 10000"/>
                <a:gd name="connsiteX4" fmla="*/ 2244 w 10000"/>
                <a:gd name="connsiteY4" fmla="*/ 847 h 10000"/>
                <a:gd name="connsiteX5" fmla="*/ 0 w 10000"/>
                <a:gd name="connsiteY5" fmla="*/ 0 h 10000"/>
                <a:gd name="connsiteX0" fmla="*/ 10000 w 10000"/>
                <a:gd name="connsiteY0" fmla="*/ 10000 h 10000"/>
                <a:gd name="connsiteX1" fmla="*/ 6644 w 10000"/>
                <a:gd name="connsiteY1" fmla="*/ 7365 h 10000"/>
                <a:gd name="connsiteX2" fmla="*/ 6275 w 10000"/>
                <a:gd name="connsiteY2" fmla="*/ 1980 h 10000"/>
                <a:gd name="connsiteX3" fmla="*/ 4459 w 10000"/>
                <a:gd name="connsiteY3" fmla="*/ 1945 h 10000"/>
                <a:gd name="connsiteX4" fmla="*/ 2244 w 10000"/>
                <a:gd name="connsiteY4" fmla="*/ 847 h 10000"/>
                <a:gd name="connsiteX5" fmla="*/ 0 w 10000"/>
                <a:gd name="connsiteY5" fmla="*/ 0 h 10000"/>
                <a:gd name="connsiteX0" fmla="*/ 10000 w 10000"/>
                <a:gd name="connsiteY0" fmla="*/ 11126 h 11126"/>
                <a:gd name="connsiteX1" fmla="*/ 6644 w 10000"/>
                <a:gd name="connsiteY1" fmla="*/ 8491 h 11126"/>
                <a:gd name="connsiteX2" fmla="*/ 6275 w 10000"/>
                <a:gd name="connsiteY2" fmla="*/ 3106 h 11126"/>
                <a:gd name="connsiteX3" fmla="*/ 4459 w 10000"/>
                <a:gd name="connsiteY3" fmla="*/ 3071 h 11126"/>
                <a:gd name="connsiteX4" fmla="*/ 4465 w 10000"/>
                <a:gd name="connsiteY4" fmla="*/ 0 h 11126"/>
                <a:gd name="connsiteX5" fmla="*/ 0 w 10000"/>
                <a:gd name="connsiteY5" fmla="*/ 1126 h 11126"/>
                <a:gd name="connsiteX0" fmla="*/ 5541 w 5541"/>
                <a:gd name="connsiteY0" fmla="*/ 17543 h 17543"/>
                <a:gd name="connsiteX1" fmla="*/ 2185 w 5541"/>
                <a:gd name="connsiteY1" fmla="*/ 14908 h 17543"/>
                <a:gd name="connsiteX2" fmla="*/ 1816 w 5541"/>
                <a:gd name="connsiteY2" fmla="*/ 9523 h 17543"/>
                <a:gd name="connsiteX3" fmla="*/ 0 w 5541"/>
                <a:gd name="connsiteY3" fmla="*/ 9488 h 17543"/>
                <a:gd name="connsiteX4" fmla="*/ 6 w 5541"/>
                <a:gd name="connsiteY4" fmla="*/ 6417 h 17543"/>
                <a:gd name="connsiteX5" fmla="*/ 582 w 5541"/>
                <a:gd name="connsiteY5" fmla="*/ 0 h 17543"/>
                <a:gd name="connsiteX0" fmla="*/ 10099 w 10099"/>
                <a:gd name="connsiteY0" fmla="*/ 9590 h 9590"/>
                <a:gd name="connsiteX1" fmla="*/ 3943 w 10099"/>
                <a:gd name="connsiteY1" fmla="*/ 8498 h 9590"/>
                <a:gd name="connsiteX2" fmla="*/ 3277 w 10099"/>
                <a:gd name="connsiteY2" fmla="*/ 5428 h 9590"/>
                <a:gd name="connsiteX3" fmla="*/ 0 w 10099"/>
                <a:gd name="connsiteY3" fmla="*/ 5408 h 9590"/>
                <a:gd name="connsiteX4" fmla="*/ 11 w 10099"/>
                <a:gd name="connsiteY4" fmla="*/ 3658 h 9590"/>
                <a:gd name="connsiteX5" fmla="*/ 1050 w 10099"/>
                <a:gd name="connsiteY5" fmla="*/ 0 h 9590"/>
                <a:gd name="connsiteX0" fmla="*/ 10131 w 10131"/>
                <a:gd name="connsiteY0" fmla="*/ 9371 h 9452"/>
                <a:gd name="connsiteX1" fmla="*/ 3904 w 10131"/>
                <a:gd name="connsiteY1" fmla="*/ 8861 h 9452"/>
                <a:gd name="connsiteX2" fmla="*/ 3245 w 10131"/>
                <a:gd name="connsiteY2" fmla="*/ 5660 h 9452"/>
                <a:gd name="connsiteX3" fmla="*/ 0 w 10131"/>
                <a:gd name="connsiteY3" fmla="*/ 5639 h 9452"/>
                <a:gd name="connsiteX4" fmla="*/ 11 w 10131"/>
                <a:gd name="connsiteY4" fmla="*/ 3814 h 9452"/>
                <a:gd name="connsiteX5" fmla="*/ 1040 w 10131"/>
                <a:gd name="connsiteY5" fmla="*/ 0 h 9452"/>
                <a:gd name="connsiteX0" fmla="*/ 9968 w 9968"/>
                <a:gd name="connsiteY0" fmla="*/ 10234 h 10234"/>
                <a:gd name="connsiteX1" fmla="*/ 3854 w 9968"/>
                <a:gd name="connsiteY1" fmla="*/ 9375 h 10234"/>
                <a:gd name="connsiteX2" fmla="*/ 3203 w 9968"/>
                <a:gd name="connsiteY2" fmla="*/ 5988 h 10234"/>
                <a:gd name="connsiteX3" fmla="*/ 0 w 9968"/>
                <a:gd name="connsiteY3" fmla="*/ 5966 h 10234"/>
                <a:gd name="connsiteX4" fmla="*/ 11 w 9968"/>
                <a:gd name="connsiteY4" fmla="*/ 4035 h 10234"/>
                <a:gd name="connsiteX5" fmla="*/ 1027 w 9968"/>
                <a:gd name="connsiteY5" fmla="*/ 0 h 10234"/>
                <a:gd name="connsiteX0" fmla="*/ 10000 w 10000"/>
                <a:gd name="connsiteY0" fmla="*/ 10000 h 10075"/>
                <a:gd name="connsiteX1" fmla="*/ 3866 w 10000"/>
                <a:gd name="connsiteY1" fmla="*/ 9161 h 10075"/>
                <a:gd name="connsiteX2" fmla="*/ 3213 w 10000"/>
                <a:gd name="connsiteY2" fmla="*/ 5851 h 10075"/>
                <a:gd name="connsiteX3" fmla="*/ 0 w 10000"/>
                <a:gd name="connsiteY3" fmla="*/ 5830 h 10075"/>
                <a:gd name="connsiteX4" fmla="*/ 11 w 10000"/>
                <a:gd name="connsiteY4" fmla="*/ 3943 h 10075"/>
                <a:gd name="connsiteX5" fmla="*/ 1030 w 10000"/>
                <a:gd name="connsiteY5" fmla="*/ 0 h 10075"/>
                <a:gd name="connsiteX0" fmla="*/ 10000 w 10000"/>
                <a:gd name="connsiteY0" fmla="*/ 10000 h 10075"/>
                <a:gd name="connsiteX1" fmla="*/ 3866 w 10000"/>
                <a:gd name="connsiteY1" fmla="*/ 9161 h 10075"/>
                <a:gd name="connsiteX2" fmla="*/ 4802 w 10000"/>
                <a:gd name="connsiteY2" fmla="*/ 5955 h 10075"/>
                <a:gd name="connsiteX3" fmla="*/ 0 w 10000"/>
                <a:gd name="connsiteY3" fmla="*/ 5830 h 10075"/>
                <a:gd name="connsiteX4" fmla="*/ 11 w 10000"/>
                <a:gd name="connsiteY4" fmla="*/ 3943 h 10075"/>
                <a:gd name="connsiteX5" fmla="*/ 1030 w 10000"/>
                <a:gd name="connsiteY5" fmla="*/ 0 h 10075"/>
                <a:gd name="connsiteX0" fmla="*/ 10000 w 10000"/>
                <a:gd name="connsiteY0" fmla="*/ 10000 h 10057"/>
                <a:gd name="connsiteX1" fmla="*/ 4579 w 10000"/>
                <a:gd name="connsiteY1" fmla="*/ 9109 h 10057"/>
                <a:gd name="connsiteX2" fmla="*/ 4802 w 10000"/>
                <a:gd name="connsiteY2" fmla="*/ 5955 h 10057"/>
                <a:gd name="connsiteX3" fmla="*/ 0 w 10000"/>
                <a:gd name="connsiteY3" fmla="*/ 5830 h 10057"/>
                <a:gd name="connsiteX4" fmla="*/ 11 w 10000"/>
                <a:gd name="connsiteY4" fmla="*/ 3943 h 10057"/>
                <a:gd name="connsiteX5" fmla="*/ 1030 w 10000"/>
                <a:gd name="connsiteY5" fmla="*/ 0 h 10057"/>
                <a:gd name="connsiteX0" fmla="*/ 10000 w 10000"/>
                <a:gd name="connsiteY0" fmla="*/ 10000 h 10049"/>
                <a:gd name="connsiteX1" fmla="*/ 5357 w 10000"/>
                <a:gd name="connsiteY1" fmla="*/ 9083 h 10049"/>
                <a:gd name="connsiteX2" fmla="*/ 4802 w 10000"/>
                <a:gd name="connsiteY2" fmla="*/ 5955 h 10049"/>
                <a:gd name="connsiteX3" fmla="*/ 0 w 10000"/>
                <a:gd name="connsiteY3" fmla="*/ 5830 h 10049"/>
                <a:gd name="connsiteX4" fmla="*/ 11 w 10000"/>
                <a:gd name="connsiteY4" fmla="*/ 3943 h 10049"/>
                <a:gd name="connsiteX5" fmla="*/ 1030 w 10000"/>
                <a:gd name="connsiteY5" fmla="*/ 0 h 10049"/>
                <a:gd name="connsiteX0" fmla="*/ 10713 w 10713"/>
                <a:gd name="connsiteY0" fmla="*/ 10000 h 10049"/>
                <a:gd name="connsiteX1" fmla="*/ 6070 w 10713"/>
                <a:gd name="connsiteY1" fmla="*/ 9083 h 10049"/>
                <a:gd name="connsiteX2" fmla="*/ 5515 w 10713"/>
                <a:gd name="connsiteY2" fmla="*/ 5955 h 10049"/>
                <a:gd name="connsiteX3" fmla="*/ 0 w 10713"/>
                <a:gd name="connsiteY3" fmla="*/ 5830 h 10049"/>
                <a:gd name="connsiteX4" fmla="*/ 724 w 10713"/>
                <a:gd name="connsiteY4" fmla="*/ 3943 h 10049"/>
                <a:gd name="connsiteX5" fmla="*/ 1743 w 10713"/>
                <a:gd name="connsiteY5" fmla="*/ 0 h 10049"/>
                <a:gd name="connsiteX0" fmla="*/ 10834 w 10834"/>
                <a:gd name="connsiteY0" fmla="*/ 10000 h 10049"/>
                <a:gd name="connsiteX1" fmla="*/ 6191 w 10834"/>
                <a:gd name="connsiteY1" fmla="*/ 9083 h 10049"/>
                <a:gd name="connsiteX2" fmla="*/ 5636 w 10834"/>
                <a:gd name="connsiteY2" fmla="*/ 5955 h 10049"/>
                <a:gd name="connsiteX3" fmla="*/ 121 w 10834"/>
                <a:gd name="connsiteY3" fmla="*/ 5830 h 10049"/>
                <a:gd name="connsiteX4" fmla="*/ 1864 w 10834"/>
                <a:gd name="connsiteY4" fmla="*/ 0 h 10049"/>
                <a:gd name="connsiteX0" fmla="*/ 11266 w 11266"/>
                <a:gd name="connsiteY0" fmla="*/ 9063 h 9112"/>
                <a:gd name="connsiteX1" fmla="*/ 6623 w 11266"/>
                <a:gd name="connsiteY1" fmla="*/ 8146 h 9112"/>
                <a:gd name="connsiteX2" fmla="*/ 6068 w 11266"/>
                <a:gd name="connsiteY2" fmla="*/ 5018 h 9112"/>
                <a:gd name="connsiteX3" fmla="*/ 553 w 11266"/>
                <a:gd name="connsiteY3" fmla="*/ 4893 h 9112"/>
                <a:gd name="connsiteX4" fmla="*/ 221 w 11266"/>
                <a:gd name="connsiteY4" fmla="*/ 0 h 9112"/>
                <a:gd name="connsiteX0" fmla="*/ 9860 w 9860"/>
                <a:gd name="connsiteY0" fmla="*/ 9917 h 9971"/>
                <a:gd name="connsiteX1" fmla="*/ 5739 w 9860"/>
                <a:gd name="connsiteY1" fmla="*/ 8911 h 9971"/>
                <a:gd name="connsiteX2" fmla="*/ 5246 w 9860"/>
                <a:gd name="connsiteY2" fmla="*/ 5478 h 9971"/>
                <a:gd name="connsiteX3" fmla="*/ 351 w 9860"/>
                <a:gd name="connsiteY3" fmla="*/ 5341 h 9971"/>
                <a:gd name="connsiteX4" fmla="*/ 315 w 9860"/>
                <a:gd name="connsiteY4" fmla="*/ 0 h 9971"/>
                <a:gd name="connsiteX0" fmla="*/ 9821 w 9821"/>
                <a:gd name="connsiteY0" fmla="*/ 9946 h 10000"/>
                <a:gd name="connsiteX1" fmla="*/ 5641 w 9821"/>
                <a:gd name="connsiteY1" fmla="*/ 8937 h 10000"/>
                <a:gd name="connsiteX2" fmla="*/ 5141 w 9821"/>
                <a:gd name="connsiteY2" fmla="*/ 5494 h 10000"/>
                <a:gd name="connsiteX3" fmla="*/ 177 w 9821"/>
                <a:gd name="connsiteY3" fmla="*/ 5357 h 10000"/>
                <a:gd name="connsiteX4" fmla="*/ 140 w 9821"/>
                <a:gd name="connsiteY4" fmla="*/ 0 h 10000"/>
                <a:gd name="connsiteX0" fmla="*/ 9857 w 9857"/>
                <a:gd name="connsiteY0" fmla="*/ 9946 h 10000"/>
                <a:gd name="connsiteX1" fmla="*/ 5601 w 9857"/>
                <a:gd name="connsiteY1" fmla="*/ 8937 h 10000"/>
                <a:gd name="connsiteX2" fmla="*/ 5092 w 9857"/>
                <a:gd name="connsiteY2" fmla="*/ 5494 h 10000"/>
                <a:gd name="connsiteX3" fmla="*/ 37 w 9857"/>
                <a:gd name="connsiteY3" fmla="*/ 5357 h 10000"/>
                <a:gd name="connsiteX4" fmla="*/ 0 w 9857"/>
                <a:gd name="connsiteY4" fmla="*/ 0 h 10000"/>
                <a:gd name="connsiteX0" fmla="*/ 9962 w 9962"/>
                <a:gd name="connsiteY0" fmla="*/ 9946 h 10000"/>
                <a:gd name="connsiteX1" fmla="*/ 5644 w 9962"/>
                <a:gd name="connsiteY1" fmla="*/ 8937 h 10000"/>
                <a:gd name="connsiteX2" fmla="*/ 5128 w 9962"/>
                <a:gd name="connsiteY2" fmla="*/ 5494 h 10000"/>
                <a:gd name="connsiteX3" fmla="*/ 0 w 9962"/>
                <a:gd name="connsiteY3" fmla="*/ 5357 h 10000"/>
                <a:gd name="connsiteX4" fmla="*/ 203 w 9962"/>
                <a:gd name="connsiteY4" fmla="*/ 0 h 10000"/>
                <a:gd name="connsiteX0" fmla="*/ 10000 w 10000"/>
                <a:gd name="connsiteY0" fmla="*/ 9713 h 9767"/>
                <a:gd name="connsiteX1" fmla="*/ 5666 w 10000"/>
                <a:gd name="connsiteY1" fmla="*/ 8704 h 9767"/>
                <a:gd name="connsiteX2" fmla="*/ 5148 w 10000"/>
                <a:gd name="connsiteY2" fmla="*/ 5261 h 9767"/>
                <a:gd name="connsiteX3" fmla="*/ 0 w 10000"/>
                <a:gd name="connsiteY3" fmla="*/ 5124 h 9767"/>
                <a:gd name="connsiteX4" fmla="*/ 204 w 10000"/>
                <a:gd name="connsiteY4" fmla="*/ 0 h 9767"/>
                <a:gd name="connsiteX0" fmla="*/ 12639 w 12639"/>
                <a:gd name="connsiteY0" fmla="*/ 9742 h 9874"/>
                <a:gd name="connsiteX1" fmla="*/ 5666 w 12639"/>
                <a:gd name="connsiteY1" fmla="*/ 8912 h 9874"/>
                <a:gd name="connsiteX2" fmla="*/ 5148 w 12639"/>
                <a:gd name="connsiteY2" fmla="*/ 5387 h 9874"/>
                <a:gd name="connsiteX3" fmla="*/ 0 w 12639"/>
                <a:gd name="connsiteY3" fmla="*/ 5246 h 9874"/>
                <a:gd name="connsiteX4" fmla="*/ 204 w 12639"/>
                <a:gd name="connsiteY4" fmla="*/ 0 h 9874"/>
                <a:gd name="connsiteX0" fmla="*/ 10000 w 10000"/>
                <a:gd name="connsiteY0" fmla="*/ 9866 h 9913"/>
                <a:gd name="connsiteX1" fmla="*/ 4461 w 10000"/>
                <a:gd name="connsiteY1" fmla="*/ 8791 h 9913"/>
                <a:gd name="connsiteX2" fmla="*/ 4073 w 10000"/>
                <a:gd name="connsiteY2" fmla="*/ 5456 h 9913"/>
                <a:gd name="connsiteX3" fmla="*/ 0 w 10000"/>
                <a:gd name="connsiteY3" fmla="*/ 5313 h 9913"/>
                <a:gd name="connsiteX4" fmla="*/ 161 w 10000"/>
                <a:gd name="connsiteY4" fmla="*/ 0 h 9913"/>
                <a:gd name="connsiteX0" fmla="*/ 10000 w 10000"/>
                <a:gd name="connsiteY0" fmla="*/ 9953 h 10001"/>
                <a:gd name="connsiteX1" fmla="*/ 4461 w 10000"/>
                <a:gd name="connsiteY1" fmla="*/ 8868 h 10001"/>
                <a:gd name="connsiteX2" fmla="*/ 3893 w 10000"/>
                <a:gd name="connsiteY2" fmla="*/ 5504 h 10001"/>
                <a:gd name="connsiteX3" fmla="*/ 0 w 10000"/>
                <a:gd name="connsiteY3" fmla="*/ 5360 h 10001"/>
                <a:gd name="connsiteX4" fmla="*/ 161 w 10000"/>
                <a:gd name="connsiteY4" fmla="*/ 0 h 10001"/>
                <a:gd name="connsiteX0" fmla="*/ 10000 w 10000"/>
                <a:gd name="connsiteY0" fmla="*/ 9953 h 9993"/>
                <a:gd name="connsiteX1" fmla="*/ 4326 w 10000"/>
                <a:gd name="connsiteY1" fmla="*/ 8838 h 9993"/>
                <a:gd name="connsiteX2" fmla="*/ 3893 w 10000"/>
                <a:gd name="connsiteY2" fmla="*/ 5504 h 9993"/>
                <a:gd name="connsiteX3" fmla="*/ 0 w 10000"/>
                <a:gd name="connsiteY3" fmla="*/ 5360 h 9993"/>
                <a:gd name="connsiteX4" fmla="*/ 161 w 10000"/>
                <a:gd name="connsiteY4" fmla="*/ 0 h 9993"/>
                <a:gd name="connsiteX0" fmla="*/ 10000 w 10000"/>
                <a:gd name="connsiteY0" fmla="*/ 8922 h 8962"/>
                <a:gd name="connsiteX1" fmla="*/ 4326 w 10000"/>
                <a:gd name="connsiteY1" fmla="*/ 7806 h 8962"/>
                <a:gd name="connsiteX2" fmla="*/ 3893 w 10000"/>
                <a:gd name="connsiteY2" fmla="*/ 4470 h 8962"/>
                <a:gd name="connsiteX3" fmla="*/ 0 w 10000"/>
                <a:gd name="connsiteY3" fmla="*/ 4326 h 8962"/>
                <a:gd name="connsiteX4" fmla="*/ 183 w 10000"/>
                <a:gd name="connsiteY4" fmla="*/ 0 h 8962"/>
                <a:gd name="connsiteX0" fmla="*/ 10000 w 10000"/>
                <a:gd name="connsiteY0" fmla="*/ 5128 h 5173"/>
                <a:gd name="connsiteX1" fmla="*/ 4326 w 10000"/>
                <a:gd name="connsiteY1" fmla="*/ 3883 h 5173"/>
                <a:gd name="connsiteX2" fmla="*/ 3893 w 10000"/>
                <a:gd name="connsiteY2" fmla="*/ 161 h 5173"/>
                <a:gd name="connsiteX3" fmla="*/ 0 w 10000"/>
                <a:gd name="connsiteY3" fmla="*/ 0 h 5173"/>
                <a:gd name="connsiteX0" fmla="*/ 11120 w 11120"/>
                <a:gd name="connsiteY0" fmla="*/ 9913 h 9999"/>
                <a:gd name="connsiteX1" fmla="*/ 5446 w 11120"/>
                <a:gd name="connsiteY1" fmla="*/ 7506 h 9999"/>
                <a:gd name="connsiteX2" fmla="*/ 5013 w 11120"/>
                <a:gd name="connsiteY2" fmla="*/ 311 h 9999"/>
                <a:gd name="connsiteX3" fmla="*/ 0 w 11120"/>
                <a:gd name="connsiteY3" fmla="*/ 0 h 9999"/>
                <a:gd name="connsiteX0" fmla="*/ 8462 w 8462"/>
                <a:gd name="connsiteY0" fmla="*/ 9628 h 9714"/>
                <a:gd name="connsiteX1" fmla="*/ 3359 w 8462"/>
                <a:gd name="connsiteY1" fmla="*/ 7221 h 9714"/>
                <a:gd name="connsiteX2" fmla="*/ 2970 w 8462"/>
                <a:gd name="connsiteY2" fmla="*/ 25 h 9714"/>
                <a:gd name="connsiteX3" fmla="*/ 0 w 8462"/>
                <a:gd name="connsiteY3" fmla="*/ 78 h 9714"/>
                <a:gd name="connsiteX0" fmla="*/ 10000 w 10000"/>
                <a:gd name="connsiteY0" fmla="*/ 10205 h 10294"/>
                <a:gd name="connsiteX1" fmla="*/ 3970 w 10000"/>
                <a:gd name="connsiteY1" fmla="*/ 7728 h 10294"/>
                <a:gd name="connsiteX2" fmla="*/ 3510 w 10000"/>
                <a:gd name="connsiteY2" fmla="*/ 320 h 10294"/>
                <a:gd name="connsiteX3" fmla="*/ 0 w 10000"/>
                <a:gd name="connsiteY3" fmla="*/ 0 h 10294"/>
                <a:gd name="connsiteX0" fmla="*/ 10000 w 10000"/>
                <a:gd name="connsiteY0" fmla="*/ 10080 h 10169"/>
                <a:gd name="connsiteX1" fmla="*/ 3970 w 10000"/>
                <a:gd name="connsiteY1" fmla="*/ 7603 h 10169"/>
                <a:gd name="connsiteX2" fmla="*/ 3510 w 10000"/>
                <a:gd name="connsiteY2" fmla="*/ 195 h 10169"/>
                <a:gd name="connsiteX3" fmla="*/ 0 w 10000"/>
                <a:gd name="connsiteY3" fmla="*/ 0 h 10169"/>
                <a:gd name="connsiteX0" fmla="*/ 10318 w 10318"/>
                <a:gd name="connsiteY0" fmla="*/ 10205 h 10264"/>
                <a:gd name="connsiteX1" fmla="*/ 3970 w 10318"/>
                <a:gd name="connsiteY1" fmla="*/ 7603 h 10264"/>
                <a:gd name="connsiteX2" fmla="*/ 3510 w 10318"/>
                <a:gd name="connsiteY2" fmla="*/ 195 h 10264"/>
                <a:gd name="connsiteX3" fmla="*/ 0 w 10318"/>
                <a:gd name="connsiteY3" fmla="*/ 0 h 10264"/>
                <a:gd name="connsiteX0" fmla="*/ 11045 w 11045"/>
                <a:gd name="connsiteY0" fmla="*/ 10205 h 10264"/>
                <a:gd name="connsiteX1" fmla="*/ 4697 w 11045"/>
                <a:gd name="connsiteY1" fmla="*/ 7603 h 10264"/>
                <a:gd name="connsiteX2" fmla="*/ 4237 w 11045"/>
                <a:gd name="connsiteY2" fmla="*/ 195 h 10264"/>
                <a:gd name="connsiteX3" fmla="*/ 0 w 11045"/>
                <a:gd name="connsiteY3" fmla="*/ 0 h 10264"/>
                <a:gd name="connsiteX0" fmla="*/ 11955 w 11955"/>
                <a:gd name="connsiteY0" fmla="*/ 10205 h 10264"/>
                <a:gd name="connsiteX1" fmla="*/ 4697 w 11955"/>
                <a:gd name="connsiteY1" fmla="*/ 7603 h 10264"/>
                <a:gd name="connsiteX2" fmla="*/ 4237 w 11955"/>
                <a:gd name="connsiteY2" fmla="*/ 195 h 10264"/>
                <a:gd name="connsiteX3" fmla="*/ 0 w 11955"/>
                <a:gd name="connsiteY3" fmla="*/ 0 h 10264"/>
                <a:gd name="connsiteX0" fmla="*/ 11107 w 11107"/>
                <a:gd name="connsiteY0" fmla="*/ 10010 h 10069"/>
                <a:gd name="connsiteX1" fmla="*/ 3849 w 11107"/>
                <a:gd name="connsiteY1" fmla="*/ 7408 h 10069"/>
                <a:gd name="connsiteX2" fmla="*/ 3389 w 11107"/>
                <a:gd name="connsiteY2" fmla="*/ 0 h 10069"/>
                <a:gd name="connsiteX3" fmla="*/ 0 w 11107"/>
                <a:gd name="connsiteY3" fmla="*/ 59 h 10069"/>
                <a:gd name="connsiteX0" fmla="*/ 11107 w 11107"/>
                <a:gd name="connsiteY0" fmla="*/ 10289 h 10348"/>
                <a:gd name="connsiteX1" fmla="*/ 3849 w 11107"/>
                <a:gd name="connsiteY1" fmla="*/ 7687 h 10348"/>
                <a:gd name="connsiteX2" fmla="*/ 3389 w 11107"/>
                <a:gd name="connsiteY2" fmla="*/ 279 h 10348"/>
                <a:gd name="connsiteX3" fmla="*/ 0 w 11107"/>
                <a:gd name="connsiteY3" fmla="*/ 0 h 103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11107" h="10348">
                  <a:moveTo>
                    <a:pt x="11107" y="10289"/>
                  </a:moveTo>
                  <a:cubicBezTo>
                    <a:pt x="10073" y="10281"/>
                    <a:pt x="5377" y="10996"/>
                    <a:pt x="3849" y="7687"/>
                  </a:cubicBezTo>
                  <a:cubicBezTo>
                    <a:pt x="3195" y="5213"/>
                    <a:pt x="3560" y="3100"/>
                    <a:pt x="3389" y="279"/>
                  </a:cubicBezTo>
                  <a:lnTo>
                    <a:pt x="0" y="0"/>
                  </a:lnTo>
                </a:path>
              </a:pathLst>
            </a:custGeom>
            <a:solidFill>
              <a:schemeClr val="bg1"/>
            </a:solidFill>
            <a:ln w="2540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/>
              <a:tailEnd type="none" w="med" len="med"/>
            </a:ln>
          </xdr:spPr>
        </xdr:sp>
        <xdr:sp macro="" textlink="">
          <xdr:nvSpPr>
            <xdr:cNvPr id="1928" name="Line 212">
              <a:extLst>
                <a:ext uri="{FF2B5EF4-FFF2-40B4-BE49-F238E27FC236}">
                  <a16:creationId xmlns="" xmlns:a16="http://schemas.microsoft.com/office/drawing/2014/main" id="{4C42F5BC-A57C-437B-3D15-D26ECF4D3004}"/>
                </a:ext>
              </a:extLst>
            </xdr:cNvPr>
            <xdr:cNvSpPr>
              <a:spLocks noChangeShapeType="1"/>
            </xdr:cNvSpPr>
          </xdr:nvSpPr>
          <xdr:spPr bwMode="auto">
            <a:xfrm rot="10800000" flipH="1" flipV="1">
              <a:off x="14856811" y="5361395"/>
              <a:ext cx="8386" cy="40955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929" name="Freeform 2102">
              <a:extLst>
                <a:ext uri="{FF2B5EF4-FFF2-40B4-BE49-F238E27FC236}">
                  <a16:creationId xmlns="" xmlns:a16="http://schemas.microsoft.com/office/drawing/2014/main" id="{5FC02142-AB54-FC52-114D-9A699CC5FA39}"/>
                </a:ext>
              </a:extLst>
            </xdr:cNvPr>
            <xdr:cNvSpPr>
              <a:spLocks/>
            </xdr:cNvSpPr>
          </xdr:nvSpPr>
          <xdr:spPr bwMode="auto">
            <a:xfrm rot="19570798" flipV="1">
              <a:off x="15109014" y="4912020"/>
              <a:ext cx="202439" cy="366650"/>
            </a:xfrm>
            <a:custGeom>
              <a:avLst/>
              <a:gdLst>
                <a:gd name="T0" fmla="*/ 2147483647 w 113"/>
                <a:gd name="T1" fmla="*/ 2147483647 h 6"/>
                <a:gd name="T2" fmla="*/ 2147483647 w 113"/>
                <a:gd name="T3" fmla="*/ 2147483647 h 6"/>
                <a:gd name="T4" fmla="*/ 2147483647 w 113"/>
                <a:gd name="T5" fmla="*/ 0 h 6"/>
                <a:gd name="T6" fmla="*/ 2147483647 w 113"/>
                <a:gd name="T7" fmla="*/ 2147483647 h 6"/>
                <a:gd name="T8" fmla="*/ 0 w 113"/>
                <a:gd name="T9" fmla="*/ 2147483647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connsiteX0" fmla="*/ 10135 w 10135"/>
                <a:gd name="connsiteY0" fmla="*/ 7150 h 9023"/>
                <a:gd name="connsiteX1" fmla="*/ 7522 w 10135"/>
                <a:gd name="connsiteY1" fmla="*/ 5000 h 9023"/>
                <a:gd name="connsiteX2" fmla="*/ 4513 w 10135"/>
                <a:gd name="connsiteY2" fmla="*/ 0 h 9023"/>
                <a:gd name="connsiteX3" fmla="*/ 2832 w 10135"/>
                <a:gd name="connsiteY3" fmla="*/ 8333 h 9023"/>
                <a:gd name="connsiteX4" fmla="*/ 0 w 10135"/>
                <a:gd name="connsiteY4" fmla="*/ 6667 h 9023"/>
                <a:gd name="connsiteX0" fmla="*/ 10000 w 10000"/>
                <a:gd name="connsiteY0" fmla="*/ 7924 h 8132"/>
                <a:gd name="connsiteX1" fmla="*/ 7422 w 10000"/>
                <a:gd name="connsiteY1" fmla="*/ 5541 h 8132"/>
                <a:gd name="connsiteX2" fmla="*/ 4453 w 10000"/>
                <a:gd name="connsiteY2" fmla="*/ 0 h 8132"/>
                <a:gd name="connsiteX3" fmla="*/ 1861 w 10000"/>
                <a:gd name="connsiteY3" fmla="*/ 5437 h 8132"/>
                <a:gd name="connsiteX4" fmla="*/ 0 w 10000"/>
                <a:gd name="connsiteY4" fmla="*/ 7389 h 8132"/>
                <a:gd name="connsiteX0" fmla="*/ 10000 w 10000"/>
                <a:gd name="connsiteY0" fmla="*/ 9744 h 10000"/>
                <a:gd name="connsiteX1" fmla="*/ 6358 w 10000"/>
                <a:gd name="connsiteY1" fmla="*/ 3282 h 10000"/>
                <a:gd name="connsiteX2" fmla="*/ 4453 w 10000"/>
                <a:gd name="connsiteY2" fmla="*/ 0 h 10000"/>
                <a:gd name="connsiteX3" fmla="*/ 1861 w 10000"/>
                <a:gd name="connsiteY3" fmla="*/ 6686 h 10000"/>
                <a:gd name="connsiteX4" fmla="*/ 0 w 10000"/>
                <a:gd name="connsiteY4" fmla="*/ 9086 h 10000"/>
                <a:gd name="connsiteX0" fmla="*/ 10000 w 10000"/>
                <a:gd name="connsiteY0" fmla="*/ 9744 h 10000"/>
                <a:gd name="connsiteX1" fmla="*/ 6722 w 10000"/>
                <a:gd name="connsiteY1" fmla="*/ 4459 h 10000"/>
                <a:gd name="connsiteX2" fmla="*/ 4453 w 10000"/>
                <a:gd name="connsiteY2" fmla="*/ 0 h 10000"/>
                <a:gd name="connsiteX3" fmla="*/ 1861 w 10000"/>
                <a:gd name="connsiteY3" fmla="*/ 6686 h 10000"/>
                <a:gd name="connsiteX4" fmla="*/ 0 w 10000"/>
                <a:gd name="connsiteY4" fmla="*/ 9086 h 10000"/>
                <a:gd name="connsiteX0" fmla="*/ 10000 w 10000"/>
                <a:gd name="connsiteY0" fmla="*/ 15940 h 16196"/>
                <a:gd name="connsiteX1" fmla="*/ 7058 w 10000"/>
                <a:gd name="connsiteY1" fmla="*/ 52 h 16196"/>
                <a:gd name="connsiteX2" fmla="*/ 6722 w 10000"/>
                <a:gd name="connsiteY2" fmla="*/ 10655 h 16196"/>
                <a:gd name="connsiteX3" fmla="*/ 4453 w 10000"/>
                <a:gd name="connsiteY3" fmla="*/ 6196 h 16196"/>
                <a:gd name="connsiteX4" fmla="*/ 1861 w 10000"/>
                <a:gd name="connsiteY4" fmla="*/ 12882 h 16196"/>
                <a:gd name="connsiteX5" fmla="*/ 0 w 10000"/>
                <a:gd name="connsiteY5" fmla="*/ 15282 h 16196"/>
                <a:gd name="connsiteX0" fmla="*/ 10000 w 10000"/>
                <a:gd name="connsiteY0" fmla="*/ 15951 h 16207"/>
                <a:gd name="connsiteX1" fmla="*/ 7058 w 10000"/>
                <a:gd name="connsiteY1" fmla="*/ 63 h 16207"/>
                <a:gd name="connsiteX2" fmla="*/ 6582 w 10000"/>
                <a:gd name="connsiteY2" fmla="*/ 8704 h 16207"/>
                <a:gd name="connsiteX3" fmla="*/ 4453 w 10000"/>
                <a:gd name="connsiteY3" fmla="*/ 6207 h 16207"/>
                <a:gd name="connsiteX4" fmla="*/ 1861 w 10000"/>
                <a:gd name="connsiteY4" fmla="*/ 12893 h 16207"/>
                <a:gd name="connsiteX5" fmla="*/ 0 w 10000"/>
                <a:gd name="connsiteY5" fmla="*/ 15293 h 16207"/>
                <a:gd name="connsiteX0" fmla="*/ 10000 w 10000"/>
                <a:gd name="connsiteY0" fmla="*/ 15936 h 16192"/>
                <a:gd name="connsiteX1" fmla="*/ 7058 w 10000"/>
                <a:gd name="connsiteY1" fmla="*/ 48 h 16192"/>
                <a:gd name="connsiteX2" fmla="*/ 6582 w 10000"/>
                <a:gd name="connsiteY2" fmla="*/ 8689 h 16192"/>
                <a:gd name="connsiteX3" fmla="*/ 4453 w 10000"/>
                <a:gd name="connsiteY3" fmla="*/ 6192 h 16192"/>
                <a:gd name="connsiteX4" fmla="*/ 1861 w 10000"/>
                <a:gd name="connsiteY4" fmla="*/ 12878 h 16192"/>
                <a:gd name="connsiteX5" fmla="*/ 0 w 10000"/>
                <a:gd name="connsiteY5" fmla="*/ 15278 h 16192"/>
                <a:gd name="connsiteX0" fmla="*/ 10000 w 10000"/>
                <a:gd name="connsiteY0" fmla="*/ 15888 h 16144"/>
                <a:gd name="connsiteX1" fmla="*/ 7058 w 10000"/>
                <a:gd name="connsiteY1" fmla="*/ 0 h 16144"/>
                <a:gd name="connsiteX2" fmla="*/ 6582 w 10000"/>
                <a:gd name="connsiteY2" fmla="*/ 8641 h 16144"/>
                <a:gd name="connsiteX3" fmla="*/ 4453 w 10000"/>
                <a:gd name="connsiteY3" fmla="*/ 6144 h 16144"/>
                <a:gd name="connsiteX4" fmla="*/ 1861 w 10000"/>
                <a:gd name="connsiteY4" fmla="*/ 12830 h 16144"/>
                <a:gd name="connsiteX5" fmla="*/ 0 w 10000"/>
                <a:gd name="connsiteY5" fmla="*/ 15230 h 16144"/>
                <a:gd name="connsiteX0" fmla="*/ 10000 w 10000"/>
                <a:gd name="connsiteY0" fmla="*/ 15888 h 16144"/>
                <a:gd name="connsiteX1" fmla="*/ 7058 w 10000"/>
                <a:gd name="connsiteY1" fmla="*/ 0 h 16144"/>
                <a:gd name="connsiteX2" fmla="*/ 6582 w 10000"/>
                <a:gd name="connsiteY2" fmla="*/ 8641 h 16144"/>
                <a:gd name="connsiteX3" fmla="*/ 4453 w 10000"/>
                <a:gd name="connsiteY3" fmla="*/ 6144 h 16144"/>
                <a:gd name="connsiteX4" fmla="*/ 1861 w 10000"/>
                <a:gd name="connsiteY4" fmla="*/ 12830 h 16144"/>
                <a:gd name="connsiteX5" fmla="*/ 0 w 10000"/>
                <a:gd name="connsiteY5" fmla="*/ 15230 h 16144"/>
                <a:gd name="connsiteX0" fmla="*/ 10000 w 10000"/>
                <a:gd name="connsiteY0" fmla="*/ 15888 h 16144"/>
                <a:gd name="connsiteX1" fmla="*/ 7058 w 10000"/>
                <a:gd name="connsiteY1" fmla="*/ 0 h 16144"/>
                <a:gd name="connsiteX2" fmla="*/ 6582 w 10000"/>
                <a:gd name="connsiteY2" fmla="*/ 8641 h 16144"/>
                <a:gd name="connsiteX3" fmla="*/ 4453 w 10000"/>
                <a:gd name="connsiteY3" fmla="*/ 6144 h 16144"/>
                <a:gd name="connsiteX4" fmla="*/ 1861 w 10000"/>
                <a:gd name="connsiteY4" fmla="*/ 12830 h 16144"/>
                <a:gd name="connsiteX5" fmla="*/ 0 w 10000"/>
                <a:gd name="connsiteY5" fmla="*/ 15230 h 16144"/>
                <a:gd name="connsiteX0" fmla="*/ 10000 w 10000"/>
                <a:gd name="connsiteY0" fmla="*/ 19028 h 19284"/>
                <a:gd name="connsiteX1" fmla="*/ 6750 w 10000"/>
                <a:gd name="connsiteY1" fmla="*/ 0 h 19284"/>
                <a:gd name="connsiteX2" fmla="*/ 6582 w 10000"/>
                <a:gd name="connsiteY2" fmla="*/ 11781 h 19284"/>
                <a:gd name="connsiteX3" fmla="*/ 4453 w 10000"/>
                <a:gd name="connsiteY3" fmla="*/ 9284 h 19284"/>
                <a:gd name="connsiteX4" fmla="*/ 1861 w 10000"/>
                <a:gd name="connsiteY4" fmla="*/ 15970 h 19284"/>
                <a:gd name="connsiteX5" fmla="*/ 0 w 10000"/>
                <a:gd name="connsiteY5" fmla="*/ 18370 h 19284"/>
                <a:gd name="connsiteX0" fmla="*/ 10000 w 10000"/>
                <a:gd name="connsiteY0" fmla="*/ 19028 h 19284"/>
                <a:gd name="connsiteX1" fmla="*/ 6750 w 10000"/>
                <a:gd name="connsiteY1" fmla="*/ 0 h 19284"/>
                <a:gd name="connsiteX2" fmla="*/ 6582 w 10000"/>
                <a:gd name="connsiteY2" fmla="*/ 11781 h 19284"/>
                <a:gd name="connsiteX3" fmla="*/ 4453 w 10000"/>
                <a:gd name="connsiteY3" fmla="*/ 9284 h 19284"/>
                <a:gd name="connsiteX4" fmla="*/ 1861 w 10000"/>
                <a:gd name="connsiteY4" fmla="*/ 15970 h 19284"/>
                <a:gd name="connsiteX5" fmla="*/ 0 w 10000"/>
                <a:gd name="connsiteY5" fmla="*/ 18370 h 19284"/>
                <a:gd name="connsiteX0" fmla="*/ 10000 w 10000"/>
                <a:gd name="connsiteY0" fmla="*/ 19028 h 19284"/>
                <a:gd name="connsiteX1" fmla="*/ 6750 w 10000"/>
                <a:gd name="connsiteY1" fmla="*/ 0 h 19284"/>
                <a:gd name="connsiteX2" fmla="*/ 6582 w 10000"/>
                <a:gd name="connsiteY2" fmla="*/ 11781 h 19284"/>
                <a:gd name="connsiteX3" fmla="*/ 4453 w 10000"/>
                <a:gd name="connsiteY3" fmla="*/ 9284 h 19284"/>
                <a:gd name="connsiteX4" fmla="*/ 1861 w 10000"/>
                <a:gd name="connsiteY4" fmla="*/ 15970 h 19284"/>
                <a:gd name="connsiteX5" fmla="*/ 0 w 10000"/>
                <a:gd name="connsiteY5" fmla="*/ 18370 h 19284"/>
                <a:gd name="connsiteX0" fmla="*/ 10000 w 10000"/>
                <a:gd name="connsiteY0" fmla="*/ 19028 h 19284"/>
                <a:gd name="connsiteX1" fmla="*/ 6750 w 10000"/>
                <a:gd name="connsiteY1" fmla="*/ 0 h 19284"/>
                <a:gd name="connsiteX2" fmla="*/ 6582 w 10000"/>
                <a:gd name="connsiteY2" fmla="*/ 11781 h 19284"/>
                <a:gd name="connsiteX3" fmla="*/ 4453 w 10000"/>
                <a:gd name="connsiteY3" fmla="*/ 9284 h 19284"/>
                <a:gd name="connsiteX4" fmla="*/ 1861 w 10000"/>
                <a:gd name="connsiteY4" fmla="*/ 15970 h 19284"/>
                <a:gd name="connsiteX5" fmla="*/ 0 w 10000"/>
                <a:gd name="connsiteY5" fmla="*/ 18370 h 19284"/>
                <a:gd name="connsiteX0" fmla="*/ 10000 w 10000"/>
                <a:gd name="connsiteY0" fmla="*/ 19237 h 19493"/>
                <a:gd name="connsiteX1" fmla="*/ 6750 w 10000"/>
                <a:gd name="connsiteY1" fmla="*/ 209 h 19493"/>
                <a:gd name="connsiteX2" fmla="*/ 4453 w 10000"/>
                <a:gd name="connsiteY2" fmla="*/ 9493 h 19493"/>
                <a:gd name="connsiteX3" fmla="*/ 1861 w 10000"/>
                <a:gd name="connsiteY3" fmla="*/ 16179 h 19493"/>
                <a:gd name="connsiteX4" fmla="*/ 0 w 10000"/>
                <a:gd name="connsiteY4" fmla="*/ 18579 h 19493"/>
                <a:gd name="connsiteX0" fmla="*/ 10000 w 10000"/>
                <a:gd name="connsiteY0" fmla="*/ 19431 h 19687"/>
                <a:gd name="connsiteX1" fmla="*/ 6750 w 10000"/>
                <a:gd name="connsiteY1" fmla="*/ 403 h 19687"/>
                <a:gd name="connsiteX2" fmla="*/ 6610 w 10000"/>
                <a:gd name="connsiteY2" fmla="*/ 12178 h 19687"/>
                <a:gd name="connsiteX3" fmla="*/ 4453 w 10000"/>
                <a:gd name="connsiteY3" fmla="*/ 9687 h 19687"/>
                <a:gd name="connsiteX4" fmla="*/ 1861 w 10000"/>
                <a:gd name="connsiteY4" fmla="*/ 16373 h 19687"/>
                <a:gd name="connsiteX5" fmla="*/ 0 w 10000"/>
                <a:gd name="connsiteY5" fmla="*/ 18773 h 19687"/>
                <a:gd name="connsiteX0" fmla="*/ 10000 w 10000"/>
                <a:gd name="connsiteY0" fmla="*/ 19431 h 19687"/>
                <a:gd name="connsiteX1" fmla="*/ 6750 w 10000"/>
                <a:gd name="connsiteY1" fmla="*/ 403 h 19687"/>
                <a:gd name="connsiteX2" fmla="*/ 6610 w 10000"/>
                <a:gd name="connsiteY2" fmla="*/ 12178 h 19687"/>
                <a:gd name="connsiteX3" fmla="*/ 4453 w 10000"/>
                <a:gd name="connsiteY3" fmla="*/ 9687 h 19687"/>
                <a:gd name="connsiteX4" fmla="*/ 1861 w 10000"/>
                <a:gd name="connsiteY4" fmla="*/ 16373 h 19687"/>
                <a:gd name="connsiteX5" fmla="*/ 0 w 10000"/>
                <a:gd name="connsiteY5" fmla="*/ 18773 h 19687"/>
                <a:gd name="connsiteX0" fmla="*/ 10000 w 10000"/>
                <a:gd name="connsiteY0" fmla="*/ 19714 h 19970"/>
                <a:gd name="connsiteX1" fmla="*/ 6750 w 10000"/>
                <a:gd name="connsiteY1" fmla="*/ 686 h 19970"/>
                <a:gd name="connsiteX2" fmla="*/ 6610 w 10000"/>
                <a:gd name="connsiteY2" fmla="*/ 12461 h 19970"/>
                <a:gd name="connsiteX3" fmla="*/ 4453 w 10000"/>
                <a:gd name="connsiteY3" fmla="*/ 9970 h 19970"/>
                <a:gd name="connsiteX4" fmla="*/ 1861 w 10000"/>
                <a:gd name="connsiteY4" fmla="*/ 16656 h 19970"/>
                <a:gd name="connsiteX5" fmla="*/ 0 w 10000"/>
                <a:gd name="connsiteY5" fmla="*/ 19056 h 19970"/>
                <a:gd name="connsiteX0" fmla="*/ 10168 w 10168"/>
                <a:gd name="connsiteY0" fmla="*/ 14219 h 19970"/>
                <a:gd name="connsiteX1" fmla="*/ 6750 w 10168"/>
                <a:gd name="connsiteY1" fmla="*/ 686 h 19970"/>
                <a:gd name="connsiteX2" fmla="*/ 6610 w 10168"/>
                <a:gd name="connsiteY2" fmla="*/ 12461 h 19970"/>
                <a:gd name="connsiteX3" fmla="*/ 4453 w 10168"/>
                <a:gd name="connsiteY3" fmla="*/ 9970 h 19970"/>
                <a:gd name="connsiteX4" fmla="*/ 1861 w 10168"/>
                <a:gd name="connsiteY4" fmla="*/ 16656 h 19970"/>
                <a:gd name="connsiteX5" fmla="*/ 0 w 10168"/>
                <a:gd name="connsiteY5" fmla="*/ 19056 h 19970"/>
                <a:gd name="connsiteX0" fmla="*/ 10168 w 10168"/>
                <a:gd name="connsiteY0" fmla="*/ 13533 h 19284"/>
                <a:gd name="connsiteX1" fmla="*/ 6750 w 10168"/>
                <a:gd name="connsiteY1" fmla="*/ 0 h 19284"/>
                <a:gd name="connsiteX2" fmla="*/ 6610 w 10168"/>
                <a:gd name="connsiteY2" fmla="*/ 11775 h 19284"/>
                <a:gd name="connsiteX3" fmla="*/ 4453 w 10168"/>
                <a:gd name="connsiteY3" fmla="*/ 9284 h 19284"/>
                <a:gd name="connsiteX4" fmla="*/ 1861 w 10168"/>
                <a:gd name="connsiteY4" fmla="*/ 15970 h 19284"/>
                <a:gd name="connsiteX5" fmla="*/ 0 w 10168"/>
                <a:gd name="connsiteY5" fmla="*/ 18370 h 19284"/>
                <a:gd name="connsiteX0" fmla="*/ 10168 w 10168"/>
                <a:gd name="connsiteY0" fmla="*/ 5017 h 10768"/>
                <a:gd name="connsiteX1" fmla="*/ 6610 w 10168"/>
                <a:gd name="connsiteY1" fmla="*/ 3259 h 10768"/>
                <a:gd name="connsiteX2" fmla="*/ 4453 w 10168"/>
                <a:gd name="connsiteY2" fmla="*/ 768 h 10768"/>
                <a:gd name="connsiteX3" fmla="*/ 1861 w 10168"/>
                <a:gd name="connsiteY3" fmla="*/ 7454 h 10768"/>
                <a:gd name="connsiteX4" fmla="*/ 0 w 10168"/>
                <a:gd name="connsiteY4" fmla="*/ 9854 h 10768"/>
                <a:gd name="connsiteX0" fmla="*/ 10677 w 10677"/>
                <a:gd name="connsiteY0" fmla="*/ 19200 h 21803"/>
                <a:gd name="connsiteX1" fmla="*/ 7119 w 10677"/>
                <a:gd name="connsiteY1" fmla="*/ 17442 h 21803"/>
                <a:gd name="connsiteX2" fmla="*/ 4962 w 10677"/>
                <a:gd name="connsiteY2" fmla="*/ 14951 h 21803"/>
                <a:gd name="connsiteX3" fmla="*/ 2370 w 10677"/>
                <a:gd name="connsiteY3" fmla="*/ 21637 h 21803"/>
                <a:gd name="connsiteX4" fmla="*/ 0 w 10677"/>
                <a:gd name="connsiteY4" fmla="*/ 0 h 21803"/>
                <a:gd name="connsiteX0" fmla="*/ 10677 w 10677"/>
                <a:gd name="connsiteY0" fmla="*/ 19200 h 19200"/>
                <a:gd name="connsiteX1" fmla="*/ 7119 w 10677"/>
                <a:gd name="connsiteY1" fmla="*/ 17442 h 19200"/>
                <a:gd name="connsiteX2" fmla="*/ 4962 w 10677"/>
                <a:gd name="connsiteY2" fmla="*/ 14951 h 19200"/>
                <a:gd name="connsiteX3" fmla="*/ 1199 w 10677"/>
                <a:gd name="connsiteY3" fmla="*/ 6437 h 19200"/>
                <a:gd name="connsiteX4" fmla="*/ 0 w 10677"/>
                <a:gd name="connsiteY4" fmla="*/ 0 h 19200"/>
                <a:gd name="connsiteX0" fmla="*/ 10677 w 10677"/>
                <a:gd name="connsiteY0" fmla="*/ 19200 h 19200"/>
                <a:gd name="connsiteX1" fmla="*/ 7119 w 10677"/>
                <a:gd name="connsiteY1" fmla="*/ 17442 h 19200"/>
                <a:gd name="connsiteX2" fmla="*/ 4962 w 10677"/>
                <a:gd name="connsiteY2" fmla="*/ 14951 h 19200"/>
                <a:gd name="connsiteX3" fmla="*/ 1053 w 10677"/>
                <a:gd name="connsiteY3" fmla="*/ 2681 h 19200"/>
                <a:gd name="connsiteX4" fmla="*/ 1199 w 10677"/>
                <a:gd name="connsiteY4" fmla="*/ 6437 h 19200"/>
                <a:gd name="connsiteX5" fmla="*/ 0 w 10677"/>
                <a:gd name="connsiteY5" fmla="*/ 0 h 19200"/>
                <a:gd name="connsiteX0" fmla="*/ 10677 w 10677"/>
                <a:gd name="connsiteY0" fmla="*/ 19200 h 19200"/>
                <a:gd name="connsiteX1" fmla="*/ 7119 w 10677"/>
                <a:gd name="connsiteY1" fmla="*/ 17442 h 19200"/>
                <a:gd name="connsiteX2" fmla="*/ 2289 w 10677"/>
                <a:gd name="connsiteY2" fmla="*/ 3639 h 19200"/>
                <a:gd name="connsiteX3" fmla="*/ 1053 w 10677"/>
                <a:gd name="connsiteY3" fmla="*/ 2681 h 19200"/>
                <a:gd name="connsiteX4" fmla="*/ 1199 w 10677"/>
                <a:gd name="connsiteY4" fmla="*/ 6437 h 19200"/>
                <a:gd name="connsiteX5" fmla="*/ 0 w 10677"/>
                <a:gd name="connsiteY5" fmla="*/ 0 h 19200"/>
                <a:gd name="connsiteX0" fmla="*/ 10677 w 10677"/>
                <a:gd name="connsiteY0" fmla="*/ 19200 h 19200"/>
                <a:gd name="connsiteX1" fmla="*/ 2289 w 10677"/>
                <a:gd name="connsiteY1" fmla="*/ 3639 h 19200"/>
                <a:gd name="connsiteX2" fmla="*/ 1053 w 10677"/>
                <a:gd name="connsiteY2" fmla="*/ 2681 h 19200"/>
                <a:gd name="connsiteX3" fmla="*/ 1199 w 10677"/>
                <a:gd name="connsiteY3" fmla="*/ 6437 h 19200"/>
                <a:gd name="connsiteX4" fmla="*/ 0 w 10677"/>
                <a:gd name="connsiteY4" fmla="*/ 0 h 19200"/>
                <a:gd name="connsiteX0" fmla="*/ 2289 w 2289"/>
                <a:gd name="connsiteY0" fmla="*/ 3639 h 6915"/>
                <a:gd name="connsiteX1" fmla="*/ 1053 w 2289"/>
                <a:gd name="connsiteY1" fmla="*/ 2681 h 6915"/>
                <a:gd name="connsiteX2" fmla="*/ 1199 w 2289"/>
                <a:gd name="connsiteY2" fmla="*/ 6437 h 6915"/>
                <a:gd name="connsiteX3" fmla="*/ 0 w 2289"/>
                <a:gd name="connsiteY3" fmla="*/ 0 h 6915"/>
                <a:gd name="connsiteX0" fmla="*/ 10000 w 10000"/>
                <a:gd name="connsiteY0" fmla="*/ 5262 h 10000"/>
                <a:gd name="connsiteX1" fmla="*/ 5267 w 10000"/>
                <a:gd name="connsiteY1" fmla="*/ 2855 h 10000"/>
                <a:gd name="connsiteX2" fmla="*/ 5238 w 10000"/>
                <a:gd name="connsiteY2" fmla="*/ 9309 h 10000"/>
                <a:gd name="connsiteX3" fmla="*/ 0 w 10000"/>
                <a:gd name="connsiteY3" fmla="*/ 0 h 10000"/>
                <a:gd name="connsiteX0" fmla="*/ 10000 w 10000"/>
                <a:gd name="connsiteY0" fmla="*/ 5262 h 5262"/>
                <a:gd name="connsiteX1" fmla="*/ 5267 w 10000"/>
                <a:gd name="connsiteY1" fmla="*/ 2855 h 5262"/>
                <a:gd name="connsiteX2" fmla="*/ 2457 w 10000"/>
                <a:gd name="connsiteY2" fmla="*/ 3686 h 5262"/>
                <a:gd name="connsiteX3" fmla="*/ 0 w 10000"/>
                <a:gd name="connsiteY3" fmla="*/ 0 h 5262"/>
                <a:gd name="connsiteX0" fmla="*/ 10000 w 10000"/>
                <a:gd name="connsiteY0" fmla="*/ 10000 h 10000"/>
                <a:gd name="connsiteX1" fmla="*/ 5267 w 10000"/>
                <a:gd name="connsiteY1" fmla="*/ 5426 h 10000"/>
                <a:gd name="connsiteX2" fmla="*/ 0 w 10000"/>
                <a:gd name="connsiteY2" fmla="*/ 0 h 10000"/>
                <a:gd name="connsiteX0" fmla="*/ 5267 w 5267"/>
                <a:gd name="connsiteY0" fmla="*/ 5426 h 5426"/>
                <a:gd name="connsiteX1" fmla="*/ 0 w 5267"/>
                <a:gd name="connsiteY1" fmla="*/ 0 h 5426"/>
                <a:gd name="connsiteX0" fmla="*/ 5140 w 5140"/>
                <a:gd name="connsiteY0" fmla="*/ 3948 h 3948"/>
                <a:gd name="connsiteX1" fmla="*/ 0 w 5140"/>
                <a:gd name="connsiteY1" fmla="*/ 0 h 3948"/>
                <a:gd name="connsiteX0" fmla="*/ 30598 w 30598"/>
                <a:gd name="connsiteY0" fmla="*/ 4515 h 4515"/>
                <a:gd name="connsiteX1" fmla="*/ 0 w 30598"/>
                <a:gd name="connsiteY1" fmla="*/ 0 h 4515"/>
                <a:gd name="connsiteX0" fmla="*/ 10000 w 10000"/>
                <a:gd name="connsiteY0" fmla="*/ 23201 h 23201"/>
                <a:gd name="connsiteX1" fmla="*/ 4576 w 10000"/>
                <a:gd name="connsiteY1" fmla="*/ 2263 h 23201"/>
                <a:gd name="connsiteX2" fmla="*/ 0 w 10000"/>
                <a:gd name="connsiteY2" fmla="*/ 13201 h 23201"/>
                <a:gd name="connsiteX0" fmla="*/ 10000 w 10000"/>
                <a:gd name="connsiteY0" fmla="*/ 20938 h 20938"/>
                <a:gd name="connsiteX1" fmla="*/ 4576 w 10000"/>
                <a:gd name="connsiteY1" fmla="*/ 0 h 20938"/>
                <a:gd name="connsiteX2" fmla="*/ 0 w 10000"/>
                <a:gd name="connsiteY2" fmla="*/ 10938 h 20938"/>
                <a:gd name="connsiteX0" fmla="*/ 10000 w 10000"/>
                <a:gd name="connsiteY0" fmla="*/ 23919 h 23919"/>
                <a:gd name="connsiteX1" fmla="*/ 5585 w 10000"/>
                <a:gd name="connsiteY1" fmla="*/ 0 h 23919"/>
                <a:gd name="connsiteX2" fmla="*/ 0 w 10000"/>
                <a:gd name="connsiteY2" fmla="*/ 13919 h 23919"/>
                <a:gd name="connsiteX0" fmla="*/ 10000 w 10000"/>
                <a:gd name="connsiteY0" fmla="*/ 23919 h 23919"/>
                <a:gd name="connsiteX1" fmla="*/ 5585 w 10000"/>
                <a:gd name="connsiteY1" fmla="*/ 0 h 23919"/>
                <a:gd name="connsiteX2" fmla="*/ 0 w 10000"/>
                <a:gd name="connsiteY2" fmla="*/ 13919 h 23919"/>
                <a:gd name="connsiteX0" fmla="*/ 7677 w 7677"/>
                <a:gd name="connsiteY0" fmla="*/ 23919 h 32413"/>
                <a:gd name="connsiteX1" fmla="*/ 3262 w 7677"/>
                <a:gd name="connsiteY1" fmla="*/ 0 h 32413"/>
                <a:gd name="connsiteX2" fmla="*/ 0 w 7677"/>
                <a:gd name="connsiteY2" fmla="*/ 32413 h 32413"/>
                <a:gd name="connsiteX0" fmla="*/ 13163 w 13163"/>
                <a:gd name="connsiteY0" fmla="*/ 7382 h 10003"/>
                <a:gd name="connsiteX1" fmla="*/ 7412 w 13163"/>
                <a:gd name="connsiteY1" fmla="*/ 3 h 10003"/>
                <a:gd name="connsiteX2" fmla="*/ 80 w 13163"/>
                <a:gd name="connsiteY2" fmla="*/ 5000 h 10003"/>
                <a:gd name="connsiteX3" fmla="*/ 3163 w 13163"/>
                <a:gd name="connsiteY3" fmla="*/ 10003 h 10003"/>
                <a:gd name="connsiteX0" fmla="*/ 13121 w 13121"/>
                <a:gd name="connsiteY0" fmla="*/ 7382 h 9073"/>
                <a:gd name="connsiteX1" fmla="*/ 7370 w 13121"/>
                <a:gd name="connsiteY1" fmla="*/ 3 h 9073"/>
                <a:gd name="connsiteX2" fmla="*/ 38 w 13121"/>
                <a:gd name="connsiteY2" fmla="*/ 5000 h 9073"/>
                <a:gd name="connsiteX3" fmla="*/ 8619 w 13121"/>
                <a:gd name="connsiteY3" fmla="*/ 9073 h 9073"/>
                <a:gd name="connsiteX0" fmla="*/ 10036 w 10036"/>
                <a:gd name="connsiteY0" fmla="*/ 8136 h 10633"/>
                <a:gd name="connsiteX1" fmla="*/ 5653 w 10036"/>
                <a:gd name="connsiteY1" fmla="*/ 3 h 10633"/>
                <a:gd name="connsiteX2" fmla="*/ 65 w 10036"/>
                <a:gd name="connsiteY2" fmla="*/ 5511 h 10633"/>
                <a:gd name="connsiteX3" fmla="*/ 1856 w 10036"/>
                <a:gd name="connsiteY3" fmla="*/ 10421 h 10633"/>
                <a:gd name="connsiteX4" fmla="*/ 6605 w 10036"/>
                <a:gd name="connsiteY4" fmla="*/ 10000 h 10633"/>
                <a:gd name="connsiteX0" fmla="*/ 10036 w 10036"/>
                <a:gd name="connsiteY0" fmla="*/ 8136 h 11115"/>
                <a:gd name="connsiteX1" fmla="*/ 5653 w 10036"/>
                <a:gd name="connsiteY1" fmla="*/ 3 h 11115"/>
                <a:gd name="connsiteX2" fmla="*/ 65 w 10036"/>
                <a:gd name="connsiteY2" fmla="*/ 5511 h 11115"/>
                <a:gd name="connsiteX3" fmla="*/ 1856 w 10036"/>
                <a:gd name="connsiteY3" fmla="*/ 10421 h 11115"/>
                <a:gd name="connsiteX4" fmla="*/ 5358 w 10036"/>
                <a:gd name="connsiteY4" fmla="*/ 11115 h 11115"/>
                <a:gd name="connsiteX0" fmla="*/ 10618 w 10618"/>
                <a:gd name="connsiteY0" fmla="*/ 9447 h 11115"/>
                <a:gd name="connsiteX1" fmla="*/ 5653 w 10618"/>
                <a:gd name="connsiteY1" fmla="*/ 3 h 11115"/>
                <a:gd name="connsiteX2" fmla="*/ 65 w 10618"/>
                <a:gd name="connsiteY2" fmla="*/ 5511 h 11115"/>
                <a:gd name="connsiteX3" fmla="*/ 1856 w 10618"/>
                <a:gd name="connsiteY3" fmla="*/ 10421 h 11115"/>
                <a:gd name="connsiteX4" fmla="*/ 5358 w 10618"/>
                <a:gd name="connsiteY4" fmla="*/ 11115 h 11115"/>
                <a:gd name="connsiteX0" fmla="*/ 10618 w 10618"/>
                <a:gd name="connsiteY0" fmla="*/ 8811 h 10479"/>
                <a:gd name="connsiteX1" fmla="*/ 6033 w 10618"/>
                <a:gd name="connsiteY1" fmla="*/ 5 h 10479"/>
                <a:gd name="connsiteX2" fmla="*/ 65 w 10618"/>
                <a:gd name="connsiteY2" fmla="*/ 4875 h 10479"/>
                <a:gd name="connsiteX3" fmla="*/ 1856 w 10618"/>
                <a:gd name="connsiteY3" fmla="*/ 9785 h 10479"/>
                <a:gd name="connsiteX4" fmla="*/ 5358 w 10618"/>
                <a:gd name="connsiteY4" fmla="*/ 10479 h 10479"/>
                <a:gd name="connsiteX0" fmla="*/ 10373 w 10373"/>
                <a:gd name="connsiteY0" fmla="*/ 8913 h 10479"/>
                <a:gd name="connsiteX1" fmla="*/ 6033 w 10373"/>
                <a:gd name="connsiteY1" fmla="*/ 5 h 10479"/>
                <a:gd name="connsiteX2" fmla="*/ 65 w 10373"/>
                <a:gd name="connsiteY2" fmla="*/ 4875 h 10479"/>
                <a:gd name="connsiteX3" fmla="*/ 1856 w 10373"/>
                <a:gd name="connsiteY3" fmla="*/ 9785 h 10479"/>
                <a:gd name="connsiteX4" fmla="*/ 5358 w 10373"/>
                <a:gd name="connsiteY4" fmla="*/ 10479 h 10479"/>
                <a:gd name="connsiteX0" fmla="*/ 10373 w 10373"/>
                <a:gd name="connsiteY0" fmla="*/ 8913 h 10479"/>
                <a:gd name="connsiteX1" fmla="*/ 6033 w 10373"/>
                <a:gd name="connsiteY1" fmla="*/ 5 h 10479"/>
                <a:gd name="connsiteX2" fmla="*/ 65 w 10373"/>
                <a:gd name="connsiteY2" fmla="*/ 4875 h 10479"/>
                <a:gd name="connsiteX3" fmla="*/ 1856 w 10373"/>
                <a:gd name="connsiteY3" fmla="*/ 9785 h 10479"/>
                <a:gd name="connsiteX4" fmla="*/ 5358 w 10373"/>
                <a:gd name="connsiteY4" fmla="*/ 10479 h 10479"/>
                <a:gd name="connsiteX0" fmla="*/ 10373 w 10373"/>
                <a:gd name="connsiteY0" fmla="*/ 8913 h 10479"/>
                <a:gd name="connsiteX1" fmla="*/ 6033 w 10373"/>
                <a:gd name="connsiteY1" fmla="*/ 5 h 10479"/>
                <a:gd name="connsiteX2" fmla="*/ 65 w 10373"/>
                <a:gd name="connsiteY2" fmla="*/ 4875 h 10479"/>
                <a:gd name="connsiteX3" fmla="*/ 1856 w 10373"/>
                <a:gd name="connsiteY3" fmla="*/ 9785 h 10479"/>
                <a:gd name="connsiteX4" fmla="*/ 5358 w 10373"/>
                <a:gd name="connsiteY4" fmla="*/ 10479 h 10479"/>
                <a:gd name="connsiteX0" fmla="*/ 10373 w 10373"/>
                <a:gd name="connsiteY0" fmla="*/ 8908 h 10474"/>
                <a:gd name="connsiteX1" fmla="*/ 6033 w 10373"/>
                <a:gd name="connsiteY1" fmla="*/ 0 h 10474"/>
                <a:gd name="connsiteX2" fmla="*/ 65 w 10373"/>
                <a:gd name="connsiteY2" fmla="*/ 4870 h 10474"/>
                <a:gd name="connsiteX3" fmla="*/ 1856 w 10373"/>
                <a:gd name="connsiteY3" fmla="*/ 9780 h 10474"/>
                <a:gd name="connsiteX4" fmla="*/ 5358 w 10373"/>
                <a:gd name="connsiteY4" fmla="*/ 10474 h 10474"/>
                <a:gd name="connsiteX0" fmla="*/ 10373 w 10373"/>
                <a:gd name="connsiteY0" fmla="*/ 8908 h 10474"/>
                <a:gd name="connsiteX1" fmla="*/ 6033 w 10373"/>
                <a:gd name="connsiteY1" fmla="*/ 0 h 10474"/>
                <a:gd name="connsiteX2" fmla="*/ 65 w 10373"/>
                <a:gd name="connsiteY2" fmla="*/ 4870 h 10474"/>
                <a:gd name="connsiteX3" fmla="*/ 1856 w 10373"/>
                <a:gd name="connsiteY3" fmla="*/ 9780 h 10474"/>
                <a:gd name="connsiteX4" fmla="*/ 5358 w 10373"/>
                <a:gd name="connsiteY4" fmla="*/ 10474 h 10474"/>
                <a:gd name="connsiteX0" fmla="*/ 10308 w 10308"/>
                <a:gd name="connsiteY0" fmla="*/ 8908 h 10474"/>
                <a:gd name="connsiteX1" fmla="*/ 5968 w 10308"/>
                <a:gd name="connsiteY1" fmla="*/ 0 h 10474"/>
                <a:gd name="connsiteX2" fmla="*/ 0 w 10308"/>
                <a:gd name="connsiteY2" fmla="*/ 4870 h 10474"/>
                <a:gd name="connsiteX3" fmla="*/ 1791 w 10308"/>
                <a:gd name="connsiteY3" fmla="*/ 9780 h 10474"/>
                <a:gd name="connsiteX4" fmla="*/ 5293 w 10308"/>
                <a:gd name="connsiteY4" fmla="*/ 10474 h 10474"/>
                <a:gd name="connsiteX0" fmla="*/ 10308 w 10308"/>
                <a:gd name="connsiteY0" fmla="*/ 8908 h 10474"/>
                <a:gd name="connsiteX1" fmla="*/ 5968 w 10308"/>
                <a:gd name="connsiteY1" fmla="*/ 0 h 10474"/>
                <a:gd name="connsiteX2" fmla="*/ 0 w 10308"/>
                <a:gd name="connsiteY2" fmla="*/ 4870 h 10474"/>
                <a:gd name="connsiteX3" fmla="*/ 1791 w 10308"/>
                <a:gd name="connsiteY3" fmla="*/ 9780 h 10474"/>
                <a:gd name="connsiteX4" fmla="*/ 5293 w 10308"/>
                <a:gd name="connsiteY4" fmla="*/ 10474 h 10474"/>
                <a:gd name="connsiteX0" fmla="*/ 10308 w 10308"/>
                <a:gd name="connsiteY0" fmla="*/ 8908 h 11016"/>
                <a:gd name="connsiteX1" fmla="*/ 5968 w 10308"/>
                <a:gd name="connsiteY1" fmla="*/ 0 h 11016"/>
                <a:gd name="connsiteX2" fmla="*/ 0 w 10308"/>
                <a:gd name="connsiteY2" fmla="*/ 4870 h 11016"/>
                <a:gd name="connsiteX3" fmla="*/ 1791 w 10308"/>
                <a:gd name="connsiteY3" fmla="*/ 9780 h 11016"/>
                <a:gd name="connsiteX4" fmla="*/ 4469 w 10308"/>
                <a:gd name="connsiteY4" fmla="*/ 11016 h 11016"/>
                <a:gd name="connsiteX0" fmla="*/ 9996 w 9996"/>
                <a:gd name="connsiteY0" fmla="*/ 9077 h 11016"/>
                <a:gd name="connsiteX1" fmla="*/ 5968 w 9996"/>
                <a:gd name="connsiteY1" fmla="*/ 0 h 11016"/>
                <a:gd name="connsiteX2" fmla="*/ 0 w 9996"/>
                <a:gd name="connsiteY2" fmla="*/ 4870 h 11016"/>
                <a:gd name="connsiteX3" fmla="*/ 1791 w 9996"/>
                <a:gd name="connsiteY3" fmla="*/ 9780 h 11016"/>
                <a:gd name="connsiteX4" fmla="*/ 4469 w 9996"/>
                <a:gd name="connsiteY4" fmla="*/ 11016 h 11016"/>
                <a:gd name="connsiteX0" fmla="*/ 10000 w 10000"/>
                <a:gd name="connsiteY0" fmla="*/ 8240 h 10000"/>
                <a:gd name="connsiteX1" fmla="*/ 5970 w 10000"/>
                <a:gd name="connsiteY1" fmla="*/ 0 h 10000"/>
                <a:gd name="connsiteX2" fmla="*/ 0 w 10000"/>
                <a:gd name="connsiteY2" fmla="*/ 4421 h 10000"/>
                <a:gd name="connsiteX3" fmla="*/ 1792 w 10000"/>
                <a:gd name="connsiteY3" fmla="*/ 8878 h 10000"/>
                <a:gd name="connsiteX4" fmla="*/ 4471 w 10000"/>
                <a:gd name="connsiteY4" fmla="*/ 10000 h 10000"/>
                <a:gd name="connsiteX0" fmla="*/ 10000 w 10000"/>
                <a:gd name="connsiteY0" fmla="*/ 8240 h 8878"/>
                <a:gd name="connsiteX1" fmla="*/ 5970 w 10000"/>
                <a:gd name="connsiteY1" fmla="*/ 0 h 8878"/>
                <a:gd name="connsiteX2" fmla="*/ 0 w 10000"/>
                <a:gd name="connsiteY2" fmla="*/ 4421 h 8878"/>
                <a:gd name="connsiteX3" fmla="*/ 1792 w 10000"/>
                <a:gd name="connsiteY3" fmla="*/ 8878 h 8878"/>
                <a:gd name="connsiteX0" fmla="*/ 9831 w 9831"/>
                <a:gd name="connsiteY0" fmla="*/ 9458 h 10000"/>
                <a:gd name="connsiteX1" fmla="*/ 5970 w 9831"/>
                <a:gd name="connsiteY1" fmla="*/ 0 h 10000"/>
                <a:gd name="connsiteX2" fmla="*/ 0 w 9831"/>
                <a:gd name="connsiteY2" fmla="*/ 4980 h 10000"/>
                <a:gd name="connsiteX3" fmla="*/ 1792 w 9831"/>
                <a:gd name="connsiteY3" fmla="*/ 10000 h 10000"/>
                <a:gd name="connsiteX0" fmla="*/ 6073 w 6073"/>
                <a:gd name="connsiteY0" fmla="*/ 0 h 10000"/>
                <a:gd name="connsiteX1" fmla="*/ 0 w 6073"/>
                <a:gd name="connsiteY1" fmla="*/ 4980 h 10000"/>
                <a:gd name="connsiteX2" fmla="*/ 1823 w 6073"/>
                <a:gd name="connsiteY2" fmla="*/ 10000 h 10000"/>
                <a:gd name="connsiteX0" fmla="*/ 1991 w 17627"/>
                <a:gd name="connsiteY0" fmla="*/ 0 h 17290"/>
                <a:gd name="connsiteX1" fmla="*/ 14625 w 17627"/>
                <a:gd name="connsiteY1" fmla="*/ 12270 h 17290"/>
                <a:gd name="connsiteX2" fmla="*/ 17627 w 17627"/>
                <a:gd name="connsiteY2" fmla="*/ 17290 h 17290"/>
                <a:gd name="connsiteX0" fmla="*/ 2963 w 18599"/>
                <a:gd name="connsiteY0" fmla="*/ 0 h 17290"/>
                <a:gd name="connsiteX1" fmla="*/ 3274 w 18599"/>
                <a:gd name="connsiteY1" fmla="*/ 3520 h 17290"/>
                <a:gd name="connsiteX2" fmla="*/ 18599 w 18599"/>
                <a:gd name="connsiteY2" fmla="*/ 17290 h 17290"/>
                <a:gd name="connsiteX0" fmla="*/ 2831 w 19634"/>
                <a:gd name="connsiteY0" fmla="*/ 0 h 17199"/>
                <a:gd name="connsiteX1" fmla="*/ 4309 w 19634"/>
                <a:gd name="connsiteY1" fmla="*/ 3429 h 17199"/>
                <a:gd name="connsiteX2" fmla="*/ 19634 w 19634"/>
                <a:gd name="connsiteY2" fmla="*/ 17199 h 17199"/>
                <a:gd name="connsiteX0" fmla="*/ 0 w 16803"/>
                <a:gd name="connsiteY0" fmla="*/ 0 h 17199"/>
                <a:gd name="connsiteX1" fmla="*/ 1478 w 16803"/>
                <a:gd name="connsiteY1" fmla="*/ 3429 h 17199"/>
                <a:gd name="connsiteX2" fmla="*/ 16803 w 16803"/>
                <a:gd name="connsiteY2" fmla="*/ 17199 h 17199"/>
                <a:gd name="connsiteX0" fmla="*/ 0 w 16803"/>
                <a:gd name="connsiteY0" fmla="*/ 0 h 17199"/>
                <a:gd name="connsiteX1" fmla="*/ 1478 w 16803"/>
                <a:gd name="connsiteY1" fmla="*/ 3429 h 17199"/>
                <a:gd name="connsiteX2" fmla="*/ 16803 w 16803"/>
                <a:gd name="connsiteY2" fmla="*/ 17199 h 17199"/>
                <a:gd name="connsiteX0" fmla="*/ 0 w 16803"/>
                <a:gd name="connsiteY0" fmla="*/ 0 h 17199"/>
                <a:gd name="connsiteX1" fmla="*/ 1478 w 16803"/>
                <a:gd name="connsiteY1" fmla="*/ 3429 h 17199"/>
                <a:gd name="connsiteX2" fmla="*/ 16803 w 16803"/>
                <a:gd name="connsiteY2" fmla="*/ 17199 h 17199"/>
                <a:gd name="connsiteX0" fmla="*/ 0 w 4604"/>
                <a:gd name="connsiteY0" fmla="*/ 0 h 7480"/>
                <a:gd name="connsiteX1" fmla="*/ 1478 w 4604"/>
                <a:gd name="connsiteY1" fmla="*/ 3429 h 7480"/>
                <a:gd name="connsiteX2" fmla="*/ 4604 w 4604"/>
                <a:gd name="connsiteY2" fmla="*/ 7480 h 74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4604" h="7480">
                  <a:moveTo>
                    <a:pt x="0" y="0"/>
                  </a:moveTo>
                  <a:cubicBezTo>
                    <a:pt x="945" y="1623"/>
                    <a:pt x="1795" y="2319"/>
                    <a:pt x="1478" y="3429"/>
                  </a:cubicBezTo>
                  <a:cubicBezTo>
                    <a:pt x="3521" y="6130"/>
                    <a:pt x="1645" y="2483"/>
                    <a:pt x="4604" y="7480"/>
                  </a:cubicBezTo>
                </a:path>
              </a:pathLst>
            </a:custGeom>
            <a:noFill/>
            <a:ln w="12700" cap="flat" cmpd="sng">
              <a:solidFill>
                <a:srgbClr val="0070C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930" name="Freeform 2102">
              <a:extLst>
                <a:ext uri="{FF2B5EF4-FFF2-40B4-BE49-F238E27FC236}">
                  <a16:creationId xmlns="" xmlns:a16="http://schemas.microsoft.com/office/drawing/2014/main" id="{8DB7ED9E-76CB-911E-E965-DCD556B1E247}"/>
                </a:ext>
              </a:extLst>
            </xdr:cNvPr>
            <xdr:cNvSpPr>
              <a:spLocks/>
            </xdr:cNvSpPr>
          </xdr:nvSpPr>
          <xdr:spPr bwMode="auto">
            <a:xfrm rot="19570798" flipV="1">
              <a:off x="15130341" y="5480765"/>
              <a:ext cx="145968" cy="216465"/>
            </a:xfrm>
            <a:custGeom>
              <a:avLst/>
              <a:gdLst>
                <a:gd name="T0" fmla="*/ 2147483647 w 113"/>
                <a:gd name="T1" fmla="*/ 2147483647 h 6"/>
                <a:gd name="T2" fmla="*/ 2147483647 w 113"/>
                <a:gd name="T3" fmla="*/ 2147483647 h 6"/>
                <a:gd name="T4" fmla="*/ 2147483647 w 113"/>
                <a:gd name="T5" fmla="*/ 0 h 6"/>
                <a:gd name="T6" fmla="*/ 2147483647 w 113"/>
                <a:gd name="T7" fmla="*/ 2147483647 h 6"/>
                <a:gd name="T8" fmla="*/ 0 w 113"/>
                <a:gd name="T9" fmla="*/ 2147483647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connsiteX0" fmla="*/ 10135 w 10135"/>
                <a:gd name="connsiteY0" fmla="*/ 7150 h 9023"/>
                <a:gd name="connsiteX1" fmla="*/ 7522 w 10135"/>
                <a:gd name="connsiteY1" fmla="*/ 5000 h 9023"/>
                <a:gd name="connsiteX2" fmla="*/ 4513 w 10135"/>
                <a:gd name="connsiteY2" fmla="*/ 0 h 9023"/>
                <a:gd name="connsiteX3" fmla="*/ 2832 w 10135"/>
                <a:gd name="connsiteY3" fmla="*/ 8333 h 9023"/>
                <a:gd name="connsiteX4" fmla="*/ 0 w 10135"/>
                <a:gd name="connsiteY4" fmla="*/ 6667 h 9023"/>
                <a:gd name="connsiteX0" fmla="*/ 10000 w 10000"/>
                <a:gd name="connsiteY0" fmla="*/ 7924 h 8132"/>
                <a:gd name="connsiteX1" fmla="*/ 7422 w 10000"/>
                <a:gd name="connsiteY1" fmla="*/ 5541 h 8132"/>
                <a:gd name="connsiteX2" fmla="*/ 4453 w 10000"/>
                <a:gd name="connsiteY2" fmla="*/ 0 h 8132"/>
                <a:gd name="connsiteX3" fmla="*/ 1861 w 10000"/>
                <a:gd name="connsiteY3" fmla="*/ 5437 h 8132"/>
                <a:gd name="connsiteX4" fmla="*/ 0 w 10000"/>
                <a:gd name="connsiteY4" fmla="*/ 7389 h 8132"/>
                <a:gd name="connsiteX0" fmla="*/ 10000 w 10000"/>
                <a:gd name="connsiteY0" fmla="*/ 9744 h 10000"/>
                <a:gd name="connsiteX1" fmla="*/ 6358 w 10000"/>
                <a:gd name="connsiteY1" fmla="*/ 3282 h 10000"/>
                <a:gd name="connsiteX2" fmla="*/ 4453 w 10000"/>
                <a:gd name="connsiteY2" fmla="*/ 0 h 10000"/>
                <a:gd name="connsiteX3" fmla="*/ 1861 w 10000"/>
                <a:gd name="connsiteY3" fmla="*/ 6686 h 10000"/>
                <a:gd name="connsiteX4" fmla="*/ 0 w 10000"/>
                <a:gd name="connsiteY4" fmla="*/ 9086 h 10000"/>
                <a:gd name="connsiteX0" fmla="*/ 10000 w 10000"/>
                <a:gd name="connsiteY0" fmla="*/ 9744 h 10000"/>
                <a:gd name="connsiteX1" fmla="*/ 6722 w 10000"/>
                <a:gd name="connsiteY1" fmla="*/ 4459 h 10000"/>
                <a:gd name="connsiteX2" fmla="*/ 4453 w 10000"/>
                <a:gd name="connsiteY2" fmla="*/ 0 h 10000"/>
                <a:gd name="connsiteX3" fmla="*/ 1861 w 10000"/>
                <a:gd name="connsiteY3" fmla="*/ 6686 h 10000"/>
                <a:gd name="connsiteX4" fmla="*/ 0 w 10000"/>
                <a:gd name="connsiteY4" fmla="*/ 9086 h 10000"/>
                <a:gd name="connsiteX0" fmla="*/ 10000 w 10000"/>
                <a:gd name="connsiteY0" fmla="*/ 15940 h 16196"/>
                <a:gd name="connsiteX1" fmla="*/ 7058 w 10000"/>
                <a:gd name="connsiteY1" fmla="*/ 52 h 16196"/>
                <a:gd name="connsiteX2" fmla="*/ 6722 w 10000"/>
                <a:gd name="connsiteY2" fmla="*/ 10655 h 16196"/>
                <a:gd name="connsiteX3" fmla="*/ 4453 w 10000"/>
                <a:gd name="connsiteY3" fmla="*/ 6196 h 16196"/>
                <a:gd name="connsiteX4" fmla="*/ 1861 w 10000"/>
                <a:gd name="connsiteY4" fmla="*/ 12882 h 16196"/>
                <a:gd name="connsiteX5" fmla="*/ 0 w 10000"/>
                <a:gd name="connsiteY5" fmla="*/ 15282 h 16196"/>
                <a:gd name="connsiteX0" fmla="*/ 10000 w 10000"/>
                <a:gd name="connsiteY0" fmla="*/ 15951 h 16207"/>
                <a:gd name="connsiteX1" fmla="*/ 7058 w 10000"/>
                <a:gd name="connsiteY1" fmla="*/ 63 h 16207"/>
                <a:gd name="connsiteX2" fmla="*/ 6582 w 10000"/>
                <a:gd name="connsiteY2" fmla="*/ 8704 h 16207"/>
                <a:gd name="connsiteX3" fmla="*/ 4453 w 10000"/>
                <a:gd name="connsiteY3" fmla="*/ 6207 h 16207"/>
                <a:gd name="connsiteX4" fmla="*/ 1861 w 10000"/>
                <a:gd name="connsiteY4" fmla="*/ 12893 h 16207"/>
                <a:gd name="connsiteX5" fmla="*/ 0 w 10000"/>
                <a:gd name="connsiteY5" fmla="*/ 15293 h 16207"/>
                <a:gd name="connsiteX0" fmla="*/ 10000 w 10000"/>
                <a:gd name="connsiteY0" fmla="*/ 15936 h 16192"/>
                <a:gd name="connsiteX1" fmla="*/ 7058 w 10000"/>
                <a:gd name="connsiteY1" fmla="*/ 48 h 16192"/>
                <a:gd name="connsiteX2" fmla="*/ 6582 w 10000"/>
                <a:gd name="connsiteY2" fmla="*/ 8689 h 16192"/>
                <a:gd name="connsiteX3" fmla="*/ 4453 w 10000"/>
                <a:gd name="connsiteY3" fmla="*/ 6192 h 16192"/>
                <a:gd name="connsiteX4" fmla="*/ 1861 w 10000"/>
                <a:gd name="connsiteY4" fmla="*/ 12878 h 16192"/>
                <a:gd name="connsiteX5" fmla="*/ 0 w 10000"/>
                <a:gd name="connsiteY5" fmla="*/ 15278 h 16192"/>
                <a:gd name="connsiteX0" fmla="*/ 10000 w 10000"/>
                <a:gd name="connsiteY0" fmla="*/ 15888 h 16144"/>
                <a:gd name="connsiteX1" fmla="*/ 7058 w 10000"/>
                <a:gd name="connsiteY1" fmla="*/ 0 h 16144"/>
                <a:gd name="connsiteX2" fmla="*/ 6582 w 10000"/>
                <a:gd name="connsiteY2" fmla="*/ 8641 h 16144"/>
                <a:gd name="connsiteX3" fmla="*/ 4453 w 10000"/>
                <a:gd name="connsiteY3" fmla="*/ 6144 h 16144"/>
                <a:gd name="connsiteX4" fmla="*/ 1861 w 10000"/>
                <a:gd name="connsiteY4" fmla="*/ 12830 h 16144"/>
                <a:gd name="connsiteX5" fmla="*/ 0 w 10000"/>
                <a:gd name="connsiteY5" fmla="*/ 15230 h 16144"/>
                <a:gd name="connsiteX0" fmla="*/ 10000 w 10000"/>
                <a:gd name="connsiteY0" fmla="*/ 15888 h 16144"/>
                <a:gd name="connsiteX1" fmla="*/ 7058 w 10000"/>
                <a:gd name="connsiteY1" fmla="*/ 0 h 16144"/>
                <a:gd name="connsiteX2" fmla="*/ 6582 w 10000"/>
                <a:gd name="connsiteY2" fmla="*/ 8641 h 16144"/>
                <a:gd name="connsiteX3" fmla="*/ 4453 w 10000"/>
                <a:gd name="connsiteY3" fmla="*/ 6144 h 16144"/>
                <a:gd name="connsiteX4" fmla="*/ 1861 w 10000"/>
                <a:gd name="connsiteY4" fmla="*/ 12830 h 16144"/>
                <a:gd name="connsiteX5" fmla="*/ 0 w 10000"/>
                <a:gd name="connsiteY5" fmla="*/ 15230 h 16144"/>
                <a:gd name="connsiteX0" fmla="*/ 10000 w 10000"/>
                <a:gd name="connsiteY0" fmla="*/ 15888 h 16144"/>
                <a:gd name="connsiteX1" fmla="*/ 7058 w 10000"/>
                <a:gd name="connsiteY1" fmla="*/ 0 h 16144"/>
                <a:gd name="connsiteX2" fmla="*/ 6582 w 10000"/>
                <a:gd name="connsiteY2" fmla="*/ 8641 h 16144"/>
                <a:gd name="connsiteX3" fmla="*/ 4453 w 10000"/>
                <a:gd name="connsiteY3" fmla="*/ 6144 h 16144"/>
                <a:gd name="connsiteX4" fmla="*/ 1861 w 10000"/>
                <a:gd name="connsiteY4" fmla="*/ 12830 h 16144"/>
                <a:gd name="connsiteX5" fmla="*/ 0 w 10000"/>
                <a:gd name="connsiteY5" fmla="*/ 15230 h 16144"/>
                <a:gd name="connsiteX0" fmla="*/ 10000 w 10000"/>
                <a:gd name="connsiteY0" fmla="*/ 19028 h 19284"/>
                <a:gd name="connsiteX1" fmla="*/ 6750 w 10000"/>
                <a:gd name="connsiteY1" fmla="*/ 0 h 19284"/>
                <a:gd name="connsiteX2" fmla="*/ 6582 w 10000"/>
                <a:gd name="connsiteY2" fmla="*/ 11781 h 19284"/>
                <a:gd name="connsiteX3" fmla="*/ 4453 w 10000"/>
                <a:gd name="connsiteY3" fmla="*/ 9284 h 19284"/>
                <a:gd name="connsiteX4" fmla="*/ 1861 w 10000"/>
                <a:gd name="connsiteY4" fmla="*/ 15970 h 19284"/>
                <a:gd name="connsiteX5" fmla="*/ 0 w 10000"/>
                <a:gd name="connsiteY5" fmla="*/ 18370 h 19284"/>
                <a:gd name="connsiteX0" fmla="*/ 10000 w 10000"/>
                <a:gd name="connsiteY0" fmla="*/ 19028 h 19284"/>
                <a:gd name="connsiteX1" fmla="*/ 6750 w 10000"/>
                <a:gd name="connsiteY1" fmla="*/ 0 h 19284"/>
                <a:gd name="connsiteX2" fmla="*/ 6582 w 10000"/>
                <a:gd name="connsiteY2" fmla="*/ 11781 h 19284"/>
                <a:gd name="connsiteX3" fmla="*/ 4453 w 10000"/>
                <a:gd name="connsiteY3" fmla="*/ 9284 h 19284"/>
                <a:gd name="connsiteX4" fmla="*/ 1861 w 10000"/>
                <a:gd name="connsiteY4" fmla="*/ 15970 h 19284"/>
                <a:gd name="connsiteX5" fmla="*/ 0 w 10000"/>
                <a:gd name="connsiteY5" fmla="*/ 18370 h 19284"/>
                <a:gd name="connsiteX0" fmla="*/ 10000 w 10000"/>
                <a:gd name="connsiteY0" fmla="*/ 19028 h 19284"/>
                <a:gd name="connsiteX1" fmla="*/ 6750 w 10000"/>
                <a:gd name="connsiteY1" fmla="*/ 0 h 19284"/>
                <a:gd name="connsiteX2" fmla="*/ 6582 w 10000"/>
                <a:gd name="connsiteY2" fmla="*/ 11781 h 19284"/>
                <a:gd name="connsiteX3" fmla="*/ 4453 w 10000"/>
                <a:gd name="connsiteY3" fmla="*/ 9284 h 19284"/>
                <a:gd name="connsiteX4" fmla="*/ 1861 w 10000"/>
                <a:gd name="connsiteY4" fmla="*/ 15970 h 19284"/>
                <a:gd name="connsiteX5" fmla="*/ 0 w 10000"/>
                <a:gd name="connsiteY5" fmla="*/ 18370 h 19284"/>
                <a:gd name="connsiteX0" fmla="*/ 10000 w 10000"/>
                <a:gd name="connsiteY0" fmla="*/ 19028 h 19284"/>
                <a:gd name="connsiteX1" fmla="*/ 6750 w 10000"/>
                <a:gd name="connsiteY1" fmla="*/ 0 h 19284"/>
                <a:gd name="connsiteX2" fmla="*/ 6582 w 10000"/>
                <a:gd name="connsiteY2" fmla="*/ 11781 h 19284"/>
                <a:gd name="connsiteX3" fmla="*/ 4453 w 10000"/>
                <a:gd name="connsiteY3" fmla="*/ 9284 h 19284"/>
                <a:gd name="connsiteX4" fmla="*/ 1861 w 10000"/>
                <a:gd name="connsiteY4" fmla="*/ 15970 h 19284"/>
                <a:gd name="connsiteX5" fmla="*/ 0 w 10000"/>
                <a:gd name="connsiteY5" fmla="*/ 18370 h 19284"/>
                <a:gd name="connsiteX0" fmla="*/ 10000 w 10000"/>
                <a:gd name="connsiteY0" fmla="*/ 19237 h 19493"/>
                <a:gd name="connsiteX1" fmla="*/ 6750 w 10000"/>
                <a:gd name="connsiteY1" fmla="*/ 209 h 19493"/>
                <a:gd name="connsiteX2" fmla="*/ 4453 w 10000"/>
                <a:gd name="connsiteY2" fmla="*/ 9493 h 19493"/>
                <a:gd name="connsiteX3" fmla="*/ 1861 w 10000"/>
                <a:gd name="connsiteY3" fmla="*/ 16179 h 19493"/>
                <a:gd name="connsiteX4" fmla="*/ 0 w 10000"/>
                <a:gd name="connsiteY4" fmla="*/ 18579 h 19493"/>
                <a:gd name="connsiteX0" fmla="*/ 10000 w 10000"/>
                <a:gd name="connsiteY0" fmla="*/ 19431 h 19687"/>
                <a:gd name="connsiteX1" fmla="*/ 6750 w 10000"/>
                <a:gd name="connsiteY1" fmla="*/ 403 h 19687"/>
                <a:gd name="connsiteX2" fmla="*/ 6610 w 10000"/>
                <a:gd name="connsiteY2" fmla="*/ 12178 h 19687"/>
                <a:gd name="connsiteX3" fmla="*/ 4453 w 10000"/>
                <a:gd name="connsiteY3" fmla="*/ 9687 h 19687"/>
                <a:gd name="connsiteX4" fmla="*/ 1861 w 10000"/>
                <a:gd name="connsiteY4" fmla="*/ 16373 h 19687"/>
                <a:gd name="connsiteX5" fmla="*/ 0 w 10000"/>
                <a:gd name="connsiteY5" fmla="*/ 18773 h 19687"/>
                <a:gd name="connsiteX0" fmla="*/ 10000 w 10000"/>
                <a:gd name="connsiteY0" fmla="*/ 19431 h 19687"/>
                <a:gd name="connsiteX1" fmla="*/ 6750 w 10000"/>
                <a:gd name="connsiteY1" fmla="*/ 403 h 19687"/>
                <a:gd name="connsiteX2" fmla="*/ 6610 w 10000"/>
                <a:gd name="connsiteY2" fmla="*/ 12178 h 19687"/>
                <a:gd name="connsiteX3" fmla="*/ 4453 w 10000"/>
                <a:gd name="connsiteY3" fmla="*/ 9687 h 19687"/>
                <a:gd name="connsiteX4" fmla="*/ 1861 w 10000"/>
                <a:gd name="connsiteY4" fmla="*/ 16373 h 19687"/>
                <a:gd name="connsiteX5" fmla="*/ 0 w 10000"/>
                <a:gd name="connsiteY5" fmla="*/ 18773 h 19687"/>
                <a:gd name="connsiteX0" fmla="*/ 10000 w 10000"/>
                <a:gd name="connsiteY0" fmla="*/ 19714 h 19970"/>
                <a:gd name="connsiteX1" fmla="*/ 6750 w 10000"/>
                <a:gd name="connsiteY1" fmla="*/ 686 h 19970"/>
                <a:gd name="connsiteX2" fmla="*/ 6610 w 10000"/>
                <a:gd name="connsiteY2" fmla="*/ 12461 h 19970"/>
                <a:gd name="connsiteX3" fmla="*/ 4453 w 10000"/>
                <a:gd name="connsiteY3" fmla="*/ 9970 h 19970"/>
                <a:gd name="connsiteX4" fmla="*/ 1861 w 10000"/>
                <a:gd name="connsiteY4" fmla="*/ 16656 h 19970"/>
                <a:gd name="connsiteX5" fmla="*/ 0 w 10000"/>
                <a:gd name="connsiteY5" fmla="*/ 19056 h 19970"/>
                <a:gd name="connsiteX0" fmla="*/ 10168 w 10168"/>
                <a:gd name="connsiteY0" fmla="*/ 14219 h 19970"/>
                <a:gd name="connsiteX1" fmla="*/ 6750 w 10168"/>
                <a:gd name="connsiteY1" fmla="*/ 686 h 19970"/>
                <a:gd name="connsiteX2" fmla="*/ 6610 w 10168"/>
                <a:gd name="connsiteY2" fmla="*/ 12461 h 19970"/>
                <a:gd name="connsiteX3" fmla="*/ 4453 w 10168"/>
                <a:gd name="connsiteY3" fmla="*/ 9970 h 19970"/>
                <a:gd name="connsiteX4" fmla="*/ 1861 w 10168"/>
                <a:gd name="connsiteY4" fmla="*/ 16656 h 19970"/>
                <a:gd name="connsiteX5" fmla="*/ 0 w 10168"/>
                <a:gd name="connsiteY5" fmla="*/ 19056 h 19970"/>
                <a:gd name="connsiteX0" fmla="*/ 10168 w 10168"/>
                <a:gd name="connsiteY0" fmla="*/ 13533 h 19284"/>
                <a:gd name="connsiteX1" fmla="*/ 6750 w 10168"/>
                <a:gd name="connsiteY1" fmla="*/ 0 h 19284"/>
                <a:gd name="connsiteX2" fmla="*/ 6610 w 10168"/>
                <a:gd name="connsiteY2" fmla="*/ 11775 h 19284"/>
                <a:gd name="connsiteX3" fmla="*/ 4453 w 10168"/>
                <a:gd name="connsiteY3" fmla="*/ 9284 h 19284"/>
                <a:gd name="connsiteX4" fmla="*/ 1861 w 10168"/>
                <a:gd name="connsiteY4" fmla="*/ 15970 h 19284"/>
                <a:gd name="connsiteX5" fmla="*/ 0 w 10168"/>
                <a:gd name="connsiteY5" fmla="*/ 18370 h 19284"/>
                <a:gd name="connsiteX0" fmla="*/ 10168 w 10168"/>
                <a:gd name="connsiteY0" fmla="*/ 5017 h 10768"/>
                <a:gd name="connsiteX1" fmla="*/ 6610 w 10168"/>
                <a:gd name="connsiteY1" fmla="*/ 3259 h 10768"/>
                <a:gd name="connsiteX2" fmla="*/ 4453 w 10168"/>
                <a:gd name="connsiteY2" fmla="*/ 768 h 10768"/>
                <a:gd name="connsiteX3" fmla="*/ 1861 w 10168"/>
                <a:gd name="connsiteY3" fmla="*/ 7454 h 10768"/>
                <a:gd name="connsiteX4" fmla="*/ 0 w 10168"/>
                <a:gd name="connsiteY4" fmla="*/ 9854 h 10768"/>
                <a:gd name="connsiteX0" fmla="*/ 10677 w 10677"/>
                <a:gd name="connsiteY0" fmla="*/ 19200 h 21803"/>
                <a:gd name="connsiteX1" fmla="*/ 7119 w 10677"/>
                <a:gd name="connsiteY1" fmla="*/ 17442 h 21803"/>
                <a:gd name="connsiteX2" fmla="*/ 4962 w 10677"/>
                <a:gd name="connsiteY2" fmla="*/ 14951 h 21803"/>
                <a:gd name="connsiteX3" fmla="*/ 2370 w 10677"/>
                <a:gd name="connsiteY3" fmla="*/ 21637 h 21803"/>
                <a:gd name="connsiteX4" fmla="*/ 0 w 10677"/>
                <a:gd name="connsiteY4" fmla="*/ 0 h 21803"/>
                <a:gd name="connsiteX0" fmla="*/ 10677 w 10677"/>
                <a:gd name="connsiteY0" fmla="*/ 19200 h 19200"/>
                <a:gd name="connsiteX1" fmla="*/ 7119 w 10677"/>
                <a:gd name="connsiteY1" fmla="*/ 17442 h 19200"/>
                <a:gd name="connsiteX2" fmla="*/ 4962 w 10677"/>
                <a:gd name="connsiteY2" fmla="*/ 14951 h 19200"/>
                <a:gd name="connsiteX3" fmla="*/ 1199 w 10677"/>
                <a:gd name="connsiteY3" fmla="*/ 6437 h 19200"/>
                <a:gd name="connsiteX4" fmla="*/ 0 w 10677"/>
                <a:gd name="connsiteY4" fmla="*/ 0 h 19200"/>
                <a:gd name="connsiteX0" fmla="*/ 10677 w 10677"/>
                <a:gd name="connsiteY0" fmla="*/ 19200 h 19200"/>
                <a:gd name="connsiteX1" fmla="*/ 7119 w 10677"/>
                <a:gd name="connsiteY1" fmla="*/ 17442 h 19200"/>
                <a:gd name="connsiteX2" fmla="*/ 4962 w 10677"/>
                <a:gd name="connsiteY2" fmla="*/ 14951 h 19200"/>
                <a:gd name="connsiteX3" fmla="*/ 1053 w 10677"/>
                <a:gd name="connsiteY3" fmla="*/ 2681 h 19200"/>
                <a:gd name="connsiteX4" fmla="*/ 1199 w 10677"/>
                <a:gd name="connsiteY4" fmla="*/ 6437 h 19200"/>
                <a:gd name="connsiteX5" fmla="*/ 0 w 10677"/>
                <a:gd name="connsiteY5" fmla="*/ 0 h 19200"/>
                <a:gd name="connsiteX0" fmla="*/ 10677 w 10677"/>
                <a:gd name="connsiteY0" fmla="*/ 19200 h 19200"/>
                <a:gd name="connsiteX1" fmla="*/ 7119 w 10677"/>
                <a:gd name="connsiteY1" fmla="*/ 17442 h 19200"/>
                <a:gd name="connsiteX2" fmla="*/ 2289 w 10677"/>
                <a:gd name="connsiteY2" fmla="*/ 3639 h 19200"/>
                <a:gd name="connsiteX3" fmla="*/ 1053 w 10677"/>
                <a:gd name="connsiteY3" fmla="*/ 2681 h 19200"/>
                <a:gd name="connsiteX4" fmla="*/ 1199 w 10677"/>
                <a:gd name="connsiteY4" fmla="*/ 6437 h 19200"/>
                <a:gd name="connsiteX5" fmla="*/ 0 w 10677"/>
                <a:gd name="connsiteY5" fmla="*/ 0 h 19200"/>
                <a:gd name="connsiteX0" fmla="*/ 10677 w 10677"/>
                <a:gd name="connsiteY0" fmla="*/ 19200 h 19200"/>
                <a:gd name="connsiteX1" fmla="*/ 2289 w 10677"/>
                <a:gd name="connsiteY1" fmla="*/ 3639 h 19200"/>
                <a:gd name="connsiteX2" fmla="*/ 1053 w 10677"/>
                <a:gd name="connsiteY2" fmla="*/ 2681 h 19200"/>
                <a:gd name="connsiteX3" fmla="*/ 1199 w 10677"/>
                <a:gd name="connsiteY3" fmla="*/ 6437 h 19200"/>
                <a:gd name="connsiteX4" fmla="*/ 0 w 10677"/>
                <a:gd name="connsiteY4" fmla="*/ 0 h 19200"/>
                <a:gd name="connsiteX0" fmla="*/ 2289 w 2289"/>
                <a:gd name="connsiteY0" fmla="*/ 3639 h 6915"/>
                <a:gd name="connsiteX1" fmla="*/ 1053 w 2289"/>
                <a:gd name="connsiteY1" fmla="*/ 2681 h 6915"/>
                <a:gd name="connsiteX2" fmla="*/ 1199 w 2289"/>
                <a:gd name="connsiteY2" fmla="*/ 6437 h 6915"/>
                <a:gd name="connsiteX3" fmla="*/ 0 w 2289"/>
                <a:gd name="connsiteY3" fmla="*/ 0 h 6915"/>
                <a:gd name="connsiteX0" fmla="*/ 10000 w 10000"/>
                <a:gd name="connsiteY0" fmla="*/ 5262 h 10000"/>
                <a:gd name="connsiteX1" fmla="*/ 5267 w 10000"/>
                <a:gd name="connsiteY1" fmla="*/ 2855 h 10000"/>
                <a:gd name="connsiteX2" fmla="*/ 5238 w 10000"/>
                <a:gd name="connsiteY2" fmla="*/ 9309 h 10000"/>
                <a:gd name="connsiteX3" fmla="*/ 0 w 10000"/>
                <a:gd name="connsiteY3" fmla="*/ 0 h 10000"/>
                <a:gd name="connsiteX0" fmla="*/ 10000 w 10000"/>
                <a:gd name="connsiteY0" fmla="*/ 5262 h 5262"/>
                <a:gd name="connsiteX1" fmla="*/ 5267 w 10000"/>
                <a:gd name="connsiteY1" fmla="*/ 2855 h 5262"/>
                <a:gd name="connsiteX2" fmla="*/ 2457 w 10000"/>
                <a:gd name="connsiteY2" fmla="*/ 3686 h 5262"/>
                <a:gd name="connsiteX3" fmla="*/ 0 w 10000"/>
                <a:gd name="connsiteY3" fmla="*/ 0 h 5262"/>
                <a:gd name="connsiteX0" fmla="*/ 10000 w 10000"/>
                <a:gd name="connsiteY0" fmla="*/ 10000 h 10000"/>
                <a:gd name="connsiteX1" fmla="*/ 5267 w 10000"/>
                <a:gd name="connsiteY1" fmla="*/ 5426 h 10000"/>
                <a:gd name="connsiteX2" fmla="*/ 0 w 10000"/>
                <a:gd name="connsiteY2" fmla="*/ 0 h 10000"/>
                <a:gd name="connsiteX0" fmla="*/ 5267 w 5267"/>
                <a:gd name="connsiteY0" fmla="*/ 5426 h 5426"/>
                <a:gd name="connsiteX1" fmla="*/ 0 w 5267"/>
                <a:gd name="connsiteY1" fmla="*/ 0 h 5426"/>
                <a:gd name="connsiteX0" fmla="*/ 5140 w 5140"/>
                <a:gd name="connsiteY0" fmla="*/ 3948 h 3948"/>
                <a:gd name="connsiteX1" fmla="*/ 0 w 5140"/>
                <a:gd name="connsiteY1" fmla="*/ 0 h 3948"/>
                <a:gd name="connsiteX0" fmla="*/ 30598 w 30598"/>
                <a:gd name="connsiteY0" fmla="*/ 4515 h 4515"/>
                <a:gd name="connsiteX1" fmla="*/ 0 w 30598"/>
                <a:gd name="connsiteY1" fmla="*/ 0 h 4515"/>
                <a:gd name="connsiteX0" fmla="*/ 10000 w 10000"/>
                <a:gd name="connsiteY0" fmla="*/ 23201 h 23201"/>
                <a:gd name="connsiteX1" fmla="*/ 4576 w 10000"/>
                <a:gd name="connsiteY1" fmla="*/ 2263 h 23201"/>
                <a:gd name="connsiteX2" fmla="*/ 0 w 10000"/>
                <a:gd name="connsiteY2" fmla="*/ 13201 h 23201"/>
                <a:gd name="connsiteX0" fmla="*/ 10000 w 10000"/>
                <a:gd name="connsiteY0" fmla="*/ 20938 h 20938"/>
                <a:gd name="connsiteX1" fmla="*/ 4576 w 10000"/>
                <a:gd name="connsiteY1" fmla="*/ 0 h 20938"/>
                <a:gd name="connsiteX2" fmla="*/ 0 w 10000"/>
                <a:gd name="connsiteY2" fmla="*/ 10938 h 20938"/>
                <a:gd name="connsiteX0" fmla="*/ 10000 w 10000"/>
                <a:gd name="connsiteY0" fmla="*/ 23919 h 23919"/>
                <a:gd name="connsiteX1" fmla="*/ 5585 w 10000"/>
                <a:gd name="connsiteY1" fmla="*/ 0 h 23919"/>
                <a:gd name="connsiteX2" fmla="*/ 0 w 10000"/>
                <a:gd name="connsiteY2" fmla="*/ 13919 h 23919"/>
                <a:gd name="connsiteX0" fmla="*/ 10000 w 10000"/>
                <a:gd name="connsiteY0" fmla="*/ 23919 h 23919"/>
                <a:gd name="connsiteX1" fmla="*/ 5585 w 10000"/>
                <a:gd name="connsiteY1" fmla="*/ 0 h 23919"/>
                <a:gd name="connsiteX2" fmla="*/ 0 w 10000"/>
                <a:gd name="connsiteY2" fmla="*/ 13919 h 23919"/>
                <a:gd name="connsiteX0" fmla="*/ 7677 w 7677"/>
                <a:gd name="connsiteY0" fmla="*/ 23919 h 32413"/>
                <a:gd name="connsiteX1" fmla="*/ 3262 w 7677"/>
                <a:gd name="connsiteY1" fmla="*/ 0 h 32413"/>
                <a:gd name="connsiteX2" fmla="*/ 0 w 7677"/>
                <a:gd name="connsiteY2" fmla="*/ 32413 h 32413"/>
                <a:gd name="connsiteX0" fmla="*/ 13163 w 13163"/>
                <a:gd name="connsiteY0" fmla="*/ 7382 h 10003"/>
                <a:gd name="connsiteX1" fmla="*/ 7412 w 13163"/>
                <a:gd name="connsiteY1" fmla="*/ 3 h 10003"/>
                <a:gd name="connsiteX2" fmla="*/ 80 w 13163"/>
                <a:gd name="connsiteY2" fmla="*/ 5000 h 10003"/>
                <a:gd name="connsiteX3" fmla="*/ 3163 w 13163"/>
                <a:gd name="connsiteY3" fmla="*/ 10003 h 10003"/>
                <a:gd name="connsiteX0" fmla="*/ 13121 w 13121"/>
                <a:gd name="connsiteY0" fmla="*/ 7382 h 9073"/>
                <a:gd name="connsiteX1" fmla="*/ 7370 w 13121"/>
                <a:gd name="connsiteY1" fmla="*/ 3 h 9073"/>
                <a:gd name="connsiteX2" fmla="*/ 38 w 13121"/>
                <a:gd name="connsiteY2" fmla="*/ 5000 h 9073"/>
                <a:gd name="connsiteX3" fmla="*/ 8619 w 13121"/>
                <a:gd name="connsiteY3" fmla="*/ 9073 h 9073"/>
                <a:gd name="connsiteX0" fmla="*/ 10036 w 10036"/>
                <a:gd name="connsiteY0" fmla="*/ 8136 h 10633"/>
                <a:gd name="connsiteX1" fmla="*/ 5653 w 10036"/>
                <a:gd name="connsiteY1" fmla="*/ 3 h 10633"/>
                <a:gd name="connsiteX2" fmla="*/ 65 w 10036"/>
                <a:gd name="connsiteY2" fmla="*/ 5511 h 10633"/>
                <a:gd name="connsiteX3" fmla="*/ 1856 w 10036"/>
                <a:gd name="connsiteY3" fmla="*/ 10421 h 10633"/>
                <a:gd name="connsiteX4" fmla="*/ 6605 w 10036"/>
                <a:gd name="connsiteY4" fmla="*/ 10000 h 10633"/>
                <a:gd name="connsiteX0" fmla="*/ 10036 w 10036"/>
                <a:gd name="connsiteY0" fmla="*/ 8136 h 11115"/>
                <a:gd name="connsiteX1" fmla="*/ 5653 w 10036"/>
                <a:gd name="connsiteY1" fmla="*/ 3 h 11115"/>
                <a:gd name="connsiteX2" fmla="*/ 65 w 10036"/>
                <a:gd name="connsiteY2" fmla="*/ 5511 h 11115"/>
                <a:gd name="connsiteX3" fmla="*/ 1856 w 10036"/>
                <a:gd name="connsiteY3" fmla="*/ 10421 h 11115"/>
                <a:gd name="connsiteX4" fmla="*/ 5358 w 10036"/>
                <a:gd name="connsiteY4" fmla="*/ 11115 h 11115"/>
                <a:gd name="connsiteX0" fmla="*/ 10618 w 10618"/>
                <a:gd name="connsiteY0" fmla="*/ 9447 h 11115"/>
                <a:gd name="connsiteX1" fmla="*/ 5653 w 10618"/>
                <a:gd name="connsiteY1" fmla="*/ 3 h 11115"/>
                <a:gd name="connsiteX2" fmla="*/ 65 w 10618"/>
                <a:gd name="connsiteY2" fmla="*/ 5511 h 11115"/>
                <a:gd name="connsiteX3" fmla="*/ 1856 w 10618"/>
                <a:gd name="connsiteY3" fmla="*/ 10421 h 11115"/>
                <a:gd name="connsiteX4" fmla="*/ 5358 w 10618"/>
                <a:gd name="connsiteY4" fmla="*/ 11115 h 11115"/>
                <a:gd name="connsiteX0" fmla="*/ 10618 w 10618"/>
                <a:gd name="connsiteY0" fmla="*/ 8811 h 10479"/>
                <a:gd name="connsiteX1" fmla="*/ 6033 w 10618"/>
                <a:gd name="connsiteY1" fmla="*/ 5 h 10479"/>
                <a:gd name="connsiteX2" fmla="*/ 65 w 10618"/>
                <a:gd name="connsiteY2" fmla="*/ 4875 h 10479"/>
                <a:gd name="connsiteX3" fmla="*/ 1856 w 10618"/>
                <a:gd name="connsiteY3" fmla="*/ 9785 h 10479"/>
                <a:gd name="connsiteX4" fmla="*/ 5358 w 10618"/>
                <a:gd name="connsiteY4" fmla="*/ 10479 h 10479"/>
                <a:gd name="connsiteX0" fmla="*/ 10373 w 10373"/>
                <a:gd name="connsiteY0" fmla="*/ 8913 h 10479"/>
                <a:gd name="connsiteX1" fmla="*/ 6033 w 10373"/>
                <a:gd name="connsiteY1" fmla="*/ 5 h 10479"/>
                <a:gd name="connsiteX2" fmla="*/ 65 w 10373"/>
                <a:gd name="connsiteY2" fmla="*/ 4875 h 10479"/>
                <a:gd name="connsiteX3" fmla="*/ 1856 w 10373"/>
                <a:gd name="connsiteY3" fmla="*/ 9785 h 10479"/>
                <a:gd name="connsiteX4" fmla="*/ 5358 w 10373"/>
                <a:gd name="connsiteY4" fmla="*/ 10479 h 10479"/>
                <a:gd name="connsiteX0" fmla="*/ 10373 w 10373"/>
                <a:gd name="connsiteY0" fmla="*/ 8913 h 10479"/>
                <a:gd name="connsiteX1" fmla="*/ 6033 w 10373"/>
                <a:gd name="connsiteY1" fmla="*/ 5 h 10479"/>
                <a:gd name="connsiteX2" fmla="*/ 65 w 10373"/>
                <a:gd name="connsiteY2" fmla="*/ 4875 h 10479"/>
                <a:gd name="connsiteX3" fmla="*/ 1856 w 10373"/>
                <a:gd name="connsiteY3" fmla="*/ 9785 h 10479"/>
                <a:gd name="connsiteX4" fmla="*/ 5358 w 10373"/>
                <a:gd name="connsiteY4" fmla="*/ 10479 h 10479"/>
                <a:gd name="connsiteX0" fmla="*/ 10373 w 10373"/>
                <a:gd name="connsiteY0" fmla="*/ 8913 h 10479"/>
                <a:gd name="connsiteX1" fmla="*/ 6033 w 10373"/>
                <a:gd name="connsiteY1" fmla="*/ 5 h 10479"/>
                <a:gd name="connsiteX2" fmla="*/ 65 w 10373"/>
                <a:gd name="connsiteY2" fmla="*/ 4875 h 10479"/>
                <a:gd name="connsiteX3" fmla="*/ 1856 w 10373"/>
                <a:gd name="connsiteY3" fmla="*/ 9785 h 10479"/>
                <a:gd name="connsiteX4" fmla="*/ 5358 w 10373"/>
                <a:gd name="connsiteY4" fmla="*/ 10479 h 10479"/>
                <a:gd name="connsiteX0" fmla="*/ 10373 w 10373"/>
                <a:gd name="connsiteY0" fmla="*/ 8908 h 10474"/>
                <a:gd name="connsiteX1" fmla="*/ 6033 w 10373"/>
                <a:gd name="connsiteY1" fmla="*/ 0 h 10474"/>
                <a:gd name="connsiteX2" fmla="*/ 65 w 10373"/>
                <a:gd name="connsiteY2" fmla="*/ 4870 h 10474"/>
                <a:gd name="connsiteX3" fmla="*/ 1856 w 10373"/>
                <a:gd name="connsiteY3" fmla="*/ 9780 h 10474"/>
                <a:gd name="connsiteX4" fmla="*/ 5358 w 10373"/>
                <a:gd name="connsiteY4" fmla="*/ 10474 h 10474"/>
                <a:gd name="connsiteX0" fmla="*/ 10373 w 10373"/>
                <a:gd name="connsiteY0" fmla="*/ 8908 h 10474"/>
                <a:gd name="connsiteX1" fmla="*/ 6033 w 10373"/>
                <a:gd name="connsiteY1" fmla="*/ 0 h 10474"/>
                <a:gd name="connsiteX2" fmla="*/ 65 w 10373"/>
                <a:gd name="connsiteY2" fmla="*/ 4870 h 10474"/>
                <a:gd name="connsiteX3" fmla="*/ 1856 w 10373"/>
                <a:gd name="connsiteY3" fmla="*/ 9780 h 10474"/>
                <a:gd name="connsiteX4" fmla="*/ 5358 w 10373"/>
                <a:gd name="connsiteY4" fmla="*/ 10474 h 10474"/>
                <a:gd name="connsiteX0" fmla="*/ 10308 w 10308"/>
                <a:gd name="connsiteY0" fmla="*/ 8908 h 10474"/>
                <a:gd name="connsiteX1" fmla="*/ 5968 w 10308"/>
                <a:gd name="connsiteY1" fmla="*/ 0 h 10474"/>
                <a:gd name="connsiteX2" fmla="*/ 0 w 10308"/>
                <a:gd name="connsiteY2" fmla="*/ 4870 h 10474"/>
                <a:gd name="connsiteX3" fmla="*/ 1791 w 10308"/>
                <a:gd name="connsiteY3" fmla="*/ 9780 h 10474"/>
                <a:gd name="connsiteX4" fmla="*/ 5293 w 10308"/>
                <a:gd name="connsiteY4" fmla="*/ 10474 h 10474"/>
                <a:gd name="connsiteX0" fmla="*/ 10308 w 10308"/>
                <a:gd name="connsiteY0" fmla="*/ 8908 h 10474"/>
                <a:gd name="connsiteX1" fmla="*/ 5968 w 10308"/>
                <a:gd name="connsiteY1" fmla="*/ 0 h 10474"/>
                <a:gd name="connsiteX2" fmla="*/ 0 w 10308"/>
                <a:gd name="connsiteY2" fmla="*/ 4870 h 10474"/>
                <a:gd name="connsiteX3" fmla="*/ 1791 w 10308"/>
                <a:gd name="connsiteY3" fmla="*/ 9780 h 10474"/>
                <a:gd name="connsiteX4" fmla="*/ 5293 w 10308"/>
                <a:gd name="connsiteY4" fmla="*/ 10474 h 10474"/>
                <a:gd name="connsiteX0" fmla="*/ 10308 w 10308"/>
                <a:gd name="connsiteY0" fmla="*/ 8908 h 11016"/>
                <a:gd name="connsiteX1" fmla="*/ 5968 w 10308"/>
                <a:gd name="connsiteY1" fmla="*/ 0 h 11016"/>
                <a:gd name="connsiteX2" fmla="*/ 0 w 10308"/>
                <a:gd name="connsiteY2" fmla="*/ 4870 h 11016"/>
                <a:gd name="connsiteX3" fmla="*/ 1791 w 10308"/>
                <a:gd name="connsiteY3" fmla="*/ 9780 h 11016"/>
                <a:gd name="connsiteX4" fmla="*/ 4469 w 10308"/>
                <a:gd name="connsiteY4" fmla="*/ 11016 h 11016"/>
                <a:gd name="connsiteX0" fmla="*/ 9996 w 9996"/>
                <a:gd name="connsiteY0" fmla="*/ 9077 h 11016"/>
                <a:gd name="connsiteX1" fmla="*/ 5968 w 9996"/>
                <a:gd name="connsiteY1" fmla="*/ 0 h 11016"/>
                <a:gd name="connsiteX2" fmla="*/ 0 w 9996"/>
                <a:gd name="connsiteY2" fmla="*/ 4870 h 11016"/>
                <a:gd name="connsiteX3" fmla="*/ 1791 w 9996"/>
                <a:gd name="connsiteY3" fmla="*/ 9780 h 11016"/>
                <a:gd name="connsiteX4" fmla="*/ 4469 w 9996"/>
                <a:gd name="connsiteY4" fmla="*/ 11016 h 11016"/>
                <a:gd name="connsiteX0" fmla="*/ 10000 w 10000"/>
                <a:gd name="connsiteY0" fmla="*/ 8240 h 10000"/>
                <a:gd name="connsiteX1" fmla="*/ 5970 w 10000"/>
                <a:gd name="connsiteY1" fmla="*/ 0 h 10000"/>
                <a:gd name="connsiteX2" fmla="*/ 0 w 10000"/>
                <a:gd name="connsiteY2" fmla="*/ 4421 h 10000"/>
                <a:gd name="connsiteX3" fmla="*/ 1792 w 10000"/>
                <a:gd name="connsiteY3" fmla="*/ 8878 h 10000"/>
                <a:gd name="connsiteX4" fmla="*/ 4471 w 10000"/>
                <a:gd name="connsiteY4" fmla="*/ 10000 h 10000"/>
                <a:gd name="connsiteX0" fmla="*/ 10000 w 10000"/>
                <a:gd name="connsiteY0" fmla="*/ 8240 h 8878"/>
                <a:gd name="connsiteX1" fmla="*/ 5970 w 10000"/>
                <a:gd name="connsiteY1" fmla="*/ 0 h 8878"/>
                <a:gd name="connsiteX2" fmla="*/ 0 w 10000"/>
                <a:gd name="connsiteY2" fmla="*/ 4421 h 8878"/>
                <a:gd name="connsiteX3" fmla="*/ 1792 w 10000"/>
                <a:gd name="connsiteY3" fmla="*/ 8878 h 8878"/>
                <a:gd name="connsiteX0" fmla="*/ 9831 w 9831"/>
                <a:gd name="connsiteY0" fmla="*/ 9458 h 10000"/>
                <a:gd name="connsiteX1" fmla="*/ 5970 w 9831"/>
                <a:gd name="connsiteY1" fmla="*/ 0 h 10000"/>
                <a:gd name="connsiteX2" fmla="*/ 0 w 9831"/>
                <a:gd name="connsiteY2" fmla="*/ 4980 h 10000"/>
                <a:gd name="connsiteX3" fmla="*/ 1792 w 9831"/>
                <a:gd name="connsiteY3" fmla="*/ 10000 h 10000"/>
                <a:gd name="connsiteX0" fmla="*/ 6073 w 6073"/>
                <a:gd name="connsiteY0" fmla="*/ 0 h 10000"/>
                <a:gd name="connsiteX1" fmla="*/ 0 w 6073"/>
                <a:gd name="connsiteY1" fmla="*/ 4980 h 10000"/>
                <a:gd name="connsiteX2" fmla="*/ 1823 w 6073"/>
                <a:gd name="connsiteY2" fmla="*/ 10000 h 10000"/>
                <a:gd name="connsiteX0" fmla="*/ 1991 w 17627"/>
                <a:gd name="connsiteY0" fmla="*/ 0 h 17290"/>
                <a:gd name="connsiteX1" fmla="*/ 14625 w 17627"/>
                <a:gd name="connsiteY1" fmla="*/ 12270 h 17290"/>
                <a:gd name="connsiteX2" fmla="*/ 17627 w 17627"/>
                <a:gd name="connsiteY2" fmla="*/ 17290 h 17290"/>
                <a:gd name="connsiteX0" fmla="*/ 2963 w 18599"/>
                <a:gd name="connsiteY0" fmla="*/ 0 h 17290"/>
                <a:gd name="connsiteX1" fmla="*/ 3274 w 18599"/>
                <a:gd name="connsiteY1" fmla="*/ 3520 h 17290"/>
                <a:gd name="connsiteX2" fmla="*/ 18599 w 18599"/>
                <a:gd name="connsiteY2" fmla="*/ 17290 h 17290"/>
                <a:gd name="connsiteX0" fmla="*/ 2831 w 19634"/>
                <a:gd name="connsiteY0" fmla="*/ 0 h 17199"/>
                <a:gd name="connsiteX1" fmla="*/ 4309 w 19634"/>
                <a:gd name="connsiteY1" fmla="*/ 3429 h 17199"/>
                <a:gd name="connsiteX2" fmla="*/ 19634 w 19634"/>
                <a:gd name="connsiteY2" fmla="*/ 17199 h 17199"/>
                <a:gd name="connsiteX0" fmla="*/ 0 w 16803"/>
                <a:gd name="connsiteY0" fmla="*/ 0 h 17199"/>
                <a:gd name="connsiteX1" fmla="*/ 1478 w 16803"/>
                <a:gd name="connsiteY1" fmla="*/ 3429 h 17199"/>
                <a:gd name="connsiteX2" fmla="*/ 16803 w 16803"/>
                <a:gd name="connsiteY2" fmla="*/ 17199 h 17199"/>
                <a:gd name="connsiteX0" fmla="*/ 0 w 16803"/>
                <a:gd name="connsiteY0" fmla="*/ 0 h 17199"/>
                <a:gd name="connsiteX1" fmla="*/ 1478 w 16803"/>
                <a:gd name="connsiteY1" fmla="*/ 3429 h 17199"/>
                <a:gd name="connsiteX2" fmla="*/ 16803 w 16803"/>
                <a:gd name="connsiteY2" fmla="*/ 17199 h 17199"/>
                <a:gd name="connsiteX0" fmla="*/ 0 w 16803"/>
                <a:gd name="connsiteY0" fmla="*/ 0 h 17199"/>
                <a:gd name="connsiteX1" fmla="*/ 1478 w 16803"/>
                <a:gd name="connsiteY1" fmla="*/ 3429 h 17199"/>
                <a:gd name="connsiteX2" fmla="*/ 16803 w 16803"/>
                <a:gd name="connsiteY2" fmla="*/ 17199 h 17199"/>
                <a:gd name="connsiteX0" fmla="*/ 0 w 4604"/>
                <a:gd name="connsiteY0" fmla="*/ 0 h 7480"/>
                <a:gd name="connsiteX1" fmla="*/ 1478 w 4604"/>
                <a:gd name="connsiteY1" fmla="*/ 3429 h 7480"/>
                <a:gd name="connsiteX2" fmla="*/ 4604 w 4604"/>
                <a:gd name="connsiteY2" fmla="*/ 7480 h 7480"/>
                <a:gd name="connsiteX0" fmla="*/ 0 w 14182"/>
                <a:gd name="connsiteY0" fmla="*/ 0 h 11626"/>
                <a:gd name="connsiteX1" fmla="*/ 7392 w 14182"/>
                <a:gd name="connsiteY1" fmla="*/ 6210 h 11626"/>
                <a:gd name="connsiteX2" fmla="*/ 14182 w 14182"/>
                <a:gd name="connsiteY2" fmla="*/ 11626 h 11626"/>
                <a:gd name="connsiteX0" fmla="*/ 0 w 10810"/>
                <a:gd name="connsiteY0" fmla="*/ 0 h 9028"/>
                <a:gd name="connsiteX1" fmla="*/ 4020 w 10810"/>
                <a:gd name="connsiteY1" fmla="*/ 3612 h 9028"/>
                <a:gd name="connsiteX2" fmla="*/ 10810 w 10810"/>
                <a:gd name="connsiteY2" fmla="*/ 9028 h 9028"/>
                <a:gd name="connsiteX0" fmla="*/ 0 w 10000"/>
                <a:gd name="connsiteY0" fmla="*/ 0 h 10000"/>
                <a:gd name="connsiteX1" fmla="*/ 5646 w 10000"/>
                <a:gd name="connsiteY1" fmla="*/ 5829 h 10000"/>
                <a:gd name="connsiteX2" fmla="*/ 10000 w 10000"/>
                <a:gd name="connsiteY2" fmla="*/ 10000 h 10000"/>
                <a:gd name="connsiteX0" fmla="*/ 0 w 6630"/>
                <a:gd name="connsiteY0" fmla="*/ 0 h 7462"/>
                <a:gd name="connsiteX1" fmla="*/ 2276 w 6630"/>
                <a:gd name="connsiteY1" fmla="*/ 3291 h 7462"/>
                <a:gd name="connsiteX2" fmla="*/ 6630 w 6630"/>
                <a:gd name="connsiteY2" fmla="*/ 7462 h 7462"/>
                <a:gd name="connsiteX0" fmla="*/ 0 w 11204"/>
                <a:gd name="connsiteY0" fmla="*/ 0 h 9249"/>
                <a:gd name="connsiteX1" fmla="*/ 4637 w 11204"/>
                <a:gd name="connsiteY1" fmla="*/ 3659 h 9249"/>
                <a:gd name="connsiteX2" fmla="*/ 11204 w 11204"/>
                <a:gd name="connsiteY2" fmla="*/ 9249 h 9249"/>
                <a:gd name="connsiteX0" fmla="*/ 0 w 10000"/>
                <a:gd name="connsiteY0" fmla="*/ 0 h 10000"/>
                <a:gd name="connsiteX1" fmla="*/ 4139 w 10000"/>
                <a:gd name="connsiteY1" fmla="*/ 3956 h 10000"/>
                <a:gd name="connsiteX2" fmla="*/ 10000 w 10000"/>
                <a:gd name="connsiteY2" fmla="*/ 10000 h 10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10000" h="10000">
                  <a:moveTo>
                    <a:pt x="0" y="0"/>
                  </a:moveTo>
                  <a:cubicBezTo>
                    <a:pt x="2556" y="3484"/>
                    <a:pt x="4996" y="1574"/>
                    <a:pt x="4139" y="3956"/>
                  </a:cubicBezTo>
                  <a:cubicBezTo>
                    <a:pt x="9664" y="9752"/>
                    <a:pt x="7235" y="7214"/>
                    <a:pt x="10000" y="10000"/>
                  </a:cubicBezTo>
                </a:path>
              </a:pathLst>
            </a:custGeom>
            <a:noFill/>
            <a:ln w="12700" cap="flat" cmpd="sng">
              <a:solidFill>
                <a:srgbClr val="0070C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931" name="Line 212">
              <a:extLst>
                <a:ext uri="{FF2B5EF4-FFF2-40B4-BE49-F238E27FC236}">
                  <a16:creationId xmlns="" xmlns:a16="http://schemas.microsoft.com/office/drawing/2014/main" id="{E893321F-B8A2-CC39-F1FF-1E1139B7A245}"/>
                </a:ext>
              </a:extLst>
            </xdr:cNvPr>
            <xdr:cNvSpPr>
              <a:spLocks noChangeShapeType="1"/>
            </xdr:cNvSpPr>
          </xdr:nvSpPr>
          <xdr:spPr bwMode="auto">
            <a:xfrm rot="10800000" flipH="1" flipV="1">
              <a:off x="14276167" y="4922078"/>
              <a:ext cx="4033" cy="83270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932" name="Oval 820">
              <a:extLst>
                <a:ext uri="{FF2B5EF4-FFF2-40B4-BE49-F238E27FC236}">
                  <a16:creationId xmlns="" xmlns:a16="http://schemas.microsoft.com/office/drawing/2014/main" id="{536B0630-C1DC-7CC2-21E5-80D5300DF2BF}"/>
                </a:ext>
              </a:extLst>
            </xdr:cNvPr>
            <xdr:cNvSpPr>
              <a:spLocks noChangeArrowheads="1"/>
            </xdr:cNvSpPr>
          </xdr:nvSpPr>
          <xdr:spPr bwMode="auto">
            <a:xfrm rot="16200000">
              <a:off x="14202024" y="4842513"/>
              <a:ext cx="151962" cy="141749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</xdr:spPr>
        </xdr:sp>
        <xdr:sp macro="" textlink="">
          <xdr:nvSpPr>
            <xdr:cNvPr id="1933" name="Freeform 1182">
              <a:extLst>
                <a:ext uri="{FF2B5EF4-FFF2-40B4-BE49-F238E27FC236}">
                  <a16:creationId xmlns="" xmlns:a16="http://schemas.microsoft.com/office/drawing/2014/main" id="{77186A0D-A853-DE29-9A17-A49872586095}"/>
                </a:ext>
              </a:extLst>
            </xdr:cNvPr>
            <xdr:cNvSpPr>
              <a:spLocks/>
            </xdr:cNvSpPr>
          </xdr:nvSpPr>
          <xdr:spPr bwMode="auto">
            <a:xfrm rot="16200000" flipH="1" flipV="1">
              <a:off x="15178728" y="5206823"/>
              <a:ext cx="37524" cy="204839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934" name="Oval 820">
              <a:extLst>
                <a:ext uri="{FF2B5EF4-FFF2-40B4-BE49-F238E27FC236}">
                  <a16:creationId xmlns="" xmlns:a16="http://schemas.microsoft.com/office/drawing/2014/main" id="{43CCC0F1-9DA7-AC7B-3DF9-97B8C8D050D4}"/>
                </a:ext>
              </a:extLst>
            </xdr:cNvPr>
            <xdr:cNvSpPr>
              <a:spLocks noChangeArrowheads="1"/>
            </xdr:cNvSpPr>
          </xdr:nvSpPr>
          <xdr:spPr bwMode="auto">
            <a:xfrm rot="16200000">
              <a:off x="14790680" y="5299614"/>
              <a:ext cx="152052" cy="153899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587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</xdr:spPr>
        </xdr:sp>
      </xdr:grpSp>
      <xdr:sp macro="" textlink="">
        <xdr:nvSpPr>
          <xdr:cNvPr id="1925" name="Oval 820">
            <a:extLst>
              <a:ext uri="{FF2B5EF4-FFF2-40B4-BE49-F238E27FC236}">
                <a16:creationId xmlns="" xmlns:a16="http://schemas.microsoft.com/office/drawing/2014/main" id="{FCDE2688-3B9D-5F1B-6E31-260F73059460}"/>
              </a:ext>
            </a:extLst>
          </xdr:cNvPr>
          <xdr:cNvSpPr>
            <a:spLocks noChangeArrowheads="1"/>
          </xdr:cNvSpPr>
        </xdr:nvSpPr>
        <xdr:spPr bwMode="auto">
          <a:xfrm rot="16200000">
            <a:off x="14228481" y="5312474"/>
            <a:ext cx="118280" cy="117033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</xdr:spPr>
      </xdr:sp>
    </xdr:grpSp>
    <xdr:clientData/>
  </xdr:twoCellAnchor>
  <xdr:twoCellAnchor>
    <xdr:from>
      <xdr:col>21</xdr:col>
      <xdr:colOff>302199</xdr:colOff>
      <xdr:row>30</xdr:row>
      <xdr:rowOff>169764</xdr:rowOff>
    </xdr:from>
    <xdr:to>
      <xdr:col>21</xdr:col>
      <xdr:colOff>439208</xdr:colOff>
      <xdr:row>31</xdr:row>
      <xdr:rowOff>119061</xdr:rowOff>
    </xdr:to>
    <xdr:sp macro="" textlink="">
      <xdr:nvSpPr>
        <xdr:cNvPr id="1935" name="AutoShape 829">
          <a:extLst>
            <a:ext uri="{FF2B5EF4-FFF2-40B4-BE49-F238E27FC236}">
              <a16:creationId xmlns="" xmlns:a16="http://schemas.microsoft.com/office/drawing/2014/main" id="{7DD417AD-DB8B-4D68-B11C-8976D4EEA720}"/>
            </a:ext>
          </a:extLst>
        </xdr:cNvPr>
        <xdr:cNvSpPr>
          <a:spLocks noChangeArrowheads="1"/>
        </xdr:cNvSpPr>
      </xdr:nvSpPr>
      <xdr:spPr bwMode="auto">
        <a:xfrm>
          <a:off x="20247549" y="3909914"/>
          <a:ext cx="137009" cy="12074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22</xdr:col>
      <xdr:colOff>120798</xdr:colOff>
      <xdr:row>30</xdr:row>
      <xdr:rowOff>77025</xdr:rowOff>
    </xdr:from>
    <xdr:to>
      <xdr:col>22</xdr:col>
      <xdr:colOff>306161</xdr:colOff>
      <xdr:row>32</xdr:row>
      <xdr:rowOff>2</xdr:rowOff>
    </xdr:to>
    <xdr:sp macro="" textlink="">
      <xdr:nvSpPr>
        <xdr:cNvPr id="1936" name="Text Box 1118">
          <a:extLst>
            <a:ext uri="{FF2B5EF4-FFF2-40B4-BE49-F238E27FC236}">
              <a16:creationId xmlns="" xmlns:a16="http://schemas.microsoft.com/office/drawing/2014/main" id="{2DD50B50-5F67-46AB-8170-31877A112DB7}"/>
            </a:ext>
          </a:extLst>
        </xdr:cNvPr>
        <xdr:cNvSpPr txBox="1">
          <a:spLocks noChangeArrowheads="1"/>
        </xdr:cNvSpPr>
      </xdr:nvSpPr>
      <xdr:spPr bwMode="auto">
        <a:xfrm>
          <a:off x="20770998" y="3817175"/>
          <a:ext cx="185363" cy="26587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l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0.7</a:t>
          </a:r>
        </a:p>
        <a:p>
          <a:pPr algn="l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22</xdr:col>
      <xdr:colOff>315820</xdr:colOff>
      <xdr:row>28</xdr:row>
      <xdr:rowOff>85882</xdr:rowOff>
    </xdr:from>
    <xdr:to>
      <xdr:col>22</xdr:col>
      <xdr:colOff>405605</xdr:colOff>
      <xdr:row>30</xdr:row>
      <xdr:rowOff>54652</xdr:rowOff>
    </xdr:to>
    <xdr:sp macro="" textlink="">
      <xdr:nvSpPr>
        <xdr:cNvPr id="1937" name="Text Box 1118">
          <a:extLst>
            <a:ext uri="{FF2B5EF4-FFF2-40B4-BE49-F238E27FC236}">
              <a16:creationId xmlns="" xmlns:a16="http://schemas.microsoft.com/office/drawing/2014/main" id="{D1DB9841-DE1A-4554-BD36-14BE941D5EF0}"/>
            </a:ext>
          </a:extLst>
        </xdr:cNvPr>
        <xdr:cNvSpPr txBox="1">
          <a:spLocks noChangeArrowheads="1"/>
        </xdr:cNvSpPr>
      </xdr:nvSpPr>
      <xdr:spPr bwMode="auto">
        <a:xfrm>
          <a:off x="20966020" y="3483132"/>
          <a:ext cx="89785" cy="31167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27432" tIns="18288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2060"/>
              </a:solidFill>
              <a:latin typeface="ＭＳ Ｐゴシック"/>
              <a:ea typeface="ＭＳ Ｐゴシック"/>
            </a:rPr>
            <a:t>彦根港</a:t>
          </a:r>
        </a:p>
      </xdr:txBody>
    </xdr:sp>
    <xdr:clientData/>
  </xdr:twoCellAnchor>
  <xdr:twoCellAnchor>
    <xdr:from>
      <xdr:col>22</xdr:col>
      <xdr:colOff>38529</xdr:colOff>
      <xdr:row>28</xdr:row>
      <xdr:rowOff>75627</xdr:rowOff>
    </xdr:from>
    <xdr:to>
      <xdr:col>22</xdr:col>
      <xdr:colOff>158870</xdr:colOff>
      <xdr:row>29</xdr:row>
      <xdr:rowOff>25263</xdr:rowOff>
    </xdr:to>
    <xdr:sp macro="" textlink="">
      <xdr:nvSpPr>
        <xdr:cNvPr id="1938" name="六角形 1937">
          <a:extLst>
            <a:ext uri="{FF2B5EF4-FFF2-40B4-BE49-F238E27FC236}">
              <a16:creationId xmlns="" xmlns:a16="http://schemas.microsoft.com/office/drawing/2014/main" id="{6F6AFAF9-AC0C-484B-BB6C-0C85E5ECCCCE}"/>
            </a:ext>
          </a:extLst>
        </xdr:cNvPr>
        <xdr:cNvSpPr/>
      </xdr:nvSpPr>
      <xdr:spPr bwMode="auto">
        <a:xfrm>
          <a:off x="20688729" y="3472877"/>
          <a:ext cx="120341" cy="12108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530206</xdr:colOff>
      <xdr:row>27</xdr:row>
      <xdr:rowOff>96490</xdr:rowOff>
    </xdr:from>
    <xdr:to>
      <xdr:col>22</xdr:col>
      <xdr:colOff>281516</xdr:colOff>
      <xdr:row>31</xdr:row>
      <xdr:rowOff>108892</xdr:rowOff>
    </xdr:to>
    <xdr:sp macro="" textlink="">
      <xdr:nvSpPr>
        <xdr:cNvPr id="1939" name="AutoShape 1653">
          <a:extLst>
            <a:ext uri="{FF2B5EF4-FFF2-40B4-BE49-F238E27FC236}">
              <a16:creationId xmlns="" xmlns:a16="http://schemas.microsoft.com/office/drawing/2014/main" id="{834EB69D-2CE2-4C41-9F75-24B532B7EBF1}"/>
            </a:ext>
          </a:extLst>
        </xdr:cNvPr>
        <xdr:cNvSpPr>
          <a:spLocks/>
        </xdr:cNvSpPr>
      </xdr:nvSpPr>
      <xdr:spPr bwMode="auto">
        <a:xfrm rot="2070765">
          <a:off x="20475556" y="3322290"/>
          <a:ext cx="456160" cy="698202"/>
        </a:xfrm>
        <a:prstGeom prst="rightBrace">
          <a:avLst>
            <a:gd name="adj1" fmla="val 42094"/>
            <a:gd name="adj2" fmla="val 5598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21</xdr:col>
      <xdr:colOff>121989</xdr:colOff>
      <xdr:row>27</xdr:row>
      <xdr:rowOff>19616</xdr:rowOff>
    </xdr:from>
    <xdr:to>
      <xdr:col>21</xdr:col>
      <xdr:colOff>246772</xdr:colOff>
      <xdr:row>27</xdr:row>
      <xdr:rowOff>116317</xdr:rowOff>
    </xdr:to>
    <xdr:sp macro="" textlink="">
      <xdr:nvSpPr>
        <xdr:cNvPr id="1940" name="六角形 1939">
          <a:extLst>
            <a:ext uri="{FF2B5EF4-FFF2-40B4-BE49-F238E27FC236}">
              <a16:creationId xmlns="" xmlns:a16="http://schemas.microsoft.com/office/drawing/2014/main" id="{A830C569-E88B-4B1A-AFE6-93471CED9E52}"/>
            </a:ext>
          </a:extLst>
        </xdr:cNvPr>
        <xdr:cNvSpPr/>
      </xdr:nvSpPr>
      <xdr:spPr bwMode="auto">
        <a:xfrm>
          <a:off x="20067339" y="3245416"/>
          <a:ext cx="124783" cy="9670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212856</xdr:colOff>
      <xdr:row>32</xdr:row>
      <xdr:rowOff>1853</xdr:rowOff>
    </xdr:from>
    <xdr:to>
      <xdr:col>21</xdr:col>
      <xdr:colOff>318744</xdr:colOff>
      <xdr:row>32</xdr:row>
      <xdr:rowOff>111394</xdr:rowOff>
    </xdr:to>
    <xdr:sp macro="" textlink="">
      <xdr:nvSpPr>
        <xdr:cNvPr id="1941" name="六角形 1940">
          <a:extLst>
            <a:ext uri="{FF2B5EF4-FFF2-40B4-BE49-F238E27FC236}">
              <a16:creationId xmlns="" xmlns:a16="http://schemas.microsoft.com/office/drawing/2014/main" id="{4D4293DC-CDF2-4098-8266-A7DFF7FAD00F}"/>
            </a:ext>
          </a:extLst>
        </xdr:cNvPr>
        <xdr:cNvSpPr/>
      </xdr:nvSpPr>
      <xdr:spPr bwMode="auto">
        <a:xfrm>
          <a:off x="20158206" y="4084903"/>
          <a:ext cx="105888" cy="10954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398135</xdr:colOff>
      <xdr:row>25</xdr:row>
      <xdr:rowOff>123425</xdr:rowOff>
    </xdr:from>
    <xdr:to>
      <xdr:col>21</xdr:col>
      <xdr:colOff>486834</xdr:colOff>
      <xdr:row>26</xdr:row>
      <xdr:rowOff>40243</xdr:rowOff>
    </xdr:to>
    <xdr:sp macro="" textlink="">
      <xdr:nvSpPr>
        <xdr:cNvPr id="1942" name="六角形 1941">
          <a:extLst>
            <a:ext uri="{FF2B5EF4-FFF2-40B4-BE49-F238E27FC236}">
              <a16:creationId xmlns="" xmlns:a16="http://schemas.microsoft.com/office/drawing/2014/main" id="{3D2BCA76-10F6-4A08-8734-4535BF00ED89}"/>
            </a:ext>
          </a:extLst>
        </xdr:cNvPr>
        <xdr:cNvSpPr/>
      </xdr:nvSpPr>
      <xdr:spPr bwMode="auto">
        <a:xfrm>
          <a:off x="20343485" y="3006325"/>
          <a:ext cx="88699" cy="8826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245303</xdr:colOff>
      <xdr:row>27</xdr:row>
      <xdr:rowOff>163095</xdr:rowOff>
    </xdr:from>
    <xdr:to>
      <xdr:col>21</xdr:col>
      <xdr:colOff>362862</xdr:colOff>
      <xdr:row>28</xdr:row>
      <xdr:rowOff>165810</xdr:rowOff>
    </xdr:to>
    <xdr:sp macro="" textlink="">
      <xdr:nvSpPr>
        <xdr:cNvPr id="1943" name="Text Box 1118">
          <a:extLst>
            <a:ext uri="{FF2B5EF4-FFF2-40B4-BE49-F238E27FC236}">
              <a16:creationId xmlns="" xmlns:a16="http://schemas.microsoft.com/office/drawing/2014/main" id="{C40C9E8F-0E5B-4F51-9940-39936A0D81E0}"/>
            </a:ext>
          </a:extLst>
        </xdr:cNvPr>
        <xdr:cNvSpPr txBox="1">
          <a:spLocks noChangeArrowheads="1"/>
        </xdr:cNvSpPr>
      </xdr:nvSpPr>
      <xdr:spPr bwMode="auto">
        <a:xfrm>
          <a:off x="20190653" y="3388895"/>
          <a:ext cx="117559" cy="17416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27432" tIns="18288" rIns="0" bIns="0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twoCellAnchor>
  <xdr:twoCellAnchor>
    <xdr:from>
      <xdr:col>21</xdr:col>
      <xdr:colOff>385259</xdr:colOff>
      <xdr:row>28</xdr:row>
      <xdr:rowOff>162622</xdr:rowOff>
    </xdr:from>
    <xdr:to>
      <xdr:col>21</xdr:col>
      <xdr:colOff>507225</xdr:colOff>
      <xdr:row>30</xdr:row>
      <xdr:rowOff>1264</xdr:rowOff>
    </xdr:to>
    <xdr:sp macro="" textlink="">
      <xdr:nvSpPr>
        <xdr:cNvPr id="1944" name="Text Box 1118">
          <a:extLst>
            <a:ext uri="{FF2B5EF4-FFF2-40B4-BE49-F238E27FC236}">
              <a16:creationId xmlns="" xmlns:a16="http://schemas.microsoft.com/office/drawing/2014/main" id="{BFE45C6C-E089-4D07-8B90-CC81C8391AA3}"/>
            </a:ext>
          </a:extLst>
        </xdr:cNvPr>
        <xdr:cNvSpPr txBox="1">
          <a:spLocks noChangeArrowheads="1"/>
        </xdr:cNvSpPr>
      </xdr:nvSpPr>
      <xdr:spPr bwMode="auto">
        <a:xfrm>
          <a:off x="20330609" y="3559872"/>
          <a:ext cx="121966" cy="18154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18288" rIns="0" bIns="0" anchor="ctr" upright="1"/>
        <a:lstStyle/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ｶｲﾝｽﾞ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ﾓｰﾙ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21</xdr:col>
      <xdr:colOff>458106</xdr:colOff>
      <xdr:row>31</xdr:row>
      <xdr:rowOff>20410</xdr:rowOff>
    </xdr:from>
    <xdr:to>
      <xdr:col>21</xdr:col>
      <xdr:colOff>571499</xdr:colOff>
      <xdr:row>32</xdr:row>
      <xdr:rowOff>161017</xdr:rowOff>
    </xdr:to>
    <xdr:sp macro="" textlink="">
      <xdr:nvSpPr>
        <xdr:cNvPr id="1945" name="Text Box 1118">
          <a:extLst>
            <a:ext uri="{FF2B5EF4-FFF2-40B4-BE49-F238E27FC236}">
              <a16:creationId xmlns="" xmlns:a16="http://schemas.microsoft.com/office/drawing/2014/main" id="{BCDB103F-438B-4260-AE8A-6B3E0F970742}"/>
            </a:ext>
          </a:extLst>
        </xdr:cNvPr>
        <xdr:cNvSpPr txBox="1">
          <a:spLocks noChangeArrowheads="1"/>
        </xdr:cNvSpPr>
      </xdr:nvSpPr>
      <xdr:spPr bwMode="auto">
        <a:xfrm>
          <a:off x="20403456" y="3932010"/>
          <a:ext cx="113393" cy="31205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0" tIns="18288" rIns="0" bIns="0" anchor="ctr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松原橋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21</xdr:col>
      <xdr:colOff>511387</xdr:colOff>
      <xdr:row>27</xdr:row>
      <xdr:rowOff>83909</xdr:rowOff>
    </xdr:from>
    <xdr:ext cx="565461" cy="120196"/>
    <xdr:sp macro="" textlink="">
      <xdr:nvSpPr>
        <xdr:cNvPr id="1946" name="Text Box 2727">
          <a:extLst>
            <a:ext uri="{FF2B5EF4-FFF2-40B4-BE49-F238E27FC236}">
              <a16:creationId xmlns="" xmlns:a16="http://schemas.microsoft.com/office/drawing/2014/main" id="{8D65AC98-1362-4DF9-BF57-D21F15400834}"/>
            </a:ext>
          </a:extLst>
        </xdr:cNvPr>
        <xdr:cNvSpPr txBox="1">
          <a:spLocks noChangeArrowheads="1"/>
        </xdr:cNvSpPr>
      </xdr:nvSpPr>
      <xdr:spPr bwMode="auto">
        <a:xfrm>
          <a:off x="20456737" y="3309709"/>
          <a:ext cx="565461" cy="120196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0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長曽根町北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524663</xdr:colOff>
      <xdr:row>26</xdr:row>
      <xdr:rowOff>128131</xdr:rowOff>
    </xdr:from>
    <xdr:to>
      <xdr:col>21</xdr:col>
      <xdr:colOff>621775</xdr:colOff>
      <xdr:row>27</xdr:row>
      <xdr:rowOff>38775</xdr:rowOff>
    </xdr:to>
    <xdr:sp macro="" textlink="">
      <xdr:nvSpPr>
        <xdr:cNvPr id="1947" name="六角形 1946">
          <a:extLst>
            <a:ext uri="{FF2B5EF4-FFF2-40B4-BE49-F238E27FC236}">
              <a16:creationId xmlns="" xmlns:a16="http://schemas.microsoft.com/office/drawing/2014/main" id="{22EE08CF-2846-4E68-A752-CEDC2D2B1D05}"/>
            </a:ext>
          </a:extLst>
        </xdr:cNvPr>
        <xdr:cNvSpPr/>
      </xdr:nvSpPr>
      <xdr:spPr bwMode="auto">
        <a:xfrm>
          <a:off x="20470013" y="3182481"/>
          <a:ext cx="97112" cy="8209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24396</xdr:colOff>
      <xdr:row>25</xdr:row>
      <xdr:rowOff>135382</xdr:rowOff>
    </xdr:from>
    <xdr:to>
      <xdr:col>22</xdr:col>
      <xdr:colOff>171806</xdr:colOff>
      <xdr:row>26</xdr:row>
      <xdr:rowOff>73532</xdr:rowOff>
    </xdr:to>
    <xdr:sp macro="" textlink="">
      <xdr:nvSpPr>
        <xdr:cNvPr id="1948" name="六角形 1947">
          <a:extLst>
            <a:ext uri="{FF2B5EF4-FFF2-40B4-BE49-F238E27FC236}">
              <a16:creationId xmlns="" xmlns:a16="http://schemas.microsoft.com/office/drawing/2014/main" id="{20967C3E-D28E-4A78-98E2-A040A9D8D2D3}"/>
            </a:ext>
          </a:extLst>
        </xdr:cNvPr>
        <xdr:cNvSpPr/>
      </xdr:nvSpPr>
      <xdr:spPr bwMode="auto">
        <a:xfrm>
          <a:off x="15086404" y="4436064"/>
          <a:ext cx="147410" cy="11133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29</xdr:col>
      <xdr:colOff>361160</xdr:colOff>
      <xdr:row>18</xdr:row>
      <xdr:rowOff>0</xdr:rowOff>
    </xdr:from>
    <xdr:ext cx="402691" cy="71438"/>
    <xdr:sp macro="" textlink="">
      <xdr:nvSpPr>
        <xdr:cNvPr id="1949" name="Text Box 1194">
          <a:extLst>
            <a:ext uri="{FF2B5EF4-FFF2-40B4-BE49-F238E27FC236}">
              <a16:creationId xmlns="" xmlns:a16="http://schemas.microsoft.com/office/drawing/2014/main" id="{85A15A82-0776-4816-B3DE-8D8174AD26D4}"/>
            </a:ext>
          </a:extLst>
        </xdr:cNvPr>
        <xdr:cNvSpPr txBox="1">
          <a:spLocks noChangeArrowheads="1"/>
        </xdr:cNvSpPr>
      </xdr:nvSpPr>
      <xdr:spPr bwMode="auto">
        <a:xfrm>
          <a:off x="18896810" y="3054350"/>
          <a:ext cx="402691" cy="7143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22.4-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19.2</a:t>
          </a: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29</xdr:col>
      <xdr:colOff>384762</xdr:colOff>
      <xdr:row>18</xdr:row>
      <xdr:rowOff>76768</xdr:rowOff>
    </xdr:from>
    <xdr:to>
      <xdr:col>29</xdr:col>
      <xdr:colOff>564841</xdr:colOff>
      <xdr:row>19</xdr:row>
      <xdr:rowOff>26207</xdr:rowOff>
    </xdr:to>
    <xdr:sp macro="" textlink="">
      <xdr:nvSpPr>
        <xdr:cNvPr id="1950" name="六角形 1949">
          <a:extLst>
            <a:ext uri="{FF2B5EF4-FFF2-40B4-BE49-F238E27FC236}">
              <a16:creationId xmlns="" xmlns:a16="http://schemas.microsoft.com/office/drawing/2014/main" id="{9B86F53E-A1EC-43E0-9ABE-6BA08BB7F81F}"/>
            </a:ext>
          </a:extLst>
        </xdr:cNvPr>
        <xdr:cNvSpPr/>
      </xdr:nvSpPr>
      <xdr:spPr bwMode="auto">
        <a:xfrm>
          <a:off x="18920412" y="3131118"/>
          <a:ext cx="180079" cy="120889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121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583411</xdr:colOff>
      <xdr:row>18</xdr:row>
      <xdr:rowOff>71441</xdr:rowOff>
    </xdr:from>
    <xdr:to>
      <xdr:col>30</xdr:col>
      <xdr:colOff>31754</xdr:colOff>
      <xdr:row>19</xdr:row>
      <xdr:rowOff>27781</xdr:rowOff>
    </xdr:to>
    <xdr:sp macro="" textlink="">
      <xdr:nvSpPr>
        <xdr:cNvPr id="1951" name="六角形 1950">
          <a:extLst>
            <a:ext uri="{FF2B5EF4-FFF2-40B4-BE49-F238E27FC236}">
              <a16:creationId xmlns="" xmlns:a16="http://schemas.microsoft.com/office/drawing/2014/main" id="{02172F2B-7FB0-424D-AD65-1E9487F76F98}"/>
            </a:ext>
          </a:extLst>
        </xdr:cNvPr>
        <xdr:cNvSpPr/>
      </xdr:nvSpPr>
      <xdr:spPr bwMode="auto">
        <a:xfrm>
          <a:off x="19119061" y="3125791"/>
          <a:ext cx="153193" cy="127790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24425</xdr:colOff>
      <xdr:row>25</xdr:row>
      <xdr:rowOff>14655</xdr:rowOff>
    </xdr:from>
    <xdr:to>
      <xdr:col>23</xdr:col>
      <xdr:colOff>205151</xdr:colOff>
      <xdr:row>26</xdr:row>
      <xdr:rowOff>175</xdr:rowOff>
    </xdr:to>
    <xdr:sp macro="" textlink="">
      <xdr:nvSpPr>
        <xdr:cNvPr id="1952" name="六角形 1951">
          <a:extLst>
            <a:ext uri="{FF2B5EF4-FFF2-40B4-BE49-F238E27FC236}">
              <a16:creationId xmlns="" xmlns:a16="http://schemas.microsoft.com/office/drawing/2014/main" id="{B696260F-FCD0-4376-9483-5599980995E0}"/>
            </a:ext>
          </a:extLst>
        </xdr:cNvPr>
        <xdr:cNvSpPr/>
      </xdr:nvSpPr>
      <xdr:spPr bwMode="auto">
        <a:xfrm>
          <a:off x="14302156" y="4264270"/>
          <a:ext cx="180726" cy="15648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285516</xdr:colOff>
      <xdr:row>27</xdr:row>
      <xdr:rowOff>48075</xdr:rowOff>
    </xdr:from>
    <xdr:to>
      <xdr:col>24</xdr:col>
      <xdr:colOff>63698</xdr:colOff>
      <xdr:row>32</xdr:row>
      <xdr:rowOff>139163</xdr:rowOff>
    </xdr:to>
    <xdr:grpSp>
      <xdr:nvGrpSpPr>
        <xdr:cNvPr id="1953" name="グループ化 1952">
          <a:extLst>
            <a:ext uri="{FF2B5EF4-FFF2-40B4-BE49-F238E27FC236}">
              <a16:creationId xmlns="" xmlns:a16="http://schemas.microsoft.com/office/drawing/2014/main" id="{2FACACAA-9759-4E7B-8A92-7BB6537EED57}"/>
            </a:ext>
          </a:extLst>
        </xdr:cNvPr>
        <xdr:cNvGrpSpPr/>
      </xdr:nvGrpSpPr>
      <xdr:grpSpPr>
        <a:xfrm rot="7933066">
          <a:off x="17233241" y="4810546"/>
          <a:ext cx="941535" cy="546986"/>
          <a:chOff x="11398276" y="713360"/>
          <a:chExt cx="962004" cy="549793"/>
        </a:xfrm>
      </xdr:grpSpPr>
      <xdr:sp macro="" textlink="">
        <xdr:nvSpPr>
          <xdr:cNvPr id="1954" name="Freeform 1288">
            <a:extLst>
              <a:ext uri="{FF2B5EF4-FFF2-40B4-BE49-F238E27FC236}">
                <a16:creationId xmlns="" xmlns:a16="http://schemas.microsoft.com/office/drawing/2014/main" id="{7225FE43-1E0E-C07E-4FDB-7DB8311FE72F}"/>
              </a:ext>
            </a:extLst>
          </xdr:cNvPr>
          <xdr:cNvSpPr>
            <a:spLocks/>
          </xdr:cNvSpPr>
        </xdr:nvSpPr>
        <xdr:spPr bwMode="auto">
          <a:xfrm rot="13651182" flipH="1">
            <a:off x="11619963" y="522836"/>
            <a:ext cx="541401" cy="939233"/>
          </a:xfrm>
          <a:custGeom>
            <a:avLst/>
            <a:gdLst>
              <a:gd name="T0" fmla="*/ 0 w 10000"/>
              <a:gd name="T1" fmla="*/ 2147483647 h 14286"/>
              <a:gd name="T2" fmla="*/ 0 w 10000"/>
              <a:gd name="T3" fmla="*/ 2147483647 h 14286"/>
              <a:gd name="T4" fmla="*/ 2147483647 w 10000"/>
              <a:gd name="T5" fmla="*/ 0 h 14286"/>
              <a:gd name="T6" fmla="*/ 0 60000 65536"/>
              <a:gd name="T7" fmla="*/ 0 60000 65536"/>
              <a:gd name="T8" fmla="*/ 0 60000 65536"/>
              <a:gd name="connsiteX0" fmla="*/ 0 w 10000"/>
              <a:gd name="connsiteY0" fmla="*/ 16531 h 16531"/>
              <a:gd name="connsiteX1" fmla="*/ 0 w 10000"/>
              <a:gd name="connsiteY1" fmla="*/ 6531 h 16531"/>
              <a:gd name="connsiteX2" fmla="*/ 10000 w 10000"/>
              <a:gd name="connsiteY2" fmla="*/ 0 h 16531"/>
              <a:gd name="connsiteX0" fmla="*/ 0 w 10000"/>
              <a:gd name="connsiteY0" fmla="*/ 16531 h 16531"/>
              <a:gd name="connsiteX1" fmla="*/ 0 w 10000"/>
              <a:gd name="connsiteY1" fmla="*/ 6531 h 16531"/>
              <a:gd name="connsiteX2" fmla="*/ 10000 w 10000"/>
              <a:gd name="connsiteY2" fmla="*/ 0 h 16531"/>
              <a:gd name="connsiteX0" fmla="*/ 0 w 10000"/>
              <a:gd name="connsiteY0" fmla="*/ 16531 h 16531"/>
              <a:gd name="connsiteX1" fmla="*/ 0 w 10000"/>
              <a:gd name="connsiteY1" fmla="*/ 6531 h 16531"/>
              <a:gd name="connsiteX2" fmla="*/ 10000 w 10000"/>
              <a:gd name="connsiteY2" fmla="*/ 0 h 16531"/>
              <a:gd name="connsiteX0" fmla="*/ 0 w 16765"/>
              <a:gd name="connsiteY0" fmla="*/ 20925 h 20925"/>
              <a:gd name="connsiteX1" fmla="*/ 0 w 16765"/>
              <a:gd name="connsiteY1" fmla="*/ 10925 h 20925"/>
              <a:gd name="connsiteX2" fmla="*/ 16765 w 16765"/>
              <a:gd name="connsiteY2" fmla="*/ 0 h 2092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6765" h="20925">
                <a:moveTo>
                  <a:pt x="0" y="20925"/>
                </a:moveTo>
                <a:lnTo>
                  <a:pt x="0" y="10925"/>
                </a:lnTo>
                <a:cubicBezTo>
                  <a:pt x="8011" y="5414"/>
                  <a:pt x="7691" y="6327"/>
                  <a:pt x="16765" y="0"/>
                </a:cubicBez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grpSp>
        <xdr:nvGrpSpPr>
          <xdr:cNvPr id="1955" name="グループ化 1954">
            <a:extLst>
              <a:ext uri="{FF2B5EF4-FFF2-40B4-BE49-F238E27FC236}">
                <a16:creationId xmlns="" xmlns:a16="http://schemas.microsoft.com/office/drawing/2014/main" id="{E016C24D-0642-B037-5B42-502236318301}"/>
              </a:ext>
            </a:extLst>
          </xdr:cNvPr>
          <xdr:cNvGrpSpPr/>
        </xdr:nvGrpSpPr>
        <xdr:grpSpPr>
          <a:xfrm rot="5400000">
            <a:off x="11381526" y="730110"/>
            <a:ext cx="471807" cy="438307"/>
            <a:chOff x="8449649" y="2125428"/>
            <a:chExt cx="475762" cy="447047"/>
          </a:xfrm>
        </xdr:grpSpPr>
        <xdr:sp macro="" textlink="">
          <xdr:nvSpPr>
            <xdr:cNvPr id="1956" name="Line 788">
              <a:extLst>
                <a:ext uri="{FF2B5EF4-FFF2-40B4-BE49-F238E27FC236}">
                  <a16:creationId xmlns="" xmlns:a16="http://schemas.microsoft.com/office/drawing/2014/main" id="{68A8B362-AF07-EDE4-7303-24F0DE7D6E52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8580601" y="2302362"/>
              <a:ext cx="254717" cy="270113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57" name="Oval 820">
              <a:extLst>
                <a:ext uri="{FF2B5EF4-FFF2-40B4-BE49-F238E27FC236}">
                  <a16:creationId xmlns="" xmlns:a16="http://schemas.microsoft.com/office/drawing/2014/main" id="{361794F3-462F-B8AF-E950-651CCD29FD7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49649" y="2160093"/>
              <a:ext cx="153676" cy="145453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587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</xdr:spPr>
        </xdr:sp>
        <xdr:grpSp>
          <xdr:nvGrpSpPr>
            <xdr:cNvPr id="1958" name="Group 1180">
              <a:extLst>
                <a:ext uri="{FF2B5EF4-FFF2-40B4-BE49-F238E27FC236}">
                  <a16:creationId xmlns="" xmlns:a16="http://schemas.microsoft.com/office/drawing/2014/main" id="{16C6E116-4DE9-A092-6E56-F00032D6EE04}"/>
                </a:ext>
              </a:extLst>
            </xdr:cNvPr>
            <xdr:cNvGrpSpPr>
              <a:grpSpLocks/>
            </xdr:cNvGrpSpPr>
          </xdr:nvGrpSpPr>
          <xdr:grpSpPr bwMode="auto">
            <a:xfrm rot="5400000">
              <a:off x="8673679" y="2100935"/>
              <a:ext cx="227240" cy="276225"/>
              <a:chOff x="718" y="97"/>
              <a:chExt cx="23" cy="15"/>
            </a:xfrm>
          </xdr:grpSpPr>
          <xdr:sp macro="" textlink="">
            <xdr:nvSpPr>
              <xdr:cNvPr id="1959" name="Freeform 1181">
                <a:extLst>
                  <a:ext uri="{FF2B5EF4-FFF2-40B4-BE49-F238E27FC236}">
                    <a16:creationId xmlns="" xmlns:a16="http://schemas.microsoft.com/office/drawing/2014/main" id="{74BAEF16-29D6-3BD8-D537-FB2F65C72F9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18" y="97"/>
                <a:ext cx="4" cy="15"/>
              </a:xfrm>
              <a:custGeom>
                <a:avLst/>
                <a:gdLst>
                  <a:gd name="T0" fmla="*/ 0 w 5"/>
                  <a:gd name="T1" fmla="*/ 0 h 46"/>
                  <a:gd name="T2" fmla="*/ 2 w 5"/>
                  <a:gd name="T3" fmla="*/ 0 h 46"/>
                  <a:gd name="T4" fmla="*/ 2 w 5"/>
                  <a:gd name="T5" fmla="*/ 0 h 46"/>
                  <a:gd name="T6" fmla="*/ 1 w 5"/>
                  <a:gd name="T7" fmla="*/ 0 h 46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5" h="46">
                    <a:moveTo>
                      <a:pt x="0" y="0"/>
                    </a:moveTo>
                    <a:lnTo>
                      <a:pt x="5" y="5"/>
                    </a:lnTo>
                    <a:lnTo>
                      <a:pt x="5" y="40"/>
                    </a:lnTo>
                    <a:lnTo>
                      <a:pt x="1" y="46"/>
                    </a:lnTo>
                  </a:path>
                </a:pathLst>
              </a:custGeom>
              <a:noFill/>
              <a:ln w="9525" cap="flat" cmpd="sng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960" name="Freeform 1182">
                <a:extLst>
                  <a:ext uri="{FF2B5EF4-FFF2-40B4-BE49-F238E27FC236}">
                    <a16:creationId xmlns="" xmlns:a16="http://schemas.microsoft.com/office/drawing/2014/main" id="{82B503B4-A7A3-6519-72C7-D645CFF41566}"/>
                  </a:ext>
                </a:extLst>
              </xdr:cNvPr>
              <xdr:cNvSpPr>
                <a:spLocks/>
              </xdr:cNvSpPr>
            </xdr:nvSpPr>
            <xdr:spPr bwMode="auto">
              <a:xfrm flipH="1" flipV="1">
                <a:off x="736" y="97"/>
                <a:ext cx="5" cy="15"/>
              </a:xfrm>
              <a:custGeom>
                <a:avLst/>
                <a:gdLst>
                  <a:gd name="T0" fmla="*/ 0 w 5"/>
                  <a:gd name="T1" fmla="*/ 0 h 46"/>
                  <a:gd name="T2" fmla="*/ 5 w 5"/>
                  <a:gd name="T3" fmla="*/ 0 h 46"/>
                  <a:gd name="T4" fmla="*/ 5 w 5"/>
                  <a:gd name="T5" fmla="*/ 0 h 46"/>
                  <a:gd name="T6" fmla="*/ 1 w 5"/>
                  <a:gd name="T7" fmla="*/ 0 h 46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5" h="46">
                    <a:moveTo>
                      <a:pt x="0" y="0"/>
                    </a:moveTo>
                    <a:lnTo>
                      <a:pt x="5" y="5"/>
                    </a:lnTo>
                    <a:lnTo>
                      <a:pt x="5" y="40"/>
                    </a:lnTo>
                    <a:lnTo>
                      <a:pt x="1" y="46"/>
                    </a:lnTo>
                  </a:path>
                </a:pathLst>
              </a:custGeom>
              <a:noFill/>
              <a:ln w="9525" cap="flat" cmpd="sng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</xdr:grpSp>
      </xdr:grpSp>
    </xdr:grpSp>
    <xdr:clientData/>
  </xdr:twoCellAnchor>
  <xdr:twoCellAnchor>
    <xdr:from>
      <xdr:col>23</xdr:col>
      <xdr:colOff>740894</xdr:colOff>
      <xdr:row>30</xdr:row>
      <xdr:rowOff>157966</xdr:rowOff>
    </xdr:from>
    <xdr:to>
      <xdr:col>24</xdr:col>
      <xdr:colOff>101615</xdr:colOff>
      <xdr:row>31</xdr:row>
      <xdr:rowOff>92966</xdr:rowOff>
    </xdr:to>
    <xdr:sp macro="" textlink="">
      <xdr:nvSpPr>
        <xdr:cNvPr id="1961" name="AutoShape 785">
          <a:extLst>
            <a:ext uri="{FF2B5EF4-FFF2-40B4-BE49-F238E27FC236}">
              <a16:creationId xmlns="" xmlns:a16="http://schemas.microsoft.com/office/drawing/2014/main" id="{FD30AB47-32C6-4F5A-A62C-B8282B55BBFE}"/>
            </a:ext>
          </a:extLst>
        </xdr:cNvPr>
        <xdr:cNvSpPr>
          <a:spLocks noChangeArrowheads="1"/>
        </xdr:cNvSpPr>
      </xdr:nvSpPr>
      <xdr:spPr bwMode="auto">
        <a:xfrm>
          <a:off x="15009344" y="5269716"/>
          <a:ext cx="103671" cy="1064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410794</xdr:colOff>
      <xdr:row>29</xdr:row>
      <xdr:rowOff>87184</xdr:rowOff>
    </xdr:from>
    <xdr:to>
      <xdr:col>23</xdr:col>
      <xdr:colOff>642629</xdr:colOff>
      <xdr:row>30</xdr:row>
      <xdr:rowOff>108169</xdr:rowOff>
    </xdr:to>
    <xdr:sp macro="" textlink="">
      <xdr:nvSpPr>
        <xdr:cNvPr id="1962" name="六角形 1961">
          <a:extLst>
            <a:ext uri="{FF2B5EF4-FFF2-40B4-BE49-F238E27FC236}">
              <a16:creationId xmlns="" xmlns:a16="http://schemas.microsoft.com/office/drawing/2014/main" id="{AFDF8172-AE92-44BF-8468-EC870F4DF3FF}"/>
            </a:ext>
          </a:extLst>
        </xdr:cNvPr>
        <xdr:cNvSpPr/>
      </xdr:nvSpPr>
      <xdr:spPr bwMode="auto">
        <a:xfrm>
          <a:off x="14717344" y="5027484"/>
          <a:ext cx="231835" cy="19243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26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24</xdr:col>
      <xdr:colOff>112301</xdr:colOff>
      <xdr:row>31</xdr:row>
      <xdr:rowOff>81121</xdr:rowOff>
    </xdr:from>
    <xdr:to>
      <xdr:col>24</xdr:col>
      <xdr:colOff>333374</xdr:colOff>
      <xdr:row>32</xdr:row>
      <xdr:rowOff>103189</xdr:rowOff>
    </xdr:to>
    <xdr:sp macro="" textlink="">
      <xdr:nvSpPr>
        <xdr:cNvPr id="1963" name="六角形 1962">
          <a:extLst>
            <a:ext uri="{FF2B5EF4-FFF2-40B4-BE49-F238E27FC236}">
              <a16:creationId xmlns="" xmlns:a16="http://schemas.microsoft.com/office/drawing/2014/main" id="{96BFA3C2-F418-423E-B23B-259B0660C33F}"/>
            </a:ext>
          </a:extLst>
        </xdr:cNvPr>
        <xdr:cNvSpPr/>
      </xdr:nvSpPr>
      <xdr:spPr bwMode="auto">
        <a:xfrm>
          <a:off x="15123701" y="5364321"/>
          <a:ext cx="221073" cy="19351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24</xdr:col>
      <xdr:colOff>73910</xdr:colOff>
      <xdr:row>27</xdr:row>
      <xdr:rowOff>156778</xdr:rowOff>
    </xdr:from>
    <xdr:to>
      <xdr:col>24</xdr:col>
      <xdr:colOff>276679</xdr:colOff>
      <xdr:row>28</xdr:row>
      <xdr:rowOff>136076</xdr:rowOff>
    </xdr:to>
    <xdr:sp macro="" textlink="">
      <xdr:nvSpPr>
        <xdr:cNvPr id="1964" name="六角形 1963">
          <a:extLst>
            <a:ext uri="{FF2B5EF4-FFF2-40B4-BE49-F238E27FC236}">
              <a16:creationId xmlns="" xmlns:a16="http://schemas.microsoft.com/office/drawing/2014/main" id="{3A49895B-9BBE-496D-AE32-CA5A94BBA3CD}"/>
            </a:ext>
          </a:extLst>
        </xdr:cNvPr>
        <xdr:cNvSpPr/>
      </xdr:nvSpPr>
      <xdr:spPr bwMode="auto">
        <a:xfrm>
          <a:off x="15085310" y="4754178"/>
          <a:ext cx="202769" cy="15074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24</xdr:col>
      <xdr:colOff>71445</xdr:colOff>
      <xdr:row>30</xdr:row>
      <xdr:rowOff>76208</xdr:rowOff>
    </xdr:from>
    <xdr:ext cx="524246" cy="165173"/>
    <xdr:sp macro="" textlink="">
      <xdr:nvSpPr>
        <xdr:cNvPr id="1965" name="Text Box 972">
          <a:extLst>
            <a:ext uri="{FF2B5EF4-FFF2-40B4-BE49-F238E27FC236}">
              <a16:creationId xmlns="" xmlns:a16="http://schemas.microsoft.com/office/drawing/2014/main" id="{02741623-50EE-4491-83CB-E3B88272FD8A}"/>
            </a:ext>
          </a:extLst>
        </xdr:cNvPr>
        <xdr:cNvSpPr txBox="1">
          <a:spLocks noChangeArrowheads="1"/>
        </xdr:cNvSpPr>
      </xdr:nvSpPr>
      <xdr:spPr bwMode="auto">
        <a:xfrm>
          <a:off x="15082845" y="5187958"/>
          <a:ext cx="524246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湖岸道路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23</xdr:col>
      <xdr:colOff>88654</xdr:colOff>
      <xdr:row>28</xdr:row>
      <xdr:rowOff>3161</xdr:rowOff>
    </xdr:from>
    <xdr:to>
      <xdr:col>23</xdr:col>
      <xdr:colOff>342446</xdr:colOff>
      <xdr:row>29</xdr:row>
      <xdr:rowOff>45757</xdr:rowOff>
    </xdr:to>
    <xdr:sp macro="" textlink="">
      <xdr:nvSpPr>
        <xdr:cNvPr id="1966" name="六角形 1965">
          <a:extLst>
            <a:ext uri="{FF2B5EF4-FFF2-40B4-BE49-F238E27FC236}">
              <a16:creationId xmlns="" xmlns:a16="http://schemas.microsoft.com/office/drawing/2014/main" id="{13BC590E-F992-430C-A508-E00ADCF6EEB5}"/>
            </a:ext>
          </a:extLst>
        </xdr:cNvPr>
        <xdr:cNvSpPr/>
      </xdr:nvSpPr>
      <xdr:spPr bwMode="auto">
        <a:xfrm>
          <a:off x="14395204" y="4772011"/>
          <a:ext cx="253792" cy="21404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23</xdr:col>
      <xdr:colOff>29276</xdr:colOff>
      <xdr:row>29</xdr:row>
      <xdr:rowOff>55802</xdr:rowOff>
    </xdr:from>
    <xdr:ext cx="427360" cy="337015"/>
    <xdr:sp macro="" textlink="">
      <xdr:nvSpPr>
        <xdr:cNvPr id="1967" name="Text Box 1664">
          <a:extLst>
            <a:ext uri="{FF2B5EF4-FFF2-40B4-BE49-F238E27FC236}">
              <a16:creationId xmlns="" xmlns:a16="http://schemas.microsoft.com/office/drawing/2014/main" id="{9F6EF53D-6C9E-4287-91EA-3C4E3F968974}"/>
            </a:ext>
          </a:extLst>
        </xdr:cNvPr>
        <xdr:cNvSpPr txBox="1">
          <a:spLocks noChangeArrowheads="1"/>
        </xdr:cNvSpPr>
      </xdr:nvSpPr>
      <xdr:spPr bwMode="auto">
        <a:xfrm>
          <a:off x="14335826" y="4996102"/>
          <a:ext cx="427360" cy="33701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1.6㎞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23</xdr:col>
      <xdr:colOff>29308</xdr:colOff>
      <xdr:row>31</xdr:row>
      <xdr:rowOff>9571</xdr:rowOff>
    </xdr:from>
    <xdr:ext cx="607959" cy="139910"/>
    <xdr:sp macro="" textlink="">
      <xdr:nvSpPr>
        <xdr:cNvPr id="1968" name="Text Box 915">
          <a:extLst>
            <a:ext uri="{FF2B5EF4-FFF2-40B4-BE49-F238E27FC236}">
              <a16:creationId xmlns="" xmlns:a16="http://schemas.microsoft.com/office/drawing/2014/main" id="{71D59D05-20FD-4EFA-AE2C-1C8805A9CA42}"/>
            </a:ext>
          </a:extLst>
        </xdr:cNvPr>
        <xdr:cNvSpPr txBox="1">
          <a:spLocks noChangeArrowheads="1"/>
        </xdr:cNvSpPr>
      </xdr:nvSpPr>
      <xdr:spPr bwMode="auto">
        <a:xfrm>
          <a:off x="14335858" y="5292771"/>
          <a:ext cx="607959" cy="139910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湖岸水鳥川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275658</xdr:colOff>
      <xdr:row>26</xdr:row>
      <xdr:rowOff>166361</xdr:rowOff>
    </xdr:from>
    <xdr:to>
      <xdr:col>25</xdr:col>
      <xdr:colOff>279006</xdr:colOff>
      <xdr:row>29</xdr:row>
      <xdr:rowOff>55296</xdr:rowOff>
    </xdr:to>
    <xdr:sp macro="" textlink="">
      <xdr:nvSpPr>
        <xdr:cNvPr id="1969" name="Line 547">
          <a:extLst>
            <a:ext uri="{FF2B5EF4-FFF2-40B4-BE49-F238E27FC236}">
              <a16:creationId xmlns="" xmlns:a16="http://schemas.microsoft.com/office/drawing/2014/main" id="{5AB77EF2-869A-40C6-92DE-520A75E3CDB8}"/>
            </a:ext>
          </a:extLst>
        </xdr:cNvPr>
        <xdr:cNvSpPr>
          <a:spLocks noChangeShapeType="1"/>
        </xdr:cNvSpPr>
      </xdr:nvSpPr>
      <xdr:spPr bwMode="auto">
        <a:xfrm flipV="1">
          <a:off x="15991908" y="4592311"/>
          <a:ext cx="3348" cy="4032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273996</xdr:colOff>
      <xdr:row>28</xdr:row>
      <xdr:rowOff>150415</xdr:rowOff>
    </xdr:from>
    <xdr:to>
      <xdr:col>25</xdr:col>
      <xdr:colOff>276957</xdr:colOff>
      <xdr:row>31</xdr:row>
      <xdr:rowOff>161622</xdr:rowOff>
    </xdr:to>
    <xdr:sp macro="" textlink="">
      <xdr:nvSpPr>
        <xdr:cNvPr id="1970" name="Freeform 527">
          <a:extLst>
            <a:ext uri="{FF2B5EF4-FFF2-40B4-BE49-F238E27FC236}">
              <a16:creationId xmlns="" xmlns:a16="http://schemas.microsoft.com/office/drawing/2014/main" id="{60933D07-3802-4694-B0A2-6A84890AEBF8}"/>
            </a:ext>
          </a:extLst>
        </xdr:cNvPr>
        <xdr:cNvSpPr>
          <a:spLocks/>
        </xdr:cNvSpPr>
      </xdr:nvSpPr>
      <xdr:spPr bwMode="auto">
        <a:xfrm>
          <a:off x="15990246" y="4919265"/>
          <a:ext cx="2961" cy="525557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6314"/>
            <a:gd name="connsiteY0" fmla="*/ 14445 h 14445"/>
            <a:gd name="connsiteX1" fmla="*/ 0 w 6314"/>
            <a:gd name="connsiteY1" fmla="*/ 4445 h 14445"/>
            <a:gd name="connsiteX2" fmla="*/ 6314 w 6314"/>
            <a:gd name="connsiteY2" fmla="*/ 0 h 14445"/>
            <a:gd name="connsiteX0" fmla="*/ 0 w 10000"/>
            <a:gd name="connsiteY0" fmla="*/ 10000 h 10000"/>
            <a:gd name="connsiteX1" fmla="*/ 0 w 10000"/>
            <a:gd name="connsiteY1" fmla="*/ 3077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3077 h 10000"/>
            <a:gd name="connsiteX2" fmla="*/ 10000 w 10000"/>
            <a:gd name="connsiteY2" fmla="*/ 0 h 10000"/>
            <a:gd name="connsiteX0" fmla="*/ 0 w 10078"/>
            <a:gd name="connsiteY0" fmla="*/ 9594 h 9594"/>
            <a:gd name="connsiteX1" fmla="*/ 0 w 10078"/>
            <a:gd name="connsiteY1" fmla="*/ 2671 h 9594"/>
            <a:gd name="connsiteX2" fmla="*/ 10078 w 10078"/>
            <a:gd name="connsiteY2" fmla="*/ 0 h 9594"/>
            <a:gd name="connsiteX0" fmla="*/ 0 w 10000"/>
            <a:gd name="connsiteY0" fmla="*/ 10029 h 10029"/>
            <a:gd name="connsiteX1" fmla="*/ 0 w 10000"/>
            <a:gd name="connsiteY1" fmla="*/ 2813 h 10029"/>
            <a:gd name="connsiteX2" fmla="*/ 10000 w 10000"/>
            <a:gd name="connsiteY2" fmla="*/ 29 h 10029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5671"/>
            <a:gd name="connsiteY0" fmla="*/ 15109 h 15109"/>
            <a:gd name="connsiteX1" fmla="*/ 4171 w 15671"/>
            <a:gd name="connsiteY1" fmla="*/ 2992 h 15109"/>
            <a:gd name="connsiteX2" fmla="*/ 15671 w 15671"/>
            <a:gd name="connsiteY2" fmla="*/ 27 h 15109"/>
            <a:gd name="connsiteX0" fmla="*/ 0 w 15671"/>
            <a:gd name="connsiteY0" fmla="*/ 15082 h 15082"/>
            <a:gd name="connsiteX1" fmla="*/ 4171 w 15671"/>
            <a:gd name="connsiteY1" fmla="*/ 2965 h 15082"/>
            <a:gd name="connsiteX2" fmla="*/ 15671 w 15671"/>
            <a:gd name="connsiteY2" fmla="*/ 0 h 15082"/>
            <a:gd name="connsiteX0" fmla="*/ 0 w 15671"/>
            <a:gd name="connsiteY0" fmla="*/ 15082 h 15082"/>
            <a:gd name="connsiteX1" fmla="*/ 4171 w 15671"/>
            <a:gd name="connsiteY1" fmla="*/ 2965 h 15082"/>
            <a:gd name="connsiteX2" fmla="*/ 15671 w 15671"/>
            <a:gd name="connsiteY2" fmla="*/ 0 h 15082"/>
            <a:gd name="connsiteX0" fmla="*/ 0 w 11602"/>
            <a:gd name="connsiteY0" fmla="*/ 10152 h 10152"/>
            <a:gd name="connsiteX1" fmla="*/ 102 w 11602"/>
            <a:gd name="connsiteY1" fmla="*/ 2965 h 10152"/>
            <a:gd name="connsiteX2" fmla="*/ 11602 w 11602"/>
            <a:gd name="connsiteY2" fmla="*/ 0 h 10152"/>
            <a:gd name="connsiteX0" fmla="*/ 0 w 11602"/>
            <a:gd name="connsiteY0" fmla="*/ 10152 h 10152"/>
            <a:gd name="connsiteX1" fmla="*/ 102 w 11602"/>
            <a:gd name="connsiteY1" fmla="*/ 2965 h 10152"/>
            <a:gd name="connsiteX2" fmla="*/ 11602 w 11602"/>
            <a:gd name="connsiteY2" fmla="*/ 0 h 10152"/>
            <a:gd name="connsiteX0" fmla="*/ 0 w 9744"/>
            <a:gd name="connsiteY0" fmla="*/ 13018 h 13018"/>
            <a:gd name="connsiteX1" fmla="*/ 102 w 9744"/>
            <a:gd name="connsiteY1" fmla="*/ 5831 h 13018"/>
            <a:gd name="connsiteX2" fmla="*/ 9744 w 9744"/>
            <a:gd name="connsiteY2" fmla="*/ 0 h 13018"/>
            <a:gd name="connsiteX0" fmla="*/ 0 w 10000"/>
            <a:gd name="connsiteY0" fmla="*/ 10000 h 10000"/>
            <a:gd name="connsiteX1" fmla="*/ 105 w 10000"/>
            <a:gd name="connsiteY1" fmla="*/ 4479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5 w 10000"/>
            <a:gd name="connsiteY1" fmla="*/ 4479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5 w 10000"/>
            <a:gd name="connsiteY1" fmla="*/ 4479 h 10000"/>
            <a:gd name="connsiteX2" fmla="*/ 10000 w 10000"/>
            <a:gd name="connsiteY2" fmla="*/ 0 h 10000"/>
            <a:gd name="connsiteX0" fmla="*/ 0 w 12933"/>
            <a:gd name="connsiteY0" fmla="*/ 6630 h 6630"/>
            <a:gd name="connsiteX1" fmla="*/ 105 w 12933"/>
            <a:gd name="connsiteY1" fmla="*/ 1109 h 6630"/>
            <a:gd name="connsiteX2" fmla="*/ 12933 w 12933"/>
            <a:gd name="connsiteY2" fmla="*/ 0 h 6630"/>
            <a:gd name="connsiteX0" fmla="*/ 0 w 10000"/>
            <a:gd name="connsiteY0" fmla="*/ 10000 h 10000"/>
            <a:gd name="connsiteX1" fmla="*/ 81 w 10000"/>
            <a:gd name="connsiteY1" fmla="*/ 1673 h 10000"/>
            <a:gd name="connsiteX2" fmla="*/ 10000 w 10000"/>
            <a:gd name="connsiteY2" fmla="*/ 0 h 10000"/>
            <a:gd name="connsiteX0" fmla="*/ 0 w 9606"/>
            <a:gd name="connsiteY0" fmla="*/ 8965 h 8965"/>
            <a:gd name="connsiteX1" fmla="*/ 81 w 9606"/>
            <a:gd name="connsiteY1" fmla="*/ 638 h 8965"/>
            <a:gd name="connsiteX2" fmla="*/ 9606 w 9606"/>
            <a:gd name="connsiteY2" fmla="*/ 0 h 8965"/>
            <a:gd name="connsiteX0" fmla="*/ 0 w 10000"/>
            <a:gd name="connsiteY0" fmla="*/ 10000 h 10000"/>
            <a:gd name="connsiteX1" fmla="*/ 84 w 10000"/>
            <a:gd name="connsiteY1" fmla="*/ 712 h 10000"/>
            <a:gd name="connsiteX2" fmla="*/ 10000 w 10000"/>
            <a:gd name="connsiteY2" fmla="*/ 0 h 10000"/>
            <a:gd name="connsiteX0" fmla="*/ 0 w 9487"/>
            <a:gd name="connsiteY0" fmla="*/ 9495 h 9495"/>
            <a:gd name="connsiteX1" fmla="*/ 84 w 9487"/>
            <a:gd name="connsiteY1" fmla="*/ 207 h 9495"/>
            <a:gd name="connsiteX2" fmla="*/ 9487 w 9487"/>
            <a:gd name="connsiteY2" fmla="*/ 20 h 9495"/>
            <a:gd name="connsiteX0" fmla="*/ 0 w 10000"/>
            <a:gd name="connsiteY0" fmla="*/ 9979 h 9979"/>
            <a:gd name="connsiteX1" fmla="*/ 89 w 10000"/>
            <a:gd name="connsiteY1" fmla="*/ 197 h 9979"/>
            <a:gd name="connsiteX2" fmla="*/ 10000 w 10000"/>
            <a:gd name="connsiteY2" fmla="*/ 0 h 9979"/>
            <a:gd name="connsiteX0" fmla="*/ 0 w 10000"/>
            <a:gd name="connsiteY0" fmla="*/ 10000 h 10000"/>
            <a:gd name="connsiteX1" fmla="*/ 89 w 10000"/>
            <a:gd name="connsiteY1" fmla="*/ 197 h 10000"/>
            <a:gd name="connsiteX2" fmla="*/ 10000 w 10000"/>
            <a:gd name="connsiteY2" fmla="*/ 0 h 10000"/>
            <a:gd name="connsiteX0" fmla="*/ 0 w 9892"/>
            <a:gd name="connsiteY0" fmla="*/ 9803 h 9803"/>
            <a:gd name="connsiteX1" fmla="*/ 89 w 9892"/>
            <a:gd name="connsiteY1" fmla="*/ 0 h 9803"/>
            <a:gd name="connsiteX2" fmla="*/ 9892 w 9892"/>
            <a:gd name="connsiteY2" fmla="*/ 135 h 9803"/>
            <a:gd name="connsiteX0" fmla="*/ 0 w 10000"/>
            <a:gd name="connsiteY0" fmla="*/ 10000 h 10000"/>
            <a:gd name="connsiteX1" fmla="*/ 90 w 10000"/>
            <a:gd name="connsiteY1" fmla="*/ 0 h 10000"/>
            <a:gd name="connsiteX2" fmla="*/ 10000 w 10000"/>
            <a:gd name="connsiteY2" fmla="*/ 138 h 10000"/>
            <a:gd name="connsiteX0" fmla="*/ 0 w 9510"/>
            <a:gd name="connsiteY0" fmla="*/ 18816 h 18816"/>
            <a:gd name="connsiteX1" fmla="*/ 90 w 9510"/>
            <a:gd name="connsiteY1" fmla="*/ 8816 h 18816"/>
            <a:gd name="connsiteX2" fmla="*/ 9510 w 9510"/>
            <a:gd name="connsiteY2" fmla="*/ 0 h 18816"/>
            <a:gd name="connsiteX0" fmla="*/ 0 w 10198"/>
            <a:gd name="connsiteY0" fmla="*/ 10000 h 10000"/>
            <a:gd name="connsiteX1" fmla="*/ 95 w 10198"/>
            <a:gd name="connsiteY1" fmla="*/ 4685 h 10000"/>
            <a:gd name="connsiteX2" fmla="*/ 9490 w 10198"/>
            <a:gd name="connsiteY2" fmla="*/ 4934 h 10000"/>
            <a:gd name="connsiteX3" fmla="*/ 10000 w 10198"/>
            <a:gd name="connsiteY3" fmla="*/ 0 h 10000"/>
            <a:gd name="connsiteX0" fmla="*/ 0 w 10198"/>
            <a:gd name="connsiteY0" fmla="*/ 10000 h 10000"/>
            <a:gd name="connsiteX1" fmla="*/ 95 w 10198"/>
            <a:gd name="connsiteY1" fmla="*/ 4685 h 10000"/>
            <a:gd name="connsiteX2" fmla="*/ 9490 w 10198"/>
            <a:gd name="connsiteY2" fmla="*/ 4934 h 10000"/>
            <a:gd name="connsiteX3" fmla="*/ 10000 w 10198"/>
            <a:gd name="connsiteY3" fmla="*/ 0 h 10000"/>
            <a:gd name="connsiteX0" fmla="*/ 0 w 10198"/>
            <a:gd name="connsiteY0" fmla="*/ 10000 h 10000"/>
            <a:gd name="connsiteX1" fmla="*/ 95 w 10198"/>
            <a:gd name="connsiteY1" fmla="*/ 4685 h 10000"/>
            <a:gd name="connsiteX2" fmla="*/ 9490 w 10198"/>
            <a:gd name="connsiteY2" fmla="*/ 4934 h 10000"/>
            <a:gd name="connsiteX3" fmla="*/ 10000 w 10198"/>
            <a:gd name="connsiteY3" fmla="*/ 0 h 10000"/>
            <a:gd name="connsiteX0" fmla="*/ 0 w 10000"/>
            <a:gd name="connsiteY0" fmla="*/ 10000 h 10000"/>
            <a:gd name="connsiteX1" fmla="*/ 95 w 10000"/>
            <a:gd name="connsiteY1" fmla="*/ 4685 h 10000"/>
            <a:gd name="connsiteX2" fmla="*/ 9490 w 10000"/>
            <a:gd name="connsiteY2" fmla="*/ 4934 h 10000"/>
            <a:gd name="connsiteX3" fmla="*/ 10000 w 10000"/>
            <a:gd name="connsiteY3" fmla="*/ 0 h 10000"/>
            <a:gd name="connsiteX0" fmla="*/ 0 w 10142"/>
            <a:gd name="connsiteY0" fmla="*/ 10000 h 10000"/>
            <a:gd name="connsiteX1" fmla="*/ 95 w 10142"/>
            <a:gd name="connsiteY1" fmla="*/ 4685 h 10000"/>
            <a:gd name="connsiteX2" fmla="*/ 10134 w 10142"/>
            <a:gd name="connsiteY2" fmla="*/ 5068 h 10000"/>
            <a:gd name="connsiteX3" fmla="*/ 10000 w 10142"/>
            <a:gd name="connsiteY3" fmla="*/ 0 h 10000"/>
            <a:gd name="connsiteX0" fmla="*/ 0 w 10000"/>
            <a:gd name="connsiteY0" fmla="*/ 10000 h 10000"/>
            <a:gd name="connsiteX1" fmla="*/ 95 w 10000"/>
            <a:gd name="connsiteY1" fmla="*/ 4685 h 10000"/>
            <a:gd name="connsiteX2" fmla="*/ 9876 w 10000"/>
            <a:gd name="connsiteY2" fmla="*/ 4934 h 10000"/>
            <a:gd name="connsiteX3" fmla="*/ 10000 w 10000"/>
            <a:gd name="connsiteY3" fmla="*/ 0 h 10000"/>
            <a:gd name="connsiteX0" fmla="*/ 0 w 9880"/>
            <a:gd name="connsiteY0" fmla="*/ 10603 h 10603"/>
            <a:gd name="connsiteX1" fmla="*/ 95 w 9880"/>
            <a:gd name="connsiteY1" fmla="*/ 5288 h 10603"/>
            <a:gd name="connsiteX2" fmla="*/ 9876 w 9880"/>
            <a:gd name="connsiteY2" fmla="*/ 5537 h 10603"/>
            <a:gd name="connsiteX3" fmla="*/ 8970 w 9880"/>
            <a:gd name="connsiteY3" fmla="*/ 0 h 10603"/>
            <a:gd name="connsiteX0" fmla="*/ 0 w 9996"/>
            <a:gd name="connsiteY0" fmla="*/ 10000 h 10000"/>
            <a:gd name="connsiteX1" fmla="*/ 96 w 9996"/>
            <a:gd name="connsiteY1" fmla="*/ 4987 h 10000"/>
            <a:gd name="connsiteX2" fmla="*/ 9996 w 9996"/>
            <a:gd name="connsiteY2" fmla="*/ 5222 h 10000"/>
            <a:gd name="connsiteX3" fmla="*/ 9079 w 9996"/>
            <a:gd name="connsiteY3" fmla="*/ 0 h 10000"/>
            <a:gd name="connsiteX0" fmla="*/ 0 w 11612"/>
            <a:gd name="connsiteY0" fmla="*/ 5138 h 5138"/>
            <a:gd name="connsiteX1" fmla="*/ 96 w 11612"/>
            <a:gd name="connsiteY1" fmla="*/ 125 h 5138"/>
            <a:gd name="connsiteX2" fmla="*/ 10000 w 11612"/>
            <a:gd name="connsiteY2" fmla="*/ 360 h 5138"/>
            <a:gd name="connsiteX3" fmla="*/ 11612 w 11612"/>
            <a:gd name="connsiteY3" fmla="*/ 4268 h 5138"/>
            <a:gd name="connsiteX0" fmla="*/ 0 w 8612"/>
            <a:gd name="connsiteY0" fmla="*/ 9948 h 9948"/>
            <a:gd name="connsiteX1" fmla="*/ 83 w 8612"/>
            <a:gd name="connsiteY1" fmla="*/ 191 h 9948"/>
            <a:gd name="connsiteX2" fmla="*/ 8612 w 8612"/>
            <a:gd name="connsiteY2" fmla="*/ 649 h 9948"/>
            <a:gd name="connsiteX3" fmla="*/ 8132 w 8612"/>
            <a:gd name="connsiteY3" fmla="*/ 9362 h 9948"/>
            <a:gd name="connsiteX0" fmla="*/ 0 w 10000"/>
            <a:gd name="connsiteY0" fmla="*/ 10000 h 10000"/>
            <a:gd name="connsiteX1" fmla="*/ 96 w 10000"/>
            <a:gd name="connsiteY1" fmla="*/ 192 h 10000"/>
            <a:gd name="connsiteX2" fmla="*/ 10000 w 10000"/>
            <a:gd name="connsiteY2" fmla="*/ 652 h 10000"/>
            <a:gd name="connsiteX3" fmla="*/ 9443 w 10000"/>
            <a:gd name="connsiteY3" fmla="*/ 9411 h 10000"/>
            <a:gd name="connsiteX0" fmla="*/ 0 w 10000"/>
            <a:gd name="connsiteY0" fmla="*/ 9990 h 9990"/>
            <a:gd name="connsiteX1" fmla="*/ 96 w 10000"/>
            <a:gd name="connsiteY1" fmla="*/ 182 h 9990"/>
            <a:gd name="connsiteX2" fmla="*/ 10000 w 10000"/>
            <a:gd name="connsiteY2" fmla="*/ 642 h 9990"/>
            <a:gd name="connsiteX3" fmla="*/ 7968 w 10000"/>
            <a:gd name="connsiteY3" fmla="*/ 9658 h 9990"/>
            <a:gd name="connsiteX0" fmla="*/ 0 w 10000"/>
            <a:gd name="connsiteY0" fmla="*/ 10160 h 10160"/>
            <a:gd name="connsiteX1" fmla="*/ 96 w 10000"/>
            <a:gd name="connsiteY1" fmla="*/ 342 h 10160"/>
            <a:gd name="connsiteX2" fmla="*/ 10000 w 10000"/>
            <a:gd name="connsiteY2" fmla="*/ 803 h 10160"/>
            <a:gd name="connsiteX3" fmla="*/ 7968 w 10000"/>
            <a:gd name="connsiteY3" fmla="*/ 9828 h 10160"/>
            <a:gd name="connsiteX0" fmla="*/ 0 w 10000"/>
            <a:gd name="connsiteY0" fmla="*/ 9818 h 9818"/>
            <a:gd name="connsiteX1" fmla="*/ 96 w 10000"/>
            <a:gd name="connsiteY1" fmla="*/ 0 h 9818"/>
            <a:gd name="connsiteX2" fmla="*/ 10000 w 10000"/>
            <a:gd name="connsiteY2" fmla="*/ 461 h 9818"/>
            <a:gd name="connsiteX3" fmla="*/ 7968 w 10000"/>
            <a:gd name="connsiteY3" fmla="*/ 9486 h 9818"/>
            <a:gd name="connsiteX0" fmla="*/ 0 w 10000"/>
            <a:gd name="connsiteY0" fmla="*/ 10000 h 10000"/>
            <a:gd name="connsiteX1" fmla="*/ 96 w 10000"/>
            <a:gd name="connsiteY1" fmla="*/ 0 h 10000"/>
            <a:gd name="connsiteX2" fmla="*/ 10000 w 10000"/>
            <a:gd name="connsiteY2" fmla="*/ 470 h 10000"/>
            <a:gd name="connsiteX3" fmla="*/ 7968 w 10000"/>
            <a:gd name="connsiteY3" fmla="*/ 9662 h 10000"/>
            <a:gd name="connsiteX0" fmla="*/ 0 w 10000"/>
            <a:gd name="connsiteY0" fmla="*/ 10000 h 10000"/>
            <a:gd name="connsiteX1" fmla="*/ 96 w 10000"/>
            <a:gd name="connsiteY1" fmla="*/ 0 h 10000"/>
            <a:gd name="connsiteX2" fmla="*/ 10000 w 10000"/>
            <a:gd name="connsiteY2" fmla="*/ 470 h 10000"/>
            <a:gd name="connsiteX3" fmla="*/ 7968 w 10000"/>
            <a:gd name="connsiteY3" fmla="*/ 9662 h 10000"/>
            <a:gd name="connsiteX0" fmla="*/ 0 w 10000"/>
            <a:gd name="connsiteY0" fmla="*/ 10000 h 10000"/>
            <a:gd name="connsiteX1" fmla="*/ 96 w 10000"/>
            <a:gd name="connsiteY1" fmla="*/ 0 h 10000"/>
            <a:gd name="connsiteX2" fmla="*/ 10000 w 10000"/>
            <a:gd name="connsiteY2" fmla="*/ 470 h 10000"/>
            <a:gd name="connsiteX0" fmla="*/ 0 w 9753"/>
            <a:gd name="connsiteY0" fmla="*/ 10000 h 10000"/>
            <a:gd name="connsiteX1" fmla="*/ 96 w 9753"/>
            <a:gd name="connsiteY1" fmla="*/ 0 h 10000"/>
            <a:gd name="connsiteX2" fmla="*/ 9753 w 9753"/>
            <a:gd name="connsiteY2" fmla="*/ 255 h 10000"/>
            <a:gd name="connsiteX0" fmla="*/ 0 w 10000"/>
            <a:gd name="connsiteY0" fmla="*/ 10047 h 10047"/>
            <a:gd name="connsiteX1" fmla="*/ 98 w 10000"/>
            <a:gd name="connsiteY1" fmla="*/ 47 h 10047"/>
            <a:gd name="connsiteX2" fmla="*/ 10000 w 10000"/>
            <a:gd name="connsiteY2" fmla="*/ 44 h 10047"/>
            <a:gd name="connsiteX0" fmla="*/ 0 w 25817"/>
            <a:gd name="connsiteY0" fmla="*/ 10000 h 10000"/>
            <a:gd name="connsiteX1" fmla="*/ 98 w 25817"/>
            <a:gd name="connsiteY1" fmla="*/ 0 h 10000"/>
            <a:gd name="connsiteX2" fmla="*/ 25817 w 25817"/>
            <a:gd name="connsiteY2" fmla="*/ 88 h 10000"/>
            <a:gd name="connsiteX0" fmla="*/ 0 w 165"/>
            <a:gd name="connsiteY0" fmla="*/ 10000 h 10000"/>
            <a:gd name="connsiteX1" fmla="*/ 98 w 165"/>
            <a:gd name="connsiteY1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65" h="10000">
              <a:moveTo>
                <a:pt x="0" y="10000"/>
              </a:moveTo>
              <a:cubicBezTo>
                <a:pt x="302" y="7621"/>
                <a:pt x="98" y="9659"/>
                <a:pt x="98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25</xdr:col>
      <xdr:colOff>22378</xdr:colOff>
      <xdr:row>25</xdr:row>
      <xdr:rowOff>14878</xdr:rowOff>
    </xdr:from>
    <xdr:to>
      <xdr:col>25</xdr:col>
      <xdr:colOff>218281</xdr:colOff>
      <xdr:row>25</xdr:row>
      <xdr:rowOff>166688</xdr:rowOff>
    </xdr:to>
    <xdr:sp macro="" textlink="">
      <xdr:nvSpPr>
        <xdr:cNvPr id="1971" name="六角形 1970">
          <a:extLst>
            <a:ext uri="{FF2B5EF4-FFF2-40B4-BE49-F238E27FC236}">
              <a16:creationId xmlns="" xmlns:a16="http://schemas.microsoft.com/office/drawing/2014/main" id="{0A104392-5A23-4AA3-B284-72537590B796}"/>
            </a:ext>
          </a:extLst>
        </xdr:cNvPr>
        <xdr:cNvSpPr/>
      </xdr:nvSpPr>
      <xdr:spPr bwMode="auto">
        <a:xfrm>
          <a:off x="15738628" y="4269378"/>
          <a:ext cx="195903" cy="15181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11412</xdr:colOff>
      <xdr:row>29</xdr:row>
      <xdr:rowOff>61714</xdr:rowOff>
    </xdr:from>
    <xdr:to>
      <xdr:col>25</xdr:col>
      <xdr:colOff>471440</xdr:colOff>
      <xdr:row>29</xdr:row>
      <xdr:rowOff>64642</xdr:rowOff>
    </xdr:to>
    <xdr:sp macro="" textlink="">
      <xdr:nvSpPr>
        <xdr:cNvPr id="1972" name="Line 547">
          <a:extLst>
            <a:ext uri="{FF2B5EF4-FFF2-40B4-BE49-F238E27FC236}">
              <a16:creationId xmlns="" xmlns:a16="http://schemas.microsoft.com/office/drawing/2014/main" id="{4749DD04-95A2-4BBC-99A8-28CD86979489}"/>
            </a:ext>
          </a:extLst>
        </xdr:cNvPr>
        <xdr:cNvSpPr>
          <a:spLocks noChangeShapeType="1"/>
        </xdr:cNvSpPr>
      </xdr:nvSpPr>
      <xdr:spPr bwMode="auto">
        <a:xfrm flipH="1" flipV="1">
          <a:off x="15727662" y="5002014"/>
          <a:ext cx="460028" cy="292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210899</xdr:colOff>
      <xdr:row>29</xdr:row>
      <xdr:rowOff>160649</xdr:rowOff>
    </xdr:from>
    <xdr:to>
      <xdr:col>25</xdr:col>
      <xdr:colOff>350394</xdr:colOff>
      <xdr:row>30</xdr:row>
      <xdr:rowOff>122614</xdr:rowOff>
    </xdr:to>
    <xdr:sp macro="" textlink="">
      <xdr:nvSpPr>
        <xdr:cNvPr id="1973" name="AutoShape 492">
          <a:extLst>
            <a:ext uri="{FF2B5EF4-FFF2-40B4-BE49-F238E27FC236}">
              <a16:creationId xmlns="" xmlns:a16="http://schemas.microsoft.com/office/drawing/2014/main" id="{FEBDE62D-F4A8-464D-91E4-20D14EE48B45}"/>
            </a:ext>
          </a:extLst>
        </xdr:cNvPr>
        <xdr:cNvSpPr>
          <a:spLocks noChangeArrowheads="1"/>
        </xdr:cNvSpPr>
      </xdr:nvSpPr>
      <xdr:spPr bwMode="auto">
        <a:xfrm>
          <a:off x="15927149" y="5100949"/>
          <a:ext cx="139495" cy="13341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25</xdr:col>
      <xdr:colOff>286434</xdr:colOff>
      <xdr:row>28</xdr:row>
      <xdr:rowOff>53807</xdr:rowOff>
    </xdr:from>
    <xdr:to>
      <xdr:col>26</xdr:col>
      <xdr:colOff>67349</xdr:colOff>
      <xdr:row>30</xdr:row>
      <xdr:rowOff>59682</xdr:rowOff>
    </xdr:to>
    <xdr:grpSp>
      <xdr:nvGrpSpPr>
        <xdr:cNvPr id="1974" name="グループ化 1973">
          <a:extLst>
            <a:ext uri="{FF2B5EF4-FFF2-40B4-BE49-F238E27FC236}">
              <a16:creationId xmlns="" xmlns:a16="http://schemas.microsoft.com/office/drawing/2014/main" id="{6951100E-FA68-402D-9243-7865CB2E183B}"/>
            </a:ext>
          </a:extLst>
        </xdr:cNvPr>
        <xdr:cNvGrpSpPr/>
      </xdr:nvGrpSpPr>
      <xdr:grpSpPr>
        <a:xfrm rot="16200000">
          <a:off x="19070874" y="4687260"/>
          <a:ext cx="346053" cy="549719"/>
          <a:chOff x="8666137" y="2721749"/>
          <a:chExt cx="341224" cy="285386"/>
        </a:xfrm>
      </xdr:grpSpPr>
      <xdr:sp macro="" textlink="">
        <xdr:nvSpPr>
          <xdr:cNvPr id="1975" name="Freeform 371">
            <a:extLst>
              <a:ext uri="{FF2B5EF4-FFF2-40B4-BE49-F238E27FC236}">
                <a16:creationId xmlns="" xmlns:a16="http://schemas.microsoft.com/office/drawing/2014/main" id="{BF5460C7-85F7-08D3-98EF-CA30A956F167}"/>
              </a:ext>
            </a:extLst>
          </xdr:cNvPr>
          <xdr:cNvSpPr>
            <a:spLocks/>
          </xdr:cNvSpPr>
        </xdr:nvSpPr>
        <xdr:spPr bwMode="auto">
          <a:xfrm flipH="1" flipV="1">
            <a:off x="8913050" y="2721749"/>
            <a:ext cx="94311" cy="274574"/>
          </a:xfrm>
          <a:custGeom>
            <a:avLst/>
            <a:gdLst>
              <a:gd name="T0" fmla="*/ 2147483647 w 3"/>
              <a:gd name="T1" fmla="*/ 0 h 30"/>
              <a:gd name="T2" fmla="*/ 2147483647 w 3"/>
              <a:gd name="T3" fmla="*/ 2147483647 h 30"/>
              <a:gd name="T4" fmla="*/ 2147483647 w 3"/>
              <a:gd name="T5" fmla="*/ 2147483647 h 30"/>
              <a:gd name="T6" fmla="*/ 0 w 3"/>
              <a:gd name="T7" fmla="*/ 2147483647 h 30"/>
              <a:gd name="T8" fmla="*/ 0 60000 65536"/>
              <a:gd name="T9" fmla="*/ 0 60000 65536"/>
              <a:gd name="T10" fmla="*/ 0 60000 65536"/>
              <a:gd name="T11" fmla="*/ 0 60000 65536"/>
              <a:gd name="connsiteX0" fmla="*/ 10000 w 11105"/>
              <a:gd name="connsiteY0" fmla="*/ 0 h 10000"/>
              <a:gd name="connsiteX1" fmla="*/ 10000 w 11105"/>
              <a:gd name="connsiteY1" fmla="*/ 333 h 10000"/>
              <a:gd name="connsiteX2" fmla="*/ 10000 w 11105"/>
              <a:gd name="connsiteY2" fmla="*/ 8667 h 10000"/>
              <a:gd name="connsiteX3" fmla="*/ 0 w 11105"/>
              <a:gd name="connsiteY3" fmla="*/ 10000 h 10000"/>
              <a:gd name="connsiteX0" fmla="*/ 10000 w 10000"/>
              <a:gd name="connsiteY0" fmla="*/ 186 h 10186"/>
              <a:gd name="connsiteX1" fmla="*/ 4197 w 10000"/>
              <a:gd name="connsiteY1" fmla="*/ 0 h 10186"/>
              <a:gd name="connsiteX2" fmla="*/ 10000 w 10000"/>
              <a:gd name="connsiteY2" fmla="*/ 8853 h 10186"/>
              <a:gd name="connsiteX3" fmla="*/ 0 w 10000"/>
              <a:gd name="connsiteY3" fmla="*/ 10186 h 10186"/>
              <a:gd name="connsiteX0" fmla="*/ 10000 w 10000"/>
              <a:gd name="connsiteY0" fmla="*/ 3560 h 13560"/>
              <a:gd name="connsiteX1" fmla="*/ 1710 w 10000"/>
              <a:gd name="connsiteY1" fmla="*/ 0 h 13560"/>
              <a:gd name="connsiteX2" fmla="*/ 10000 w 10000"/>
              <a:gd name="connsiteY2" fmla="*/ 12227 h 13560"/>
              <a:gd name="connsiteX3" fmla="*/ 0 w 10000"/>
              <a:gd name="connsiteY3" fmla="*/ 13560 h 13560"/>
              <a:gd name="connsiteX0" fmla="*/ 10000 w 10000"/>
              <a:gd name="connsiteY0" fmla="*/ 0 h 10000"/>
              <a:gd name="connsiteX1" fmla="*/ 6785 w 10000"/>
              <a:gd name="connsiteY1" fmla="*/ 772 h 10000"/>
              <a:gd name="connsiteX2" fmla="*/ 10000 w 10000"/>
              <a:gd name="connsiteY2" fmla="*/ 8667 h 10000"/>
              <a:gd name="connsiteX3" fmla="*/ 0 w 10000"/>
              <a:gd name="connsiteY3" fmla="*/ 10000 h 10000"/>
              <a:gd name="connsiteX0" fmla="*/ 0 w 10149"/>
              <a:gd name="connsiteY0" fmla="*/ 0 h 9906"/>
              <a:gd name="connsiteX1" fmla="*/ 6934 w 10149"/>
              <a:gd name="connsiteY1" fmla="*/ 678 h 9906"/>
              <a:gd name="connsiteX2" fmla="*/ 10149 w 10149"/>
              <a:gd name="connsiteY2" fmla="*/ 8573 h 9906"/>
              <a:gd name="connsiteX3" fmla="*/ 149 w 10149"/>
              <a:gd name="connsiteY3" fmla="*/ 9906 h 9906"/>
              <a:gd name="connsiteX0" fmla="*/ 0 w 11597"/>
              <a:gd name="connsiteY0" fmla="*/ 0 h 10000"/>
              <a:gd name="connsiteX1" fmla="*/ 10656 w 11597"/>
              <a:gd name="connsiteY1" fmla="*/ 2110 h 10000"/>
              <a:gd name="connsiteX2" fmla="*/ 10000 w 11597"/>
              <a:gd name="connsiteY2" fmla="*/ 8654 h 10000"/>
              <a:gd name="connsiteX3" fmla="*/ 147 w 11597"/>
              <a:gd name="connsiteY3" fmla="*/ 10000 h 10000"/>
              <a:gd name="connsiteX0" fmla="*/ 0 w 10743"/>
              <a:gd name="connsiteY0" fmla="*/ 0 h 10000"/>
              <a:gd name="connsiteX1" fmla="*/ 10656 w 10743"/>
              <a:gd name="connsiteY1" fmla="*/ 2110 h 10000"/>
              <a:gd name="connsiteX2" fmla="*/ 10000 w 10743"/>
              <a:gd name="connsiteY2" fmla="*/ 8654 h 10000"/>
              <a:gd name="connsiteX3" fmla="*/ 147 w 10743"/>
              <a:gd name="connsiteY3" fmla="*/ 10000 h 10000"/>
              <a:gd name="connsiteX0" fmla="*/ 1324 w 10596"/>
              <a:gd name="connsiteY0" fmla="*/ 0 h 9144"/>
              <a:gd name="connsiteX1" fmla="*/ 10509 w 10596"/>
              <a:gd name="connsiteY1" fmla="*/ 1254 h 9144"/>
              <a:gd name="connsiteX2" fmla="*/ 9853 w 10596"/>
              <a:gd name="connsiteY2" fmla="*/ 7798 h 9144"/>
              <a:gd name="connsiteX3" fmla="*/ 0 w 10596"/>
              <a:gd name="connsiteY3" fmla="*/ 9144 h 914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596" h="9144">
                <a:moveTo>
                  <a:pt x="1324" y="0"/>
                </a:moveTo>
                <a:lnTo>
                  <a:pt x="10509" y="1254"/>
                </a:lnTo>
                <a:cubicBezTo>
                  <a:pt x="10901" y="3533"/>
                  <a:pt x="9853" y="4994"/>
                  <a:pt x="9853" y="7798"/>
                </a:cubicBezTo>
                <a:lnTo>
                  <a:pt x="0" y="9144"/>
                </a:lnTo>
              </a:path>
            </a:pathLst>
          </a:custGeom>
          <a:noFill/>
          <a:ln w="9525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76" name="Freeform 372">
            <a:extLst>
              <a:ext uri="{FF2B5EF4-FFF2-40B4-BE49-F238E27FC236}">
                <a16:creationId xmlns="" xmlns:a16="http://schemas.microsoft.com/office/drawing/2014/main" id="{86E6C7B3-4FB9-19D5-A145-9F02196A47A7}"/>
              </a:ext>
            </a:extLst>
          </xdr:cNvPr>
          <xdr:cNvSpPr>
            <a:spLocks/>
          </xdr:cNvSpPr>
        </xdr:nvSpPr>
        <xdr:spPr bwMode="auto">
          <a:xfrm rot="21306499" flipH="1" flipV="1">
            <a:off x="8666137" y="2731426"/>
            <a:ext cx="129392" cy="275709"/>
          </a:xfrm>
          <a:custGeom>
            <a:avLst/>
            <a:gdLst>
              <a:gd name="T0" fmla="*/ 2147483647 w 10000"/>
              <a:gd name="T1" fmla="*/ 2147483647 h 14854"/>
              <a:gd name="T2" fmla="*/ 0 w 10000"/>
              <a:gd name="T3" fmla="*/ 2147483647 h 14854"/>
              <a:gd name="T4" fmla="*/ 2147483647 w 10000"/>
              <a:gd name="T5" fmla="*/ 0 h 14854"/>
              <a:gd name="T6" fmla="*/ 0 60000 65536"/>
              <a:gd name="T7" fmla="*/ 0 60000 65536"/>
              <a:gd name="T8" fmla="*/ 0 60000 65536"/>
              <a:gd name="connsiteX0" fmla="*/ 5562 w 5562"/>
              <a:gd name="connsiteY0" fmla="*/ 15918 h 15918"/>
              <a:gd name="connsiteX1" fmla="*/ 0 w 5562"/>
              <a:gd name="connsiteY1" fmla="*/ 13549 h 15918"/>
              <a:gd name="connsiteX2" fmla="*/ 2787 w 5562"/>
              <a:gd name="connsiteY2" fmla="*/ 0 h 15918"/>
              <a:gd name="connsiteX0" fmla="*/ 10000 w 10000"/>
              <a:gd name="connsiteY0" fmla="*/ 10000 h 10000"/>
              <a:gd name="connsiteX1" fmla="*/ 0 w 10000"/>
              <a:gd name="connsiteY1" fmla="*/ 8512 h 10000"/>
              <a:gd name="connsiteX2" fmla="*/ 5011 w 10000"/>
              <a:gd name="connsiteY2" fmla="*/ 0 h 10000"/>
              <a:gd name="connsiteX0" fmla="*/ 10000 w 10000"/>
              <a:gd name="connsiteY0" fmla="*/ 6615 h 6615"/>
              <a:gd name="connsiteX1" fmla="*/ 0 w 10000"/>
              <a:gd name="connsiteY1" fmla="*/ 5127 h 6615"/>
              <a:gd name="connsiteX2" fmla="*/ 6137 w 10000"/>
              <a:gd name="connsiteY2" fmla="*/ 0 h 6615"/>
              <a:gd name="connsiteX0" fmla="*/ 10000 w 10000"/>
              <a:gd name="connsiteY0" fmla="*/ 9951 h 9951"/>
              <a:gd name="connsiteX1" fmla="*/ 0 w 10000"/>
              <a:gd name="connsiteY1" fmla="*/ 7702 h 9951"/>
              <a:gd name="connsiteX2" fmla="*/ 4112 w 10000"/>
              <a:gd name="connsiteY2" fmla="*/ 0 h 9951"/>
              <a:gd name="connsiteX0" fmla="*/ 10000 w 10000"/>
              <a:gd name="connsiteY0" fmla="*/ 10000 h 10000"/>
              <a:gd name="connsiteX1" fmla="*/ 0 w 10000"/>
              <a:gd name="connsiteY1" fmla="*/ 7740 h 10000"/>
              <a:gd name="connsiteX2" fmla="*/ 4112 w 10000"/>
              <a:gd name="connsiteY2" fmla="*/ 0 h 10000"/>
              <a:gd name="connsiteX0" fmla="*/ 8730 w 8730"/>
              <a:gd name="connsiteY0" fmla="*/ 9499 h 9499"/>
              <a:gd name="connsiteX1" fmla="*/ 0 w 8730"/>
              <a:gd name="connsiteY1" fmla="*/ 7740 h 9499"/>
              <a:gd name="connsiteX2" fmla="*/ 4112 w 8730"/>
              <a:gd name="connsiteY2" fmla="*/ 0 h 9499"/>
              <a:gd name="connsiteX0" fmla="*/ 10000 w 11676"/>
              <a:gd name="connsiteY0" fmla="*/ 9562 h 9562"/>
              <a:gd name="connsiteX1" fmla="*/ 0 w 11676"/>
              <a:gd name="connsiteY1" fmla="*/ 7710 h 9562"/>
              <a:gd name="connsiteX2" fmla="*/ 11676 w 11676"/>
              <a:gd name="connsiteY2" fmla="*/ 0 h 9562"/>
              <a:gd name="connsiteX0" fmla="*/ 8723 w 10158"/>
              <a:gd name="connsiteY0" fmla="*/ 10000 h 10000"/>
              <a:gd name="connsiteX1" fmla="*/ 158 w 10158"/>
              <a:gd name="connsiteY1" fmla="*/ 8063 h 10000"/>
              <a:gd name="connsiteX2" fmla="*/ 2727 w 10158"/>
              <a:gd name="connsiteY2" fmla="*/ 2435 h 10000"/>
              <a:gd name="connsiteX3" fmla="*/ 10158 w 10158"/>
              <a:gd name="connsiteY3" fmla="*/ 0 h 10000"/>
              <a:gd name="connsiteX0" fmla="*/ 8661 w 10096"/>
              <a:gd name="connsiteY0" fmla="*/ 10000 h 10000"/>
              <a:gd name="connsiteX1" fmla="*/ 96 w 10096"/>
              <a:gd name="connsiteY1" fmla="*/ 8063 h 10000"/>
              <a:gd name="connsiteX2" fmla="*/ 2665 w 10096"/>
              <a:gd name="connsiteY2" fmla="*/ 2435 h 10000"/>
              <a:gd name="connsiteX3" fmla="*/ 10096 w 10096"/>
              <a:gd name="connsiteY3" fmla="*/ 0 h 10000"/>
              <a:gd name="connsiteX0" fmla="*/ 8677 w 10112"/>
              <a:gd name="connsiteY0" fmla="*/ 10000 h 10000"/>
              <a:gd name="connsiteX1" fmla="*/ 112 w 10112"/>
              <a:gd name="connsiteY1" fmla="*/ 8063 h 10000"/>
              <a:gd name="connsiteX2" fmla="*/ 2141 w 10112"/>
              <a:gd name="connsiteY2" fmla="*/ 2471 h 10000"/>
              <a:gd name="connsiteX3" fmla="*/ 10112 w 10112"/>
              <a:gd name="connsiteY3" fmla="*/ 0 h 10000"/>
              <a:gd name="connsiteX0" fmla="*/ 8677 w 9870"/>
              <a:gd name="connsiteY0" fmla="*/ 8911 h 8911"/>
              <a:gd name="connsiteX1" fmla="*/ 112 w 9870"/>
              <a:gd name="connsiteY1" fmla="*/ 6974 h 8911"/>
              <a:gd name="connsiteX2" fmla="*/ 2141 w 9870"/>
              <a:gd name="connsiteY2" fmla="*/ 1382 h 8911"/>
              <a:gd name="connsiteX3" fmla="*/ 9870 w 9870"/>
              <a:gd name="connsiteY3" fmla="*/ 0 h 8911"/>
              <a:gd name="connsiteX0" fmla="*/ 8792 w 10001"/>
              <a:gd name="connsiteY0" fmla="*/ 10000 h 10000"/>
              <a:gd name="connsiteX1" fmla="*/ 114 w 10001"/>
              <a:gd name="connsiteY1" fmla="*/ 7826 h 10000"/>
              <a:gd name="connsiteX2" fmla="*/ 2170 w 10001"/>
              <a:gd name="connsiteY2" fmla="*/ 1551 h 10000"/>
              <a:gd name="connsiteX3" fmla="*/ 10001 w 10001"/>
              <a:gd name="connsiteY3" fmla="*/ 0 h 10000"/>
              <a:gd name="connsiteX0" fmla="*/ 6140 w 10001"/>
              <a:gd name="connsiteY0" fmla="*/ 9445 h 9445"/>
              <a:gd name="connsiteX1" fmla="*/ 114 w 10001"/>
              <a:gd name="connsiteY1" fmla="*/ 7826 h 9445"/>
              <a:gd name="connsiteX2" fmla="*/ 2170 w 10001"/>
              <a:gd name="connsiteY2" fmla="*/ 1551 h 9445"/>
              <a:gd name="connsiteX3" fmla="*/ 10001 w 10001"/>
              <a:gd name="connsiteY3" fmla="*/ 0 h 9445"/>
              <a:gd name="connsiteX0" fmla="*/ 6139 w 10000"/>
              <a:gd name="connsiteY0" fmla="*/ 10000 h 10000"/>
              <a:gd name="connsiteX1" fmla="*/ 114 w 10000"/>
              <a:gd name="connsiteY1" fmla="*/ 8286 h 10000"/>
              <a:gd name="connsiteX2" fmla="*/ 2170 w 10000"/>
              <a:gd name="connsiteY2" fmla="*/ 1642 h 10000"/>
              <a:gd name="connsiteX3" fmla="*/ 10000 w 10000"/>
              <a:gd name="connsiteY3" fmla="*/ 0 h 10000"/>
              <a:gd name="connsiteX0" fmla="*/ 6139 w 10000"/>
              <a:gd name="connsiteY0" fmla="*/ 10000 h 10000"/>
              <a:gd name="connsiteX1" fmla="*/ 114 w 10000"/>
              <a:gd name="connsiteY1" fmla="*/ 8286 h 10000"/>
              <a:gd name="connsiteX2" fmla="*/ 2170 w 10000"/>
              <a:gd name="connsiteY2" fmla="*/ 1642 h 10000"/>
              <a:gd name="connsiteX3" fmla="*/ 10000 w 10000"/>
              <a:gd name="connsiteY3" fmla="*/ 0 h 10000"/>
              <a:gd name="connsiteX0" fmla="*/ 6139 w 8637"/>
              <a:gd name="connsiteY0" fmla="*/ 9638 h 9638"/>
              <a:gd name="connsiteX1" fmla="*/ 114 w 8637"/>
              <a:gd name="connsiteY1" fmla="*/ 7924 h 9638"/>
              <a:gd name="connsiteX2" fmla="*/ 2170 w 8637"/>
              <a:gd name="connsiteY2" fmla="*/ 1280 h 9638"/>
              <a:gd name="connsiteX3" fmla="*/ 8637 w 8637"/>
              <a:gd name="connsiteY3" fmla="*/ 0 h 963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8637" h="9638">
                <a:moveTo>
                  <a:pt x="6139" y="9638"/>
                </a:moveTo>
                <a:cubicBezTo>
                  <a:pt x="2356" y="8465"/>
                  <a:pt x="3428" y="8910"/>
                  <a:pt x="114" y="7924"/>
                </a:cubicBezTo>
                <a:cubicBezTo>
                  <a:pt x="-564" y="7037"/>
                  <a:pt x="1995" y="3139"/>
                  <a:pt x="2170" y="1280"/>
                </a:cubicBezTo>
                <a:cubicBezTo>
                  <a:pt x="5932" y="413"/>
                  <a:pt x="6502" y="455"/>
                  <a:pt x="8637" y="0"/>
                </a:cubicBezTo>
              </a:path>
            </a:pathLst>
          </a:custGeom>
          <a:noFill/>
          <a:ln w="9525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25</xdr:col>
      <xdr:colOff>392419</xdr:colOff>
      <xdr:row>30</xdr:row>
      <xdr:rowOff>2115</xdr:rowOff>
    </xdr:from>
    <xdr:to>
      <xdr:col>25</xdr:col>
      <xdr:colOff>677334</xdr:colOff>
      <xdr:row>32</xdr:row>
      <xdr:rowOff>95904</xdr:rowOff>
    </xdr:to>
    <xdr:grpSp>
      <xdr:nvGrpSpPr>
        <xdr:cNvPr id="1977" name="グループ化 1976">
          <a:extLst>
            <a:ext uri="{FF2B5EF4-FFF2-40B4-BE49-F238E27FC236}">
              <a16:creationId xmlns="" xmlns:a16="http://schemas.microsoft.com/office/drawing/2014/main" id="{AD089CE0-0330-4B86-B637-96FE166026E4}"/>
            </a:ext>
          </a:extLst>
        </xdr:cNvPr>
        <xdr:cNvGrpSpPr/>
      </xdr:nvGrpSpPr>
      <xdr:grpSpPr>
        <a:xfrm>
          <a:off x="19075026" y="5077579"/>
          <a:ext cx="284915" cy="433968"/>
          <a:chOff x="8667750" y="2714625"/>
          <a:chExt cx="161560" cy="652117"/>
        </a:xfrm>
      </xdr:grpSpPr>
      <xdr:sp macro="" textlink="">
        <xdr:nvSpPr>
          <xdr:cNvPr id="1978" name="Freeform 1147">
            <a:extLst>
              <a:ext uri="{FF2B5EF4-FFF2-40B4-BE49-F238E27FC236}">
                <a16:creationId xmlns="" xmlns:a16="http://schemas.microsoft.com/office/drawing/2014/main" id="{FEBAC7E8-8779-7DF8-2240-80D373E26255}"/>
              </a:ext>
            </a:extLst>
          </xdr:cNvPr>
          <xdr:cNvSpPr>
            <a:spLocks/>
          </xdr:cNvSpPr>
        </xdr:nvSpPr>
        <xdr:spPr bwMode="auto">
          <a:xfrm rot="4785440">
            <a:off x="8389513" y="2993311"/>
            <a:ext cx="651668" cy="95194"/>
          </a:xfrm>
          <a:custGeom>
            <a:avLst/>
            <a:gdLst>
              <a:gd name="T0" fmla="*/ 2147483647 w 132"/>
              <a:gd name="T1" fmla="*/ 2147483647 h 15"/>
              <a:gd name="T2" fmla="*/ 2147483647 w 132"/>
              <a:gd name="T3" fmla="*/ 2147483647 h 15"/>
              <a:gd name="T4" fmla="*/ 2147483647 w 132"/>
              <a:gd name="T5" fmla="*/ 2147483647 h 15"/>
              <a:gd name="T6" fmla="*/ 2147483647 w 132"/>
              <a:gd name="T7" fmla="*/ 2147483647 h 15"/>
              <a:gd name="T8" fmla="*/ 2147483647 w 132"/>
              <a:gd name="T9" fmla="*/ 2147483647 h 15"/>
              <a:gd name="T10" fmla="*/ 2147483647 w 132"/>
              <a:gd name="T11" fmla="*/ 2147483647 h 15"/>
              <a:gd name="T12" fmla="*/ 2147483647 w 132"/>
              <a:gd name="T13" fmla="*/ 2147483647 h 15"/>
              <a:gd name="T14" fmla="*/ 2147483647 w 132"/>
              <a:gd name="T15" fmla="*/ 2147483647 h 15"/>
              <a:gd name="T16" fmla="*/ 0 w 132"/>
              <a:gd name="T17" fmla="*/ 0 h 1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9362 w 9362"/>
              <a:gd name="connsiteY0" fmla="*/ 9124 h 9333"/>
              <a:gd name="connsiteX1" fmla="*/ 8939 w 9362"/>
              <a:gd name="connsiteY1" fmla="*/ 8667 h 9333"/>
              <a:gd name="connsiteX2" fmla="*/ 8258 w 9362"/>
              <a:gd name="connsiteY2" fmla="*/ 8667 h 9333"/>
              <a:gd name="connsiteX3" fmla="*/ 7197 w 9362"/>
              <a:gd name="connsiteY3" fmla="*/ 7333 h 9333"/>
              <a:gd name="connsiteX4" fmla="*/ 6439 w 9362"/>
              <a:gd name="connsiteY4" fmla="*/ 9333 h 9333"/>
              <a:gd name="connsiteX5" fmla="*/ 5000 w 9362"/>
              <a:gd name="connsiteY5" fmla="*/ 7333 h 9333"/>
              <a:gd name="connsiteX6" fmla="*/ 3182 w 9362"/>
              <a:gd name="connsiteY6" fmla="*/ 4000 h 9333"/>
              <a:gd name="connsiteX7" fmla="*/ 1364 w 9362"/>
              <a:gd name="connsiteY7" fmla="*/ 4000 h 9333"/>
              <a:gd name="connsiteX8" fmla="*/ 0 w 9362"/>
              <a:gd name="connsiteY8" fmla="*/ 0 h 9333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8821 w 8821"/>
              <a:gd name="connsiteY0" fmla="*/ 9286 h 10000"/>
              <a:gd name="connsiteX1" fmla="*/ 7687 w 8821"/>
              <a:gd name="connsiteY1" fmla="*/ 7857 h 10000"/>
              <a:gd name="connsiteX2" fmla="*/ 6878 w 8821"/>
              <a:gd name="connsiteY2" fmla="*/ 10000 h 10000"/>
              <a:gd name="connsiteX3" fmla="*/ 5341 w 8821"/>
              <a:gd name="connsiteY3" fmla="*/ 7857 h 10000"/>
              <a:gd name="connsiteX4" fmla="*/ 3399 w 8821"/>
              <a:gd name="connsiteY4" fmla="*/ 4286 h 10000"/>
              <a:gd name="connsiteX5" fmla="*/ 1457 w 8821"/>
              <a:gd name="connsiteY5" fmla="*/ 4286 h 10000"/>
              <a:gd name="connsiteX6" fmla="*/ 0 w 8821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21"/>
              <a:gd name="connsiteX1" fmla="*/ 8714 w 10000"/>
              <a:gd name="connsiteY1" fmla="*/ 7857 h 10021"/>
              <a:gd name="connsiteX2" fmla="*/ 7797 w 10000"/>
              <a:gd name="connsiteY2" fmla="*/ 10000 h 10021"/>
              <a:gd name="connsiteX3" fmla="*/ 5321 w 10000"/>
              <a:gd name="connsiteY3" fmla="*/ 6261 h 10021"/>
              <a:gd name="connsiteX4" fmla="*/ 3853 w 10000"/>
              <a:gd name="connsiteY4" fmla="*/ 4286 h 10021"/>
              <a:gd name="connsiteX5" fmla="*/ 1652 w 10000"/>
              <a:gd name="connsiteY5" fmla="*/ 4286 h 10021"/>
              <a:gd name="connsiteX6" fmla="*/ 0 w 10000"/>
              <a:gd name="connsiteY6" fmla="*/ 0 h 100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00" h="10021">
                <a:moveTo>
                  <a:pt x="10000" y="9286"/>
                </a:moveTo>
                <a:cubicBezTo>
                  <a:pt x="9564" y="8966"/>
                  <a:pt x="9081" y="7738"/>
                  <a:pt x="8714" y="7857"/>
                </a:cubicBezTo>
                <a:cubicBezTo>
                  <a:pt x="8347" y="7976"/>
                  <a:pt x="8362" y="10266"/>
                  <a:pt x="7797" y="10000"/>
                </a:cubicBezTo>
                <a:cubicBezTo>
                  <a:pt x="7232" y="9734"/>
                  <a:pt x="5963" y="6976"/>
                  <a:pt x="5321" y="6261"/>
                </a:cubicBezTo>
                <a:cubicBezTo>
                  <a:pt x="4679" y="5547"/>
                  <a:pt x="4464" y="4615"/>
                  <a:pt x="3853" y="4286"/>
                </a:cubicBezTo>
                <a:cubicBezTo>
                  <a:pt x="3242" y="3957"/>
                  <a:pt x="2293" y="5001"/>
                  <a:pt x="1652" y="4286"/>
                </a:cubicBezTo>
                <a:cubicBezTo>
                  <a:pt x="1009" y="3571"/>
                  <a:pt x="367" y="715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979" name="Freeform 1147">
            <a:extLst>
              <a:ext uri="{FF2B5EF4-FFF2-40B4-BE49-F238E27FC236}">
                <a16:creationId xmlns="" xmlns:a16="http://schemas.microsoft.com/office/drawing/2014/main" id="{3F084B01-20ED-E1FD-B6CF-1BA40A1D7411}"/>
              </a:ext>
            </a:extLst>
          </xdr:cNvPr>
          <xdr:cNvSpPr>
            <a:spLocks/>
          </xdr:cNvSpPr>
        </xdr:nvSpPr>
        <xdr:spPr bwMode="auto">
          <a:xfrm rot="4785440">
            <a:off x="8455879" y="2992862"/>
            <a:ext cx="651668" cy="95194"/>
          </a:xfrm>
          <a:custGeom>
            <a:avLst/>
            <a:gdLst>
              <a:gd name="T0" fmla="*/ 2147483647 w 132"/>
              <a:gd name="T1" fmla="*/ 2147483647 h 15"/>
              <a:gd name="T2" fmla="*/ 2147483647 w 132"/>
              <a:gd name="T3" fmla="*/ 2147483647 h 15"/>
              <a:gd name="T4" fmla="*/ 2147483647 w 132"/>
              <a:gd name="T5" fmla="*/ 2147483647 h 15"/>
              <a:gd name="T6" fmla="*/ 2147483647 w 132"/>
              <a:gd name="T7" fmla="*/ 2147483647 h 15"/>
              <a:gd name="T8" fmla="*/ 2147483647 w 132"/>
              <a:gd name="T9" fmla="*/ 2147483647 h 15"/>
              <a:gd name="T10" fmla="*/ 2147483647 w 132"/>
              <a:gd name="T11" fmla="*/ 2147483647 h 15"/>
              <a:gd name="T12" fmla="*/ 2147483647 w 132"/>
              <a:gd name="T13" fmla="*/ 2147483647 h 15"/>
              <a:gd name="T14" fmla="*/ 2147483647 w 132"/>
              <a:gd name="T15" fmla="*/ 2147483647 h 15"/>
              <a:gd name="T16" fmla="*/ 0 w 132"/>
              <a:gd name="T17" fmla="*/ 0 h 1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9362 w 9362"/>
              <a:gd name="connsiteY0" fmla="*/ 9124 h 9333"/>
              <a:gd name="connsiteX1" fmla="*/ 8939 w 9362"/>
              <a:gd name="connsiteY1" fmla="*/ 8667 h 9333"/>
              <a:gd name="connsiteX2" fmla="*/ 8258 w 9362"/>
              <a:gd name="connsiteY2" fmla="*/ 8667 h 9333"/>
              <a:gd name="connsiteX3" fmla="*/ 7197 w 9362"/>
              <a:gd name="connsiteY3" fmla="*/ 7333 h 9333"/>
              <a:gd name="connsiteX4" fmla="*/ 6439 w 9362"/>
              <a:gd name="connsiteY4" fmla="*/ 9333 h 9333"/>
              <a:gd name="connsiteX5" fmla="*/ 5000 w 9362"/>
              <a:gd name="connsiteY5" fmla="*/ 7333 h 9333"/>
              <a:gd name="connsiteX6" fmla="*/ 3182 w 9362"/>
              <a:gd name="connsiteY6" fmla="*/ 4000 h 9333"/>
              <a:gd name="connsiteX7" fmla="*/ 1364 w 9362"/>
              <a:gd name="connsiteY7" fmla="*/ 4000 h 9333"/>
              <a:gd name="connsiteX8" fmla="*/ 0 w 9362"/>
              <a:gd name="connsiteY8" fmla="*/ 0 h 9333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8821 w 8821"/>
              <a:gd name="connsiteY0" fmla="*/ 9286 h 10000"/>
              <a:gd name="connsiteX1" fmla="*/ 7687 w 8821"/>
              <a:gd name="connsiteY1" fmla="*/ 7857 h 10000"/>
              <a:gd name="connsiteX2" fmla="*/ 6878 w 8821"/>
              <a:gd name="connsiteY2" fmla="*/ 10000 h 10000"/>
              <a:gd name="connsiteX3" fmla="*/ 5341 w 8821"/>
              <a:gd name="connsiteY3" fmla="*/ 7857 h 10000"/>
              <a:gd name="connsiteX4" fmla="*/ 3399 w 8821"/>
              <a:gd name="connsiteY4" fmla="*/ 4286 h 10000"/>
              <a:gd name="connsiteX5" fmla="*/ 1457 w 8821"/>
              <a:gd name="connsiteY5" fmla="*/ 4286 h 10000"/>
              <a:gd name="connsiteX6" fmla="*/ 0 w 8821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21"/>
              <a:gd name="connsiteX1" fmla="*/ 8714 w 10000"/>
              <a:gd name="connsiteY1" fmla="*/ 7857 h 10021"/>
              <a:gd name="connsiteX2" fmla="*/ 7797 w 10000"/>
              <a:gd name="connsiteY2" fmla="*/ 10000 h 10021"/>
              <a:gd name="connsiteX3" fmla="*/ 5321 w 10000"/>
              <a:gd name="connsiteY3" fmla="*/ 6261 h 10021"/>
              <a:gd name="connsiteX4" fmla="*/ 3853 w 10000"/>
              <a:gd name="connsiteY4" fmla="*/ 4286 h 10021"/>
              <a:gd name="connsiteX5" fmla="*/ 1652 w 10000"/>
              <a:gd name="connsiteY5" fmla="*/ 4286 h 10021"/>
              <a:gd name="connsiteX6" fmla="*/ 0 w 10000"/>
              <a:gd name="connsiteY6" fmla="*/ 0 h 100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00" h="10021">
                <a:moveTo>
                  <a:pt x="10000" y="9286"/>
                </a:moveTo>
                <a:cubicBezTo>
                  <a:pt x="9564" y="8966"/>
                  <a:pt x="9081" y="7738"/>
                  <a:pt x="8714" y="7857"/>
                </a:cubicBezTo>
                <a:cubicBezTo>
                  <a:pt x="8347" y="7976"/>
                  <a:pt x="8362" y="10266"/>
                  <a:pt x="7797" y="10000"/>
                </a:cubicBezTo>
                <a:cubicBezTo>
                  <a:pt x="7232" y="9734"/>
                  <a:pt x="5963" y="6976"/>
                  <a:pt x="5321" y="6261"/>
                </a:cubicBezTo>
                <a:cubicBezTo>
                  <a:pt x="4679" y="5547"/>
                  <a:pt x="4464" y="4615"/>
                  <a:pt x="3853" y="4286"/>
                </a:cubicBezTo>
                <a:cubicBezTo>
                  <a:pt x="3242" y="3957"/>
                  <a:pt x="2293" y="5001"/>
                  <a:pt x="1652" y="4286"/>
                </a:cubicBezTo>
                <a:cubicBezTo>
                  <a:pt x="1009" y="3571"/>
                  <a:pt x="367" y="715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25</xdr:col>
      <xdr:colOff>448843</xdr:colOff>
      <xdr:row>25</xdr:row>
      <xdr:rowOff>137215</xdr:rowOff>
    </xdr:from>
    <xdr:to>
      <xdr:col>25</xdr:col>
      <xdr:colOff>703276</xdr:colOff>
      <xdr:row>28</xdr:row>
      <xdr:rowOff>67591</xdr:rowOff>
    </xdr:to>
    <xdr:grpSp>
      <xdr:nvGrpSpPr>
        <xdr:cNvPr id="1980" name="グループ化 1979">
          <a:extLst>
            <a:ext uri="{FF2B5EF4-FFF2-40B4-BE49-F238E27FC236}">
              <a16:creationId xmlns="" xmlns:a16="http://schemas.microsoft.com/office/drawing/2014/main" id="{5357A52F-E01C-4902-BF78-53F56AAE0420}"/>
            </a:ext>
          </a:extLst>
        </xdr:cNvPr>
        <xdr:cNvGrpSpPr/>
      </xdr:nvGrpSpPr>
      <xdr:grpSpPr>
        <a:xfrm rot="20827808">
          <a:off x="19131450" y="4362233"/>
          <a:ext cx="254433" cy="440644"/>
          <a:chOff x="8667750" y="2714625"/>
          <a:chExt cx="161560" cy="652117"/>
        </a:xfrm>
      </xdr:grpSpPr>
      <xdr:sp macro="" textlink="">
        <xdr:nvSpPr>
          <xdr:cNvPr id="1981" name="Freeform 1147">
            <a:extLst>
              <a:ext uri="{FF2B5EF4-FFF2-40B4-BE49-F238E27FC236}">
                <a16:creationId xmlns="" xmlns:a16="http://schemas.microsoft.com/office/drawing/2014/main" id="{A137C1C2-E11C-DE26-D81D-A7EE17067CA5}"/>
              </a:ext>
            </a:extLst>
          </xdr:cNvPr>
          <xdr:cNvSpPr>
            <a:spLocks/>
          </xdr:cNvSpPr>
        </xdr:nvSpPr>
        <xdr:spPr bwMode="auto">
          <a:xfrm rot="4785440">
            <a:off x="8389513" y="2993311"/>
            <a:ext cx="651668" cy="95194"/>
          </a:xfrm>
          <a:custGeom>
            <a:avLst/>
            <a:gdLst>
              <a:gd name="T0" fmla="*/ 2147483647 w 132"/>
              <a:gd name="T1" fmla="*/ 2147483647 h 15"/>
              <a:gd name="T2" fmla="*/ 2147483647 w 132"/>
              <a:gd name="T3" fmla="*/ 2147483647 h 15"/>
              <a:gd name="T4" fmla="*/ 2147483647 w 132"/>
              <a:gd name="T5" fmla="*/ 2147483647 h 15"/>
              <a:gd name="T6" fmla="*/ 2147483647 w 132"/>
              <a:gd name="T7" fmla="*/ 2147483647 h 15"/>
              <a:gd name="T8" fmla="*/ 2147483647 w 132"/>
              <a:gd name="T9" fmla="*/ 2147483647 h 15"/>
              <a:gd name="T10" fmla="*/ 2147483647 w 132"/>
              <a:gd name="T11" fmla="*/ 2147483647 h 15"/>
              <a:gd name="T12" fmla="*/ 2147483647 w 132"/>
              <a:gd name="T13" fmla="*/ 2147483647 h 15"/>
              <a:gd name="T14" fmla="*/ 2147483647 w 132"/>
              <a:gd name="T15" fmla="*/ 2147483647 h 15"/>
              <a:gd name="T16" fmla="*/ 0 w 132"/>
              <a:gd name="T17" fmla="*/ 0 h 1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9362 w 9362"/>
              <a:gd name="connsiteY0" fmla="*/ 9124 h 9333"/>
              <a:gd name="connsiteX1" fmla="*/ 8939 w 9362"/>
              <a:gd name="connsiteY1" fmla="*/ 8667 h 9333"/>
              <a:gd name="connsiteX2" fmla="*/ 8258 w 9362"/>
              <a:gd name="connsiteY2" fmla="*/ 8667 h 9333"/>
              <a:gd name="connsiteX3" fmla="*/ 7197 w 9362"/>
              <a:gd name="connsiteY3" fmla="*/ 7333 h 9333"/>
              <a:gd name="connsiteX4" fmla="*/ 6439 w 9362"/>
              <a:gd name="connsiteY4" fmla="*/ 9333 h 9333"/>
              <a:gd name="connsiteX5" fmla="*/ 5000 w 9362"/>
              <a:gd name="connsiteY5" fmla="*/ 7333 h 9333"/>
              <a:gd name="connsiteX6" fmla="*/ 3182 w 9362"/>
              <a:gd name="connsiteY6" fmla="*/ 4000 h 9333"/>
              <a:gd name="connsiteX7" fmla="*/ 1364 w 9362"/>
              <a:gd name="connsiteY7" fmla="*/ 4000 h 9333"/>
              <a:gd name="connsiteX8" fmla="*/ 0 w 9362"/>
              <a:gd name="connsiteY8" fmla="*/ 0 h 9333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8821 w 8821"/>
              <a:gd name="connsiteY0" fmla="*/ 9286 h 10000"/>
              <a:gd name="connsiteX1" fmla="*/ 7687 w 8821"/>
              <a:gd name="connsiteY1" fmla="*/ 7857 h 10000"/>
              <a:gd name="connsiteX2" fmla="*/ 6878 w 8821"/>
              <a:gd name="connsiteY2" fmla="*/ 10000 h 10000"/>
              <a:gd name="connsiteX3" fmla="*/ 5341 w 8821"/>
              <a:gd name="connsiteY3" fmla="*/ 7857 h 10000"/>
              <a:gd name="connsiteX4" fmla="*/ 3399 w 8821"/>
              <a:gd name="connsiteY4" fmla="*/ 4286 h 10000"/>
              <a:gd name="connsiteX5" fmla="*/ 1457 w 8821"/>
              <a:gd name="connsiteY5" fmla="*/ 4286 h 10000"/>
              <a:gd name="connsiteX6" fmla="*/ 0 w 8821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21"/>
              <a:gd name="connsiteX1" fmla="*/ 8714 w 10000"/>
              <a:gd name="connsiteY1" fmla="*/ 7857 h 10021"/>
              <a:gd name="connsiteX2" fmla="*/ 7797 w 10000"/>
              <a:gd name="connsiteY2" fmla="*/ 10000 h 10021"/>
              <a:gd name="connsiteX3" fmla="*/ 5321 w 10000"/>
              <a:gd name="connsiteY3" fmla="*/ 6261 h 10021"/>
              <a:gd name="connsiteX4" fmla="*/ 3853 w 10000"/>
              <a:gd name="connsiteY4" fmla="*/ 4286 h 10021"/>
              <a:gd name="connsiteX5" fmla="*/ 1652 w 10000"/>
              <a:gd name="connsiteY5" fmla="*/ 4286 h 10021"/>
              <a:gd name="connsiteX6" fmla="*/ 0 w 10000"/>
              <a:gd name="connsiteY6" fmla="*/ 0 h 100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00" h="10021">
                <a:moveTo>
                  <a:pt x="10000" y="9286"/>
                </a:moveTo>
                <a:cubicBezTo>
                  <a:pt x="9564" y="8966"/>
                  <a:pt x="9081" y="7738"/>
                  <a:pt x="8714" y="7857"/>
                </a:cubicBezTo>
                <a:cubicBezTo>
                  <a:pt x="8347" y="7976"/>
                  <a:pt x="8362" y="10266"/>
                  <a:pt x="7797" y="10000"/>
                </a:cubicBezTo>
                <a:cubicBezTo>
                  <a:pt x="7232" y="9734"/>
                  <a:pt x="5963" y="6976"/>
                  <a:pt x="5321" y="6261"/>
                </a:cubicBezTo>
                <a:cubicBezTo>
                  <a:pt x="4679" y="5547"/>
                  <a:pt x="4464" y="4615"/>
                  <a:pt x="3853" y="4286"/>
                </a:cubicBezTo>
                <a:cubicBezTo>
                  <a:pt x="3242" y="3957"/>
                  <a:pt x="2293" y="5001"/>
                  <a:pt x="1652" y="4286"/>
                </a:cubicBezTo>
                <a:cubicBezTo>
                  <a:pt x="1009" y="3571"/>
                  <a:pt x="367" y="715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982" name="Freeform 1147">
            <a:extLst>
              <a:ext uri="{FF2B5EF4-FFF2-40B4-BE49-F238E27FC236}">
                <a16:creationId xmlns="" xmlns:a16="http://schemas.microsoft.com/office/drawing/2014/main" id="{5ABECFFD-C1F9-0175-DE4D-EE4B326734B0}"/>
              </a:ext>
            </a:extLst>
          </xdr:cNvPr>
          <xdr:cNvSpPr>
            <a:spLocks/>
          </xdr:cNvSpPr>
        </xdr:nvSpPr>
        <xdr:spPr bwMode="auto">
          <a:xfrm rot="4785440">
            <a:off x="8455879" y="2992862"/>
            <a:ext cx="651668" cy="95194"/>
          </a:xfrm>
          <a:custGeom>
            <a:avLst/>
            <a:gdLst>
              <a:gd name="T0" fmla="*/ 2147483647 w 132"/>
              <a:gd name="T1" fmla="*/ 2147483647 h 15"/>
              <a:gd name="T2" fmla="*/ 2147483647 w 132"/>
              <a:gd name="T3" fmla="*/ 2147483647 h 15"/>
              <a:gd name="T4" fmla="*/ 2147483647 w 132"/>
              <a:gd name="T5" fmla="*/ 2147483647 h 15"/>
              <a:gd name="T6" fmla="*/ 2147483647 w 132"/>
              <a:gd name="T7" fmla="*/ 2147483647 h 15"/>
              <a:gd name="T8" fmla="*/ 2147483647 w 132"/>
              <a:gd name="T9" fmla="*/ 2147483647 h 15"/>
              <a:gd name="T10" fmla="*/ 2147483647 w 132"/>
              <a:gd name="T11" fmla="*/ 2147483647 h 15"/>
              <a:gd name="T12" fmla="*/ 2147483647 w 132"/>
              <a:gd name="T13" fmla="*/ 2147483647 h 15"/>
              <a:gd name="T14" fmla="*/ 2147483647 w 132"/>
              <a:gd name="T15" fmla="*/ 2147483647 h 15"/>
              <a:gd name="T16" fmla="*/ 0 w 132"/>
              <a:gd name="T17" fmla="*/ 0 h 1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9362 w 9362"/>
              <a:gd name="connsiteY0" fmla="*/ 9124 h 9333"/>
              <a:gd name="connsiteX1" fmla="*/ 8939 w 9362"/>
              <a:gd name="connsiteY1" fmla="*/ 8667 h 9333"/>
              <a:gd name="connsiteX2" fmla="*/ 8258 w 9362"/>
              <a:gd name="connsiteY2" fmla="*/ 8667 h 9333"/>
              <a:gd name="connsiteX3" fmla="*/ 7197 w 9362"/>
              <a:gd name="connsiteY3" fmla="*/ 7333 h 9333"/>
              <a:gd name="connsiteX4" fmla="*/ 6439 w 9362"/>
              <a:gd name="connsiteY4" fmla="*/ 9333 h 9333"/>
              <a:gd name="connsiteX5" fmla="*/ 5000 w 9362"/>
              <a:gd name="connsiteY5" fmla="*/ 7333 h 9333"/>
              <a:gd name="connsiteX6" fmla="*/ 3182 w 9362"/>
              <a:gd name="connsiteY6" fmla="*/ 4000 h 9333"/>
              <a:gd name="connsiteX7" fmla="*/ 1364 w 9362"/>
              <a:gd name="connsiteY7" fmla="*/ 4000 h 9333"/>
              <a:gd name="connsiteX8" fmla="*/ 0 w 9362"/>
              <a:gd name="connsiteY8" fmla="*/ 0 h 9333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8821 w 8821"/>
              <a:gd name="connsiteY0" fmla="*/ 9286 h 10000"/>
              <a:gd name="connsiteX1" fmla="*/ 7687 w 8821"/>
              <a:gd name="connsiteY1" fmla="*/ 7857 h 10000"/>
              <a:gd name="connsiteX2" fmla="*/ 6878 w 8821"/>
              <a:gd name="connsiteY2" fmla="*/ 10000 h 10000"/>
              <a:gd name="connsiteX3" fmla="*/ 5341 w 8821"/>
              <a:gd name="connsiteY3" fmla="*/ 7857 h 10000"/>
              <a:gd name="connsiteX4" fmla="*/ 3399 w 8821"/>
              <a:gd name="connsiteY4" fmla="*/ 4286 h 10000"/>
              <a:gd name="connsiteX5" fmla="*/ 1457 w 8821"/>
              <a:gd name="connsiteY5" fmla="*/ 4286 h 10000"/>
              <a:gd name="connsiteX6" fmla="*/ 0 w 8821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21"/>
              <a:gd name="connsiteX1" fmla="*/ 8714 w 10000"/>
              <a:gd name="connsiteY1" fmla="*/ 7857 h 10021"/>
              <a:gd name="connsiteX2" fmla="*/ 7797 w 10000"/>
              <a:gd name="connsiteY2" fmla="*/ 10000 h 10021"/>
              <a:gd name="connsiteX3" fmla="*/ 5321 w 10000"/>
              <a:gd name="connsiteY3" fmla="*/ 6261 h 10021"/>
              <a:gd name="connsiteX4" fmla="*/ 3853 w 10000"/>
              <a:gd name="connsiteY4" fmla="*/ 4286 h 10021"/>
              <a:gd name="connsiteX5" fmla="*/ 1652 w 10000"/>
              <a:gd name="connsiteY5" fmla="*/ 4286 h 10021"/>
              <a:gd name="connsiteX6" fmla="*/ 0 w 10000"/>
              <a:gd name="connsiteY6" fmla="*/ 0 h 100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00" h="10021">
                <a:moveTo>
                  <a:pt x="10000" y="9286"/>
                </a:moveTo>
                <a:cubicBezTo>
                  <a:pt x="9564" y="8966"/>
                  <a:pt x="9081" y="7738"/>
                  <a:pt x="8714" y="7857"/>
                </a:cubicBezTo>
                <a:cubicBezTo>
                  <a:pt x="8347" y="7976"/>
                  <a:pt x="8362" y="10266"/>
                  <a:pt x="7797" y="10000"/>
                </a:cubicBezTo>
                <a:cubicBezTo>
                  <a:pt x="7232" y="9734"/>
                  <a:pt x="5963" y="6976"/>
                  <a:pt x="5321" y="6261"/>
                </a:cubicBezTo>
                <a:cubicBezTo>
                  <a:pt x="4679" y="5547"/>
                  <a:pt x="4464" y="4615"/>
                  <a:pt x="3853" y="4286"/>
                </a:cubicBezTo>
                <a:cubicBezTo>
                  <a:pt x="3242" y="3957"/>
                  <a:pt x="2293" y="5001"/>
                  <a:pt x="1652" y="4286"/>
                </a:cubicBezTo>
                <a:cubicBezTo>
                  <a:pt x="1009" y="3571"/>
                  <a:pt x="367" y="715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25</xdr:col>
      <xdr:colOff>436166</xdr:colOff>
      <xdr:row>27</xdr:row>
      <xdr:rowOff>154671</xdr:rowOff>
    </xdr:from>
    <xdr:to>
      <xdr:col>26</xdr:col>
      <xdr:colOff>205980</xdr:colOff>
      <xdr:row>28</xdr:row>
      <xdr:rowOff>88395</xdr:rowOff>
    </xdr:to>
    <xdr:sp macro="" textlink="">
      <xdr:nvSpPr>
        <xdr:cNvPr id="1983" name="Text Box 1118">
          <a:extLst>
            <a:ext uri="{FF2B5EF4-FFF2-40B4-BE49-F238E27FC236}">
              <a16:creationId xmlns="" xmlns:a16="http://schemas.microsoft.com/office/drawing/2014/main" id="{4102C50E-7D35-47C6-9F5A-30AF7F46F4CF}"/>
            </a:ext>
          </a:extLst>
        </xdr:cNvPr>
        <xdr:cNvSpPr txBox="1">
          <a:spLocks noChangeArrowheads="1"/>
        </xdr:cNvSpPr>
      </xdr:nvSpPr>
      <xdr:spPr bwMode="auto">
        <a:xfrm>
          <a:off x="16152416" y="4752071"/>
          <a:ext cx="474664" cy="10517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瀬田唐橋</a:t>
          </a:r>
        </a:p>
      </xdr:txBody>
    </xdr:sp>
    <xdr:clientData/>
  </xdr:twoCellAnchor>
  <xdr:twoCellAnchor>
    <xdr:from>
      <xdr:col>25</xdr:col>
      <xdr:colOff>31050</xdr:colOff>
      <xdr:row>31</xdr:row>
      <xdr:rowOff>3002</xdr:rowOff>
    </xdr:from>
    <xdr:to>
      <xdr:col>25</xdr:col>
      <xdr:colOff>261276</xdr:colOff>
      <xdr:row>31</xdr:row>
      <xdr:rowOff>168670</xdr:rowOff>
    </xdr:to>
    <xdr:sp macro="" textlink="">
      <xdr:nvSpPr>
        <xdr:cNvPr id="1984" name="六角形 1983">
          <a:extLst>
            <a:ext uri="{FF2B5EF4-FFF2-40B4-BE49-F238E27FC236}">
              <a16:creationId xmlns="" xmlns:a16="http://schemas.microsoft.com/office/drawing/2014/main" id="{6D47554E-8800-4874-9651-6124CEFC0890}"/>
            </a:ext>
          </a:extLst>
        </xdr:cNvPr>
        <xdr:cNvSpPr/>
      </xdr:nvSpPr>
      <xdr:spPr bwMode="auto">
        <a:xfrm>
          <a:off x="15747300" y="5286202"/>
          <a:ext cx="230226" cy="165668"/>
        </a:xfrm>
        <a:prstGeom prst="hexagon">
          <a:avLst/>
        </a:prstGeom>
        <a:solidFill>
          <a:schemeClr val="tx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93811</xdr:colOff>
      <xdr:row>27</xdr:row>
      <xdr:rowOff>8888</xdr:rowOff>
    </xdr:from>
    <xdr:to>
      <xdr:col>25</xdr:col>
      <xdr:colOff>253007</xdr:colOff>
      <xdr:row>27</xdr:row>
      <xdr:rowOff>133946</xdr:rowOff>
    </xdr:to>
    <xdr:sp macro="" textlink="">
      <xdr:nvSpPr>
        <xdr:cNvPr id="1985" name="六角形 1984">
          <a:extLst>
            <a:ext uri="{FF2B5EF4-FFF2-40B4-BE49-F238E27FC236}">
              <a16:creationId xmlns="" xmlns:a16="http://schemas.microsoft.com/office/drawing/2014/main" id="{59072B7D-8DE8-466D-A2E3-5FFA2D6A66F1}"/>
            </a:ext>
          </a:extLst>
        </xdr:cNvPr>
        <xdr:cNvSpPr/>
      </xdr:nvSpPr>
      <xdr:spPr bwMode="auto">
        <a:xfrm>
          <a:off x="15810061" y="4606288"/>
          <a:ext cx="159196" cy="12505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l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41069</xdr:colOff>
      <xdr:row>28</xdr:row>
      <xdr:rowOff>65868</xdr:rowOff>
    </xdr:from>
    <xdr:to>
      <xdr:col>25</xdr:col>
      <xdr:colOff>186854</xdr:colOff>
      <xdr:row>29</xdr:row>
      <xdr:rowOff>28020</xdr:rowOff>
    </xdr:to>
    <xdr:sp macro="" textlink="">
      <xdr:nvSpPr>
        <xdr:cNvPr id="1986" name="六角形 1985">
          <a:extLst>
            <a:ext uri="{FF2B5EF4-FFF2-40B4-BE49-F238E27FC236}">
              <a16:creationId xmlns="" xmlns:a16="http://schemas.microsoft.com/office/drawing/2014/main" id="{52457BAB-93A8-44B4-B6B0-77F2E90A631E}"/>
            </a:ext>
          </a:extLst>
        </xdr:cNvPr>
        <xdr:cNvSpPr/>
      </xdr:nvSpPr>
      <xdr:spPr bwMode="auto">
        <a:xfrm>
          <a:off x="15757319" y="4834718"/>
          <a:ext cx="145785" cy="13360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26</xdr:col>
      <xdr:colOff>495435</xdr:colOff>
      <xdr:row>28</xdr:row>
      <xdr:rowOff>19692</xdr:rowOff>
    </xdr:from>
    <xdr:to>
      <xdr:col>26</xdr:col>
      <xdr:colOff>666245</xdr:colOff>
      <xdr:row>28</xdr:row>
      <xdr:rowOff>171264</xdr:rowOff>
    </xdr:to>
    <xdr:sp macro="" textlink="">
      <xdr:nvSpPr>
        <xdr:cNvPr id="1987" name="六角形 1986">
          <a:extLst>
            <a:ext uri="{FF2B5EF4-FFF2-40B4-BE49-F238E27FC236}">
              <a16:creationId xmlns="" xmlns:a16="http://schemas.microsoft.com/office/drawing/2014/main" id="{C49DD955-00B3-4045-B316-A167006C9D3C}"/>
            </a:ext>
          </a:extLst>
        </xdr:cNvPr>
        <xdr:cNvSpPr/>
      </xdr:nvSpPr>
      <xdr:spPr bwMode="auto">
        <a:xfrm>
          <a:off x="16916535" y="4788542"/>
          <a:ext cx="170810" cy="15157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104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26</xdr:col>
      <xdr:colOff>285968</xdr:colOff>
      <xdr:row>30</xdr:row>
      <xdr:rowOff>61623</xdr:rowOff>
    </xdr:from>
    <xdr:ext cx="278163" cy="257090"/>
    <xdr:grpSp>
      <xdr:nvGrpSpPr>
        <xdr:cNvPr id="1988" name="Group 6672">
          <a:extLst>
            <a:ext uri="{FF2B5EF4-FFF2-40B4-BE49-F238E27FC236}">
              <a16:creationId xmlns="" xmlns:a16="http://schemas.microsoft.com/office/drawing/2014/main" id="{8B6CED1A-7F69-45E7-96F0-70047841EA84}"/>
            </a:ext>
          </a:extLst>
        </xdr:cNvPr>
        <xdr:cNvGrpSpPr>
          <a:grpSpLocks/>
        </xdr:cNvGrpSpPr>
      </xdr:nvGrpSpPr>
      <xdr:grpSpPr bwMode="auto">
        <a:xfrm>
          <a:off x="19737379" y="5137087"/>
          <a:ext cx="278163" cy="257090"/>
          <a:chOff x="535" y="109"/>
          <a:chExt cx="46" cy="44"/>
        </a:xfrm>
      </xdr:grpSpPr>
      <xdr:pic>
        <xdr:nvPicPr>
          <xdr:cNvPr id="1989" name="Picture 6673" descr="route2">
            <a:extLst>
              <a:ext uri="{FF2B5EF4-FFF2-40B4-BE49-F238E27FC236}">
                <a16:creationId xmlns="" xmlns:a16="http://schemas.microsoft.com/office/drawing/2014/main" id="{853E685C-F033-007A-C891-E2DFD470A83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5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90" name="Text Box 6674">
            <a:extLst>
              <a:ext uri="{FF2B5EF4-FFF2-40B4-BE49-F238E27FC236}">
                <a16:creationId xmlns="" xmlns:a16="http://schemas.microsoft.com/office/drawing/2014/main" id="{97A60D87-BD75-C55C-7471-28369828ACC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422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25</xdr:col>
      <xdr:colOff>242639</xdr:colOff>
      <xdr:row>26</xdr:row>
      <xdr:rowOff>145496</xdr:rowOff>
    </xdr:from>
    <xdr:to>
      <xdr:col>27</xdr:col>
      <xdr:colOff>3789</xdr:colOff>
      <xdr:row>31</xdr:row>
      <xdr:rowOff>159512</xdr:rowOff>
    </xdr:to>
    <xdr:grpSp>
      <xdr:nvGrpSpPr>
        <xdr:cNvPr id="1991" name="グループ化 1990">
          <a:extLst>
            <a:ext uri="{FF2B5EF4-FFF2-40B4-BE49-F238E27FC236}">
              <a16:creationId xmlns="" xmlns:a16="http://schemas.microsoft.com/office/drawing/2014/main" id="{1F36342C-C49C-444E-B4FD-05FB3507ED2F}"/>
            </a:ext>
          </a:extLst>
        </xdr:cNvPr>
        <xdr:cNvGrpSpPr/>
      </xdr:nvGrpSpPr>
      <xdr:grpSpPr>
        <a:xfrm rot="5400000">
          <a:off x="19142393" y="4323456"/>
          <a:ext cx="864463" cy="1298757"/>
          <a:chOff x="13487985" y="3753671"/>
          <a:chExt cx="881474" cy="1178278"/>
        </a:xfrm>
      </xdr:grpSpPr>
      <xdr:sp macro="" textlink="">
        <xdr:nvSpPr>
          <xdr:cNvPr id="1992" name="Freeform 1147">
            <a:extLst>
              <a:ext uri="{FF2B5EF4-FFF2-40B4-BE49-F238E27FC236}">
                <a16:creationId xmlns="" xmlns:a16="http://schemas.microsoft.com/office/drawing/2014/main" id="{4AB12E59-3529-2600-B5AB-0391F0E1BBBB}"/>
              </a:ext>
            </a:extLst>
          </xdr:cNvPr>
          <xdr:cNvSpPr>
            <a:spLocks/>
          </xdr:cNvSpPr>
        </xdr:nvSpPr>
        <xdr:spPr bwMode="auto">
          <a:xfrm rot="20985440">
            <a:off x="14000198" y="4228542"/>
            <a:ext cx="369261" cy="99769"/>
          </a:xfrm>
          <a:custGeom>
            <a:avLst/>
            <a:gdLst>
              <a:gd name="T0" fmla="*/ 2147483647 w 132"/>
              <a:gd name="T1" fmla="*/ 2147483647 h 15"/>
              <a:gd name="T2" fmla="*/ 2147483647 w 132"/>
              <a:gd name="T3" fmla="*/ 2147483647 h 15"/>
              <a:gd name="T4" fmla="*/ 2147483647 w 132"/>
              <a:gd name="T5" fmla="*/ 2147483647 h 15"/>
              <a:gd name="T6" fmla="*/ 2147483647 w 132"/>
              <a:gd name="T7" fmla="*/ 2147483647 h 15"/>
              <a:gd name="T8" fmla="*/ 2147483647 w 132"/>
              <a:gd name="T9" fmla="*/ 2147483647 h 15"/>
              <a:gd name="T10" fmla="*/ 2147483647 w 132"/>
              <a:gd name="T11" fmla="*/ 2147483647 h 15"/>
              <a:gd name="T12" fmla="*/ 2147483647 w 132"/>
              <a:gd name="T13" fmla="*/ 2147483647 h 15"/>
              <a:gd name="T14" fmla="*/ 2147483647 w 132"/>
              <a:gd name="T15" fmla="*/ 2147483647 h 15"/>
              <a:gd name="T16" fmla="*/ 0 w 132"/>
              <a:gd name="T17" fmla="*/ 0 h 1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9362 w 9362"/>
              <a:gd name="connsiteY0" fmla="*/ 9124 h 9333"/>
              <a:gd name="connsiteX1" fmla="*/ 8939 w 9362"/>
              <a:gd name="connsiteY1" fmla="*/ 8667 h 9333"/>
              <a:gd name="connsiteX2" fmla="*/ 8258 w 9362"/>
              <a:gd name="connsiteY2" fmla="*/ 8667 h 9333"/>
              <a:gd name="connsiteX3" fmla="*/ 7197 w 9362"/>
              <a:gd name="connsiteY3" fmla="*/ 7333 h 9333"/>
              <a:gd name="connsiteX4" fmla="*/ 6439 w 9362"/>
              <a:gd name="connsiteY4" fmla="*/ 9333 h 9333"/>
              <a:gd name="connsiteX5" fmla="*/ 5000 w 9362"/>
              <a:gd name="connsiteY5" fmla="*/ 7333 h 9333"/>
              <a:gd name="connsiteX6" fmla="*/ 3182 w 9362"/>
              <a:gd name="connsiteY6" fmla="*/ 4000 h 9333"/>
              <a:gd name="connsiteX7" fmla="*/ 1364 w 9362"/>
              <a:gd name="connsiteY7" fmla="*/ 4000 h 9333"/>
              <a:gd name="connsiteX8" fmla="*/ 0 w 9362"/>
              <a:gd name="connsiteY8" fmla="*/ 0 h 9333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8821 w 8821"/>
              <a:gd name="connsiteY0" fmla="*/ 9286 h 10000"/>
              <a:gd name="connsiteX1" fmla="*/ 7687 w 8821"/>
              <a:gd name="connsiteY1" fmla="*/ 7857 h 10000"/>
              <a:gd name="connsiteX2" fmla="*/ 6878 w 8821"/>
              <a:gd name="connsiteY2" fmla="*/ 10000 h 10000"/>
              <a:gd name="connsiteX3" fmla="*/ 5341 w 8821"/>
              <a:gd name="connsiteY3" fmla="*/ 7857 h 10000"/>
              <a:gd name="connsiteX4" fmla="*/ 3399 w 8821"/>
              <a:gd name="connsiteY4" fmla="*/ 4286 h 10000"/>
              <a:gd name="connsiteX5" fmla="*/ 1457 w 8821"/>
              <a:gd name="connsiteY5" fmla="*/ 4286 h 10000"/>
              <a:gd name="connsiteX6" fmla="*/ 0 w 8821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21"/>
              <a:gd name="connsiteX1" fmla="*/ 8714 w 10000"/>
              <a:gd name="connsiteY1" fmla="*/ 7857 h 10021"/>
              <a:gd name="connsiteX2" fmla="*/ 7797 w 10000"/>
              <a:gd name="connsiteY2" fmla="*/ 10000 h 10021"/>
              <a:gd name="connsiteX3" fmla="*/ 5321 w 10000"/>
              <a:gd name="connsiteY3" fmla="*/ 6261 h 10021"/>
              <a:gd name="connsiteX4" fmla="*/ 3853 w 10000"/>
              <a:gd name="connsiteY4" fmla="*/ 4286 h 10021"/>
              <a:gd name="connsiteX5" fmla="*/ 1652 w 10000"/>
              <a:gd name="connsiteY5" fmla="*/ 4286 h 10021"/>
              <a:gd name="connsiteX6" fmla="*/ 0 w 10000"/>
              <a:gd name="connsiteY6" fmla="*/ 0 h 100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00" h="10021">
                <a:moveTo>
                  <a:pt x="10000" y="9286"/>
                </a:moveTo>
                <a:cubicBezTo>
                  <a:pt x="9564" y="8966"/>
                  <a:pt x="9081" y="7738"/>
                  <a:pt x="8714" y="7857"/>
                </a:cubicBezTo>
                <a:cubicBezTo>
                  <a:pt x="8347" y="7976"/>
                  <a:pt x="8362" y="10266"/>
                  <a:pt x="7797" y="10000"/>
                </a:cubicBezTo>
                <a:cubicBezTo>
                  <a:pt x="7232" y="9734"/>
                  <a:pt x="5963" y="6976"/>
                  <a:pt x="5321" y="6261"/>
                </a:cubicBezTo>
                <a:cubicBezTo>
                  <a:pt x="4679" y="5547"/>
                  <a:pt x="4464" y="4615"/>
                  <a:pt x="3853" y="4286"/>
                </a:cubicBezTo>
                <a:cubicBezTo>
                  <a:pt x="3242" y="3957"/>
                  <a:pt x="2293" y="5001"/>
                  <a:pt x="1652" y="4286"/>
                </a:cubicBezTo>
                <a:cubicBezTo>
                  <a:pt x="1009" y="3571"/>
                  <a:pt x="367" y="715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grpSp>
        <xdr:nvGrpSpPr>
          <xdr:cNvPr id="1993" name="グループ化 1992">
            <a:extLst>
              <a:ext uri="{FF2B5EF4-FFF2-40B4-BE49-F238E27FC236}">
                <a16:creationId xmlns="" xmlns:a16="http://schemas.microsoft.com/office/drawing/2014/main" id="{F2369CDE-45FC-4588-1385-A02C46E76DD4}"/>
              </a:ext>
            </a:extLst>
          </xdr:cNvPr>
          <xdr:cNvGrpSpPr/>
        </xdr:nvGrpSpPr>
        <xdr:grpSpPr>
          <a:xfrm rot="16200000">
            <a:off x="13333143" y="3908513"/>
            <a:ext cx="1178278" cy="868593"/>
            <a:chOff x="9536032" y="4553331"/>
            <a:chExt cx="1159292" cy="933233"/>
          </a:xfrm>
        </xdr:grpSpPr>
        <xdr:sp macro="" textlink="">
          <xdr:nvSpPr>
            <xdr:cNvPr id="1998" name="Freeform 527">
              <a:extLst>
                <a:ext uri="{FF2B5EF4-FFF2-40B4-BE49-F238E27FC236}">
                  <a16:creationId xmlns="" xmlns:a16="http://schemas.microsoft.com/office/drawing/2014/main" id="{FEE2C784-9EAE-A380-6188-384A0C0E2E33}"/>
                </a:ext>
              </a:extLst>
            </xdr:cNvPr>
            <xdr:cNvSpPr>
              <a:spLocks/>
            </xdr:cNvSpPr>
          </xdr:nvSpPr>
          <xdr:spPr bwMode="auto">
            <a:xfrm>
              <a:off x="9536032" y="4553331"/>
              <a:ext cx="872022" cy="470448"/>
            </a:xfrm>
            <a:custGeom>
              <a:avLst/>
              <a:gdLst>
                <a:gd name="T0" fmla="*/ 0 w 55"/>
                <a:gd name="T1" fmla="*/ 2147483647 h 56"/>
                <a:gd name="T2" fmla="*/ 0 w 55"/>
                <a:gd name="T3" fmla="*/ 0 h 56"/>
                <a:gd name="T4" fmla="*/ 2147483647 w 55"/>
                <a:gd name="T5" fmla="*/ 0 h 56"/>
                <a:gd name="T6" fmla="*/ 0 60000 65536"/>
                <a:gd name="T7" fmla="*/ 0 60000 65536"/>
                <a:gd name="T8" fmla="*/ 0 60000 65536"/>
                <a:gd name="connsiteX0" fmla="*/ 0 w 6314"/>
                <a:gd name="connsiteY0" fmla="*/ 14445 h 14445"/>
                <a:gd name="connsiteX1" fmla="*/ 0 w 6314"/>
                <a:gd name="connsiteY1" fmla="*/ 4445 h 14445"/>
                <a:gd name="connsiteX2" fmla="*/ 6314 w 6314"/>
                <a:gd name="connsiteY2" fmla="*/ 0 h 14445"/>
                <a:gd name="connsiteX0" fmla="*/ 0 w 10000"/>
                <a:gd name="connsiteY0" fmla="*/ 10000 h 10000"/>
                <a:gd name="connsiteX1" fmla="*/ 0 w 10000"/>
                <a:gd name="connsiteY1" fmla="*/ 3077 h 10000"/>
                <a:gd name="connsiteX2" fmla="*/ 10000 w 10000"/>
                <a:gd name="connsiteY2" fmla="*/ 0 h 10000"/>
                <a:gd name="connsiteX0" fmla="*/ 0 w 10000"/>
                <a:gd name="connsiteY0" fmla="*/ 10000 h 10000"/>
                <a:gd name="connsiteX1" fmla="*/ 0 w 10000"/>
                <a:gd name="connsiteY1" fmla="*/ 3077 h 10000"/>
                <a:gd name="connsiteX2" fmla="*/ 10000 w 10000"/>
                <a:gd name="connsiteY2" fmla="*/ 0 h 10000"/>
                <a:gd name="connsiteX0" fmla="*/ 0 w 10078"/>
                <a:gd name="connsiteY0" fmla="*/ 9594 h 9594"/>
                <a:gd name="connsiteX1" fmla="*/ 0 w 10078"/>
                <a:gd name="connsiteY1" fmla="*/ 2671 h 9594"/>
                <a:gd name="connsiteX2" fmla="*/ 10078 w 10078"/>
                <a:gd name="connsiteY2" fmla="*/ 0 h 9594"/>
                <a:gd name="connsiteX0" fmla="*/ 0 w 10000"/>
                <a:gd name="connsiteY0" fmla="*/ 10029 h 10029"/>
                <a:gd name="connsiteX1" fmla="*/ 0 w 10000"/>
                <a:gd name="connsiteY1" fmla="*/ 2813 h 10029"/>
                <a:gd name="connsiteX2" fmla="*/ 10000 w 10000"/>
                <a:gd name="connsiteY2" fmla="*/ 29 h 10029"/>
                <a:gd name="connsiteX0" fmla="*/ 0 w 14171"/>
                <a:gd name="connsiteY0" fmla="*/ 14930 h 14930"/>
                <a:gd name="connsiteX1" fmla="*/ 4171 w 14171"/>
                <a:gd name="connsiteY1" fmla="*/ 2813 h 14930"/>
                <a:gd name="connsiteX2" fmla="*/ 14171 w 14171"/>
                <a:gd name="connsiteY2" fmla="*/ 29 h 14930"/>
                <a:gd name="connsiteX0" fmla="*/ 0 w 14171"/>
                <a:gd name="connsiteY0" fmla="*/ 14930 h 14930"/>
                <a:gd name="connsiteX1" fmla="*/ 4171 w 14171"/>
                <a:gd name="connsiteY1" fmla="*/ 2813 h 14930"/>
                <a:gd name="connsiteX2" fmla="*/ 14171 w 14171"/>
                <a:gd name="connsiteY2" fmla="*/ 29 h 14930"/>
                <a:gd name="connsiteX0" fmla="*/ 0 w 14171"/>
                <a:gd name="connsiteY0" fmla="*/ 14930 h 14930"/>
                <a:gd name="connsiteX1" fmla="*/ 4171 w 14171"/>
                <a:gd name="connsiteY1" fmla="*/ 2813 h 14930"/>
                <a:gd name="connsiteX2" fmla="*/ 14171 w 14171"/>
                <a:gd name="connsiteY2" fmla="*/ 29 h 14930"/>
                <a:gd name="connsiteX0" fmla="*/ 0 w 14171"/>
                <a:gd name="connsiteY0" fmla="*/ 14930 h 14930"/>
                <a:gd name="connsiteX1" fmla="*/ 4171 w 14171"/>
                <a:gd name="connsiteY1" fmla="*/ 2813 h 14930"/>
                <a:gd name="connsiteX2" fmla="*/ 14171 w 14171"/>
                <a:gd name="connsiteY2" fmla="*/ 29 h 14930"/>
                <a:gd name="connsiteX0" fmla="*/ 0 w 15671"/>
                <a:gd name="connsiteY0" fmla="*/ 15109 h 15109"/>
                <a:gd name="connsiteX1" fmla="*/ 4171 w 15671"/>
                <a:gd name="connsiteY1" fmla="*/ 2992 h 15109"/>
                <a:gd name="connsiteX2" fmla="*/ 15671 w 15671"/>
                <a:gd name="connsiteY2" fmla="*/ 27 h 15109"/>
                <a:gd name="connsiteX0" fmla="*/ 0 w 15671"/>
                <a:gd name="connsiteY0" fmla="*/ 15082 h 15082"/>
                <a:gd name="connsiteX1" fmla="*/ 4171 w 15671"/>
                <a:gd name="connsiteY1" fmla="*/ 2965 h 15082"/>
                <a:gd name="connsiteX2" fmla="*/ 15671 w 15671"/>
                <a:gd name="connsiteY2" fmla="*/ 0 h 15082"/>
                <a:gd name="connsiteX0" fmla="*/ 0 w 15671"/>
                <a:gd name="connsiteY0" fmla="*/ 15082 h 15082"/>
                <a:gd name="connsiteX1" fmla="*/ 4171 w 15671"/>
                <a:gd name="connsiteY1" fmla="*/ 2965 h 15082"/>
                <a:gd name="connsiteX2" fmla="*/ 15671 w 15671"/>
                <a:gd name="connsiteY2" fmla="*/ 0 h 15082"/>
                <a:gd name="connsiteX0" fmla="*/ 0 w 11602"/>
                <a:gd name="connsiteY0" fmla="*/ 10152 h 10152"/>
                <a:gd name="connsiteX1" fmla="*/ 102 w 11602"/>
                <a:gd name="connsiteY1" fmla="*/ 2965 h 10152"/>
                <a:gd name="connsiteX2" fmla="*/ 11602 w 11602"/>
                <a:gd name="connsiteY2" fmla="*/ 0 h 10152"/>
                <a:gd name="connsiteX0" fmla="*/ 0 w 11602"/>
                <a:gd name="connsiteY0" fmla="*/ 10152 h 10152"/>
                <a:gd name="connsiteX1" fmla="*/ 102 w 11602"/>
                <a:gd name="connsiteY1" fmla="*/ 2965 h 10152"/>
                <a:gd name="connsiteX2" fmla="*/ 11602 w 11602"/>
                <a:gd name="connsiteY2" fmla="*/ 0 h 10152"/>
                <a:gd name="connsiteX0" fmla="*/ 0 w 9744"/>
                <a:gd name="connsiteY0" fmla="*/ 13018 h 13018"/>
                <a:gd name="connsiteX1" fmla="*/ 102 w 9744"/>
                <a:gd name="connsiteY1" fmla="*/ 5831 h 13018"/>
                <a:gd name="connsiteX2" fmla="*/ 9744 w 9744"/>
                <a:gd name="connsiteY2" fmla="*/ 0 h 13018"/>
                <a:gd name="connsiteX0" fmla="*/ 0 w 10000"/>
                <a:gd name="connsiteY0" fmla="*/ 10000 h 10000"/>
                <a:gd name="connsiteX1" fmla="*/ 105 w 10000"/>
                <a:gd name="connsiteY1" fmla="*/ 4479 h 10000"/>
                <a:gd name="connsiteX2" fmla="*/ 10000 w 10000"/>
                <a:gd name="connsiteY2" fmla="*/ 0 h 10000"/>
                <a:gd name="connsiteX0" fmla="*/ 0 w 10000"/>
                <a:gd name="connsiteY0" fmla="*/ 10000 h 10000"/>
                <a:gd name="connsiteX1" fmla="*/ 105 w 10000"/>
                <a:gd name="connsiteY1" fmla="*/ 4479 h 10000"/>
                <a:gd name="connsiteX2" fmla="*/ 10000 w 10000"/>
                <a:gd name="connsiteY2" fmla="*/ 0 h 10000"/>
                <a:gd name="connsiteX0" fmla="*/ 0 w 10000"/>
                <a:gd name="connsiteY0" fmla="*/ 10000 h 10000"/>
                <a:gd name="connsiteX1" fmla="*/ 105 w 10000"/>
                <a:gd name="connsiteY1" fmla="*/ 4479 h 10000"/>
                <a:gd name="connsiteX2" fmla="*/ 10000 w 10000"/>
                <a:gd name="connsiteY2" fmla="*/ 0 h 10000"/>
                <a:gd name="connsiteX0" fmla="*/ 0 w 12933"/>
                <a:gd name="connsiteY0" fmla="*/ 6630 h 6630"/>
                <a:gd name="connsiteX1" fmla="*/ 105 w 12933"/>
                <a:gd name="connsiteY1" fmla="*/ 1109 h 6630"/>
                <a:gd name="connsiteX2" fmla="*/ 12933 w 12933"/>
                <a:gd name="connsiteY2" fmla="*/ 0 h 6630"/>
                <a:gd name="connsiteX0" fmla="*/ 0 w 10000"/>
                <a:gd name="connsiteY0" fmla="*/ 10000 h 10000"/>
                <a:gd name="connsiteX1" fmla="*/ 81 w 10000"/>
                <a:gd name="connsiteY1" fmla="*/ 1673 h 10000"/>
                <a:gd name="connsiteX2" fmla="*/ 10000 w 10000"/>
                <a:gd name="connsiteY2" fmla="*/ 0 h 10000"/>
                <a:gd name="connsiteX0" fmla="*/ 0 w 9606"/>
                <a:gd name="connsiteY0" fmla="*/ 8965 h 8965"/>
                <a:gd name="connsiteX1" fmla="*/ 81 w 9606"/>
                <a:gd name="connsiteY1" fmla="*/ 638 h 8965"/>
                <a:gd name="connsiteX2" fmla="*/ 9606 w 9606"/>
                <a:gd name="connsiteY2" fmla="*/ 0 h 8965"/>
                <a:gd name="connsiteX0" fmla="*/ 0 w 10000"/>
                <a:gd name="connsiteY0" fmla="*/ 10000 h 10000"/>
                <a:gd name="connsiteX1" fmla="*/ 84 w 10000"/>
                <a:gd name="connsiteY1" fmla="*/ 712 h 10000"/>
                <a:gd name="connsiteX2" fmla="*/ 10000 w 10000"/>
                <a:gd name="connsiteY2" fmla="*/ 0 h 10000"/>
                <a:gd name="connsiteX0" fmla="*/ 0 w 9487"/>
                <a:gd name="connsiteY0" fmla="*/ 9495 h 9495"/>
                <a:gd name="connsiteX1" fmla="*/ 84 w 9487"/>
                <a:gd name="connsiteY1" fmla="*/ 207 h 9495"/>
                <a:gd name="connsiteX2" fmla="*/ 9487 w 9487"/>
                <a:gd name="connsiteY2" fmla="*/ 20 h 9495"/>
                <a:gd name="connsiteX0" fmla="*/ 0 w 10000"/>
                <a:gd name="connsiteY0" fmla="*/ 9979 h 9979"/>
                <a:gd name="connsiteX1" fmla="*/ 89 w 10000"/>
                <a:gd name="connsiteY1" fmla="*/ 197 h 9979"/>
                <a:gd name="connsiteX2" fmla="*/ 10000 w 10000"/>
                <a:gd name="connsiteY2" fmla="*/ 0 h 9979"/>
                <a:gd name="connsiteX0" fmla="*/ 0 w 10000"/>
                <a:gd name="connsiteY0" fmla="*/ 10000 h 10000"/>
                <a:gd name="connsiteX1" fmla="*/ 89 w 10000"/>
                <a:gd name="connsiteY1" fmla="*/ 197 h 10000"/>
                <a:gd name="connsiteX2" fmla="*/ 10000 w 10000"/>
                <a:gd name="connsiteY2" fmla="*/ 0 h 10000"/>
                <a:gd name="connsiteX0" fmla="*/ 0 w 9892"/>
                <a:gd name="connsiteY0" fmla="*/ 9803 h 9803"/>
                <a:gd name="connsiteX1" fmla="*/ 89 w 9892"/>
                <a:gd name="connsiteY1" fmla="*/ 0 h 9803"/>
                <a:gd name="connsiteX2" fmla="*/ 9892 w 9892"/>
                <a:gd name="connsiteY2" fmla="*/ 135 h 9803"/>
                <a:gd name="connsiteX0" fmla="*/ 0 w 10000"/>
                <a:gd name="connsiteY0" fmla="*/ 10000 h 10000"/>
                <a:gd name="connsiteX1" fmla="*/ 90 w 10000"/>
                <a:gd name="connsiteY1" fmla="*/ 0 h 10000"/>
                <a:gd name="connsiteX2" fmla="*/ 10000 w 10000"/>
                <a:gd name="connsiteY2" fmla="*/ 138 h 10000"/>
                <a:gd name="connsiteX0" fmla="*/ 0 w 9510"/>
                <a:gd name="connsiteY0" fmla="*/ 18816 h 18816"/>
                <a:gd name="connsiteX1" fmla="*/ 90 w 9510"/>
                <a:gd name="connsiteY1" fmla="*/ 8816 h 18816"/>
                <a:gd name="connsiteX2" fmla="*/ 9510 w 9510"/>
                <a:gd name="connsiteY2" fmla="*/ 0 h 18816"/>
                <a:gd name="connsiteX0" fmla="*/ 0 w 10198"/>
                <a:gd name="connsiteY0" fmla="*/ 10000 h 10000"/>
                <a:gd name="connsiteX1" fmla="*/ 95 w 10198"/>
                <a:gd name="connsiteY1" fmla="*/ 4685 h 10000"/>
                <a:gd name="connsiteX2" fmla="*/ 9490 w 10198"/>
                <a:gd name="connsiteY2" fmla="*/ 4934 h 10000"/>
                <a:gd name="connsiteX3" fmla="*/ 10000 w 10198"/>
                <a:gd name="connsiteY3" fmla="*/ 0 h 10000"/>
                <a:gd name="connsiteX0" fmla="*/ 0 w 10198"/>
                <a:gd name="connsiteY0" fmla="*/ 10000 h 10000"/>
                <a:gd name="connsiteX1" fmla="*/ 95 w 10198"/>
                <a:gd name="connsiteY1" fmla="*/ 4685 h 10000"/>
                <a:gd name="connsiteX2" fmla="*/ 9490 w 10198"/>
                <a:gd name="connsiteY2" fmla="*/ 4934 h 10000"/>
                <a:gd name="connsiteX3" fmla="*/ 10000 w 10198"/>
                <a:gd name="connsiteY3" fmla="*/ 0 h 10000"/>
                <a:gd name="connsiteX0" fmla="*/ 0 w 10198"/>
                <a:gd name="connsiteY0" fmla="*/ 10000 h 10000"/>
                <a:gd name="connsiteX1" fmla="*/ 95 w 10198"/>
                <a:gd name="connsiteY1" fmla="*/ 4685 h 10000"/>
                <a:gd name="connsiteX2" fmla="*/ 9490 w 10198"/>
                <a:gd name="connsiteY2" fmla="*/ 4934 h 10000"/>
                <a:gd name="connsiteX3" fmla="*/ 10000 w 10198"/>
                <a:gd name="connsiteY3" fmla="*/ 0 h 10000"/>
                <a:gd name="connsiteX0" fmla="*/ 0 w 10000"/>
                <a:gd name="connsiteY0" fmla="*/ 10000 h 10000"/>
                <a:gd name="connsiteX1" fmla="*/ 95 w 10000"/>
                <a:gd name="connsiteY1" fmla="*/ 4685 h 10000"/>
                <a:gd name="connsiteX2" fmla="*/ 9490 w 10000"/>
                <a:gd name="connsiteY2" fmla="*/ 4934 h 10000"/>
                <a:gd name="connsiteX3" fmla="*/ 10000 w 10000"/>
                <a:gd name="connsiteY3" fmla="*/ 0 h 10000"/>
                <a:gd name="connsiteX0" fmla="*/ 0 w 10142"/>
                <a:gd name="connsiteY0" fmla="*/ 10000 h 10000"/>
                <a:gd name="connsiteX1" fmla="*/ 95 w 10142"/>
                <a:gd name="connsiteY1" fmla="*/ 4685 h 10000"/>
                <a:gd name="connsiteX2" fmla="*/ 10134 w 10142"/>
                <a:gd name="connsiteY2" fmla="*/ 5068 h 10000"/>
                <a:gd name="connsiteX3" fmla="*/ 10000 w 10142"/>
                <a:gd name="connsiteY3" fmla="*/ 0 h 10000"/>
                <a:gd name="connsiteX0" fmla="*/ 0 w 10000"/>
                <a:gd name="connsiteY0" fmla="*/ 10000 h 10000"/>
                <a:gd name="connsiteX1" fmla="*/ 95 w 10000"/>
                <a:gd name="connsiteY1" fmla="*/ 4685 h 10000"/>
                <a:gd name="connsiteX2" fmla="*/ 9876 w 10000"/>
                <a:gd name="connsiteY2" fmla="*/ 4934 h 10000"/>
                <a:gd name="connsiteX3" fmla="*/ 10000 w 10000"/>
                <a:gd name="connsiteY3" fmla="*/ 0 h 10000"/>
                <a:gd name="connsiteX0" fmla="*/ 0 w 9880"/>
                <a:gd name="connsiteY0" fmla="*/ 10603 h 10603"/>
                <a:gd name="connsiteX1" fmla="*/ 95 w 9880"/>
                <a:gd name="connsiteY1" fmla="*/ 5288 h 10603"/>
                <a:gd name="connsiteX2" fmla="*/ 9876 w 9880"/>
                <a:gd name="connsiteY2" fmla="*/ 5537 h 10603"/>
                <a:gd name="connsiteX3" fmla="*/ 8970 w 9880"/>
                <a:gd name="connsiteY3" fmla="*/ 0 h 10603"/>
                <a:gd name="connsiteX0" fmla="*/ 0 w 9996"/>
                <a:gd name="connsiteY0" fmla="*/ 10000 h 10000"/>
                <a:gd name="connsiteX1" fmla="*/ 96 w 9996"/>
                <a:gd name="connsiteY1" fmla="*/ 4987 h 10000"/>
                <a:gd name="connsiteX2" fmla="*/ 9996 w 9996"/>
                <a:gd name="connsiteY2" fmla="*/ 5222 h 10000"/>
                <a:gd name="connsiteX3" fmla="*/ 9079 w 9996"/>
                <a:gd name="connsiteY3" fmla="*/ 0 h 10000"/>
                <a:gd name="connsiteX0" fmla="*/ 0 w 11612"/>
                <a:gd name="connsiteY0" fmla="*/ 5138 h 5138"/>
                <a:gd name="connsiteX1" fmla="*/ 96 w 11612"/>
                <a:gd name="connsiteY1" fmla="*/ 125 h 5138"/>
                <a:gd name="connsiteX2" fmla="*/ 10000 w 11612"/>
                <a:gd name="connsiteY2" fmla="*/ 360 h 5138"/>
                <a:gd name="connsiteX3" fmla="*/ 11612 w 11612"/>
                <a:gd name="connsiteY3" fmla="*/ 4268 h 5138"/>
                <a:gd name="connsiteX0" fmla="*/ 0 w 8612"/>
                <a:gd name="connsiteY0" fmla="*/ 9948 h 9948"/>
                <a:gd name="connsiteX1" fmla="*/ 83 w 8612"/>
                <a:gd name="connsiteY1" fmla="*/ 191 h 9948"/>
                <a:gd name="connsiteX2" fmla="*/ 8612 w 8612"/>
                <a:gd name="connsiteY2" fmla="*/ 649 h 9948"/>
                <a:gd name="connsiteX3" fmla="*/ 8132 w 8612"/>
                <a:gd name="connsiteY3" fmla="*/ 9362 h 9948"/>
                <a:gd name="connsiteX0" fmla="*/ 0 w 10000"/>
                <a:gd name="connsiteY0" fmla="*/ 10000 h 10000"/>
                <a:gd name="connsiteX1" fmla="*/ 96 w 10000"/>
                <a:gd name="connsiteY1" fmla="*/ 192 h 10000"/>
                <a:gd name="connsiteX2" fmla="*/ 10000 w 10000"/>
                <a:gd name="connsiteY2" fmla="*/ 652 h 10000"/>
                <a:gd name="connsiteX3" fmla="*/ 9443 w 10000"/>
                <a:gd name="connsiteY3" fmla="*/ 9411 h 10000"/>
                <a:gd name="connsiteX0" fmla="*/ 0 w 10000"/>
                <a:gd name="connsiteY0" fmla="*/ 9990 h 9990"/>
                <a:gd name="connsiteX1" fmla="*/ 96 w 10000"/>
                <a:gd name="connsiteY1" fmla="*/ 182 h 9990"/>
                <a:gd name="connsiteX2" fmla="*/ 10000 w 10000"/>
                <a:gd name="connsiteY2" fmla="*/ 642 h 9990"/>
                <a:gd name="connsiteX3" fmla="*/ 7968 w 10000"/>
                <a:gd name="connsiteY3" fmla="*/ 9658 h 9990"/>
                <a:gd name="connsiteX0" fmla="*/ 0 w 10000"/>
                <a:gd name="connsiteY0" fmla="*/ 10160 h 10160"/>
                <a:gd name="connsiteX1" fmla="*/ 96 w 10000"/>
                <a:gd name="connsiteY1" fmla="*/ 342 h 10160"/>
                <a:gd name="connsiteX2" fmla="*/ 10000 w 10000"/>
                <a:gd name="connsiteY2" fmla="*/ 803 h 10160"/>
                <a:gd name="connsiteX3" fmla="*/ 7968 w 10000"/>
                <a:gd name="connsiteY3" fmla="*/ 9828 h 10160"/>
                <a:gd name="connsiteX0" fmla="*/ 0 w 10000"/>
                <a:gd name="connsiteY0" fmla="*/ 9818 h 9818"/>
                <a:gd name="connsiteX1" fmla="*/ 96 w 10000"/>
                <a:gd name="connsiteY1" fmla="*/ 0 h 9818"/>
                <a:gd name="connsiteX2" fmla="*/ 10000 w 10000"/>
                <a:gd name="connsiteY2" fmla="*/ 461 h 9818"/>
                <a:gd name="connsiteX3" fmla="*/ 7968 w 10000"/>
                <a:gd name="connsiteY3" fmla="*/ 9486 h 9818"/>
                <a:gd name="connsiteX0" fmla="*/ 0 w 10000"/>
                <a:gd name="connsiteY0" fmla="*/ 10000 h 10000"/>
                <a:gd name="connsiteX1" fmla="*/ 96 w 10000"/>
                <a:gd name="connsiteY1" fmla="*/ 0 h 10000"/>
                <a:gd name="connsiteX2" fmla="*/ 10000 w 10000"/>
                <a:gd name="connsiteY2" fmla="*/ 470 h 10000"/>
                <a:gd name="connsiteX3" fmla="*/ 7968 w 10000"/>
                <a:gd name="connsiteY3" fmla="*/ 9662 h 10000"/>
                <a:gd name="connsiteX0" fmla="*/ 0 w 10000"/>
                <a:gd name="connsiteY0" fmla="*/ 10000 h 10000"/>
                <a:gd name="connsiteX1" fmla="*/ 96 w 10000"/>
                <a:gd name="connsiteY1" fmla="*/ 0 h 10000"/>
                <a:gd name="connsiteX2" fmla="*/ 10000 w 10000"/>
                <a:gd name="connsiteY2" fmla="*/ 470 h 10000"/>
                <a:gd name="connsiteX3" fmla="*/ 7968 w 10000"/>
                <a:gd name="connsiteY3" fmla="*/ 9662 h 10000"/>
                <a:gd name="connsiteX0" fmla="*/ 0 w 9904"/>
                <a:gd name="connsiteY0" fmla="*/ 0 h 9662"/>
                <a:gd name="connsiteX1" fmla="*/ 9904 w 9904"/>
                <a:gd name="connsiteY1" fmla="*/ 470 h 9662"/>
                <a:gd name="connsiteX2" fmla="*/ 7872 w 9904"/>
                <a:gd name="connsiteY2" fmla="*/ 9662 h 9662"/>
                <a:gd name="connsiteX0" fmla="*/ 0 w 8000"/>
                <a:gd name="connsiteY0" fmla="*/ 0 h 9581"/>
                <a:gd name="connsiteX1" fmla="*/ 8000 w 8000"/>
                <a:gd name="connsiteY1" fmla="*/ 67 h 9581"/>
                <a:gd name="connsiteX2" fmla="*/ 5948 w 8000"/>
                <a:gd name="connsiteY2" fmla="*/ 9581 h 9581"/>
                <a:gd name="connsiteX0" fmla="*/ 0 w 15625"/>
                <a:gd name="connsiteY0" fmla="*/ 237 h 9964"/>
                <a:gd name="connsiteX1" fmla="*/ 15625 w 15625"/>
                <a:gd name="connsiteY1" fmla="*/ 34 h 9964"/>
                <a:gd name="connsiteX2" fmla="*/ 13060 w 15625"/>
                <a:gd name="connsiteY2" fmla="*/ 9964 h 9964"/>
                <a:gd name="connsiteX0" fmla="*/ 0 w 10073"/>
                <a:gd name="connsiteY0" fmla="*/ 448 h 9991"/>
                <a:gd name="connsiteX1" fmla="*/ 10073 w 10073"/>
                <a:gd name="connsiteY1" fmla="*/ 25 h 9991"/>
                <a:gd name="connsiteX2" fmla="*/ 8431 w 10073"/>
                <a:gd name="connsiteY2" fmla="*/ 9991 h 9991"/>
                <a:gd name="connsiteX0" fmla="*/ 0 w 9856"/>
                <a:gd name="connsiteY0" fmla="*/ 83 h 10019"/>
                <a:gd name="connsiteX1" fmla="*/ 9856 w 9856"/>
                <a:gd name="connsiteY1" fmla="*/ 44 h 10019"/>
                <a:gd name="connsiteX2" fmla="*/ 8226 w 9856"/>
                <a:gd name="connsiteY2" fmla="*/ 10019 h 10019"/>
                <a:gd name="connsiteX0" fmla="*/ 0 w 13138"/>
                <a:gd name="connsiteY0" fmla="*/ 185 h 9993"/>
                <a:gd name="connsiteX1" fmla="*/ 13138 w 13138"/>
                <a:gd name="connsiteY1" fmla="*/ 37 h 9993"/>
                <a:gd name="connsiteX2" fmla="*/ 11484 w 13138"/>
                <a:gd name="connsiteY2" fmla="*/ 9993 h 9993"/>
                <a:gd name="connsiteX0" fmla="*/ 0 w 10000"/>
                <a:gd name="connsiteY0" fmla="*/ 185 h 14504"/>
                <a:gd name="connsiteX1" fmla="*/ 10000 w 10000"/>
                <a:gd name="connsiteY1" fmla="*/ 37 h 14504"/>
                <a:gd name="connsiteX2" fmla="*/ 8741 w 10000"/>
                <a:gd name="connsiteY2" fmla="*/ 14504 h 14504"/>
                <a:gd name="connsiteX0" fmla="*/ 0 w 10000"/>
                <a:gd name="connsiteY0" fmla="*/ 185 h 14504"/>
                <a:gd name="connsiteX1" fmla="*/ 10000 w 10000"/>
                <a:gd name="connsiteY1" fmla="*/ 37 h 14504"/>
                <a:gd name="connsiteX2" fmla="*/ 8741 w 10000"/>
                <a:gd name="connsiteY2" fmla="*/ 14504 h 14504"/>
                <a:gd name="connsiteX0" fmla="*/ 0 w 10269"/>
                <a:gd name="connsiteY0" fmla="*/ 9880 h 11182"/>
                <a:gd name="connsiteX1" fmla="*/ 10000 w 10269"/>
                <a:gd name="connsiteY1" fmla="*/ 9732 h 11182"/>
                <a:gd name="connsiteX2" fmla="*/ 10269 w 10269"/>
                <a:gd name="connsiteY2" fmla="*/ 1836 h 11182"/>
                <a:gd name="connsiteX0" fmla="*/ 0 w 10269"/>
                <a:gd name="connsiteY0" fmla="*/ 8044 h 10786"/>
                <a:gd name="connsiteX1" fmla="*/ 10000 w 10269"/>
                <a:gd name="connsiteY1" fmla="*/ 7896 h 10786"/>
                <a:gd name="connsiteX2" fmla="*/ 10269 w 10269"/>
                <a:gd name="connsiteY2" fmla="*/ 0 h 10786"/>
                <a:gd name="connsiteX0" fmla="*/ 0 w 10000"/>
                <a:gd name="connsiteY0" fmla="*/ 9419 h 11923"/>
                <a:gd name="connsiteX1" fmla="*/ 10000 w 10000"/>
                <a:gd name="connsiteY1" fmla="*/ 9271 h 11923"/>
                <a:gd name="connsiteX2" fmla="*/ 9954 w 10000"/>
                <a:gd name="connsiteY2" fmla="*/ 0 h 11923"/>
                <a:gd name="connsiteX0" fmla="*/ 0 w 10000"/>
                <a:gd name="connsiteY0" fmla="*/ 9419 h 9455"/>
                <a:gd name="connsiteX1" fmla="*/ 10000 w 10000"/>
                <a:gd name="connsiteY1" fmla="*/ 9271 h 9455"/>
                <a:gd name="connsiteX2" fmla="*/ 9954 w 10000"/>
                <a:gd name="connsiteY2" fmla="*/ 0 h 9455"/>
                <a:gd name="connsiteX0" fmla="*/ 0 w 10000"/>
                <a:gd name="connsiteY0" fmla="*/ 10483 h 10521"/>
                <a:gd name="connsiteX1" fmla="*/ 10000 w 10000"/>
                <a:gd name="connsiteY1" fmla="*/ 10326 h 10521"/>
                <a:gd name="connsiteX2" fmla="*/ 9935 w 10000"/>
                <a:gd name="connsiteY2" fmla="*/ 0 h 105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10000" h="10521">
                  <a:moveTo>
                    <a:pt x="0" y="10483"/>
                  </a:moveTo>
                  <a:cubicBezTo>
                    <a:pt x="2044" y="10663"/>
                    <a:pt x="7956" y="10148"/>
                    <a:pt x="10000" y="10326"/>
                  </a:cubicBezTo>
                  <a:cubicBezTo>
                    <a:pt x="9976" y="10172"/>
                    <a:pt x="9855" y="7375"/>
                    <a:pt x="9935" y="0"/>
                  </a:cubicBezTo>
                </a:path>
              </a:pathLst>
            </a:custGeom>
            <a:noFill/>
            <a:ln w="25400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99" name="Line 72">
              <a:extLst>
                <a:ext uri="{FF2B5EF4-FFF2-40B4-BE49-F238E27FC236}">
                  <a16:creationId xmlns="" xmlns:a16="http://schemas.microsoft.com/office/drawing/2014/main" id="{53219566-0DAF-E8F2-E561-E08C5CE976FB}"/>
                </a:ext>
              </a:extLst>
            </xdr:cNvPr>
            <xdr:cNvSpPr>
              <a:spLocks noChangeShapeType="1"/>
            </xdr:cNvSpPr>
          </xdr:nvSpPr>
          <xdr:spPr bwMode="auto">
            <a:xfrm rot="16200000">
              <a:off x="10101063" y="5187147"/>
              <a:ext cx="521556" cy="7727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00" name="Line 72">
              <a:extLst>
                <a:ext uri="{FF2B5EF4-FFF2-40B4-BE49-F238E27FC236}">
                  <a16:creationId xmlns="" xmlns:a16="http://schemas.microsoft.com/office/drawing/2014/main" id="{21992C7E-4F2A-EE90-2C6F-B0230BCFDAE7}"/>
                </a:ext>
              </a:extLst>
            </xdr:cNvPr>
            <xdr:cNvSpPr>
              <a:spLocks noChangeShapeType="1"/>
            </xdr:cNvSpPr>
          </xdr:nvSpPr>
          <xdr:spPr bwMode="auto">
            <a:xfrm rot="16200000" flipV="1">
              <a:off x="10145365" y="5240526"/>
              <a:ext cx="291216" cy="890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01" name="Line 72">
              <a:extLst>
                <a:ext uri="{FF2B5EF4-FFF2-40B4-BE49-F238E27FC236}">
                  <a16:creationId xmlns="" xmlns:a16="http://schemas.microsoft.com/office/drawing/2014/main" id="{753D2B21-B08F-0934-684D-5237D3D56DA4}"/>
                </a:ext>
              </a:extLst>
            </xdr:cNvPr>
            <xdr:cNvSpPr>
              <a:spLocks noChangeShapeType="1"/>
            </xdr:cNvSpPr>
          </xdr:nvSpPr>
          <xdr:spPr bwMode="auto">
            <a:xfrm rot="16200000" flipV="1">
              <a:off x="10468949" y="4782604"/>
              <a:ext cx="5059" cy="4476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02" name="Oval 1295">
              <a:extLst>
                <a:ext uri="{FF2B5EF4-FFF2-40B4-BE49-F238E27FC236}">
                  <a16:creationId xmlns="" xmlns:a16="http://schemas.microsoft.com/office/drawing/2014/main" id="{78404254-4BCF-E814-8D12-10B0691D55B4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320209" y="4911031"/>
              <a:ext cx="157811" cy="161630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</xdr:spPr>
        </xdr:sp>
      </xdr:grpSp>
      <xdr:grpSp>
        <xdr:nvGrpSpPr>
          <xdr:cNvPr id="1994" name="グループ化 1993">
            <a:extLst>
              <a:ext uri="{FF2B5EF4-FFF2-40B4-BE49-F238E27FC236}">
                <a16:creationId xmlns="" xmlns:a16="http://schemas.microsoft.com/office/drawing/2014/main" id="{62FE7C11-DB51-2A15-8368-9537B893A83D}"/>
              </a:ext>
            </a:extLst>
          </xdr:cNvPr>
          <xdr:cNvGrpSpPr/>
        </xdr:nvGrpSpPr>
        <xdr:grpSpPr>
          <a:xfrm rot="21270355">
            <a:off x="13737210" y="4148583"/>
            <a:ext cx="323538" cy="222935"/>
            <a:chOff x="8667541" y="2650326"/>
            <a:chExt cx="340149" cy="288004"/>
          </a:xfrm>
        </xdr:grpSpPr>
        <xdr:sp macro="" textlink="">
          <xdr:nvSpPr>
            <xdr:cNvPr id="1996" name="Freeform 371">
              <a:extLst>
                <a:ext uri="{FF2B5EF4-FFF2-40B4-BE49-F238E27FC236}">
                  <a16:creationId xmlns="" xmlns:a16="http://schemas.microsoft.com/office/drawing/2014/main" id="{BC1EFD57-CD49-E8A7-4DCA-E088BCB978E3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8913379" y="2663749"/>
              <a:ext cx="94311" cy="274581"/>
            </a:xfrm>
            <a:custGeom>
              <a:avLst/>
              <a:gdLst>
                <a:gd name="T0" fmla="*/ 2147483647 w 3"/>
                <a:gd name="T1" fmla="*/ 0 h 30"/>
                <a:gd name="T2" fmla="*/ 2147483647 w 3"/>
                <a:gd name="T3" fmla="*/ 2147483647 h 30"/>
                <a:gd name="T4" fmla="*/ 2147483647 w 3"/>
                <a:gd name="T5" fmla="*/ 2147483647 h 30"/>
                <a:gd name="T6" fmla="*/ 0 w 3"/>
                <a:gd name="T7" fmla="*/ 2147483647 h 30"/>
                <a:gd name="T8" fmla="*/ 0 60000 65536"/>
                <a:gd name="T9" fmla="*/ 0 60000 65536"/>
                <a:gd name="T10" fmla="*/ 0 60000 65536"/>
                <a:gd name="T11" fmla="*/ 0 60000 65536"/>
                <a:gd name="connsiteX0" fmla="*/ 10000 w 11105"/>
                <a:gd name="connsiteY0" fmla="*/ 0 h 10000"/>
                <a:gd name="connsiteX1" fmla="*/ 10000 w 11105"/>
                <a:gd name="connsiteY1" fmla="*/ 333 h 10000"/>
                <a:gd name="connsiteX2" fmla="*/ 10000 w 11105"/>
                <a:gd name="connsiteY2" fmla="*/ 8667 h 10000"/>
                <a:gd name="connsiteX3" fmla="*/ 0 w 11105"/>
                <a:gd name="connsiteY3" fmla="*/ 10000 h 10000"/>
                <a:gd name="connsiteX0" fmla="*/ 10000 w 10000"/>
                <a:gd name="connsiteY0" fmla="*/ 186 h 10186"/>
                <a:gd name="connsiteX1" fmla="*/ 4197 w 10000"/>
                <a:gd name="connsiteY1" fmla="*/ 0 h 10186"/>
                <a:gd name="connsiteX2" fmla="*/ 10000 w 10000"/>
                <a:gd name="connsiteY2" fmla="*/ 8853 h 10186"/>
                <a:gd name="connsiteX3" fmla="*/ 0 w 10000"/>
                <a:gd name="connsiteY3" fmla="*/ 10186 h 10186"/>
                <a:gd name="connsiteX0" fmla="*/ 10000 w 10000"/>
                <a:gd name="connsiteY0" fmla="*/ 3560 h 13560"/>
                <a:gd name="connsiteX1" fmla="*/ 1710 w 10000"/>
                <a:gd name="connsiteY1" fmla="*/ 0 h 13560"/>
                <a:gd name="connsiteX2" fmla="*/ 10000 w 10000"/>
                <a:gd name="connsiteY2" fmla="*/ 12227 h 13560"/>
                <a:gd name="connsiteX3" fmla="*/ 0 w 10000"/>
                <a:gd name="connsiteY3" fmla="*/ 13560 h 13560"/>
                <a:gd name="connsiteX0" fmla="*/ 10000 w 10000"/>
                <a:gd name="connsiteY0" fmla="*/ 0 h 10000"/>
                <a:gd name="connsiteX1" fmla="*/ 6785 w 10000"/>
                <a:gd name="connsiteY1" fmla="*/ 772 h 10000"/>
                <a:gd name="connsiteX2" fmla="*/ 10000 w 10000"/>
                <a:gd name="connsiteY2" fmla="*/ 8667 h 10000"/>
                <a:gd name="connsiteX3" fmla="*/ 0 w 10000"/>
                <a:gd name="connsiteY3" fmla="*/ 10000 h 10000"/>
                <a:gd name="connsiteX0" fmla="*/ 0 w 10149"/>
                <a:gd name="connsiteY0" fmla="*/ 0 h 9906"/>
                <a:gd name="connsiteX1" fmla="*/ 6934 w 10149"/>
                <a:gd name="connsiteY1" fmla="*/ 678 h 9906"/>
                <a:gd name="connsiteX2" fmla="*/ 10149 w 10149"/>
                <a:gd name="connsiteY2" fmla="*/ 8573 h 9906"/>
                <a:gd name="connsiteX3" fmla="*/ 149 w 10149"/>
                <a:gd name="connsiteY3" fmla="*/ 9906 h 9906"/>
                <a:gd name="connsiteX0" fmla="*/ 0 w 11597"/>
                <a:gd name="connsiteY0" fmla="*/ 0 h 10000"/>
                <a:gd name="connsiteX1" fmla="*/ 10656 w 11597"/>
                <a:gd name="connsiteY1" fmla="*/ 2110 h 10000"/>
                <a:gd name="connsiteX2" fmla="*/ 10000 w 11597"/>
                <a:gd name="connsiteY2" fmla="*/ 8654 h 10000"/>
                <a:gd name="connsiteX3" fmla="*/ 147 w 11597"/>
                <a:gd name="connsiteY3" fmla="*/ 10000 h 10000"/>
                <a:gd name="connsiteX0" fmla="*/ 0 w 10743"/>
                <a:gd name="connsiteY0" fmla="*/ 0 h 10000"/>
                <a:gd name="connsiteX1" fmla="*/ 10656 w 10743"/>
                <a:gd name="connsiteY1" fmla="*/ 2110 h 10000"/>
                <a:gd name="connsiteX2" fmla="*/ 10000 w 10743"/>
                <a:gd name="connsiteY2" fmla="*/ 8654 h 10000"/>
                <a:gd name="connsiteX3" fmla="*/ 147 w 10743"/>
                <a:gd name="connsiteY3" fmla="*/ 10000 h 10000"/>
                <a:gd name="connsiteX0" fmla="*/ 1324 w 10596"/>
                <a:gd name="connsiteY0" fmla="*/ 0 h 9144"/>
                <a:gd name="connsiteX1" fmla="*/ 10509 w 10596"/>
                <a:gd name="connsiteY1" fmla="*/ 1254 h 9144"/>
                <a:gd name="connsiteX2" fmla="*/ 9853 w 10596"/>
                <a:gd name="connsiteY2" fmla="*/ 7798 h 9144"/>
                <a:gd name="connsiteX3" fmla="*/ 0 w 10596"/>
                <a:gd name="connsiteY3" fmla="*/ 9144 h 91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10596" h="9144">
                  <a:moveTo>
                    <a:pt x="1324" y="0"/>
                  </a:moveTo>
                  <a:lnTo>
                    <a:pt x="10509" y="1254"/>
                  </a:lnTo>
                  <a:cubicBezTo>
                    <a:pt x="10901" y="3533"/>
                    <a:pt x="9853" y="4994"/>
                    <a:pt x="9853" y="7798"/>
                  </a:cubicBezTo>
                  <a:lnTo>
                    <a:pt x="0" y="9144"/>
                  </a:lnTo>
                </a:path>
              </a:pathLst>
            </a:custGeom>
            <a:noFill/>
            <a:ln w="9525" cap="flat" cmpd="sng">
              <a:solidFill>
                <a:srgbClr val="FF0000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997" name="Freeform 372">
              <a:extLst>
                <a:ext uri="{FF2B5EF4-FFF2-40B4-BE49-F238E27FC236}">
                  <a16:creationId xmlns="" xmlns:a16="http://schemas.microsoft.com/office/drawing/2014/main" id="{7D8669C3-E0AB-384A-7D8A-0B87F89BF5B3}"/>
                </a:ext>
              </a:extLst>
            </xdr:cNvPr>
            <xdr:cNvSpPr>
              <a:spLocks/>
            </xdr:cNvSpPr>
          </xdr:nvSpPr>
          <xdr:spPr bwMode="auto">
            <a:xfrm rot="21306499" flipH="1" flipV="1">
              <a:off x="8667541" y="2650326"/>
              <a:ext cx="129392" cy="275717"/>
            </a:xfrm>
            <a:custGeom>
              <a:avLst/>
              <a:gdLst>
                <a:gd name="T0" fmla="*/ 2147483647 w 10000"/>
                <a:gd name="T1" fmla="*/ 2147483647 h 14854"/>
                <a:gd name="T2" fmla="*/ 0 w 10000"/>
                <a:gd name="T3" fmla="*/ 2147483647 h 14854"/>
                <a:gd name="T4" fmla="*/ 2147483647 w 10000"/>
                <a:gd name="T5" fmla="*/ 0 h 14854"/>
                <a:gd name="T6" fmla="*/ 0 60000 65536"/>
                <a:gd name="T7" fmla="*/ 0 60000 65536"/>
                <a:gd name="T8" fmla="*/ 0 60000 65536"/>
                <a:gd name="connsiteX0" fmla="*/ 5562 w 5562"/>
                <a:gd name="connsiteY0" fmla="*/ 15918 h 15918"/>
                <a:gd name="connsiteX1" fmla="*/ 0 w 5562"/>
                <a:gd name="connsiteY1" fmla="*/ 13549 h 15918"/>
                <a:gd name="connsiteX2" fmla="*/ 2787 w 5562"/>
                <a:gd name="connsiteY2" fmla="*/ 0 h 15918"/>
                <a:gd name="connsiteX0" fmla="*/ 10000 w 10000"/>
                <a:gd name="connsiteY0" fmla="*/ 10000 h 10000"/>
                <a:gd name="connsiteX1" fmla="*/ 0 w 10000"/>
                <a:gd name="connsiteY1" fmla="*/ 8512 h 10000"/>
                <a:gd name="connsiteX2" fmla="*/ 5011 w 10000"/>
                <a:gd name="connsiteY2" fmla="*/ 0 h 10000"/>
                <a:gd name="connsiteX0" fmla="*/ 10000 w 10000"/>
                <a:gd name="connsiteY0" fmla="*/ 6615 h 6615"/>
                <a:gd name="connsiteX1" fmla="*/ 0 w 10000"/>
                <a:gd name="connsiteY1" fmla="*/ 5127 h 6615"/>
                <a:gd name="connsiteX2" fmla="*/ 6137 w 10000"/>
                <a:gd name="connsiteY2" fmla="*/ 0 h 6615"/>
                <a:gd name="connsiteX0" fmla="*/ 10000 w 10000"/>
                <a:gd name="connsiteY0" fmla="*/ 9951 h 9951"/>
                <a:gd name="connsiteX1" fmla="*/ 0 w 10000"/>
                <a:gd name="connsiteY1" fmla="*/ 7702 h 9951"/>
                <a:gd name="connsiteX2" fmla="*/ 4112 w 10000"/>
                <a:gd name="connsiteY2" fmla="*/ 0 h 9951"/>
                <a:gd name="connsiteX0" fmla="*/ 10000 w 10000"/>
                <a:gd name="connsiteY0" fmla="*/ 10000 h 10000"/>
                <a:gd name="connsiteX1" fmla="*/ 0 w 10000"/>
                <a:gd name="connsiteY1" fmla="*/ 7740 h 10000"/>
                <a:gd name="connsiteX2" fmla="*/ 4112 w 10000"/>
                <a:gd name="connsiteY2" fmla="*/ 0 h 10000"/>
                <a:gd name="connsiteX0" fmla="*/ 8730 w 8730"/>
                <a:gd name="connsiteY0" fmla="*/ 9499 h 9499"/>
                <a:gd name="connsiteX1" fmla="*/ 0 w 8730"/>
                <a:gd name="connsiteY1" fmla="*/ 7740 h 9499"/>
                <a:gd name="connsiteX2" fmla="*/ 4112 w 8730"/>
                <a:gd name="connsiteY2" fmla="*/ 0 h 9499"/>
                <a:gd name="connsiteX0" fmla="*/ 10000 w 11676"/>
                <a:gd name="connsiteY0" fmla="*/ 9562 h 9562"/>
                <a:gd name="connsiteX1" fmla="*/ 0 w 11676"/>
                <a:gd name="connsiteY1" fmla="*/ 7710 h 9562"/>
                <a:gd name="connsiteX2" fmla="*/ 11676 w 11676"/>
                <a:gd name="connsiteY2" fmla="*/ 0 h 9562"/>
                <a:gd name="connsiteX0" fmla="*/ 8723 w 10158"/>
                <a:gd name="connsiteY0" fmla="*/ 10000 h 10000"/>
                <a:gd name="connsiteX1" fmla="*/ 158 w 10158"/>
                <a:gd name="connsiteY1" fmla="*/ 8063 h 10000"/>
                <a:gd name="connsiteX2" fmla="*/ 2727 w 10158"/>
                <a:gd name="connsiteY2" fmla="*/ 2435 h 10000"/>
                <a:gd name="connsiteX3" fmla="*/ 10158 w 10158"/>
                <a:gd name="connsiteY3" fmla="*/ 0 h 10000"/>
                <a:gd name="connsiteX0" fmla="*/ 8661 w 10096"/>
                <a:gd name="connsiteY0" fmla="*/ 10000 h 10000"/>
                <a:gd name="connsiteX1" fmla="*/ 96 w 10096"/>
                <a:gd name="connsiteY1" fmla="*/ 8063 h 10000"/>
                <a:gd name="connsiteX2" fmla="*/ 2665 w 10096"/>
                <a:gd name="connsiteY2" fmla="*/ 2435 h 10000"/>
                <a:gd name="connsiteX3" fmla="*/ 10096 w 10096"/>
                <a:gd name="connsiteY3" fmla="*/ 0 h 10000"/>
                <a:gd name="connsiteX0" fmla="*/ 8677 w 10112"/>
                <a:gd name="connsiteY0" fmla="*/ 10000 h 10000"/>
                <a:gd name="connsiteX1" fmla="*/ 112 w 10112"/>
                <a:gd name="connsiteY1" fmla="*/ 8063 h 10000"/>
                <a:gd name="connsiteX2" fmla="*/ 2141 w 10112"/>
                <a:gd name="connsiteY2" fmla="*/ 2471 h 10000"/>
                <a:gd name="connsiteX3" fmla="*/ 10112 w 10112"/>
                <a:gd name="connsiteY3" fmla="*/ 0 h 10000"/>
                <a:gd name="connsiteX0" fmla="*/ 8677 w 9870"/>
                <a:gd name="connsiteY0" fmla="*/ 8911 h 8911"/>
                <a:gd name="connsiteX1" fmla="*/ 112 w 9870"/>
                <a:gd name="connsiteY1" fmla="*/ 6974 h 8911"/>
                <a:gd name="connsiteX2" fmla="*/ 2141 w 9870"/>
                <a:gd name="connsiteY2" fmla="*/ 1382 h 8911"/>
                <a:gd name="connsiteX3" fmla="*/ 9870 w 9870"/>
                <a:gd name="connsiteY3" fmla="*/ 0 h 8911"/>
                <a:gd name="connsiteX0" fmla="*/ 8792 w 10001"/>
                <a:gd name="connsiteY0" fmla="*/ 10000 h 10000"/>
                <a:gd name="connsiteX1" fmla="*/ 114 w 10001"/>
                <a:gd name="connsiteY1" fmla="*/ 7826 h 10000"/>
                <a:gd name="connsiteX2" fmla="*/ 2170 w 10001"/>
                <a:gd name="connsiteY2" fmla="*/ 1551 h 10000"/>
                <a:gd name="connsiteX3" fmla="*/ 10001 w 10001"/>
                <a:gd name="connsiteY3" fmla="*/ 0 h 10000"/>
                <a:gd name="connsiteX0" fmla="*/ 6140 w 10001"/>
                <a:gd name="connsiteY0" fmla="*/ 9445 h 9445"/>
                <a:gd name="connsiteX1" fmla="*/ 114 w 10001"/>
                <a:gd name="connsiteY1" fmla="*/ 7826 h 9445"/>
                <a:gd name="connsiteX2" fmla="*/ 2170 w 10001"/>
                <a:gd name="connsiteY2" fmla="*/ 1551 h 9445"/>
                <a:gd name="connsiteX3" fmla="*/ 10001 w 10001"/>
                <a:gd name="connsiteY3" fmla="*/ 0 h 9445"/>
                <a:gd name="connsiteX0" fmla="*/ 6139 w 10000"/>
                <a:gd name="connsiteY0" fmla="*/ 10000 h 10000"/>
                <a:gd name="connsiteX1" fmla="*/ 114 w 10000"/>
                <a:gd name="connsiteY1" fmla="*/ 8286 h 10000"/>
                <a:gd name="connsiteX2" fmla="*/ 2170 w 10000"/>
                <a:gd name="connsiteY2" fmla="*/ 1642 h 10000"/>
                <a:gd name="connsiteX3" fmla="*/ 10000 w 10000"/>
                <a:gd name="connsiteY3" fmla="*/ 0 h 10000"/>
                <a:gd name="connsiteX0" fmla="*/ 6139 w 10000"/>
                <a:gd name="connsiteY0" fmla="*/ 10000 h 10000"/>
                <a:gd name="connsiteX1" fmla="*/ 114 w 10000"/>
                <a:gd name="connsiteY1" fmla="*/ 8286 h 10000"/>
                <a:gd name="connsiteX2" fmla="*/ 2170 w 10000"/>
                <a:gd name="connsiteY2" fmla="*/ 1642 h 10000"/>
                <a:gd name="connsiteX3" fmla="*/ 10000 w 10000"/>
                <a:gd name="connsiteY3" fmla="*/ 0 h 10000"/>
                <a:gd name="connsiteX0" fmla="*/ 6139 w 8637"/>
                <a:gd name="connsiteY0" fmla="*/ 9638 h 9638"/>
                <a:gd name="connsiteX1" fmla="*/ 114 w 8637"/>
                <a:gd name="connsiteY1" fmla="*/ 7924 h 9638"/>
                <a:gd name="connsiteX2" fmla="*/ 2170 w 8637"/>
                <a:gd name="connsiteY2" fmla="*/ 1280 h 9638"/>
                <a:gd name="connsiteX3" fmla="*/ 8637 w 8637"/>
                <a:gd name="connsiteY3" fmla="*/ 0 h 96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637" h="9638">
                  <a:moveTo>
                    <a:pt x="6139" y="9638"/>
                  </a:moveTo>
                  <a:cubicBezTo>
                    <a:pt x="2356" y="8465"/>
                    <a:pt x="3428" y="8910"/>
                    <a:pt x="114" y="7924"/>
                  </a:cubicBezTo>
                  <a:cubicBezTo>
                    <a:pt x="-564" y="7037"/>
                    <a:pt x="1995" y="3139"/>
                    <a:pt x="2170" y="1280"/>
                  </a:cubicBezTo>
                  <a:cubicBezTo>
                    <a:pt x="5932" y="413"/>
                    <a:pt x="6502" y="455"/>
                    <a:pt x="8637" y="0"/>
                  </a:cubicBezTo>
                </a:path>
              </a:pathLst>
            </a:custGeom>
            <a:noFill/>
            <a:ln w="9525" cap="flat" cmpd="sng">
              <a:solidFill>
                <a:srgbClr val="FF0000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995" name="Freeform 1147">
            <a:extLst>
              <a:ext uri="{FF2B5EF4-FFF2-40B4-BE49-F238E27FC236}">
                <a16:creationId xmlns="" xmlns:a16="http://schemas.microsoft.com/office/drawing/2014/main" id="{919FC947-8C68-B2F8-06BF-0FA3B96B3A82}"/>
              </a:ext>
            </a:extLst>
          </xdr:cNvPr>
          <xdr:cNvSpPr>
            <a:spLocks/>
          </xdr:cNvSpPr>
        </xdr:nvSpPr>
        <xdr:spPr bwMode="auto">
          <a:xfrm rot="20985440">
            <a:off x="13530034" y="4253607"/>
            <a:ext cx="312540" cy="57765"/>
          </a:xfrm>
          <a:custGeom>
            <a:avLst/>
            <a:gdLst>
              <a:gd name="T0" fmla="*/ 2147483647 w 132"/>
              <a:gd name="T1" fmla="*/ 2147483647 h 15"/>
              <a:gd name="T2" fmla="*/ 2147483647 w 132"/>
              <a:gd name="T3" fmla="*/ 2147483647 h 15"/>
              <a:gd name="T4" fmla="*/ 2147483647 w 132"/>
              <a:gd name="T5" fmla="*/ 2147483647 h 15"/>
              <a:gd name="T6" fmla="*/ 2147483647 w 132"/>
              <a:gd name="T7" fmla="*/ 2147483647 h 15"/>
              <a:gd name="T8" fmla="*/ 2147483647 w 132"/>
              <a:gd name="T9" fmla="*/ 2147483647 h 15"/>
              <a:gd name="T10" fmla="*/ 2147483647 w 132"/>
              <a:gd name="T11" fmla="*/ 2147483647 h 15"/>
              <a:gd name="T12" fmla="*/ 2147483647 w 132"/>
              <a:gd name="T13" fmla="*/ 2147483647 h 15"/>
              <a:gd name="T14" fmla="*/ 2147483647 w 132"/>
              <a:gd name="T15" fmla="*/ 2147483647 h 15"/>
              <a:gd name="T16" fmla="*/ 0 w 132"/>
              <a:gd name="T17" fmla="*/ 0 h 1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9362 w 9362"/>
              <a:gd name="connsiteY0" fmla="*/ 9124 h 9333"/>
              <a:gd name="connsiteX1" fmla="*/ 8939 w 9362"/>
              <a:gd name="connsiteY1" fmla="*/ 8667 h 9333"/>
              <a:gd name="connsiteX2" fmla="*/ 8258 w 9362"/>
              <a:gd name="connsiteY2" fmla="*/ 8667 h 9333"/>
              <a:gd name="connsiteX3" fmla="*/ 7197 w 9362"/>
              <a:gd name="connsiteY3" fmla="*/ 7333 h 9333"/>
              <a:gd name="connsiteX4" fmla="*/ 6439 w 9362"/>
              <a:gd name="connsiteY4" fmla="*/ 9333 h 9333"/>
              <a:gd name="connsiteX5" fmla="*/ 5000 w 9362"/>
              <a:gd name="connsiteY5" fmla="*/ 7333 h 9333"/>
              <a:gd name="connsiteX6" fmla="*/ 3182 w 9362"/>
              <a:gd name="connsiteY6" fmla="*/ 4000 h 9333"/>
              <a:gd name="connsiteX7" fmla="*/ 1364 w 9362"/>
              <a:gd name="connsiteY7" fmla="*/ 4000 h 9333"/>
              <a:gd name="connsiteX8" fmla="*/ 0 w 9362"/>
              <a:gd name="connsiteY8" fmla="*/ 0 h 9333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8821 w 8821"/>
              <a:gd name="connsiteY0" fmla="*/ 9286 h 10000"/>
              <a:gd name="connsiteX1" fmla="*/ 7687 w 8821"/>
              <a:gd name="connsiteY1" fmla="*/ 7857 h 10000"/>
              <a:gd name="connsiteX2" fmla="*/ 6878 w 8821"/>
              <a:gd name="connsiteY2" fmla="*/ 10000 h 10000"/>
              <a:gd name="connsiteX3" fmla="*/ 5341 w 8821"/>
              <a:gd name="connsiteY3" fmla="*/ 7857 h 10000"/>
              <a:gd name="connsiteX4" fmla="*/ 3399 w 8821"/>
              <a:gd name="connsiteY4" fmla="*/ 4286 h 10000"/>
              <a:gd name="connsiteX5" fmla="*/ 1457 w 8821"/>
              <a:gd name="connsiteY5" fmla="*/ 4286 h 10000"/>
              <a:gd name="connsiteX6" fmla="*/ 0 w 8821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21"/>
              <a:gd name="connsiteX1" fmla="*/ 8714 w 10000"/>
              <a:gd name="connsiteY1" fmla="*/ 7857 h 10021"/>
              <a:gd name="connsiteX2" fmla="*/ 7797 w 10000"/>
              <a:gd name="connsiteY2" fmla="*/ 10000 h 10021"/>
              <a:gd name="connsiteX3" fmla="*/ 5321 w 10000"/>
              <a:gd name="connsiteY3" fmla="*/ 6261 h 10021"/>
              <a:gd name="connsiteX4" fmla="*/ 3853 w 10000"/>
              <a:gd name="connsiteY4" fmla="*/ 4286 h 10021"/>
              <a:gd name="connsiteX5" fmla="*/ 1652 w 10000"/>
              <a:gd name="connsiteY5" fmla="*/ 4286 h 10021"/>
              <a:gd name="connsiteX6" fmla="*/ 0 w 10000"/>
              <a:gd name="connsiteY6" fmla="*/ 0 h 10021"/>
              <a:gd name="connsiteX0" fmla="*/ 8348 w 8348"/>
              <a:gd name="connsiteY0" fmla="*/ 5067 h 5802"/>
              <a:gd name="connsiteX1" fmla="*/ 7062 w 8348"/>
              <a:gd name="connsiteY1" fmla="*/ 3638 h 5802"/>
              <a:gd name="connsiteX2" fmla="*/ 6145 w 8348"/>
              <a:gd name="connsiteY2" fmla="*/ 5781 h 5802"/>
              <a:gd name="connsiteX3" fmla="*/ 3669 w 8348"/>
              <a:gd name="connsiteY3" fmla="*/ 2042 h 5802"/>
              <a:gd name="connsiteX4" fmla="*/ 2201 w 8348"/>
              <a:gd name="connsiteY4" fmla="*/ 67 h 5802"/>
              <a:gd name="connsiteX5" fmla="*/ 0 w 8348"/>
              <a:gd name="connsiteY5" fmla="*/ 67 h 580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8348" h="5802">
                <a:moveTo>
                  <a:pt x="8348" y="5067"/>
                </a:moveTo>
                <a:cubicBezTo>
                  <a:pt x="7912" y="4747"/>
                  <a:pt x="7429" y="3519"/>
                  <a:pt x="7062" y="3638"/>
                </a:cubicBezTo>
                <a:cubicBezTo>
                  <a:pt x="6695" y="3757"/>
                  <a:pt x="6710" y="6047"/>
                  <a:pt x="6145" y="5781"/>
                </a:cubicBezTo>
                <a:cubicBezTo>
                  <a:pt x="5580" y="5515"/>
                  <a:pt x="4311" y="2757"/>
                  <a:pt x="3669" y="2042"/>
                </a:cubicBezTo>
                <a:cubicBezTo>
                  <a:pt x="3027" y="1328"/>
                  <a:pt x="2812" y="396"/>
                  <a:pt x="2201" y="67"/>
                </a:cubicBezTo>
                <a:cubicBezTo>
                  <a:pt x="1590" y="-262"/>
                  <a:pt x="641" y="782"/>
                  <a:pt x="0" y="67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25</xdr:col>
      <xdr:colOff>191786</xdr:colOff>
      <xdr:row>28</xdr:row>
      <xdr:rowOff>130582</xdr:rowOff>
    </xdr:from>
    <xdr:to>
      <xdr:col>25</xdr:col>
      <xdr:colOff>358316</xdr:colOff>
      <xdr:row>29</xdr:row>
      <xdr:rowOff>131865</xdr:rowOff>
    </xdr:to>
    <xdr:sp macro="" textlink="">
      <xdr:nvSpPr>
        <xdr:cNvPr id="2003" name="Oval 1295">
          <a:extLst>
            <a:ext uri="{FF2B5EF4-FFF2-40B4-BE49-F238E27FC236}">
              <a16:creationId xmlns="" xmlns:a16="http://schemas.microsoft.com/office/drawing/2014/main" id="{D1D4A75B-A29F-40FC-BD50-F1C43E68B884}"/>
            </a:ext>
          </a:extLst>
        </xdr:cNvPr>
        <xdr:cNvSpPr>
          <a:spLocks noChangeArrowheads="1"/>
        </xdr:cNvSpPr>
      </xdr:nvSpPr>
      <xdr:spPr bwMode="auto">
        <a:xfrm>
          <a:off x="15908036" y="4899432"/>
          <a:ext cx="166530" cy="17273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25</xdr:col>
      <xdr:colOff>426517</xdr:colOff>
      <xdr:row>28</xdr:row>
      <xdr:rowOff>104121</xdr:rowOff>
    </xdr:from>
    <xdr:to>
      <xdr:col>25</xdr:col>
      <xdr:colOff>557344</xdr:colOff>
      <xdr:row>29</xdr:row>
      <xdr:rowOff>56027</xdr:rowOff>
    </xdr:to>
    <xdr:sp macro="" textlink="">
      <xdr:nvSpPr>
        <xdr:cNvPr id="2004" name="六角形 2003">
          <a:extLst>
            <a:ext uri="{FF2B5EF4-FFF2-40B4-BE49-F238E27FC236}">
              <a16:creationId xmlns="" xmlns:a16="http://schemas.microsoft.com/office/drawing/2014/main" id="{5E0837F9-B689-4019-A005-42D518E736DC}"/>
            </a:ext>
          </a:extLst>
        </xdr:cNvPr>
        <xdr:cNvSpPr/>
      </xdr:nvSpPr>
      <xdr:spPr bwMode="auto">
        <a:xfrm>
          <a:off x="16142767" y="4872971"/>
          <a:ext cx="130827" cy="12335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26</xdr:col>
      <xdr:colOff>166522</xdr:colOff>
      <xdr:row>27</xdr:row>
      <xdr:rowOff>3255</xdr:rowOff>
    </xdr:from>
    <xdr:ext cx="214807" cy="210726"/>
    <xdr:grpSp>
      <xdr:nvGrpSpPr>
        <xdr:cNvPr id="2005" name="Group 6672">
          <a:extLst>
            <a:ext uri="{FF2B5EF4-FFF2-40B4-BE49-F238E27FC236}">
              <a16:creationId xmlns="" xmlns:a16="http://schemas.microsoft.com/office/drawing/2014/main" id="{E083F107-0846-41D5-B424-8D769EE947C2}"/>
            </a:ext>
          </a:extLst>
        </xdr:cNvPr>
        <xdr:cNvGrpSpPr>
          <a:grpSpLocks/>
        </xdr:cNvGrpSpPr>
      </xdr:nvGrpSpPr>
      <xdr:grpSpPr bwMode="auto">
        <a:xfrm>
          <a:off x="19617933" y="4568451"/>
          <a:ext cx="214807" cy="210726"/>
          <a:chOff x="535" y="109"/>
          <a:chExt cx="46" cy="44"/>
        </a:xfrm>
      </xdr:grpSpPr>
      <xdr:pic>
        <xdr:nvPicPr>
          <xdr:cNvPr id="2006" name="Picture 6673" descr="route2">
            <a:extLst>
              <a:ext uri="{FF2B5EF4-FFF2-40B4-BE49-F238E27FC236}">
                <a16:creationId xmlns="" xmlns:a16="http://schemas.microsoft.com/office/drawing/2014/main" id="{E87FB034-AC1F-65D2-780B-46038508487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5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007" name="Text Box 6674">
            <a:extLst>
              <a:ext uri="{FF2B5EF4-FFF2-40B4-BE49-F238E27FC236}">
                <a16:creationId xmlns="" xmlns:a16="http://schemas.microsoft.com/office/drawing/2014/main" id="{393E2D28-D168-B2F2-2DF4-5C2AA403A0B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422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26</xdr:col>
      <xdr:colOff>164921</xdr:colOff>
      <xdr:row>28</xdr:row>
      <xdr:rowOff>40739</xdr:rowOff>
    </xdr:from>
    <xdr:to>
      <xdr:col>26</xdr:col>
      <xdr:colOff>350572</xdr:colOff>
      <xdr:row>29</xdr:row>
      <xdr:rowOff>34066</xdr:rowOff>
    </xdr:to>
    <xdr:sp macro="" textlink="">
      <xdr:nvSpPr>
        <xdr:cNvPr id="2008" name="六角形 2007">
          <a:extLst>
            <a:ext uri="{FF2B5EF4-FFF2-40B4-BE49-F238E27FC236}">
              <a16:creationId xmlns="" xmlns:a16="http://schemas.microsoft.com/office/drawing/2014/main" id="{74C0D6BF-52EF-4FC2-AFA4-0C139190795D}"/>
            </a:ext>
          </a:extLst>
        </xdr:cNvPr>
        <xdr:cNvSpPr/>
      </xdr:nvSpPr>
      <xdr:spPr bwMode="auto">
        <a:xfrm>
          <a:off x="16586021" y="4809589"/>
          <a:ext cx="185651" cy="164777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257969</xdr:colOff>
      <xdr:row>26</xdr:row>
      <xdr:rowOff>79375</xdr:rowOff>
    </xdr:from>
    <xdr:to>
      <xdr:col>26</xdr:col>
      <xdr:colOff>396876</xdr:colOff>
      <xdr:row>29</xdr:row>
      <xdr:rowOff>59531</xdr:rowOff>
    </xdr:to>
    <xdr:sp macro="" textlink="">
      <xdr:nvSpPr>
        <xdr:cNvPr id="2009" name="AutoShape 1653">
          <a:extLst>
            <a:ext uri="{FF2B5EF4-FFF2-40B4-BE49-F238E27FC236}">
              <a16:creationId xmlns="" xmlns:a16="http://schemas.microsoft.com/office/drawing/2014/main" id="{85B6BDBF-02E4-4332-B8E1-B43751B6761E}"/>
            </a:ext>
          </a:extLst>
        </xdr:cNvPr>
        <xdr:cNvSpPr>
          <a:spLocks/>
        </xdr:cNvSpPr>
      </xdr:nvSpPr>
      <xdr:spPr bwMode="auto">
        <a:xfrm rot="5400000" flipH="1">
          <a:off x="16148845" y="4330699"/>
          <a:ext cx="494506" cy="843757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25</xdr:col>
      <xdr:colOff>37798</xdr:colOff>
      <xdr:row>29</xdr:row>
      <xdr:rowOff>90714</xdr:rowOff>
    </xdr:from>
    <xdr:to>
      <xdr:col>25</xdr:col>
      <xdr:colOff>167208</xdr:colOff>
      <xdr:row>30</xdr:row>
      <xdr:rowOff>43128</xdr:rowOff>
    </xdr:to>
    <xdr:sp macro="" textlink="">
      <xdr:nvSpPr>
        <xdr:cNvPr id="2010" name="六角形 2009">
          <a:extLst>
            <a:ext uri="{FF2B5EF4-FFF2-40B4-BE49-F238E27FC236}">
              <a16:creationId xmlns="" xmlns:a16="http://schemas.microsoft.com/office/drawing/2014/main" id="{3706B6E9-D2F9-4E8A-907F-69C48FF98BA7}"/>
            </a:ext>
          </a:extLst>
        </xdr:cNvPr>
        <xdr:cNvSpPr/>
      </xdr:nvSpPr>
      <xdr:spPr bwMode="auto">
        <a:xfrm>
          <a:off x="15754048" y="5031014"/>
          <a:ext cx="129410" cy="12386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422659</xdr:colOff>
      <xdr:row>29</xdr:row>
      <xdr:rowOff>81311</xdr:rowOff>
    </xdr:from>
    <xdr:to>
      <xdr:col>25</xdr:col>
      <xdr:colOff>552069</xdr:colOff>
      <xdr:row>30</xdr:row>
      <xdr:rowOff>33725</xdr:rowOff>
    </xdr:to>
    <xdr:sp macro="" textlink="">
      <xdr:nvSpPr>
        <xdr:cNvPr id="2011" name="六角形 2010">
          <a:extLst>
            <a:ext uri="{FF2B5EF4-FFF2-40B4-BE49-F238E27FC236}">
              <a16:creationId xmlns="" xmlns:a16="http://schemas.microsoft.com/office/drawing/2014/main" id="{047D2BF9-14C0-4C48-BCEB-E5ACFC4B59E4}"/>
            </a:ext>
          </a:extLst>
        </xdr:cNvPr>
        <xdr:cNvSpPr/>
      </xdr:nvSpPr>
      <xdr:spPr bwMode="auto">
        <a:xfrm>
          <a:off x="16138909" y="5021611"/>
          <a:ext cx="129410" cy="12386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25</xdr:col>
      <xdr:colOff>238136</xdr:colOff>
      <xdr:row>25</xdr:row>
      <xdr:rowOff>19845</xdr:rowOff>
    </xdr:from>
    <xdr:ext cx="402691" cy="71438"/>
    <xdr:sp macro="" textlink="">
      <xdr:nvSpPr>
        <xdr:cNvPr id="2012" name="Text Box 1194">
          <a:extLst>
            <a:ext uri="{FF2B5EF4-FFF2-40B4-BE49-F238E27FC236}">
              <a16:creationId xmlns="" xmlns:a16="http://schemas.microsoft.com/office/drawing/2014/main" id="{DF9E6201-A732-488F-8884-5758888A01DB}"/>
            </a:ext>
          </a:extLst>
        </xdr:cNvPr>
        <xdr:cNvSpPr txBox="1">
          <a:spLocks noChangeArrowheads="1"/>
        </xdr:cNvSpPr>
      </xdr:nvSpPr>
      <xdr:spPr bwMode="auto">
        <a:xfrm>
          <a:off x="15954386" y="4274345"/>
          <a:ext cx="402691" cy="7143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59.3-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23.9</a:t>
          </a: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214110</xdr:colOff>
      <xdr:row>25</xdr:row>
      <xdr:rowOff>96613</xdr:rowOff>
    </xdr:from>
    <xdr:to>
      <xdr:col>25</xdr:col>
      <xdr:colOff>394189</xdr:colOff>
      <xdr:row>26</xdr:row>
      <xdr:rowOff>46051</xdr:rowOff>
    </xdr:to>
    <xdr:sp macro="" textlink="">
      <xdr:nvSpPr>
        <xdr:cNvPr id="2013" name="六角形 2012">
          <a:extLst>
            <a:ext uri="{FF2B5EF4-FFF2-40B4-BE49-F238E27FC236}">
              <a16:creationId xmlns="" xmlns:a16="http://schemas.microsoft.com/office/drawing/2014/main" id="{4B6131AF-A9B2-42C2-B8B8-0D20A8009086}"/>
            </a:ext>
          </a:extLst>
        </xdr:cNvPr>
        <xdr:cNvSpPr/>
      </xdr:nvSpPr>
      <xdr:spPr bwMode="auto">
        <a:xfrm>
          <a:off x="15930360" y="4351113"/>
          <a:ext cx="180079" cy="120888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123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436573</xdr:colOff>
      <xdr:row>25</xdr:row>
      <xdr:rowOff>91286</xdr:rowOff>
    </xdr:from>
    <xdr:to>
      <xdr:col>25</xdr:col>
      <xdr:colOff>579439</xdr:colOff>
      <xdr:row>26</xdr:row>
      <xdr:rowOff>23812</xdr:rowOff>
    </xdr:to>
    <xdr:sp macro="" textlink="">
      <xdr:nvSpPr>
        <xdr:cNvPr id="2014" name="六角形 2013">
          <a:extLst>
            <a:ext uri="{FF2B5EF4-FFF2-40B4-BE49-F238E27FC236}">
              <a16:creationId xmlns="" xmlns:a16="http://schemas.microsoft.com/office/drawing/2014/main" id="{9958D636-2A43-4414-940E-9A4AB99DE18E}"/>
            </a:ext>
          </a:extLst>
        </xdr:cNvPr>
        <xdr:cNvSpPr/>
      </xdr:nvSpPr>
      <xdr:spPr bwMode="auto">
        <a:xfrm>
          <a:off x="16152823" y="4345786"/>
          <a:ext cx="142866" cy="103976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230393</xdr:colOff>
      <xdr:row>3</xdr:row>
      <xdr:rowOff>11340</xdr:rowOff>
    </xdr:from>
    <xdr:to>
      <xdr:col>22</xdr:col>
      <xdr:colOff>389144</xdr:colOff>
      <xdr:row>3</xdr:row>
      <xdr:rowOff>130403</xdr:rowOff>
    </xdr:to>
    <xdr:sp macro="" textlink="">
      <xdr:nvSpPr>
        <xdr:cNvPr id="2015" name="六角形 2014">
          <a:extLst>
            <a:ext uri="{FF2B5EF4-FFF2-40B4-BE49-F238E27FC236}">
              <a16:creationId xmlns="" xmlns:a16="http://schemas.microsoft.com/office/drawing/2014/main" id="{1D28330A-8AAD-4339-B430-2E2735FA60BD}"/>
            </a:ext>
          </a:extLst>
        </xdr:cNvPr>
        <xdr:cNvSpPr/>
      </xdr:nvSpPr>
      <xdr:spPr bwMode="auto">
        <a:xfrm>
          <a:off x="15211508" y="494917"/>
          <a:ext cx="158751" cy="11906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514055</xdr:colOff>
      <xdr:row>60</xdr:row>
      <xdr:rowOff>68040</xdr:rowOff>
    </xdr:from>
    <xdr:to>
      <xdr:col>18</xdr:col>
      <xdr:colOff>84431</xdr:colOff>
      <xdr:row>61</xdr:row>
      <xdr:rowOff>69575</xdr:rowOff>
    </xdr:to>
    <xdr:sp macro="" textlink="">
      <xdr:nvSpPr>
        <xdr:cNvPr id="2016" name="Text Box 1664">
          <a:extLst>
            <a:ext uri="{FF2B5EF4-FFF2-40B4-BE49-F238E27FC236}">
              <a16:creationId xmlns="" xmlns:a16="http://schemas.microsoft.com/office/drawing/2014/main" id="{CD1E7CE5-3F79-4BBB-9C97-F9C7F126577A}"/>
            </a:ext>
          </a:extLst>
        </xdr:cNvPr>
        <xdr:cNvSpPr txBox="1">
          <a:spLocks noChangeArrowheads="1"/>
        </xdr:cNvSpPr>
      </xdr:nvSpPr>
      <xdr:spPr bwMode="auto">
        <a:xfrm>
          <a:off x="10591505" y="10323290"/>
          <a:ext cx="275226" cy="17298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ﾎﾝﾀﾞ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18</xdr:col>
      <xdr:colOff>75592</xdr:colOff>
      <xdr:row>60</xdr:row>
      <xdr:rowOff>100167</xdr:rowOff>
    </xdr:from>
    <xdr:ext cx="128513" cy="115279"/>
    <xdr:sp macro="" textlink="">
      <xdr:nvSpPr>
        <xdr:cNvPr id="2017" name="AutoShape 6507">
          <a:extLst>
            <a:ext uri="{FF2B5EF4-FFF2-40B4-BE49-F238E27FC236}">
              <a16:creationId xmlns="" xmlns:a16="http://schemas.microsoft.com/office/drawing/2014/main" id="{2E781C94-54B1-459B-8C32-32493C20CDD9}"/>
            </a:ext>
          </a:extLst>
        </xdr:cNvPr>
        <xdr:cNvSpPr>
          <a:spLocks noChangeArrowheads="1"/>
        </xdr:cNvSpPr>
      </xdr:nvSpPr>
      <xdr:spPr bwMode="auto">
        <a:xfrm>
          <a:off x="10857892" y="10355417"/>
          <a:ext cx="128513" cy="115279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25</xdr:col>
      <xdr:colOff>501791</xdr:colOff>
      <xdr:row>26</xdr:row>
      <xdr:rowOff>45357</xdr:rowOff>
    </xdr:from>
    <xdr:ext cx="333536" cy="67659"/>
    <xdr:sp macro="" textlink="">
      <xdr:nvSpPr>
        <xdr:cNvPr id="2018" name="Text Box 1563">
          <a:extLst>
            <a:ext uri="{FF2B5EF4-FFF2-40B4-BE49-F238E27FC236}">
              <a16:creationId xmlns="" xmlns:a16="http://schemas.microsoft.com/office/drawing/2014/main" id="{4D3F0150-319F-43D4-B3BD-DC1AA10B14C0}"/>
            </a:ext>
          </a:extLst>
        </xdr:cNvPr>
        <xdr:cNvSpPr txBox="1">
          <a:spLocks noChangeArrowheads="1"/>
        </xdr:cNvSpPr>
      </xdr:nvSpPr>
      <xdr:spPr bwMode="auto">
        <a:xfrm>
          <a:off x="16218041" y="4471307"/>
          <a:ext cx="333536" cy="6765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27</xdr:col>
      <xdr:colOff>0</xdr:colOff>
      <xdr:row>25</xdr:row>
      <xdr:rowOff>3780</xdr:rowOff>
    </xdr:from>
    <xdr:to>
      <xdr:col>27</xdr:col>
      <xdr:colOff>195903</xdr:colOff>
      <xdr:row>25</xdr:row>
      <xdr:rowOff>155590</xdr:rowOff>
    </xdr:to>
    <xdr:sp macro="" textlink="">
      <xdr:nvSpPr>
        <xdr:cNvPr id="2019" name="六角形 2018">
          <a:extLst>
            <a:ext uri="{FF2B5EF4-FFF2-40B4-BE49-F238E27FC236}">
              <a16:creationId xmlns="" xmlns:a16="http://schemas.microsoft.com/office/drawing/2014/main" id="{6D3A4253-E798-4F46-BE81-AA8BF54DB98B}"/>
            </a:ext>
          </a:extLst>
        </xdr:cNvPr>
        <xdr:cNvSpPr/>
      </xdr:nvSpPr>
      <xdr:spPr bwMode="auto">
        <a:xfrm>
          <a:off x="17125950" y="4258280"/>
          <a:ext cx="195903" cy="15181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22684</xdr:colOff>
      <xdr:row>29</xdr:row>
      <xdr:rowOff>124732</xdr:rowOff>
    </xdr:from>
    <xdr:to>
      <xdr:col>28</xdr:col>
      <xdr:colOff>3046</xdr:colOff>
      <xdr:row>32</xdr:row>
      <xdr:rowOff>127835</xdr:rowOff>
    </xdr:to>
    <xdr:grpSp>
      <xdr:nvGrpSpPr>
        <xdr:cNvPr id="2020" name="グループ化 2019">
          <a:extLst>
            <a:ext uri="{FF2B5EF4-FFF2-40B4-BE49-F238E27FC236}">
              <a16:creationId xmlns="" xmlns:a16="http://schemas.microsoft.com/office/drawing/2014/main" id="{FD6CE2A3-6348-4126-9CA6-127E0BD668DA}"/>
            </a:ext>
          </a:extLst>
        </xdr:cNvPr>
        <xdr:cNvGrpSpPr/>
      </xdr:nvGrpSpPr>
      <xdr:grpSpPr>
        <a:xfrm>
          <a:off x="20242898" y="5030107"/>
          <a:ext cx="749166" cy="513371"/>
          <a:chOff x="5544493" y="7948663"/>
          <a:chExt cx="683398" cy="513371"/>
        </a:xfrm>
      </xdr:grpSpPr>
      <xdr:grpSp>
        <xdr:nvGrpSpPr>
          <xdr:cNvPr id="2021" name="グループ化 2020">
            <a:extLst>
              <a:ext uri="{FF2B5EF4-FFF2-40B4-BE49-F238E27FC236}">
                <a16:creationId xmlns="" xmlns:a16="http://schemas.microsoft.com/office/drawing/2014/main" id="{3C62E5F4-8168-381F-2891-7BCA3CDC7DD0}"/>
              </a:ext>
            </a:extLst>
          </xdr:cNvPr>
          <xdr:cNvGrpSpPr/>
        </xdr:nvGrpSpPr>
        <xdr:grpSpPr>
          <a:xfrm>
            <a:off x="5544493" y="7948663"/>
            <a:ext cx="683398" cy="513371"/>
            <a:chOff x="4844815" y="8421591"/>
            <a:chExt cx="683997" cy="517606"/>
          </a:xfrm>
        </xdr:grpSpPr>
        <xdr:sp macro="" textlink="">
          <xdr:nvSpPr>
            <xdr:cNvPr id="2023" name="Text Box 1563">
              <a:extLst>
                <a:ext uri="{FF2B5EF4-FFF2-40B4-BE49-F238E27FC236}">
                  <a16:creationId xmlns="" xmlns:a16="http://schemas.microsoft.com/office/drawing/2014/main" id="{3C464A8C-4A3B-673A-C800-6EB1E60A1AFE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844815" y="8421591"/>
              <a:ext cx="683997" cy="517606"/>
            </a:xfrm>
            <a:prstGeom prst="rect">
              <a:avLst/>
            </a:prstGeom>
            <a:solidFill>
              <a:srgbClr val="0000FF"/>
            </a:solidFill>
            <a:ln>
              <a:noFill/>
            </a:ln>
          </xdr:spPr>
          <xdr:txBody>
            <a:bodyPr vertOverflow="overflow" horzOverflow="overflow" wrap="none" lIns="27432" tIns="18288" rIns="0" bIns="0" anchor="t" upright="1">
              <a:noAutofit/>
            </a:bodyPr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900" b="1" i="0" u="none" strike="noStrike" baseline="0">
                  <a:solidFill>
                    <a:schemeClr val="bg1"/>
                  </a:solidFill>
                  <a:latin typeface="+mj-ea"/>
                  <a:ea typeface="+mj-ea"/>
                </a:rPr>
                <a:t>甲賀</a:t>
              </a:r>
              <a:r>
                <a:rPr lang="ja-JP" altLang="en-US" sz="800" b="1" i="0" u="none" strike="noStrike" baseline="0">
                  <a:solidFill>
                    <a:schemeClr val="bg1"/>
                  </a:solidFill>
                  <a:latin typeface="+mj-ea"/>
                  <a:ea typeface="+mj-ea"/>
                </a:rPr>
                <a:t>　</a:t>
              </a:r>
              <a:endParaRPr lang="en-US" altLang="ja-JP" sz="800" b="1" i="0" u="none" strike="noStrike" baseline="0">
                <a:solidFill>
                  <a:schemeClr val="bg1"/>
                </a:solidFill>
                <a:latin typeface="+mj-ea"/>
                <a:ea typeface="+mj-ea"/>
              </a:endParaRP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1" i="0" u="none" strike="noStrike" baseline="0">
                  <a:solidFill>
                    <a:schemeClr val="bg1"/>
                  </a:solidFill>
                  <a:latin typeface="+mj-ea"/>
                  <a:ea typeface="+mj-ea"/>
                </a:rPr>
                <a:t>　　　　　宇治</a:t>
              </a:r>
              <a:endParaRPr lang="en-US" altLang="ja-JP" sz="800" b="1" i="0" u="none" strike="noStrike" baseline="0">
                <a:solidFill>
                  <a:schemeClr val="bg1"/>
                </a:solidFill>
                <a:latin typeface="+mj-ea"/>
                <a:ea typeface="+mj-ea"/>
              </a:endParaRP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1" i="0" u="none" strike="noStrike" baseline="0">
                  <a:solidFill>
                    <a:schemeClr val="bg1"/>
                  </a:solidFill>
                  <a:latin typeface="+mj-ea"/>
                  <a:ea typeface="+mj-ea"/>
                </a:rPr>
                <a:t>　　 　宇治田原　　　　　                      敦賀市街                                                  </a:t>
              </a:r>
              <a:endParaRPr lang="en-US" altLang="ja-JP" sz="800" b="1" i="0" u="none" strike="noStrike" baseline="0">
                <a:solidFill>
                  <a:schemeClr val="bg1"/>
                </a:solidFill>
                <a:latin typeface="+mj-ea"/>
                <a:ea typeface="+mj-ea"/>
              </a:endParaRPr>
            </a:p>
          </xdr:txBody>
        </xdr:sp>
        <xdr:sp macro="" textlink="">
          <xdr:nvSpPr>
            <xdr:cNvPr id="2024" name="Line 2669">
              <a:extLst>
                <a:ext uri="{FF2B5EF4-FFF2-40B4-BE49-F238E27FC236}">
                  <a16:creationId xmlns="" xmlns:a16="http://schemas.microsoft.com/office/drawing/2014/main" id="{C84E1ECA-03E5-E90D-E9CB-44C579BAFD28}"/>
                </a:ext>
              </a:extLst>
            </xdr:cNvPr>
            <xdr:cNvSpPr>
              <a:spLocks noChangeShapeType="1"/>
            </xdr:cNvSpPr>
          </xdr:nvSpPr>
          <xdr:spPr bwMode="auto">
            <a:xfrm rot="10800000" flipH="1">
              <a:off x="4910133" y="8525559"/>
              <a:ext cx="190605" cy="403993"/>
            </a:xfrm>
            <a:custGeom>
              <a:avLst/>
              <a:gdLst>
                <a:gd name="connsiteX0" fmla="*/ 0 w 453925"/>
                <a:gd name="connsiteY0" fmla="*/ 0 h 760810"/>
                <a:gd name="connsiteX1" fmla="*/ 453925 w 453925"/>
                <a:gd name="connsiteY1" fmla="*/ 760810 h 760810"/>
                <a:gd name="connsiteX0" fmla="*/ 7039 w 460964"/>
                <a:gd name="connsiteY0" fmla="*/ 0 h 760810"/>
                <a:gd name="connsiteX1" fmla="*/ 25643 w 460964"/>
                <a:gd name="connsiteY1" fmla="*/ 630585 h 760810"/>
                <a:gd name="connsiteX2" fmla="*/ 460964 w 460964"/>
                <a:gd name="connsiteY2" fmla="*/ 760810 h 760810"/>
                <a:gd name="connsiteX0" fmla="*/ 7039 w 460964"/>
                <a:gd name="connsiteY0" fmla="*/ 0 h 760810"/>
                <a:gd name="connsiteX1" fmla="*/ 25643 w 460964"/>
                <a:gd name="connsiteY1" fmla="*/ 630585 h 760810"/>
                <a:gd name="connsiteX2" fmla="*/ 460964 w 460964"/>
                <a:gd name="connsiteY2" fmla="*/ 760810 h 760810"/>
                <a:gd name="connsiteX0" fmla="*/ 7039 w 460964"/>
                <a:gd name="connsiteY0" fmla="*/ 0 h 760810"/>
                <a:gd name="connsiteX1" fmla="*/ 25643 w 460964"/>
                <a:gd name="connsiteY1" fmla="*/ 630585 h 760810"/>
                <a:gd name="connsiteX2" fmla="*/ 460964 w 460964"/>
                <a:gd name="connsiteY2" fmla="*/ 760810 h 760810"/>
                <a:gd name="connsiteX0" fmla="*/ 0 w 453925"/>
                <a:gd name="connsiteY0" fmla="*/ 0 h 760810"/>
                <a:gd name="connsiteX1" fmla="*/ 18604 w 453925"/>
                <a:gd name="connsiteY1" fmla="*/ 630585 h 760810"/>
                <a:gd name="connsiteX2" fmla="*/ 453925 w 453925"/>
                <a:gd name="connsiteY2" fmla="*/ 760810 h 760810"/>
                <a:gd name="connsiteX0" fmla="*/ 0 w 453925"/>
                <a:gd name="connsiteY0" fmla="*/ 0 h 760810"/>
                <a:gd name="connsiteX1" fmla="*/ 18604 w 453925"/>
                <a:gd name="connsiteY1" fmla="*/ 630585 h 760810"/>
                <a:gd name="connsiteX2" fmla="*/ 453925 w 453925"/>
                <a:gd name="connsiteY2" fmla="*/ 760810 h 760810"/>
                <a:gd name="connsiteX0" fmla="*/ 15025 w 435464"/>
                <a:gd name="connsiteY0" fmla="*/ 0 h 757089"/>
                <a:gd name="connsiteX1" fmla="*/ 143 w 435464"/>
                <a:gd name="connsiteY1" fmla="*/ 626864 h 757089"/>
                <a:gd name="connsiteX2" fmla="*/ 435464 w 435464"/>
                <a:gd name="connsiteY2" fmla="*/ 757089 h 757089"/>
                <a:gd name="connsiteX0" fmla="*/ 15025 w 435464"/>
                <a:gd name="connsiteY0" fmla="*/ 0 h 757089"/>
                <a:gd name="connsiteX1" fmla="*/ 143 w 435464"/>
                <a:gd name="connsiteY1" fmla="*/ 626864 h 757089"/>
                <a:gd name="connsiteX2" fmla="*/ 435464 w 435464"/>
                <a:gd name="connsiteY2" fmla="*/ 757089 h 757089"/>
                <a:gd name="connsiteX0" fmla="*/ 0 w 420439"/>
                <a:gd name="connsiteY0" fmla="*/ 0 h 757089"/>
                <a:gd name="connsiteX1" fmla="*/ 23990 w 420439"/>
                <a:gd name="connsiteY1" fmla="*/ 637810 h 757089"/>
                <a:gd name="connsiteX2" fmla="*/ 420439 w 420439"/>
                <a:gd name="connsiteY2" fmla="*/ 757089 h 757089"/>
                <a:gd name="connsiteX0" fmla="*/ 58787 w 479226"/>
                <a:gd name="connsiteY0" fmla="*/ 0 h 757089"/>
                <a:gd name="connsiteX1" fmla="*/ 82777 w 479226"/>
                <a:gd name="connsiteY1" fmla="*/ 637810 h 757089"/>
                <a:gd name="connsiteX2" fmla="*/ 479226 w 479226"/>
                <a:gd name="connsiteY2" fmla="*/ 757089 h 757089"/>
                <a:gd name="connsiteX0" fmla="*/ 14927 w 505335"/>
                <a:gd name="connsiteY0" fmla="*/ 0 h 778983"/>
                <a:gd name="connsiteX1" fmla="*/ 108886 w 505335"/>
                <a:gd name="connsiteY1" fmla="*/ 659704 h 778983"/>
                <a:gd name="connsiteX2" fmla="*/ 505335 w 505335"/>
                <a:gd name="connsiteY2" fmla="*/ 778983 h 778983"/>
                <a:gd name="connsiteX0" fmla="*/ 14927 w 505335"/>
                <a:gd name="connsiteY0" fmla="*/ 0 h 812134"/>
                <a:gd name="connsiteX1" fmla="*/ 108886 w 505335"/>
                <a:gd name="connsiteY1" fmla="*/ 659704 h 812134"/>
                <a:gd name="connsiteX2" fmla="*/ 505335 w 505335"/>
                <a:gd name="connsiteY2" fmla="*/ 812134 h 812134"/>
                <a:gd name="connsiteX0" fmla="*/ 14927 w 502894"/>
                <a:gd name="connsiteY0" fmla="*/ 0 h 830551"/>
                <a:gd name="connsiteX1" fmla="*/ 108886 w 502894"/>
                <a:gd name="connsiteY1" fmla="*/ 659704 h 830551"/>
                <a:gd name="connsiteX2" fmla="*/ 502894 w 502894"/>
                <a:gd name="connsiteY2" fmla="*/ 830551 h 830551"/>
                <a:gd name="connsiteX0" fmla="*/ 14927 w 502894"/>
                <a:gd name="connsiteY0" fmla="*/ 0 h 830551"/>
                <a:gd name="connsiteX1" fmla="*/ 108886 w 502894"/>
                <a:gd name="connsiteY1" fmla="*/ 659704 h 830551"/>
                <a:gd name="connsiteX2" fmla="*/ 502894 w 502894"/>
                <a:gd name="connsiteY2" fmla="*/ 830551 h 830551"/>
                <a:gd name="connsiteX0" fmla="*/ 14927 w 502894"/>
                <a:gd name="connsiteY0" fmla="*/ 0 h 830551"/>
                <a:gd name="connsiteX1" fmla="*/ 108886 w 502894"/>
                <a:gd name="connsiteY1" fmla="*/ 659704 h 830551"/>
                <a:gd name="connsiteX2" fmla="*/ 502894 w 502894"/>
                <a:gd name="connsiteY2" fmla="*/ 830551 h 830551"/>
                <a:gd name="connsiteX0" fmla="*/ 14927 w 434337"/>
                <a:gd name="connsiteY0" fmla="*/ 0 h 788874"/>
                <a:gd name="connsiteX1" fmla="*/ 108886 w 434337"/>
                <a:gd name="connsiteY1" fmla="*/ 659704 h 788874"/>
                <a:gd name="connsiteX2" fmla="*/ 434337 w 434337"/>
                <a:gd name="connsiteY2" fmla="*/ 788874 h 788874"/>
                <a:gd name="connsiteX0" fmla="*/ 14927 w 427197"/>
                <a:gd name="connsiteY0" fmla="*/ 0 h 794355"/>
                <a:gd name="connsiteX1" fmla="*/ 108886 w 427197"/>
                <a:gd name="connsiteY1" fmla="*/ 659704 h 794355"/>
                <a:gd name="connsiteX2" fmla="*/ 427197 w 427197"/>
                <a:gd name="connsiteY2" fmla="*/ 794355 h 794355"/>
                <a:gd name="connsiteX0" fmla="*/ 14927 w 441552"/>
                <a:gd name="connsiteY0" fmla="*/ 0 h 769890"/>
                <a:gd name="connsiteX1" fmla="*/ 108886 w 441552"/>
                <a:gd name="connsiteY1" fmla="*/ 659704 h 769890"/>
                <a:gd name="connsiteX2" fmla="*/ 441552 w 441552"/>
                <a:gd name="connsiteY2" fmla="*/ 769891 h 769890"/>
                <a:gd name="connsiteX0" fmla="*/ 14927 w 108887"/>
                <a:gd name="connsiteY0" fmla="*/ 0 h 659703"/>
                <a:gd name="connsiteX1" fmla="*/ 108886 w 108887"/>
                <a:gd name="connsiteY1" fmla="*/ 659704 h 659703"/>
                <a:gd name="connsiteX0" fmla="*/ 124276 w 124812"/>
                <a:gd name="connsiteY0" fmla="*/ 0 h 823303"/>
                <a:gd name="connsiteX1" fmla="*/ 64219 w 124812"/>
                <a:gd name="connsiteY1" fmla="*/ 823301 h 823303"/>
                <a:gd name="connsiteX0" fmla="*/ 60057 w 66876"/>
                <a:gd name="connsiteY0" fmla="*/ 0 h 823299"/>
                <a:gd name="connsiteX1" fmla="*/ 0 w 66876"/>
                <a:gd name="connsiteY1" fmla="*/ 823301 h 823299"/>
                <a:gd name="connsiteX0" fmla="*/ 322108 w 322620"/>
                <a:gd name="connsiteY0" fmla="*/ 0 h 997960"/>
                <a:gd name="connsiteX1" fmla="*/ 0 w 322620"/>
                <a:gd name="connsiteY1" fmla="*/ 997962 h 997960"/>
                <a:gd name="connsiteX0" fmla="*/ 962330 w 962483"/>
                <a:gd name="connsiteY0" fmla="*/ -1 h 481986"/>
                <a:gd name="connsiteX1" fmla="*/ 0 w 962483"/>
                <a:gd name="connsiteY1" fmla="*/ 481984 h 481986"/>
                <a:gd name="connsiteX0" fmla="*/ 626555 w 626796"/>
                <a:gd name="connsiteY0" fmla="*/ 8943 h 141324"/>
                <a:gd name="connsiteX1" fmla="*/ -1 w 626796"/>
                <a:gd name="connsiteY1" fmla="*/ 141182 h 141324"/>
                <a:gd name="connsiteX0" fmla="*/ 626555 w 626858"/>
                <a:gd name="connsiteY0" fmla="*/ -1 h 228600"/>
                <a:gd name="connsiteX1" fmla="*/ -1 w 626858"/>
                <a:gd name="connsiteY1" fmla="*/ 132238 h 228600"/>
                <a:gd name="connsiteX0" fmla="*/ 847267 w 847472"/>
                <a:gd name="connsiteY0" fmla="*/ 84999 h 249102"/>
                <a:gd name="connsiteX1" fmla="*/ -1 w 847472"/>
                <a:gd name="connsiteY1" fmla="*/ -1 h 249102"/>
                <a:gd name="connsiteX0" fmla="*/ 847267 w 847268"/>
                <a:gd name="connsiteY0" fmla="*/ 84999 h 85000"/>
                <a:gd name="connsiteX1" fmla="*/ -1 w 847268"/>
                <a:gd name="connsiteY1" fmla="*/ -1 h 85000"/>
                <a:gd name="connsiteX0" fmla="*/ 870148 w 870149"/>
                <a:gd name="connsiteY0" fmla="*/ 194357 h 194358"/>
                <a:gd name="connsiteX1" fmla="*/ 0 w 870149"/>
                <a:gd name="connsiteY1" fmla="*/ 0 h 194358"/>
                <a:gd name="connsiteX0" fmla="*/ 914083 w 914084"/>
                <a:gd name="connsiteY0" fmla="*/ 172115 h 172116"/>
                <a:gd name="connsiteX1" fmla="*/ 0 w 914084"/>
                <a:gd name="connsiteY1" fmla="*/ 2 h 172116"/>
                <a:gd name="connsiteX0" fmla="*/ 914083 w 914084"/>
                <a:gd name="connsiteY0" fmla="*/ 172115 h 172116"/>
                <a:gd name="connsiteX1" fmla="*/ 0 w 914084"/>
                <a:gd name="connsiteY1" fmla="*/ 2 h 172116"/>
                <a:gd name="connsiteX0" fmla="*/ 880339 w 880338"/>
                <a:gd name="connsiteY0" fmla="*/ 78772 h 78773"/>
                <a:gd name="connsiteX1" fmla="*/ 0 w 880338"/>
                <a:gd name="connsiteY1" fmla="*/ -2 h 78773"/>
                <a:gd name="connsiteX0" fmla="*/ 858979 w 858980"/>
                <a:gd name="connsiteY0" fmla="*/ 90851 h 90849"/>
                <a:gd name="connsiteX1" fmla="*/ 0 w 858980"/>
                <a:gd name="connsiteY1" fmla="*/ 2 h 90849"/>
                <a:gd name="connsiteX0" fmla="*/ 858979 w 859777"/>
                <a:gd name="connsiteY0" fmla="*/ 90847 h 90849"/>
                <a:gd name="connsiteX1" fmla="*/ 0 w 859777"/>
                <a:gd name="connsiteY1" fmla="*/ -2 h 90849"/>
                <a:gd name="connsiteX0" fmla="*/ 654649 w 655839"/>
                <a:gd name="connsiteY0" fmla="*/ 86733 h 86731"/>
                <a:gd name="connsiteX1" fmla="*/ -1 w 655839"/>
                <a:gd name="connsiteY1" fmla="*/ -1 h 86731"/>
                <a:gd name="connsiteX0" fmla="*/ 654649 w 655369"/>
                <a:gd name="connsiteY0" fmla="*/ 86733 h 86735"/>
                <a:gd name="connsiteX1" fmla="*/ -1 w 655369"/>
                <a:gd name="connsiteY1" fmla="*/ -1 h 86735"/>
                <a:gd name="connsiteX0" fmla="*/ 675511 w 676208"/>
                <a:gd name="connsiteY0" fmla="*/ 23898 h 23898"/>
                <a:gd name="connsiteX1" fmla="*/ 0 w 676208"/>
                <a:gd name="connsiteY1" fmla="*/ 0 h 23898"/>
                <a:gd name="connsiteX0" fmla="*/ 671095 w 671796"/>
                <a:gd name="connsiteY0" fmla="*/ 529 h 18355"/>
                <a:gd name="connsiteX1" fmla="*/ 0 w 671796"/>
                <a:gd name="connsiteY1" fmla="*/ 16440 h 18355"/>
                <a:gd name="connsiteX0" fmla="*/ 675025 w 675723"/>
                <a:gd name="connsiteY0" fmla="*/ 367 h 32383"/>
                <a:gd name="connsiteX1" fmla="*/ 0 w 675723"/>
                <a:gd name="connsiteY1" fmla="*/ 31018 h 32383"/>
                <a:gd name="connsiteX0" fmla="*/ 780296 w 780904"/>
                <a:gd name="connsiteY0" fmla="*/ 333 h 37223"/>
                <a:gd name="connsiteX1" fmla="*/ 0 w 780904"/>
                <a:gd name="connsiteY1" fmla="*/ 35979 h 37223"/>
                <a:gd name="connsiteX0" fmla="*/ 592722 w 593513"/>
                <a:gd name="connsiteY0" fmla="*/ 479 h 21694"/>
                <a:gd name="connsiteX1" fmla="*/ 0 w 593513"/>
                <a:gd name="connsiteY1" fmla="*/ 19950 h 21694"/>
                <a:gd name="connsiteX0" fmla="*/ 503278 w 504201"/>
                <a:gd name="connsiteY0" fmla="*/ 90692 h 90692"/>
                <a:gd name="connsiteX1" fmla="*/ 0 w 504201"/>
                <a:gd name="connsiteY1" fmla="*/ 0 h 90692"/>
                <a:gd name="connsiteX0" fmla="*/ 511355 w 512264"/>
                <a:gd name="connsiteY0" fmla="*/ 429 h 25758"/>
                <a:gd name="connsiteX1" fmla="*/ 0 w 512264"/>
                <a:gd name="connsiteY1" fmla="*/ 24182 h 25758"/>
                <a:gd name="connsiteX0" fmla="*/ 534571 w 535441"/>
                <a:gd name="connsiteY0" fmla="*/ 238424 h 238424"/>
                <a:gd name="connsiteX1" fmla="*/ 0 w 535441"/>
                <a:gd name="connsiteY1" fmla="*/ 0 h 238424"/>
                <a:gd name="connsiteX0" fmla="*/ 358965 w 360230"/>
                <a:gd name="connsiteY0" fmla="*/ 299290 h 299290"/>
                <a:gd name="connsiteX1" fmla="*/ 0 w 360230"/>
                <a:gd name="connsiteY1" fmla="*/ 0 h 299290"/>
                <a:gd name="connsiteX0" fmla="*/ 358965 w 415711"/>
                <a:gd name="connsiteY0" fmla="*/ 299290 h 299290"/>
                <a:gd name="connsiteX1" fmla="*/ 0 w 415711"/>
                <a:gd name="connsiteY1" fmla="*/ 0 h 299290"/>
                <a:gd name="connsiteX0" fmla="*/ 197064 w 269403"/>
                <a:gd name="connsiteY0" fmla="*/ 321858 h 321858"/>
                <a:gd name="connsiteX1" fmla="*/ 0 w 269403"/>
                <a:gd name="connsiteY1" fmla="*/ 0 h 321858"/>
                <a:gd name="connsiteX0" fmla="*/ 197064 w 375677"/>
                <a:gd name="connsiteY0" fmla="*/ 321858 h 321858"/>
                <a:gd name="connsiteX1" fmla="*/ 0 w 375677"/>
                <a:gd name="connsiteY1" fmla="*/ 0 h 321858"/>
                <a:gd name="connsiteX0" fmla="*/ 147968 w 335564"/>
                <a:gd name="connsiteY0" fmla="*/ 360809 h 360809"/>
                <a:gd name="connsiteX1" fmla="*/ 0 w 335564"/>
                <a:gd name="connsiteY1" fmla="*/ 0 h 360809"/>
                <a:gd name="connsiteX0" fmla="*/ 116795 w 310571"/>
                <a:gd name="connsiteY0" fmla="*/ 368424 h 368424"/>
                <a:gd name="connsiteX1" fmla="*/ 0 w 310571"/>
                <a:gd name="connsiteY1" fmla="*/ 0 h 368424"/>
                <a:gd name="connsiteX0" fmla="*/ 116795 w 309215"/>
                <a:gd name="connsiteY0" fmla="*/ 368424 h 368424"/>
                <a:gd name="connsiteX1" fmla="*/ 0 w 309215"/>
                <a:gd name="connsiteY1" fmla="*/ 0 h 368424"/>
                <a:gd name="connsiteX0" fmla="*/ 148056 w 334289"/>
                <a:gd name="connsiteY0" fmla="*/ 399730 h 399730"/>
                <a:gd name="connsiteX1" fmla="*/ 1 w 334289"/>
                <a:gd name="connsiteY1" fmla="*/ 0 h 399730"/>
                <a:gd name="connsiteX0" fmla="*/ 111514 w 305019"/>
                <a:gd name="connsiteY0" fmla="*/ 420637 h 420637"/>
                <a:gd name="connsiteX1" fmla="*/ 0 w 305019"/>
                <a:gd name="connsiteY1" fmla="*/ 0 h 420637"/>
                <a:gd name="connsiteX0" fmla="*/ 95290 w 292203"/>
                <a:gd name="connsiteY0" fmla="*/ 408623 h 408623"/>
                <a:gd name="connsiteX1" fmla="*/ 0 w 292203"/>
                <a:gd name="connsiteY1" fmla="*/ 0 h 408623"/>
                <a:gd name="connsiteX0" fmla="*/ 205084 w 205085"/>
                <a:gd name="connsiteY0" fmla="*/ 408623 h 408623"/>
                <a:gd name="connsiteX1" fmla="*/ 109794 w 205085"/>
                <a:gd name="connsiteY1" fmla="*/ 0 h 408623"/>
                <a:gd name="connsiteX0" fmla="*/ 169955 w 200348"/>
                <a:gd name="connsiteY0" fmla="*/ 362489 h 362489"/>
                <a:gd name="connsiteX1" fmla="*/ 200120 w 200348"/>
                <a:gd name="connsiteY1" fmla="*/ 0 h 362489"/>
                <a:gd name="connsiteX0" fmla="*/ 186002 w 186004"/>
                <a:gd name="connsiteY0" fmla="*/ 394444 h 394444"/>
                <a:gd name="connsiteX1" fmla="*/ 153076 w 186004"/>
                <a:gd name="connsiteY1" fmla="*/ 0 h 394444"/>
                <a:gd name="connsiteX0" fmla="*/ 157881 w 157881"/>
                <a:gd name="connsiteY0" fmla="*/ 394444 h 394444"/>
                <a:gd name="connsiteX1" fmla="*/ 124955 w 157881"/>
                <a:gd name="connsiteY1" fmla="*/ 0 h 394444"/>
                <a:gd name="connsiteX0" fmla="*/ 137588 w 174130"/>
                <a:gd name="connsiteY0" fmla="*/ 394444 h 394444"/>
                <a:gd name="connsiteX1" fmla="*/ 104662 w 174130"/>
                <a:gd name="connsiteY1" fmla="*/ 0 h 394444"/>
                <a:gd name="connsiteX0" fmla="*/ 150986 w 184970"/>
                <a:gd name="connsiteY0" fmla="*/ 394444 h 394444"/>
                <a:gd name="connsiteX1" fmla="*/ 118060 w 184970"/>
                <a:gd name="connsiteY1" fmla="*/ 0 h 394444"/>
                <a:gd name="connsiteX0" fmla="*/ 135656 w 265861"/>
                <a:gd name="connsiteY0" fmla="*/ 491204 h 491205"/>
                <a:gd name="connsiteX1" fmla="*/ 206620 w 265861"/>
                <a:gd name="connsiteY1" fmla="*/ 0 h 491205"/>
                <a:gd name="connsiteX0" fmla="*/ 150831 w 185680"/>
                <a:gd name="connsiteY0" fmla="*/ 577523 h 577523"/>
                <a:gd name="connsiteX1" fmla="*/ 118849 w 185680"/>
                <a:gd name="connsiteY1" fmla="*/ -1 h 577523"/>
                <a:gd name="connsiteX0" fmla="*/ 130746 w 224847"/>
                <a:gd name="connsiteY0" fmla="*/ 577524 h 577524"/>
                <a:gd name="connsiteX1" fmla="*/ 98764 w 224847"/>
                <a:gd name="connsiteY1" fmla="*/ 0 h 577524"/>
                <a:gd name="connsiteX0" fmla="*/ 205288 w 282001"/>
                <a:gd name="connsiteY0" fmla="*/ 577524 h 577524"/>
                <a:gd name="connsiteX1" fmla="*/ 173306 w 282001"/>
                <a:gd name="connsiteY1" fmla="*/ 0 h 577524"/>
                <a:gd name="connsiteX0" fmla="*/ 232338 w 232339"/>
                <a:gd name="connsiteY0" fmla="*/ 647814 h 647815"/>
                <a:gd name="connsiteX1" fmla="*/ 44706 w 232339"/>
                <a:gd name="connsiteY1" fmla="*/ 0 h 647815"/>
                <a:gd name="connsiteX0" fmla="*/ 318128 w 318129"/>
                <a:gd name="connsiteY0" fmla="*/ 647814 h 647814"/>
                <a:gd name="connsiteX1" fmla="*/ 130496 w 318129"/>
                <a:gd name="connsiteY1" fmla="*/ 0 h 647814"/>
                <a:gd name="connsiteX0" fmla="*/ 283823 w 371175"/>
                <a:gd name="connsiteY0" fmla="*/ 598516 h 598516"/>
                <a:gd name="connsiteX1" fmla="*/ 278502 w 371175"/>
                <a:gd name="connsiteY1" fmla="*/ 0 h 598516"/>
                <a:gd name="connsiteX0" fmla="*/ 252994 w 536495"/>
                <a:gd name="connsiteY0" fmla="*/ 613884 h 613884"/>
                <a:gd name="connsiteX1" fmla="*/ 455569 w 536495"/>
                <a:gd name="connsiteY1" fmla="*/ 0 h 613884"/>
                <a:gd name="connsiteX0" fmla="*/ 15641 w 349665"/>
                <a:gd name="connsiteY0" fmla="*/ 613884 h 613884"/>
                <a:gd name="connsiteX1" fmla="*/ 218216 w 349665"/>
                <a:gd name="connsiteY1" fmla="*/ 0 h 613884"/>
                <a:gd name="connsiteX0" fmla="*/ 27658 w 235226"/>
                <a:gd name="connsiteY0" fmla="*/ 613884 h 613884"/>
                <a:gd name="connsiteX1" fmla="*/ 230233 w 235226"/>
                <a:gd name="connsiteY1" fmla="*/ 0 h 613884"/>
                <a:gd name="connsiteX0" fmla="*/ 19791 w 413750"/>
                <a:gd name="connsiteY0" fmla="*/ 636937 h 636937"/>
                <a:gd name="connsiteX1" fmla="*/ 410305 w 413750"/>
                <a:gd name="connsiteY1" fmla="*/ 0 h 636937"/>
                <a:gd name="connsiteX0" fmla="*/ 21902 w 412416"/>
                <a:gd name="connsiteY0" fmla="*/ 636937 h 636937"/>
                <a:gd name="connsiteX1" fmla="*/ 412416 w 412416"/>
                <a:gd name="connsiteY1" fmla="*/ 0 h 636937"/>
                <a:gd name="connsiteX0" fmla="*/ 21447 w 411961"/>
                <a:gd name="connsiteY0" fmla="*/ 636937 h 636937"/>
                <a:gd name="connsiteX1" fmla="*/ 411961 w 411961"/>
                <a:gd name="connsiteY1" fmla="*/ 0 h 636937"/>
                <a:gd name="connsiteX0" fmla="*/ 20769 w 431241"/>
                <a:gd name="connsiteY0" fmla="*/ 633095 h 633095"/>
                <a:gd name="connsiteX1" fmla="*/ 431241 w 431241"/>
                <a:gd name="connsiteY1" fmla="*/ 0 h 633095"/>
                <a:gd name="connsiteX0" fmla="*/ 0 w 410472"/>
                <a:gd name="connsiteY0" fmla="*/ 633095 h 633095"/>
                <a:gd name="connsiteX1" fmla="*/ 410472 w 410472"/>
                <a:gd name="connsiteY1" fmla="*/ 0 h 633095"/>
                <a:gd name="connsiteX0" fmla="*/ 0 w 410472"/>
                <a:gd name="connsiteY0" fmla="*/ 633095 h 633095"/>
                <a:gd name="connsiteX1" fmla="*/ 410472 w 410472"/>
                <a:gd name="connsiteY1" fmla="*/ 0 h 633095"/>
                <a:gd name="connsiteX0" fmla="*/ 429 w 410901"/>
                <a:gd name="connsiteY0" fmla="*/ 633095 h 633095"/>
                <a:gd name="connsiteX1" fmla="*/ 410901 w 410901"/>
                <a:gd name="connsiteY1" fmla="*/ 0 h 633095"/>
                <a:gd name="connsiteX0" fmla="*/ 0 w 410472"/>
                <a:gd name="connsiteY0" fmla="*/ 633095 h 633095"/>
                <a:gd name="connsiteX1" fmla="*/ 410472 w 410472"/>
                <a:gd name="connsiteY1" fmla="*/ 0 h 633095"/>
                <a:gd name="connsiteX0" fmla="*/ 0 w 356302"/>
                <a:gd name="connsiteY0" fmla="*/ 639012 h 639012"/>
                <a:gd name="connsiteX1" fmla="*/ 356302 w 356302"/>
                <a:gd name="connsiteY1" fmla="*/ 0 h 639012"/>
                <a:gd name="connsiteX0" fmla="*/ 0 w 356318"/>
                <a:gd name="connsiteY0" fmla="*/ 639012 h 639012"/>
                <a:gd name="connsiteX1" fmla="*/ 356302 w 356318"/>
                <a:gd name="connsiteY1" fmla="*/ 0 h 6390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56318" h="639012">
                  <a:moveTo>
                    <a:pt x="0" y="639012"/>
                  </a:moveTo>
                  <a:cubicBezTo>
                    <a:pt x="209540" y="545492"/>
                    <a:pt x="358142" y="597685"/>
                    <a:pt x="356302" y="0"/>
                  </a:cubicBezTo>
                </a:path>
              </a:pathLst>
            </a:custGeom>
            <a:noFill/>
            <a:ln w="31750">
              <a:solidFill>
                <a:schemeClr val="bg1"/>
              </a:solidFill>
              <a:round/>
              <a:headEnd type="triangle"/>
              <a:tailEnd type="none" w="med" len="med"/>
            </a:ln>
          </xdr:spPr>
        </xdr:sp>
        <xdr:sp macro="" textlink="">
          <xdr:nvSpPr>
            <xdr:cNvPr id="2025" name="Line 2669">
              <a:extLst>
                <a:ext uri="{FF2B5EF4-FFF2-40B4-BE49-F238E27FC236}">
                  <a16:creationId xmlns="" xmlns:a16="http://schemas.microsoft.com/office/drawing/2014/main" id="{1C57FA1E-FB88-6223-9777-77439DD3EB3E}"/>
                </a:ext>
              </a:extLst>
            </xdr:cNvPr>
            <xdr:cNvSpPr>
              <a:spLocks noChangeShapeType="1"/>
            </xdr:cNvSpPr>
          </xdr:nvSpPr>
          <xdr:spPr bwMode="auto">
            <a:xfrm rot="16738157" flipH="1">
              <a:off x="5268345" y="8659572"/>
              <a:ext cx="50341" cy="360560"/>
            </a:xfrm>
            <a:custGeom>
              <a:avLst/>
              <a:gdLst>
                <a:gd name="connsiteX0" fmla="*/ 0 w 453925"/>
                <a:gd name="connsiteY0" fmla="*/ 0 h 760810"/>
                <a:gd name="connsiteX1" fmla="*/ 453925 w 453925"/>
                <a:gd name="connsiteY1" fmla="*/ 760810 h 760810"/>
                <a:gd name="connsiteX0" fmla="*/ 7039 w 460964"/>
                <a:gd name="connsiteY0" fmla="*/ 0 h 760810"/>
                <a:gd name="connsiteX1" fmla="*/ 25643 w 460964"/>
                <a:gd name="connsiteY1" fmla="*/ 630585 h 760810"/>
                <a:gd name="connsiteX2" fmla="*/ 460964 w 460964"/>
                <a:gd name="connsiteY2" fmla="*/ 760810 h 760810"/>
                <a:gd name="connsiteX0" fmla="*/ 7039 w 460964"/>
                <a:gd name="connsiteY0" fmla="*/ 0 h 760810"/>
                <a:gd name="connsiteX1" fmla="*/ 25643 w 460964"/>
                <a:gd name="connsiteY1" fmla="*/ 630585 h 760810"/>
                <a:gd name="connsiteX2" fmla="*/ 460964 w 460964"/>
                <a:gd name="connsiteY2" fmla="*/ 760810 h 760810"/>
                <a:gd name="connsiteX0" fmla="*/ 7039 w 460964"/>
                <a:gd name="connsiteY0" fmla="*/ 0 h 760810"/>
                <a:gd name="connsiteX1" fmla="*/ 25643 w 460964"/>
                <a:gd name="connsiteY1" fmla="*/ 630585 h 760810"/>
                <a:gd name="connsiteX2" fmla="*/ 460964 w 460964"/>
                <a:gd name="connsiteY2" fmla="*/ 760810 h 760810"/>
                <a:gd name="connsiteX0" fmla="*/ 0 w 453925"/>
                <a:gd name="connsiteY0" fmla="*/ 0 h 760810"/>
                <a:gd name="connsiteX1" fmla="*/ 18604 w 453925"/>
                <a:gd name="connsiteY1" fmla="*/ 630585 h 760810"/>
                <a:gd name="connsiteX2" fmla="*/ 453925 w 453925"/>
                <a:gd name="connsiteY2" fmla="*/ 760810 h 760810"/>
                <a:gd name="connsiteX0" fmla="*/ 0 w 453925"/>
                <a:gd name="connsiteY0" fmla="*/ 0 h 760810"/>
                <a:gd name="connsiteX1" fmla="*/ 18604 w 453925"/>
                <a:gd name="connsiteY1" fmla="*/ 630585 h 760810"/>
                <a:gd name="connsiteX2" fmla="*/ 453925 w 453925"/>
                <a:gd name="connsiteY2" fmla="*/ 760810 h 760810"/>
                <a:gd name="connsiteX0" fmla="*/ 15025 w 435464"/>
                <a:gd name="connsiteY0" fmla="*/ 0 h 757089"/>
                <a:gd name="connsiteX1" fmla="*/ 143 w 435464"/>
                <a:gd name="connsiteY1" fmla="*/ 626864 h 757089"/>
                <a:gd name="connsiteX2" fmla="*/ 435464 w 435464"/>
                <a:gd name="connsiteY2" fmla="*/ 757089 h 757089"/>
                <a:gd name="connsiteX0" fmla="*/ 15025 w 435464"/>
                <a:gd name="connsiteY0" fmla="*/ 0 h 757089"/>
                <a:gd name="connsiteX1" fmla="*/ 143 w 435464"/>
                <a:gd name="connsiteY1" fmla="*/ 626864 h 757089"/>
                <a:gd name="connsiteX2" fmla="*/ 435464 w 435464"/>
                <a:gd name="connsiteY2" fmla="*/ 757089 h 757089"/>
                <a:gd name="connsiteX0" fmla="*/ 0 w 420439"/>
                <a:gd name="connsiteY0" fmla="*/ 0 h 757089"/>
                <a:gd name="connsiteX1" fmla="*/ 23990 w 420439"/>
                <a:gd name="connsiteY1" fmla="*/ 637810 h 757089"/>
                <a:gd name="connsiteX2" fmla="*/ 420439 w 420439"/>
                <a:gd name="connsiteY2" fmla="*/ 757089 h 757089"/>
                <a:gd name="connsiteX0" fmla="*/ 58787 w 479226"/>
                <a:gd name="connsiteY0" fmla="*/ 0 h 757089"/>
                <a:gd name="connsiteX1" fmla="*/ 82777 w 479226"/>
                <a:gd name="connsiteY1" fmla="*/ 637810 h 757089"/>
                <a:gd name="connsiteX2" fmla="*/ 479226 w 479226"/>
                <a:gd name="connsiteY2" fmla="*/ 757089 h 757089"/>
                <a:gd name="connsiteX0" fmla="*/ 14927 w 505335"/>
                <a:gd name="connsiteY0" fmla="*/ 0 h 778983"/>
                <a:gd name="connsiteX1" fmla="*/ 108886 w 505335"/>
                <a:gd name="connsiteY1" fmla="*/ 659704 h 778983"/>
                <a:gd name="connsiteX2" fmla="*/ 505335 w 505335"/>
                <a:gd name="connsiteY2" fmla="*/ 778983 h 778983"/>
                <a:gd name="connsiteX0" fmla="*/ 14927 w 505335"/>
                <a:gd name="connsiteY0" fmla="*/ 0 h 812134"/>
                <a:gd name="connsiteX1" fmla="*/ 108886 w 505335"/>
                <a:gd name="connsiteY1" fmla="*/ 659704 h 812134"/>
                <a:gd name="connsiteX2" fmla="*/ 505335 w 505335"/>
                <a:gd name="connsiteY2" fmla="*/ 812134 h 812134"/>
                <a:gd name="connsiteX0" fmla="*/ 14927 w 502894"/>
                <a:gd name="connsiteY0" fmla="*/ 0 h 830551"/>
                <a:gd name="connsiteX1" fmla="*/ 108886 w 502894"/>
                <a:gd name="connsiteY1" fmla="*/ 659704 h 830551"/>
                <a:gd name="connsiteX2" fmla="*/ 502894 w 502894"/>
                <a:gd name="connsiteY2" fmla="*/ 830551 h 830551"/>
                <a:gd name="connsiteX0" fmla="*/ 14927 w 502894"/>
                <a:gd name="connsiteY0" fmla="*/ 0 h 830551"/>
                <a:gd name="connsiteX1" fmla="*/ 108886 w 502894"/>
                <a:gd name="connsiteY1" fmla="*/ 659704 h 830551"/>
                <a:gd name="connsiteX2" fmla="*/ 502894 w 502894"/>
                <a:gd name="connsiteY2" fmla="*/ 830551 h 830551"/>
                <a:gd name="connsiteX0" fmla="*/ 14927 w 502894"/>
                <a:gd name="connsiteY0" fmla="*/ 0 h 830551"/>
                <a:gd name="connsiteX1" fmla="*/ 108886 w 502894"/>
                <a:gd name="connsiteY1" fmla="*/ 659704 h 830551"/>
                <a:gd name="connsiteX2" fmla="*/ 502894 w 502894"/>
                <a:gd name="connsiteY2" fmla="*/ 830551 h 830551"/>
                <a:gd name="connsiteX0" fmla="*/ 14927 w 434337"/>
                <a:gd name="connsiteY0" fmla="*/ 0 h 788874"/>
                <a:gd name="connsiteX1" fmla="*/ 108886 w 434337"/>
                <a:gd name="connsiteY1" fmla="*/ 659704 h 788874"/>
                <a:gd name="connsiteX2" fmla="*/ 434337 w 434337"/>
                <a:gd name="connsiteY2" fmla="*/ 788874 h 788874"/>
                <a:gd name="connsiteX0" fmla="*/ 14927 w 427197"/>
                <a:gd name="connsiteY0" fmla="*/ 0 h 794355"/>
                <a:gd name="connsiteX1" fmla="*/ 108886 w 427197"/>
                <a:gd name="connsiteY1" fmla="*/ 659704 h 794355"/>
                <a:gd name="connsiteX2" fmla="*/ 427197 w 427197"/>
                <a:gd name="connsiteY2" fmla="*/ 794355 h 794355"/>
                <a:gd name="connsiteX0" fmla="*/ 14927 w 441552"/>
                <a:gd name="connsiteY0" fmla="*/ 0 h 769890"/>
                <a:gd name="connsiteX1" fmla="*/ 108886 w 441552"/>
                <a:gd name="connsiteY1" fmla="*/ 659704 h 769890"/>
                <a:gd name="connsiteX2" fmla="*/ 441552 w 441552"/>
                <a:gd name="connsiteY2" fmla="*/ 769891 h 769890"/>
                <a:gd name="connsiteX0" fmla="*/ 14927 w 108887"/>
                <a:gd name="connsiteY0" fmla="*/ 0 h 659703"/>
                <a:gd name="connsiteX1" fmla="*/ 108886 w 108887"/>
                <a:gd name="connsiteY1" fmla="*/ 659704 h 659703"/>
                <a:gd name="connsiteX0" fmla="*/ 124276 w 124812"/>
                <a:gd name="connsiteY0" fmla="*/ 0 h 823303"/>
                <a:gd name="connsiteX1" fmla="*/ 64219 w 124812"/>
                <a:gd name="connsiteY1" fmla="*/ 823301 h 823303"/>
                <a:gd name="connsiteX0" fmla="*/ 60057 w 66876"/>
                <a:gd name="connsiteY0" fmla="*/ 0 h 823299"/>
                <a:gd name="connsiteX1" fmla="*/ 0 w 66876"/>
                <a:gd name="connsiteY1" fmla="*/ 823301 h 823299"/>
                <a:gd name="connsiteX0" fmla="*/ 322108 w 322620"/>
                <a:gd name="connsiteY0" fmla="*/ 0 h 997960"/>
                <a:gd name="connsiteX1" fmla="*/ 0 w 322620"/>
                <a:gd name="connsiteY1" fmla="*/ 997962 h 997960"/>
                <a:gd name="connsiteX0" fmla="*/ 962330 w 962483"/>
                <a:gd name="connsiteY0" fmla="*/ -1 h 481986"/>
                <a:gd name="connsiteX1" fmla="*/ 0 w 962483"/>
                <a:gd name="connsiteY1" fmla="*/ 481984 h 481986"/>
                <a:gd name="connsiteX0" fmla="*/ 626555 w 626796"/>
                <a:gd name="connsiteY0" fmla="*/ 8943 h 141324"/>
                <a:gd name="connsiteX1" fmla="*/ -1 w 626796"/>
                <a:gd name="connsiteY1" fmla="*/ 141182 h 141324"/>
                <a:gd name="connsiteX0" fmla="*/ 626555 w 626858"/>
                <a:gd name="connsiteY0" fmla="*/ -1 h 228600"/>
                <a:gd name="connsiteX1" fmla="*/ -1 w 626858"/>
                <a:gd name="connsiteY1" fmla="*/ 132238 h 228600"/>
                <a:gd name="connsiteX0" fmla="*/ 847267 w 847472"/>
                <a:gd name="connsiteY0" fmla="*/ 84999 h 249102"/>
                <a:gd name="connsiteX1" fmla="*/ -1 w 847472"/>
                <a:gd name="connsiteY1" fmla="*/ -1 h 249102"/>
                <a:gd name="connsiteX0" fmla="*/ 847267 w 847268"/>
                <a:gd name="connsiteY0" fmla="*/ 84999 h 85000"/>
                <a:gd name="connsiteX1" fmla="*/ -1 w 847268"/>
                <a:gd name="connsiteY1" fmla="*/ -1 h 85000"/>
                <a:gd name="connsiteX0" fmla="*/ 870148 w 870149"/>
                <a:gd name="connsiteY0" fmla="*/ 194357 h 194358"/>
                <a:gd name="connsiteX1" fmla="*/ 0 w 870149"/>
                <a:gd name="connsiteY1" fmla="*/ 0 h 194358"/>
                <a:gd name="connsiteX0" fmla="*/ 914083 w 914084"/>
                <a:gd name="connsiteY0" fmla="*/ 172115 h 172116"/>
                <a:gd name="connsiteX1" fmla="*/ 0 w 914084"/>
                <a:gd name="connsiteY1" fmla="*/ 2 h 172116"/>
                <a:gd name="connsiteX0" fmla="*/ 914083 w 914084"/>
                <a:gd name="connsiteY0" fmla="*/ 172115 h 172116"/>
                <a:gd name="connsiteX1" fmla="*/ 0 w 914084"/>
                <a:gd name="connsiteY1" fmla="*/ 2 h 172116"/>
                <a:gd name="connsiteX0" fmla="*/ 880339 w 880338"/>
                <a:gd name="connsiteY0" fmla="*/ 78772 h 78773"/>
                <a:gd name="connsiteX1" fmla="*/ 0 w 880338"/>
                <a:gd name="connsiteY1" fmla="*/ -2 h 78773"/>
                <a:gd name="connsiteX0" fmla="*/ 858979 w 858980"/>
                <a:gd name="connsiteY0" fmla="*/ 90851 h 90849"/>
                <a:gd name="connsiteX1" fmla="*/ 0 w 858980"/>
                <a:gd name="connsiteY1" fmla="*/ 2 h 90849"/>
                <a:gd name="connsiteX0" fmla="*/ 858979 w 859777"/>
                <a:gd name="connsiteY0" fmla="*/ 90847 h 90849"/>
                <a:gd name="connsiteX1" fmla="*/ 0 w 859777"/>
                <a:gd name="connsiteY1" fmla="*/ -2 h 90849"/>
                <a:gd name="connsiteX0" fmla="*/ 654649 w 655839"/>
                <a:gd name="connsiteY0" fmla="*/ 86733 h 86731"/>
                <a:gd name="connsiteX1" fmla="*/ -1 w 655839"/>
                <a:gd name="connsiteY1" fmla="*/ -1 h 86731"/>
                <a:gd name="connsiteX0" fmla="*/ 654649 w 655369"/>
                <a:gd name="connsiteY0" fmla="*/ 86733 h 86735"/>
                <a:gd name="connsiteX1" fmla="*/ -1 w 655369"/>
                <a:gd name="connsiteY1" fmla="*/ -1 h 86735"/>
                <a:gd name="connsiteX0" fmla="*/ 675511 w 676208"/>
                <a:gd name="connsiteY0" fmla="*/ 23898 h 23898"/>
                <a:gd name="connsiteX1" fmla="*/ 0 w 676208"/>
                <a:gd name="connsiteY1" fmla="*/ 0 h 23898"/>
                <a:gd name="connsiteX0" fmla="*/ 671095 w 671796"/>
                <a:gd name="connsiteY0" fmla="*/ 529 h 18355"/>
                <a:gd name="connsiteX1" fmla="*/ 0 w 671796"/>
                <a:gd name="connsiteY1" fmla="*/ 16440 h 18355"/>
                <a:gd name="connsiteX0" fmla="*/ 675025 w 675723"/>
                <a:gd name="connsiteY0" fmla="*/ 367 h 32383"/>
                <a:gd name="connsiteX1" fmla="*/ 0 w 675723"/>
                <a:gd name="connsiteY1" fmla="*/ 31018 h 32383"/>
                <a:gd name="connsiteX0" fmla="*/ 780296 w 780904"/>
                <a:gd name="connsiteY0" fmla="*/ 333 h 37223"/>
                <a:gd name="connsiteX1" fmla="*/ 0 w 780904"/>
                <a:gd name="connsiteY1" fmla="*/ 35979 h 37223"/>
                <a:gd name="connsiteX0" fmla="*/ 592722 w 593513"/>
                <a:gd name="connsiteY0" fmla="*/ 479 h 21694"/>
                <a:gd name="connsiteX1" fmla="*/ 0 w 593513"/>
                <a:gd name="connsiteY1" fmla="*/ 19950 h 21694"/>
                <a:gd name="connsiteX0" fmla="*/ 503278 w 504201"/>
                <a:gd name="connsiteY0" fmla="*/ 90692 h 90692"/>
                <a:gd name="connsiteX1" fmla="*/ 0 w 504201"/>
                <a:gd name="connsiteY1" fmla="*/ 0 h 90692"/>
                <a:gd name="connsiteX0" fmla="*/ 511355 w 512264"/>
                <a:gd name="connsiteY0" fmla="*/ 429 h 25758"/>
                <a:gd name="connsiteX1" fmla="*/ 0 w 512264"/>
                <a:gd name="connsiteY1" fmla="*/ 24182 h 25758"/>
                <a:gd name="connsiteX0" fmla="*/ 534571 w 535441"/>
                <a:gd name="connsiteY0" fmla="*/ 238424 h 238424"/>
                <a:gd name="connsiteX1" fmla="*/ 0 w 535441"/>
                <a:gd name="connsiteY1" fmla="*/ 0 h 238424"/>
                <a:gd name="connsiteX0" fmla="*/ 358965 w 360230"/>
                <a:gd name="connsiteY0" fmla="*/ 299290 h 299290"/>
                <a:gd name="connsiteX1" fmla="*/ 0 w 360230"/>
                <a:gd name="connsiteY1" fmla="*/ 0 h 299290"/>
                <a:gd name="connsiteX0" fmla="*/ 358965 w 415711"/>
                <a:gd name="connsiteY0" fmla="*/ 299290 h 299290"/>
                <a:gd name="connsiteX1" fmla="*/ 0 w 415711"/>
                <a:gd name="connsiteY1" fmla="*/ 0 h 299290"/>
                <a:gd name="connsiteX0" fmla="*/ 197064 w 269403"/>
                <a:gd name="connsiteY0" fmla="*/ 321858 h 321858"/>
                <a:gd name="connsiteX1" fmla="*/ 0 w 269403"/>
                <a:gd name="connsiteY1" fmla="*/ 0 h 321858"/>
                <a:gd name="connsiteX0" fmla="*/ 197064 w 375677"/>
                <a:gd name="connsiteY0" fmla="*/ 321858 h 321858"/>
                <a:gd name="connsiteX1" fmla="*/ 0 w 375677"/>
                <a:gd name="connsiteY1" fmla="*/ 0 h 321858"/>
                <a:gd name="connsiteX0" fmla="*/ 147968 w 335564"/>
                <a:gd name="connsiteY0" fmla="*/ 360809 h 360809"/>
                <a:gd name="connsiteX1" fmla="*/ 0 w 335564"/>
                <a:gd name="connsiteY1" fmla="*/ 0 h 360809"/>
                <a:gd name="connsiteX0" fmla="*/ 116795 w 310571"/>
                <a:gd name="connsiteY0" fmla="*/ 368424 h 368424"/>
                <a:gd name="connsiteX1" fmla="*/ 0 w 310571"/>
                <a:gd name="connsiteY1" fmla="*/ 0 h 368424"/>
                <a:gd name="connsiteX0" fmla="*/ 116795 w 309215"/>
                <a:gd name="connsiteY0" fmla="*/ 368424 h 368424"/>
                <a:gd name="connsiteX1" fmla="*/ 0 w 309215"/>
                <a:gd name="connsiteY1" fmla="*/ 0 h 368424"/>
                <a:gd name="connsiteX0" fmla="*/ 148056 w 334289"/>
                <a:gd name="connsiteY0" fmla="*/ 399730 h 399730"/>
                <a:gd name="connsiteX1" fmla="*/ 1 w 334289"/>
                <a:gd name="connsiteY1" fmla="*/ 0 h 399730"/>
                <a:gd name="connsiteX0" fmla="*/ 111514 w 305019"/>
                <a:gd name="connsiteY0" fmla="*/ 420637 h 420637"/>
                <a:gd name="connsiteX1" fmla="*/ 0 w 305019"/>
                <a:gd name="connsiteY1" fmla="*/ 0 h 420637"/>
                <a:gd name="connsiteX0" fmla="*/ 95290 w 292203"/>
                <a:gd name="connsiteY0" fmla="*/ 408623 h 408623"/>
                <a:gd name="connsiteX1" fmla="*/ 0 w 292203"/>
                <a:gd name="connsiteY1" fmla="*/ 0 h 408623"/>
                <a:gd name="connsiteX0" fmla="*/ 205084 w 205085"/>
                <a:gd name="connsiteY0" fmla="*/ 408623 h 408623"/>
                <a:gd name="connsiteX1" fmla="*/ 109794 w 205085"/>
                <a:gd name="connsiteY1" fmla="*/ 0 h 408623"/>
                <a:gd name="connsiteX0" fmla="*/ 169955 w 200348"/>
                <a:gd name="connsiteY0" fmla="*/ 362489 h 362489"/>
                <a:gd name="connsiteX1" fmla="*/ 200120 w 200348"/>
                <a:gd name="connsiteY1" fmla="*/ 0 h 362489"/>
                <a:gd name="connsiteX0" fmla="*/ 186002 w 186004"/>
                <a:gd name="connsiteY0" fmla="*/ 394444 h 394444"/>
                <a:gd name="connsiteX1" fmla="*/ 153076 w 186004"/>
                <a:gd name="connsiteY1" fmla="*/ 0 h 394444"/>
                <a:gd name="connsiteX0" fmla="*/ 157881 w 157881"/>
                <a:gd name="connsiteY0" fmla="*/ 394444 h 394444"/>
                <a:gd name="connsiteX1" fmla="*/ 124955 w 157881"/>
                <a:gd name="connsiteY1" fmla="*/ 0 h 394444"/>
                <a:gd name="connsiteX0" fmla="*/ 137588 w 174130"/>
                <a:gd name="connsiteY0" fmla="*/ 394444 h 394444"/>
                <a:gd name="connsiteX1" fmla="*/ 104662 w 174130"/>
                <a:gd name="connsiteY1" fmla="*/ 0 h 394444"/>
                <a:gd name="connsiteX0" fmla="*/ 150986 w 184970"/>
                <a:gd name="connsiteY0" fmla="*/ 394444 h 394444"/>
                <a:gd name="connsiteX1" fmla="*/ 118060 w 184970"/>
                <a:gd name="connsiteY1" fmla="*/ 0 h 394444"/>
                <a:gd name="connsiteX0" fmla="*/ 135656 w 265861"/>
                <a:gd name="connsiteY0" fmla="*/ 491204 h 491205"/>
                <a:gd name="connsiteX1" fmla="*/ 206620 w 265861"/>
                <a:gd name="connsiteY1" fmla="*/ 0 h 491205"/>
                <a:gd name="connsiteX0" fmla="*/ 150831 w 185680"/>
                <a:gd name="connsiteY0" fmla="*/ 577523 h 577523"/>
                <a:gd name="connsiteX1" fmla="*/ 118849 w 185680"/>
                <a:gd name="connsiteY1" fmla="*/ -1 h 577523"/>
                <a:gd name="connsiteX0" fmla="*/ 130746 w 224847"/>
                <a:gd name="connsiteY0" fmla="*/ 577524 h 577524"/>
                <a:gd name="connsiteX1" fmla="*/ 98764 w 224847"/>
                <a:gd name="connsiteY1" fmla="*/ 0 h 577524"/>
                <a:gd name="connsiteX0" fmla="*/ 205288 w 282001"/>
                <a:gd name="connsiteY0" fmla="*/ 577524 h 577524"/>
                <a:gd name="connsiteX1" fmla="*/ 173306 w 282001"/>
                <a:gd name="connsiteY1" fmla="*/ 0 h 577524"/>
                <a:gd name="connsiteX0" fmla="*/ 232338 w 232339"/>
                <a:gd name="connsiteY0" fmla="*/ 647814 h 647815"/>
                <a:gd name="connsiteX1" fmla="*/ 44706 w 232339"/>
                <a:gd name="connsiteY1" fmla="*/ 0 h 647815"/>
                <a:gd name="connsiteX0" fmla="*/ 318128 w 318129"/>
                <a:gd name="connsiteY0" fmla="*/ 647814 h 647814"/>
                <a:gd name="connsiteX1" fmla="*/ 130496 w 318129"/>
                <a:gd name="connsiteY1" fmla="*/ 0 h 647814"/>
                <a:gd name="connsiteX0" fmla="*/ 283823 w 371175"/>
                <a:gd name="connsiteY0" fmla="*/ 598516 h 598516"/>
                <a:gd name="connsiteX1" fmla="*/ 278502 w 371175"/>
                <a:gd name="connsiteY1" fmla="*/ 0 h 598516"/>
                <a:gd name="connsiteX0" fmla="*/ 572643 w 572643"/>
                <a:gd name="connsiteY0" fmla="*/ 379179 h 379179"/>
                <a:gd name="connsiteX1" fmla="*/ -1 w 572643"/>
                <a:gd name="connsiteY1" fmla="*/ 1 h 379179"/>
                <a:gd name="connsiteX0" fmla="*/ 572643 w 572643"/>
                <a:gd name="connsiteY0" fmla="*/ 379178 h 379178"/>
                <a:gd name="connsiteX1" fmla="*/ -1 w 572643"/>
                <a:gd name="connsiteY1" fmla="*/ 0 h 379178"/>
                <a:gd name="connsiteX0" fmla="*/ 697065 w 697065"/>
                <a:gd name="connsiteY0" fmla="*/ 276365 h 276365"/>
                <a:gd name="connsiteX1" fmla="*/ -1 w 697065"/>
                <a:gd name="connsiteY1" fmla="*/ 0 h 276365"/>
                <a:gd name="connsiteX0" fmla="*/ 697065 w 697065"/>
                <a:gd name="connsiteY0" fmla="*/ 276365 h 276365"/>
                <a:gd name="connsiteX1" fmla="*/ -1 w 697065"/>
                <a:gd name="connsiteY1" fmla="*/ 0 h 276365"/>
                <a:gd name="connsiteX0" fmla="*/ 674488 w 674487"/>
                <a:gd name="connsiteY0" fmla="*/ 287399 h 287399"/>
                <a:gd name="connsiteX1" fmla="*/ -1 w 674487"/>
                <a:gd name="connsiteY1" fmla="*/ 0 h 287399"/>
                <a:gd name="connsiteX0" fmla="*/ 371684 w 371685"/>
                <a:gd name="connsiteY0" fmla="*/ 254071 h 254071"/>
                <a:gd name="connsiteX1" fmla="*/ -1 w 371685"/>
                <a:gd name="connsiteY1" fmla="*/ 0 h 254071"/>
                <a:gd name="connsiteX0" fmla="*/ 165823 w 235835"/>
                <a:gd name="connsiteY0" fmla="*/ 247232 h 247232"/>
                <a:gd name="connsiteX1" fmla="*/ 118696 w 235835"/>
                <a:gd name="connsiteY1" fmla="*/ 0 h 247232"/>
                <a:gd name="connsiteX0" fmla="*/ 253155 w 253156"/>
                <a:gd name="connsiteY0" fmla="*/ 247316 h 247316"/>
                <a:gd name="connsiteX1" fmla="*/ 206028 w 253156"/>
                <a:gd name="connsiteY1" fmla="*/ 84 h 247316"/>
                <a:gd name="connsiteX0" fmla="*/ 254188 w 254188"/>
                <a:gd name="connsiteY0" fmla="*/ 254298 h 254297"/>
                <a:gd name="connsiteX1" fmla="*/ 203754 w 254188"/>
                <a:gd name="connsiteY1" fmla="*/ 74 h 254297"/>
                <a:gd name="connsiteX0" fmla="*/ 62758 w 62758"/>
                <a:gd name="connsiteY0" fmla="*/ 254240 h 254240"/>
                <a:gd name="connsiteX1" fmla="*/ 12324 w 62758"/>
                <a:gd name="connsiteY1" fmla="*/ 16 h 254240"/>
                <a:gd name="connsiteX0" fmla="*/ 21709 w 21709"/>
                <a:gd name="connsiteY0" fmla="*/ 259016 h 259016"/>
                <a:gd name="connsiteX1" fmla="*/ 20429 w 21709"/>
                <a:gd name="connsiteY1" fmla="*/ 15 h 259016"/>
                <a:gd name="connsiteX0" fmla="*/ 714 w 52385"/>
                <a:gd name="connsiteY0" fmla="*/ 316155 h 316155"/>
                <a:gd name="connsiteX1" fmla="*/ 52385 w 52385"/>
                <a:gd name="connsiteY1" fmla="*/ 12 h 316155"/>
                <a:gd name="connsiteX0" fmla="*/ 253 w 51924"/>
                <a:gd name="connsiteY0" fmla="*/ 316143 h 316143"/>
                <a:gd name="connsiteX1" fmla="*/ 51924 w 51924"/>
                <a:gd name="connsiteY1" fmla="*/ 0 h 316143"/>
                <a:gd name="connsiteX0" fmla="*/ 282 w 47366"/>
                <a:gd name="connsiteY0" fmla="*/ 371147 h 371147"/>
                <a:gd name="connsiteX1" fmla="*/ 47365 w 47366"/>
                <a:gd name="connsiteY1" fmla="*/ 0 h 371147"/>
                <a:gd name="connsiteX0" fmla="*/ 175 w 71714"/>
                <a:gd name="connsiteY0" fmla="*/ 358698 h 358698"/>
                <a:gd name="connsiteX1" fmla="*/ 71713 w 71714"/>
                <a:gd name="connsiteY1" fmla="*/ 0 h 358698"/>
                <a:gd name="connsiteX0" fmla="*/ 196 w 64911"/>
                <a:gd name="connsiteY0" fmla="*/ 427499 h 427499"/>
                <a:gd name="connsiteX1" fmla="*/ 64910 w 64911"/>
                <a:gd name="connsiteY1" fmla="*/ 0 h 427499"/>
                <a:gd name="connsiteX0" fmla="*/ 185 w 67854"/>
                <a:gd name="connsiteY0" fmla="*/ 492519 h 492519"/>
                <a:gd name="connsiteX1" fmla="*/ 67855 w 67854"/>
                <a:gd name="connsiteY1" fmla="*/ 0 h 492519"/>
                <a:gd name="connsiteX0" fmla="*/ 216 w 59012"/>
                <a:gd name="connsiteY0" fmla="*/ 343543 h 343543"/>
                <a:gd name="connsiteX1" fmla="*/ 59012 w 59012"/>
                <a:gd name="connsiteY1" fmla="*/ 0 h 343543"/>
                <a:gd name="connsiteX0" fmla="*/ 249 w 52383"/>
                <a:gd name="connsiteY0" fmla="*/ 347030 h 347030"/>
                <a:gd name="connsiteX1" fmla="*/ 52384 w 52383"/>
                <a:gd name="connsiteY1" fmla="*/ 0 h 347030"/>
                <a:gd name="connsiteX0" fmla="*/ 214 w 59749"/>
                <a:gd name="connsiteY0" fmla="*/ 348276 h 348276"/>
                <a:gd name="connsiteX1" fmla="*/ 59749 w 59749"/>
                <a:gd name="connsiteY1" fmla="*/ 0 h 348276"/>
                <a:gd name="connsiteX0" fmla="*/ 258 w 50792"/>
                <a:gd name="connsiteY0" fmla="*/ 352136 h 352136"/>
                <a:gd name="connsiteX1" fmla="*/ 50791 w 50792"/>
                <a:gd name="connsiteY1" fmla="*/ 0 h 352136"/>
                <a:gd name="connsiteX0" fmla="*/ 215 w 50748"/>
                <a:gd name="connsiteY0" fmla="*/ 352136 h 353289"/>
                <a:gd name="connsiteX1" fmla="*/ 50748 w 50748"/>
                <a:gd name="connsiteY1" fmla="*/ 0 h 353289"/>
                <a:gd name="connsiteX0" fmla="*/ 130 w 52206"/>
                <a:gd name="connsiteY0" fmla="*/ 369820 h 370705"/>
                <a:gd name="connsiteX1" fmla="*/ 50663 w 52206"/>
                <a:gd name="connsiteY1" fmla="*/ 17684 h 370705"/>
                <a:gd name="connsiteX0" fmla="*/ 115 w 54550"/>
                <a:gd name="connsiteY0" fmla="*/ 369911 h 370793"/>
                <a:gd name="connsiteX1" fmla="*/ 50648 w 54550"/>
                <a:gd name="connsiteY1" fmla="*/ 17775 h 3707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54550" h="370793">
                  <a:moveTo>
                    <a:pt x="115" y="369911"/>
                  </a:moveTo>
                  <a:cubicBezTo>
                    <a:pt x="-3331" y="394382"/>
                    <a:pt x="72294" y="-98467"/>
                    <a:pt x="50648" y="17775"/>
                  </a:cubicBezTo>
                </a:path>
              </a:pathLst>
            </a:custGeom>
            <a:noFill/>
            <a:ln w="31750">
              <a:solidFill>
                <a:schemeClr val="bg1"/>
              </a:solidFill>
              <a:round/>
              <a:headEnd type="triangle"/>
              <a:tailEnd type="none" w="med" len="med"/>
            </a:ln>
          </xdr:spPr>
        </xdr:sp>
        <xdr:sp macro="" textlink="">
          <xdr:nvSpPr>
            <xdr:cNvPr id="2026" name="六角形 2025">
              <a:extLst>
                <a:ext uri="{FF2B5EF4-FFF2-40B4-BE49-F238E27FC236}">
                  <a16:creationId xmlns="" xmlns:a16="http://schemas.microsoft.com/office/drawing/2014/main" id="{61D26974-54C7-058C-C47B-0B6BEE86D13A}"/>
                </a:ext>
              </a:extLst>
            </xdr:cNvPr>
            <xdr:cNvSpPr/>
          </xdr:nvSpPr>
          <xdr:spPr bwMode="auto">
            <a:xfrm>
              <a:off x="5204914" y="8785040"/>
              <a:ext cx="128225" cy="112664"/>
            </a:xfrm>
            <a:prstGeom prst="hexagon">
              <a:avLst/>
            </a:prstGeom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ln w="25400" cap="flat" cmpd="dbl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overflow" horzOverflow="overflow" wrap="none" lIns="0" tIns="0" rIns="0" bIns="0" rtlCol="0" anchor="ctr" upright="1"/>
            <a:lstStyle/>
            <a:p>
              <a:pPr algn="ctr"/>
              <a:r>
                <a:rPr kumimoji="1" lang="en-US" altLang="ja-JP" sz="800" b="1">
                  <a:solidFill>
                    <a:schemeClr val="bg1"/>
                  </a:solidFill>
                  <a:latin typeface="+mj-ea"/>
                  <a:ea typeface="+mj-ea"/>
                </a:rPr>
                <a:t>3</a:t>
              </a:r>
              <a:endParaRPr kumimoji="1" lang="ja-JP" altLang="en-US" sz="800" b="1">
                <a:solidFill>
                  <a:schemeClr val="bg1"/>
                </a:solidFill>
                <a:latin typeface="+mj-ea"/>
                <a:ea typeface="+mj-ea"/>
              </a:endParaRPr>
            </a:p>
          </xdr:txBody>
        </xdr:sp>
      </xdr:grpSp>
      <xdr:sp macro="" textlink="">
        <xdr:nvSpPr>
          <xdr:cNvPr id="2022" name="六角形 1341">
            <a:extLst>
              <a:ext uri="{FF2B5EF4-FFF2-40B4-BE49-F238E27FC236}">
                <a16:creationId xmlns="" xmlns:a16="http://schemas.microsoft.com/office/drawing/2014/main" id="{3BDED42F-6C20-14A0-E8D3-C11172660513}"/>
              </a:ext>
            </a:extLst>
          </xdr:cNvPr>
          <xdr:cNvSpPr/>
        </xdr:nvSpPr>
        <xdr:spPr bwMode="auto">
          <a:xfrm>
            <a:off x="5614932" y="8144499"/>
            <a:ext cx="194019" cy="140788"/>
          </a:xfrm>
          <a:custGeom>
            <a:avLst/>
            <a:gdLst>
              <a:gd name="connsiteX0" fmla="*/ 0 w 173793"/>
              <a:gd name="connsiteY0" fmla="*/ 69350 h 138700"/>
              <a:gd name="connsiteX1" fmla="*/ 34675 w 173793"/>
              <a:gd name="connsiteY1" fmla="*/ 0 h 138700"/>
              <a:gd name="connsiteX2" fmla="*/ 139118 w 173793"/>
              <a:gd name="connsiteY2" fmla="*/ 0 h 138700"/>
              <a:gd name="connsiteX3" fmla="*/ 173793 w 173793"/>
              <a:gd name="connsiteY3" fmla="*/ 69350 h 138700"/>
              <a:gd name="connsiteX4" fmla="*/ 139118 w 173793"/>
              <a:gd name="connsiteY4" fmla="*/ 138700 h 138700"/>
              <a:gd name="connsiteX5" fmla="*/ 34675 w 173793"/>
              <a:gd name="connsiteY5" fmla="*/ 138700 h 138700"/>
              <a:gd name="connsiteX6" fmla="*/ 0 w 173793"/>
              <a:gd name="connsiteY6" fmla="*/ 69350 h 138700"/>
              <a:gd name="connsiteX0" fmla="*/ 0 w 175881"/>
              <a:gd name="connsiteY0" fmla="*/ 82719 h 152069"/>
              <a:gd name="connsiteX1" fmla="*/ 34675 w 175881"/>
              <a:gd name="connsiteY1" fmla="*/ 13369 h 152069"/>
              <a:gd name="connsiteX2" fmla="*/ 175881 w 175881"/>
              <a:gd name="connsiteY2" fmla="*/ 0 h 152069"/>
              <a:gd name="connsiteX3" fmla="*/ 173793 w 175881"/>
              <a:gd name="connsiteY3" fmla="*/ 82719 h 152069"/>
              <a:gd name="connsiteX4" fmla="*/ 139118 w 175881"/>
              <a:gd name="connsiteY4" fmla="*/ 152069 h 152069"/>
              <a:gd name="connsiteX5" fmla="*/ 34675 w 175881"/>
              <a:gd name="connsiteY5" fmla="*/ 152069 h 152069"/>
              <a:gd name="connsiteX6" fmla="*/ 0 w 175881"/>
              <a:gd name="connsiteY6" fmla="*/ 82719 h 152069"/>
              <a:gd name="connsiteX0" fmla="*/ 0 w 180414"/>
              <a:gd name="connsiteY0" fmla="*/ 82719 h 152069"/>
              <a:gd name="connsiteX1" fmla="*/ 34675 w 180414"/>
              <a:gd name="connsiteY1" fmla="*/ 13369 h 152069"/>
              <a:gd name="connsiteX2" fmla="*/ 175881 w 180414"/>
              <a:gd name="connsiteY2" fmla="*/ 0 h 152069"/>
              <a:gd name="connsiteX3" fmla="*/ 173793 w 180414"/>
              <a:gd name="connsiteY3" fmla="*/ 82719 h 152069"/>
              <a:gd name="connsiteX4" fmla="*/ 139118 w 180414"/>
              <a:gd name="connsiteY4" fmla="*/ 152069 h 152069"/>
              <a:gd name="connsiteX5" fmla="*/ 34675 w 180414"/>
              <a:gd name="connsiteY5" fmla="*/ 152069 h 152069"/>
              <a:gd name="connsiteX6" fmla="*/ 0 w 180414"/>
              <a:gd name="connsiteY6" fmla="*/ 82719 h 152069"/>
              <a:gd name="connsiteX0" fmla="*/ 0 w 180414"/>
              <a:gd name="connsiteY0" fmla="*/ 82742 h 152092"/>
              <a:gd name="connsiteX1" fmla="*/ 34675 w 180414"/>
              <a:gd name="connsiteY1" fmla="*/ 13392 h 152092"/>
              <a:gd name="connsiteX2" fmla="*/ 175881 w 180414"/>
              <a:gd name="connsiteY2" fmla="*/ 23 h 152092"/>
              <a:gd name="connsiteX3" fmla="*/ 173793 w 180414"/>
              <a:gd name="connsiteY3" fmla="*/ 82742 h 152092"/>
              <a:gd name="connsiteX4" fmla="*/ 139118 w 180414"/>
              <a:gd name="connsiteY4" fmla="*/ 152092 h 152092"/>
              <a:gd name="connsiteX5" fmla="*/ 34675 w 180414"/>
              <a:gd name="connsiteY5" fmla="*/ 152092 h 152092"/>
              <a:gd name="connsiteX6" fmla="*/ 0 w 180414"/>
              <a:gd name="connsiteY6" fmla="*/ 82742 h 152092"/>
              <a:gd name="connsiteX0" fmla="*/ 10443 w 190857"/>
              <a:gd name="connsiteY0" fmla="*/ 84828 h 154178"/>
              <a:gd name="connsiteX1" fmla="*/ 0 w 190857"/>
              <a:gd name="connsiteY1" fmla="*/ 2110 h 154178"/>
              <a:gd name="connsiteX2" fmla="*/ 186324 w 190857"/>
              <a:gd name="connsiteY2" fmla="*/ 2109 h 154178"/>
              <a:gd name="connsiteX3" fmla="*/ 184236 w 190857"/>
              <a:gd name="connsiteY3" fmla="*/ 84828 h 154178"/>
              <a:gd name="connsiteX4" fmla="*/ 149561 w 190857"/>
              <a:gd name="connsiteY4" fmla="*/ 154178 h 154178"/>
              <a:gd name="connsiteX5" fmla="*/ 45118 w 190857"/>
              <a:gd name="connsiteY5" fmla="*/ 154178 h 154178"/>
              <a:gd name="connsiteX6" fmla="*/ 10443 w 190857"/>
              <a:gd name="connsiteY6" fmla="*/ 84828 h 154178"/>
              <a:gd name="connsiteX0" fmla="*/ 10443 w 190857"/>
              <a:gd name="connsiteY0" fmla="*/ 84828 h 169217"/>
              <a:gd name="connsiteX1" fmla="*/ 0 w 190857"/>
              <a:gd name="connsiteY1" fmla="*/ 2110 h 169217"/>
              <a:gd name="connsiteX2" fmla="*/ 186324 w 190857"/>
              <a:gd name="connsiteY2" fmla="*/ 2109 h 169217"/>
              <a:gd name="connsiteX3" fmla="*/ 184236 w 190857"/>
              <a:gd name="connsiteY3" fmla="*/ 84828 h 169217"/>
              <a:gd name="connsiteX4" fmla="*/ 96088 w 190857"/>
              <a:gd name="connsiteY4" fmla="*/ 169217 h 169217"/>
              <a:gd name="connsiteX5" fmla="*/ 45118 w 190857"/>
              <a:gd name="connsiteY5" fmla="*/ 154178 h 169217"/>
              <a:gd name="connsiteX6" fmla="*/ 10443 w 190857"/>
              <a:gd name="connsiteY6" fmla="*/ 84828 h 169217"/>
              <a:gd name="connsiteX0" fmla="*/ 10443 w 190857"/>
              <a:gd name="connsiteY0" fmla="*/ 84828 h 169217"/>
              <a:gd name="connsiteX1" fmla="*/ 0 w 190857"/>
              <a:gd name="connsiteY1" fmla="*/ 2110 h 169217"/>
              <a:gd name="connsiteX2" fmla="*/ 186324 w 190857"/>
              <a:gd name="connsiteY2" fmla="*/ 2109 h 169217"/>
              <a:gd name="connsiteX3" fmla="*/ 184236 w 190857"/>
              <a:gd name="connsiteY3" fmla="*/ 84828 h 169217"/>
              <a:gd name="connsiteX4" fmla="*/ 96088 w 190857"/>
              <a:gd name="connsiteY4" fmla="*/ 169217 h 169217"/>
              <a:gd name="connsiteX5" fmla="*/ 45118 w 190857"/>
              <a:gd name="connsiteY5" fmla="*/ 154178 h 169217"/>
              <a:gd name="connsiteX6" fmla="*/ 10443 w 190857"/>
              <a:gd name="connsiteY6" fmla="*/ 84828 h 169217"/>
              <a:gd name="connsiteX0" fmla="*/ 10443 w 190857"/>
              <a:gd name="connsiteY0" fmla="*/ 84828 h 169217"/>
              <a:gd name="connsiteX1" fmla="*/ 0 w 190857"/>
              <a:gd name="connsiteY1" fmla="*/ 2110 h 169217"/>
              <a:gd name="connsiteX2" fmla="*/ 186324 w 190857"/>
              <a:gd name="connsiteY2" fmla="*/ 2109 h 169217"/>
              <a:gd name="connsiteX3" fmla="*/ 184236 w 190857"/>
              <a:gd name="connsiteY3" fmla="*/ 84828 h 169217"/>
              <a:gd name="connsiteX4" fmla="*/ 96088 w 190857"/>
              <a:gd name="connsiteY4" fmla="*/ 169217 h 169217"/>
              <a:gd name="connsiteX5" fmla="*/ 10443 w 190857"/>
              <a:gd name="connsiteY5" fmla="*/ 84828 h 169217"/>
              <a:gd name="connsiteX0" fmla="*/ 10443 w 190857"/>
              <a:gd name="connsiteY0" fmla="*/ 84828 h 169264"/>
              <a:gd name="connsiteX1" fmla="*/ 0 w 190857"/>
              <a:gd name="connsiteY1" fmla="*/ 2110 h 169264"/>
              <a:gd name="connsiteX2" fmla="*/ 186324 w 190857"/>
              <a:gd name="connsiteY2" fmla="*/ 2109 h 169264"/>
              <a:gd name="connsiteX3" fmla="*/ 184236 w 190857"/>
              <a:gd name="connsiteY3" fmla="*/ 84828 h 169264"/>
              <a:gd name="connsiteX4" fmla="*/ 96088 w 190857"/>
              <a:gd name="connsiteY4" fmla="*/ 169217 h 169264"/>
              <a:gd name="connsiteX5" fmla="*/ 10443 w 190857"/>
              <a:gd name="connsiteY5" fmla="*/ 84828 h 169264"/>
              <a:gd name="connsiteX0" fmla="*/ 10443 w 190857"/>
              <a:gd name="connsiteY0" fmla="*/ 84828 h 169217"/>
              <a:gd name="connsiteX1" fmla="*/ 0 w 190857"/>
              <a:gd name="connsiteY1" fmla="*/ 2110 h 169217"/>
              <a:gd name="connsiteX2" fmla="*/ 186324 w 190857"/>
              <a:gd name="connsiteY2" fmla="*/ 2109 h 169217"/>
              <a:gd name="connsiteX3" fmla="*/ 184236 w 190857"/>
              <a:gd name="connsiteY3" fmla="*/ 84828 h 169217"/>
              <a:gd name="connsiteX4" fmla="*/ 96088 w 190857"/>
              <a:gd name="connsiteY4" fmla="*/ 169217 h 169217"/>
              <a:gd name="connsiteX5" fmla="*/ 10443 w 190857"/>
              <a:gd name="connsiteY5" fmla="*/ 84828 h 169217"/>
              <a:gd name="connsiteX0" fmla="*/ 10443 w 190857"/>
              <a:gd name="connsiteY0" fmla="*/ 84828 h 169217"/>
              <a:gd name="connsiteX1" fmla="*/ 0 w 190857"/>
              <a:gd name="connsiteY1" fmla="*/ 2110 h 169217"/>
              <a:gd name="connsiteX2" fmla="*/ 186324 w 190857"/>
              <a:gd name="connsiteY2" fmla="*/ 2109 h 169217"/>
              <a:gd name="connsiteX3" fmla="*/ 184236 w 190857"/>
              <a:gd name="connsiteY3" fmla="*/ 84828 h 169217"/>
              <a:gd name="connsiteX4" fmla="*/ 96088 w 190857"/>
              <a:gd name="connsiteY4" fmla="*/ 169217 h 169217"/>
              <a:gd name="connsiteX5" fmla="*/ 10443 w 190857"/>
              <a:gd name="connsiteY5" fmla="*/ 84828 h 169217"/>
              <a:gd name="connsiteX0" fmla="*/ 10443 w 189960"/>
              <a:gd name="connsiteY0" fmla="*/ 84828 h 169217"/>
              <a:gd name="connsiteX1" fmla="*/ 0 w 189960"/>
              <a:gd name="connsiteY1" fmla="*/ 2110 h 169217"/>
              <a:gd name="connsiteX2" fmla="*/ 186324 w 189960"/>
              <a:gd name="connsiteY2" fmla="*/ 2109 h 169217"/>
              <a:gd name="connsiteX3" fmla="*/ 179223 w 189960"/>
              <a:gd name="connsiteY3" fmla="*/ 101538 h 169217"/>
              <a:gd name="connsiteX4" fmla="*/ 96088 w 189960"/>
              <a:gd name="connsiteY4" fmla="*/ 169217 h 169217"/>
              <a:gd name="connsiteX5" fmla="*/ 10443 w 189960"/>
              <a:gd name="connsiteY5" fmla="*/ 84828 h 169217"/>
              <a:gd name="connsiteX0" fmla="*/ 10443 w 189960"/>
              <a:gd name="connsiteY0" fmla="*/ 89841 h 169217"/>
              <a:gd name="connsiteX1" fmla="*/ 0 w 189960"/>
              <a:gd name="connsiteY1" fmla="*/ 2110 h 169217"/>
              <a:gd name="connsiteX2" fmla="*/ 186324 w 189960"/>
              <a:gd name="connsiteY2" fmla="*/ 2109 h 169217"/>
              <a:gd name="connsiteX3" fmla="*/ 179223 w 189960"/>
              <a:gd name="connsiteY3" fmla="*/ 101538 h 169217"/>
              <a:gd name="connsiteX4" fmla="*/ 96088 w 189960"/>
              <a:gd name="connsiteY4" fmla="*/ 169217 h 169217"/>
              <a:gd name="connsiteX5" fmla="*/ 10443 w 189960"/>
              <a:gd name="connsiteY5" fmla="*/ 89841 h 169217"/>
              <a:gd name="connsiteX0" fmla="*/ 10443 w 187171"/>
              <a:gd name="connsiteY0" fmla="*/ 88153 h 167529"/>
              <a:gd name="connsiteX1" fmla="*/ 0 w 187171"/>
              <a:gd name="connsiteY1" fmla="*/ 422 h 167529"/>
              <a:gd name="connsiteX2" fmla="*/ 182982 w 187171"/>
              <a:gd name="connsiteY2" fmla="*/ 28829 h 167529"/>
              <a:gd name="connsiteX3" fmla="*/ 179223 w 187171"/>
              <a:gd name="connsiteY3" fmla="*/ 99850 h 167529"/>
              <a:gd name="connsiteX4" fmla="*/ 96088 w 187171"/>
              <a:gd name="connsiteY4" fmla="*/ 167529 h 167529"/>
              <a:gd name="connsiteX5" fmla="*/ 10443 w 187171"/>
              <a:gd name="connsiteY5" fmla="*/ 88153 h 167529"/>
              <a:gd name="connsiteX0" fmla="*/ 7101 w 183829"/>
              <a:gd name="connsiteY0" fmla="*/ 71821 h 151197"/>
              <a:gd name="connsiteX1" fmla="*/ 0 w 183829"/>
              <a:gd name="connsiteY1" fmla="*/ 800 h 151197"/>
              <a:gd name="connsiteX2" fmla="*/ 179640 w 183829"/>
              <a:gd name="connsiteY2" fmla="*/ 12497 h 151197"/>
              <a:gd name="connsiteX3" fmla="*/ 175881 w 183829"/>
              <a:gd name="connsiteY3" fmla="*/ 83518 h 151197"/>
              <a:gd name="connsiteX4" fmla="*/ 92746 w 183829"/>
              <a:gd name="connsiteY4" fmla="*/ 151197 h 151197"/>
              <a:gd name="connsiteX5" fmla="*/ 7101 w 183829"/>
              <a:gd name="connsiteY5" fmla="*/ 71821 h 151197"/>
              <a:gd name="connsiteX0" fmla="*/ 0 w 176728"/>
              <a:gd name="connsiteY0" fmla="*/ 60374 h 139750"/>
              <a:gd name="connsiteX1" fmla="*/ 2926 w 176728"/>
              <a:gd name="connsiteY1" fmla="*/ 2722 h 139750"/>
              <a:gd name="connsiteX2" fmla="*/ 172539 w 176728"/>
              <a:gd name="connsiteY2" fmla="*/ 1050 h 139750"/>
              <a:gd name="connsiteX3" fmla="*/ 168780 w 176728"/>
              <a:gd name="connsiteY3" fmla="*/ 72071 h 139750"/>
              <a:gd name="connsiteX4" fmla="*/ 85645 w 176728"/>
              <a:gd name="connsiteY4" fmla="*/ 139750 h 139750"/>
              <a:gd name="connsiteX5" fmla="*/ 0 w 176728"/>
              <a:gd name="connsiteY5" fmla="*/ 60374 h 139750"/>
              <a:gd name="connsiteX0" fmla="*/ 416 w 177144"/>
              <a:gd name="connsiteY0" fmla="*/ 59696 h 139072"/>
              <a:gd name="connsiteX1" fmla="*/ 0 w 177144"/>
              <a:gd name="connsiteY1" fmla="*/ 3715 h 139072"/>
              <a:gd name="connsiteX2" fmla="*/ 172955 w 177144"/>
              <a:gd name="connsiteY2" fmla="*/ 372 h 139072"/>
              <a:gd name="connsiteX3" fmla="*/ 169196 w 177144"/>
              <a:gd name="connsiteY3" fmla="*/ 71393 h 139072"/>
              <a:gd name="connsiteX4" fmla="*/ 86061 w 177144"/>
              <a:gd name="connsiteY4" fmla="*/ 139072 h 139072"/>
              <a:gd name="connsiteX5" fmla="*/ 416 w 177144"/>
              <a:gd name="connsiteY5" fmla="*/ 59696 h 139072"/>
              <a:gd name="connsiteX0" fmla="*/ 416 w 177144"/>
              <a:gd name="connsiteY0" fmla="*/ 69430 h 148806"/>
              <a:gd name="connsiteX1" fmla="*/ 0 w 177144"/>
              <a:gd name="connsiteY1" fmla="*/ 13449 h 148806"/>
              <a:gd name="connsiteX2" fmla="*/ 172955 w 177144"/>
              <a:gd name="connsiteY2" fmla="*/ 10106 h 148806"/>
              <a:gd name="connsiteX3" fmla="*/ 169196 w 177144"/>
              <a:gd name="connsiteY3" fmla="*/ 81127 h 148806"/>
              <a:gd name="connsiteX4" fmla="*/ 86061 w 177144"/>
              <a:gd name="connsiteY4" fmla="*/ 148806 h 148806"/>
              <a:gd name="connsiteX5" fmla="*/ 416 w 177144"/>
              <a:gd name="connsiteY5" fmla="*/ 69430 h 148806"/>
              <a:gd name="connsiteX0" fmla="*/ 416 w 177144"/>
              <a:gd name="connsiteY0" fmla="*/ 72325 h 151701"/>
              <a:gd name="connsiteX1" fmla="*/ 0 w 177144"/>
              <a:gd name="connsiteY1" fmla="*/ 16344 h 151701"/>
              <a:gd name="connsiteX2" fmla="*/ 172955 w 177144"/>
              <a:gd name="connsiteY2" fmla="*/ 13001 h 151701"/>
              <a:gd name="connsiteX3" fmla="*/ 169196 w 177144"/>
              <a:gd name="connsiteY3" fmla="*/ 84022 h 151701"/>
              <a:gd name="connsiteX4" fmla="*/ 86061 w 177144"/>
              <a:gd name="connsiteY4" fmla="*/ 151701 h 151701"/>
              <a:gd name="connsiteX5" fmla="*/ 416 w 177144"/>
              <a:gd name="connsiteY5" fmla="*/ 72325 h 151701"/>
              <a:gd name="connsiteX0" fmla="*/ 416 w 174813"/>
              <a:gd name="connsiteY0" fmla="*/ 72325 h 151701"/>
              <a:gd name="connsiteX1" fmla="*/ 0 w 174813"/>
              <a:gd name="connsiteY1" fmla="*/ 16344 h 151701"/>
              <a:gd name="connsiteX2" fmla="*/ 172955 w 174813"/>
              <a:gd name="connsiteY2" fmla="*/ 13001 h 151701"/>
              <a:gd name="connsiteX3" fmla="*/ 86061 w 174813"/>
              <a:gd name="connsiteY3" fmla="*/ 151701 h 151701"/>
              <a:gd name="connsiteX4" fmla="*/ 416 w 174813"/>
              <a:gd name="connsiteY4" fmla="*/ 72325 h 151701"/>
              <a:gd name="connsiteX0" fmla="*/ 87970 w 176722"/>
              <a:gd name="connsiteY0" fmla="*/ 151701 h 151703"/>
              <a:gd name="connsiteX1" fmla="*/ 1909 w 176722"/>
              <a:gd name="connsiteY1" fmla="*/ 16344 h 151703"/>
              <a:gd name="connsiteX2" fmla="*/ 174864 w 176722"/>
              <a:gd name="connsiteY2" fmla="*/ 13001 h 151703"/>
              <a:gd name="connsiteX3" fmla="*/ 87970 w 176722"/>
              <a:gd name="connsiteY3" fmla="*/ 151701 h 151703"/>
              <a:gd name="connsiteX0" fmla="*/ 87970 w 177069"/>
              <a:gd name="connsiteY0" fmla="*/ 151701 h 151703"/>
              <a:gd name="connsiteX1" fmla="*/ 1909 w 177069"/>
              <a:gd name="connsiteY1" fmla="*/ 16344 h 151703"/>
              <a:gd name="connsiteX2" fmla="*/ 174864 w 177069"/>
              <a:gd name="connsiteY2" fmla="*/ 13001 h 151703"/>
              <a:gd name="connsiteX3" fmla="*/ 87970 w 177069"/>
              <a:gd name="connsiteY3" fmla="*/ 151701 h 151703"/>
              <a:gd name="connsiteX0" fmla="*/ 87970 w 175565"/>
              <a:gd name="connsiteY0" fmla="*/ 151701 h 151703"/>
              <a:gd name="connsiteX1" fmla="*/ 1909 w 175565"/>
              <a:gd name="connsiteY1" fmla="*/ 16344 h 151703"/>
              <a:gd name="connsiteX2" fmla="*/ 174864 w 175565"/>
              <a:gd name="connsiteY2" fmla="*/ 13001 h 151703"/>
              <a:gd name="connsiteX3" fmla="*/ 87970 w 175565"/>
              <a:gd name="connsiteY3" fmla="*/ 151701 h 151703"/>
              <a:gd name="connsiteX0" fmla="*/ 87970 w 175565"/>
              <a:gd name="connsiteY0" fmla="*/ 159757 h 159759"/>
              <a:gd name="connsiteX1" fmla="*/ 1909 w 175565"/>
              <a:gd name="connsiteY1" fmla="*/ 24400 h 159759"/>
              <a:gd name="connsiteX2" fmla="*/ 174864 w 175565"/>
              <a:gd name="connsiteY2" fmla="*/ 21057 h 159759"/>
              <a:gd name="connsiteX3" fmla="*/ 87970 w 175565"/>
              <a:gd name="connsiteY3" fmla="*/ 159757 h 159759"/>
              <a:gd name="connsiteX0" fmla="*/ 87970 w 175565"/>
              <a:gd name="connsiteY0" fmla="*/ 164747 h 164749"/>
              <a:gd name="connsiteX1" fmla="*/ 1909 w 175565"/>
              <a:gd name="connsiteY1" fmla="*/ 29390 h 164749"/>
              <a:gd name="connsiteX2" fmla="*/ 174864 w 175565"/>
              <a:gd name="connsiteY2" fmla="*/ 26047 h 164749"/>
              <a:gd name="connsiteX3" fmla="*/ 87970 w 175565"/>
              <a:gd name="connsiteY3" fmla="*/ 164747 h 164749"/>
              <a:gd name="connsiteX0" fmla="*/ 83500 w 175634"/>
              <a:gd name="connsiteY0" fmla="*/ 188389 h 188390"/>
              <a:gd name="connsiteX1" fmla="*/ 2020 w 175634"/>
              <a:gd name="connsiteY1" fmla="*/ 29391 h 188390"/>
              <a:gd name="connsiteX2" fmla="*/ 174975 w 175634"/>
              <a:gd name="connsiteY2" fmla="*/ 26048 h 188390"/>
              <a:gd name="connsiteX3" fmla="*/ 83500 w 175634"/>
              <a:gd name="connsiteY3" fmla="*/ 188389 h 188390"/>
              <a:gd name="connsiteX0" fmla="*/ 90959 w 175530"/>
              <a:gd name="connsiteY0" fmla="*/ 190359 h 190360"/>
              <a:gd name="connsiteX1" fmla="*/ 1843 w 175530"/>
              <a:gd name="connsiteY1" fmla="*/ 29391 h 190360"/>
              <a:gd name="connsiteX2" fmla="*/ 174798 w 175530"/>
              <a:gd name="connsiteY2" fmla="*/ 26048 h 190360"/>
              <a:gd name="connsiteX3" fmla="*/ 90959 w 175530"/>
              <a:gd name="connsiteY3" fmla="*/ 190359 h 190360"/>
              <a:gd name="connsiteX0" fmla="*/ 90959 w 175500"/>
              <a:gd name="connsiteY0" fmla="*/ 190359 h 190394"/>
              <a:gd name="connsiteX1" fmla="*/ 1843 w 175500"/>
              <a:gd name="connsiteY1" fmla="*/ 29391 h 190394"/>
              <a:gd name="connsiteX2" fmla="*/ 174798 w 175500"/>
              <a:gd name="connsiteY2" fmla="*/ 26048 h 190394"/>
              <a:gd name="connsiteX3" fmla="*/ 90959 w 175500"/>
              <a:gd name="connsiteY3" fmla="*/ 190359 h 190394"/>
              <a:gd name="connsiteX0" fmla="*/ 90959 w 175500"/>
              <a:gd name="connsiteY0" fmla="*/ 186626 h 186661"/>
              <a:gd name="connsiteX1" fmla="*/ 1843 w 175500"/>
              <a:gd name="connsiteY1" fmla="*/ 33538 h 186661"/>
              <a:gd name="connsiteX2" fmla="*/ 174798 w 175500"/>
              <a:gd name="connsiteY2" fmla="*/ 22315 h 186661"/>
              <a:gd name="connsiteX3" fmla="*/ 90959 w 175500"/>
              <a:gd name="connsiteY3" fmla="*/ 186626 h 186661"/>
              <a:gd name="connsiteX0" fmla="*/ 89465 w 174006"/>
              <a:gd name="connsiteY0" fmla="*/ 189628 h 189663"/>
              <a:gd name="connsiteX1" fmla="*/ 1876 w 174006"/>
              <a:gd name="connsiteY1" fmla="*/ 30103 h 189663"/>
              <a:gd name="connsiteX2" fmla="*/ 173304 w 174006"/>
              <a:gd name="connsiteY2" fmla="*/ 25317 h 189663"/>
              <a:gd name="connsiteX3" fmla="*/ 89465 w 174006"/>
              <a:gd name="connsiteY3" fmla="*/ 189628 h 189663"/>
              <a:gd name="connsiteX0" fmla="*/ 89810 w 174351"/>
              <a:gd name="connsiteY0" fmla="*/ 189628 h 189663"/>
              <a:gd name="connsiteX1" fmla="*/ 2221 w 174351"/>
              <a:gd name="connsiteY1" fmla="*/ 30103 h 189663"/>
              <a:gd name="connsiteX2" fmla="*/ 173649 w 174351"/>
              <a:gd name="connsiteY2" fmla="*/ 25317 h 189663"/>
              <a:gd name="connsiteX3" fmla="*/ 89810 w 174351"/>
              <a:gd name="connsiteY3" fmla="*/ 189628 h 189663"/>
              <a:gd name="connsiteX0" fmla="*/ 89810 w 174351"/>
              <a:gd name="connsiteY0" fmla="*/ 188831 h 188866"/>
              <a:gd name="connsiteX1" fmla="*/ 2221 w 174351"/>
              <a:gd name="connsiteY1" fmla="*/ 29306 h 188866"/>
              <a:gd name="connsiteX2" fmla="*/ 173649 w 174351"/>
              <a:gd name="connsiteY2" fmla="*/ 24520 h 188866"/>
              <a:gd name="connsiteX3" fmla="*/ 89810 w 174351"/>
              <a:gd name="connsiteY3" fmla="*/ 188831 h 188866"/>
              <a:gd name="connsiteX0" fmla="*/ 89810 w 177377"/>
              <a:gd name="connsiteY0" fmla="*/ 185750 h 185787"/>
              <a:gd name="connsiteX1" fmla="*/ 2221 w 177377"/>
              <a:gd name="connsiteY1" fmla="*/ 26225 h 185787"/>
              <a:gd name="connsiteX2" fmla="*/ 176703 w 177377"/>
              <a:gd name="connsiteY2" fmla="*/ 27875 h 185787"/>
              <a:gd name="connsiteX3" fmla="*/ 89810 w 177377"/>
              <a:gd name="connsiteY3" fmla="*/ 185750 h 185787"/>
              <a:gd name="connsiteX0" fmla="*/ 89928 w 177495"/>
              <a:gd name="connsiteY0" fmla="*/ 185750 h 185788"/>
              <a:gd name="connsiteX1" fmla="*/ 2339 w 177495"/>
              <a:gd name="connsiteY1" fmla="*/ 26225 h 185788"/>
              <a:gd name="connsiteX2" fmla="*/ 176821 w 177495"/>
              <a:gd name="connsiteY2" fmla="*/ 27875 h 185788"/>
              <a:gd name="connsiteX3" fmla="*/ 89928 w 177495"/>
              <a:gd name="connsiteY3" fmla="*/ 185750 h 185788"/>
              <a:gd name="connsiteX0" fmla="*/ 91413 w 178980"/>
              <a:gd name="connsiteY0" fmla="*/ 182395 h 182433"/>
              <a:gd name="connsiteX1" fmla="*/ 2297 w 178980"/>
              <a:gd name="connsiteY1" fmla="*/ 29307 h 182433"/>
              <a:gd name="connsiteX2" fmla="*/ 178306 w 178980"/>
              <a:gd name="connsiteY2" fmla="*/ 24520 h 182433"/>
              <a:gd name="connsiteX3" fmla="*/ 91413 w 178980"/>
              <a:gd name="connsiteY3" fmla="*/ 182395 h 182433"/>
              <a:gd name="connsiteX0" fmla="*/ 90123 w 177690"/>
              <a:gd name="connsiteY0" fmla="*/ 182395 h 182433"/>
              <a:gd name="connsiteX1" fmla="*/ 1007 w 177690"/>
              <a:gd name="connsiteY1" fmla="*/ 29307 h 182433"/>
              <a:gd name="connsiteX2" fmla="*/ 177016 w 177690"/>
              <a:gd name="connsiteY2" fmla="*/ 24520 h 182433"/>
              <a:gd name="connsiteX3" fmla="*/ 90123 w 177690"/>
              <a:gd name="connsiteY3" fmla="*/ 182395 h 182433"/>
              <a:gd name="connsiteX0" fmla="*/ 90409 w 177976"/>
              <a:gd name="connsiteY0" fmla="*/ 182395 h 182433"/>
              <a:gd name="connsiteX1" fmla="*/ 1293 w 177976"/>
              <a:gd name="connsiteY1" fmla="*/ 29307 h 182433"/>
              <a:gd name="connsiteX2" fmla="*/ 177302 w 177976"/>
              <a:gd name="connsiteY2" fmla="*/ 24520 h 182433"/>
              <a:gd name="connsiteX3" fmla="*/ 90409 w 177976"/>
              <a:gd name="connsiteY3" fmla="*/ 182395 h 182433"/>
              <a:gd name="connsiteX0" fmla="*/ 90409 w 177306"/>
              <a:gd name="connsiteY0" fmla="*/ 182395 h 182436"/>
              <a:gd name="connsiteX1" fmla="*/ 1293 w 177306"/>
              <a:gd name="connsiteY1" fmla="*/ 29307 h 182436"/>
              <a:gd name="connsiteX2" fmla="*/ 177302 w 177306"/>
              <a:gd name="connsiteY2" fmla="*/ 24520 h 182436"/>
              <a:gd name="connsiteX3" fmla="*/ 90409 w 177306"/>
              <a:gd name="connsiteY3" fmla="*/ 182395 h 1824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77306" h="182436">
                <a:moveTo>
                  <a:pt x="90409" y="182395"/>
                </a:moveTo>
                <a:cubicBezTo>
                  <a:pt x="57002" y="172225"/>
                  <a:pt x="-10135" y="78172"/>
                  <a:pt x="1293" y="29307"/>
                </a:cubicBezTo>
                <a:cubicBezTo>
                  <a:pt x="22833" y="-10188"/>
                  <a:pt x="131760" y="-7734"/>
                  <a:pt x="177302" y="24520"/>
                </a:cubicBezTo>
                <a:cubicBezTo>
                  <a:pt x="177902" y="118351"/>
                  <a:pt x="116110" y="184328"/>
                  <a:pt x="90409" y="182395"/>
                </a:cubicBez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ln w="25400" cap="flat" cmpd="dbl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overflow" horzOverflow="overflow" wrap="none" lIns="0" tIns="0" rIns="0" bIns="0" rtlCol="0" anchor="t" anchorCtr="0" upright="1"/>
          <a:lstStyle/>
          <a:p>
            <a:pPr algn="ctr"/>
            <a:r>
              <a:rPr kumimoji="1" lang="en-US" altLang="ja-JP" sz="700" b="1">
                <a:solidFill>
                  <a:schemeClr val="bg1"/>
                </a:solidFill>
                <a:latin typeface="+mj-ea"/>
                <a:ea typeface="+mj-ea"/>
              </a:rPr>
              <a:t>422</a:t>
            </a:r>
            <a:endParaRPr kumimoji="1" lang="ja-JP" altLang="en-US" sz="700" b="1">
              <a:solidFill>
                <a:schemeClr val="bg1"/>
              </a:solidFill>
              <a:latin typeface="+mj-ea"/>
              <a:ea typeface="+mj-ea"/>
            </a:endParaRPr>
          </a:p>
        </xdr:txBody>
      </xdr:sp>
    </xdr:grpSp>
    <xdr:clientData/>
  </xdr:twoCellAnchor>
  <xdr:twoCellAnchor>
    <xdr:from>
      <xdr:col>27</xdr:col>
      <xdr:colOff>370417</xdr:colOff>
      <xdr:row>27</xdr:row>
      <xdr:rowOff>34017</xdr:rowOff>
    </xdr:from>
    <xdr:to>
      <xdr:col>28</xdr:col>
      <xdr:colOff>20123</xdr:colOff>
      <xdr:row>29</xdr:row>
      <xdr:rowOff>93908</xdr:rowOff>
    </xdr:to>
    <xdr:sp macro="" textlink="">
      <xdr:nvSpPr>
        <xdr:cNvPr id="2027" name="Line 547">
          <a:extLst>
            <a:ext uri="{FF2B5EF4-FFF2-40B4-BE49-F238E27FC236}">
              <a16:creationId xmlns="" xmlns:a16="http://schemas.microsoft.com/office/drawing/2014/main" id="{B21BB853-29AB-435F-965A-189E79BD97C0}"/>
            </a:ext>
          </a:extLst>
        </xdr:cNvPr>
        <xdr:cNvSpPr>
          <a:spLocks noChangeShapeType="1"/>
        </xdr:cNvSpPr>
      </xdr:nvSpPr>
      <xdr:spPr bwMode="auto">
        <a:xfrm flipH="1" flipV="1">
          <a:off x="17496367" y="4631417"/>
          <a:ext cx="354556" cy="40279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274549</xdr:colOff>
      <xdr:row>29</xdr:row>
      <xdr:rowOff>91473</xdr:rowOff>
    </xdr:from>
    <xdr:to>
      <xdr:col>26</xdr:col>
      <xdr:colOff>673168</xdr:colOff>
      <xdr:row>30</xdr:row>
      <xdr:rowOff>63818</xdr:rowOff>
    </xdr:to>
    <xdr:sp macro="" textlink="">
      <xdr:nvSpPr>
        <xdr:cNvPr id="2028" name="Text Box 1323">
          <a:extLst>
            <a:ext uri="{FF2B5EF4-FFF2-40B4-BE49-F238E27FC236}">
              <a16:creationId xmlns="" xmlns:a16="http://schemas.microsoft.com/office/drawing/2014/main" id="{AC7DC980-1562-455D-A1CC-FCD93982E920}"/>
            </a:ext>
          </a:extLst>
        </xdr:cNvPr>
        <xdr:cNvSpPr txBox="1">
          <a:spLocks noChangeArrowheads="1"/>
        </xdr:cNvSpPr>
      </xdr:nvSpPr>
      <xdr:spPr bwMode="auto">
        <a:xfrm>
          <a:off x="16695649" y="5031773"/>
          <a:ext cx="398619" cy="143795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0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唐橋西詰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27</xdr:col>
      <xdr:colOff>637247</xdr:colOff>
      <xdr:row>27</xdr:row>
      <xdr:rowOff>102608</xdr:rowOff>
    </xdr:from>
    <xdr:to>
      <xdr:col>28</xdr:col>
      <xdr:colOff>375355</xdr:colOff>
      <xdr:row>32</xdr:row>
      <xdr:rowOff>99710</xdr:rowOff>
    </xdr:to>
    <xdr:sp macro="" textlink="">
      <xdr:nvSpPr>
        <xdr:cNvPr id="2029" name="Line 2725">
          <a:extLst>
            <a:ext uri="{FF2B5EF4-FFF2-40B4-BE49-F238E27FC236}">
              <a16:creationId xmlns="" xmlns:a16="http://schemas.microsoft.com/office/drawing/2014/main" id="{CEF02C09-99B8-432E-95D0-90B3F59A04AC}"/>
            </a:ext>
          </a:extLst>
        </xdr:cNvPr>
        <xdr:cNvSpPr>
          <a:spLocks noChangeShapeType="1"/>
        </xdr:cNvSpPr>
      </xdr:nvSpPr>
      <xdr:spPr bwMode="auto">
        <a:xfrm rot="13253129" flipH="1" flipV="1">
          <a:off x="17763197" y="4700008"/>
          <a:ext cx="442958" cy="854352"/>
        </a:xfrm>
        <a:custGeom>
          <a:avLst/>
          <a:gdLst>
            <a:gd name="connsiteX0" fmla="*/ 0 w 682898"/>
            <a:gd name="connsiteY0" fmla="*/ 0 h 810837"/>
            <a:gd name="connsiteX1" fmla="*/ 682898 w 682898"/>
            <a:gd name="connsiteY1" fmla="*/ 810837 h 810837"/>
            <a:gd name="connsiteX0" fmla="*/ 0 w 682898"/>
            <a:gd name="connsiteY0" fmla="*/ 0 h 810837"/>
            <a:gd name="connsiteX1" fmla="*/ 290439 w 682898"/>
            <a:gd name="connsiteY1" fmla="*/ 384578 h 810837"/>
            <a:gd name="connsiteX2" fmla="*/ 682898 w 682898"/>
            <a:gd name="connsiteY2" fmla="*/ 810837 h 810837"/>
            <a:gd name="connsiteX0" fmla="*/ 0 w 658330"/>
            <a:gd name="connsiteY0" fmla="*/ 0 h 817110"/>
            <a:gd name="connsiteX1" fmla="*/ 265871 w 658330"/>
            <a:gd name="connsiteY1" fmla="*/ 390851 h 817110"/>
            <a:gd name="connsiteX2" fmla="*/ 658330 w 658330"/>
            <a:gd name="connsiteY2" fmla="*/ 817110 h 817110"/>
            <a:gd name="connsiteX0" fmla="*/ 0 w 485033"/>
            <a:gd name="connsiteY0" fmla="*/ 0 h 842159"/>
            <a:gd name="connsiteX1" fmla="*/ 92574 w 485033"/>
            <a:gd name="connsiteY1" fmla="*/ 415900 h 842159"/>
            <a:gd name="connsiteX2" fmla="*/ 485033 w 485033"/>
            <a:gd name="connsiteY2" fmla="*/ 842159 h 842159"/>
            <a:gd name="connsiteX0" fmla="*/ 2285 w 487318"/>
            <a:gd name="connsiteY0" fmla="*/ 0 h 842159"/>
            <a:gd name="connsiteX1" fmla="*/ 94859 w 487318"/>
            <a:gd name="connsiteY1" fmla="*/ 415900 h 842159"/>
            <a:gd name="connsiteX2" fmla="*/ 487318 w 487318"/>
            <a:gd name="connsiteY2" fmla="*/ 842159 h 842159"/>
            <a:gd name="connsiteX0" fmla="*/ 142 w 485175"/>
            <a:gd name="connsiteY0" fmla="*/ 0 h 842159"/>
            <a:gd name="connsiteX1" fmla="*/ 92716 w 485175"/>
            <a:gd name="connsiteY1" fmla="*/ 415900 h 842159"/>
            <a:gd name="connsiteX2" fmla="*/ 485175 w 485175"/>
            <a:gd name="connsiteY2" fmla="*/ 842159 h 842159"/>
            <a:gd name="connsiteX0" fmla="*/ 153 w 476613"/>
            <a:gd name="connsiteY0" fmla="*/ 0 h 849581"/>
            <a:gd name="connsiteX1" fmla="*/ 84154 w 476613"/>
            <a:gd name="connsiteY1" fmla="*/ 423322 h 849581"/>
            <a:gd name="connsiteX2" fmla="*/ 476613 w 476613"/>
            <a:gd name="connsiteY2" fmla="*/ 849581 h 849581"/>
            <a:gd name="connsiteX0" fmla="*/ 5661 w 482121"/>
            <a:gd name="connsiteY0" fmla="*/ 1065 h 850646"/>
            <a:gd name="connsiteX1" fmla="*/ 89662 w 482121"/>
            <a:gd name="connsiteY1" fmla="*/ 424387 h 850646"/>
            <a:gd name="connsiteX2" fmla="*/ 482121 w 482121"/>
            <a:gd name="connsiteY2" fmla="*/ 850646 h 850646"/>
            <a:gd name="connsiteX0" fmla="*/ 5661 w 482121"/>
            <a:gd name="connsiteY0" fmla="*/ 1065 h 850646"/>
            <a:gd name="connsiteX1" fmla="*/ 89662 w 482121"/>
            <a:gd name="connsiteY1" fmla="*/ 424387 h 850646"/>
            <a:gd name="connsiteX2" fmla="*/ 482121 w 482121"/>
            <a:gd name="connsiteY2" fmla="*/ 850646 h 850646"/>
            <a:gd name="connsiteX0" fmla="*/ 7337 w 483797"/>
            <a:gd name="connsiteY0" fmla="*/ 1036 h 850617"/>
            <a:gd name="connsiteX1" fmla="*/ 91338 w 483797"/>
            <a:gd name="connsiteY1" fmla="*/ 424358 h 850617"/>
            <a:gd name="connsiteX2" fmla="*/ 483797 w 483797"/>
            <a:gd name="connsiteY2" fmla="*/ 850617 h 850617"/>
            <a:gd name="connsiteX0" fmla="*/ 7337 w 483797"/>
            <a:gd name="connsiteY0" fmla="*/ 1036 h 850617"/>
            <a:gd name="connsiteX1" fmla="*/ 91338 w 483797"/>
            <a:gd name="connsiteY1" fmla="*/ 424358 h 850617"/>
            <a:gd name="connsiteX2" fmla="*/ 483797 w 483797"/>
            <a:gd name="connsiteY2" fmla="*/ 850617 h 850617"/>
            <a:gd name="connsiteX0" fmla="*/ 7337 w 441144"/>
            <a:gd name="connsiteY0" fmla="*/ 1036 h 847548"/>
            <a:gd name="connsiteX1" fmla="*/ 91338 w 441144"/>
            <a:gd name="connsiteY1" fmla="*/ 424358 h 847548"/>
            <a:gd name="connsiteX2" fmla="*/ 441144 w 441144"/>
            <a:gd name="connsiteY2" fmla="*/ 847548 h 8475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41144" h="847548">
              <a:moveTo>
                <a:pt x="7337" y="1036"/>
              </a:moveTo>
              <a:cubicBezTo>
                <a:pt x="-27228" y="-18669"/>
                <a:pt x="70402" y="247137"/>
                <a:pt x="91338" y="424358"/>
              </a:cubicBezTo>
              <a:cubicBezTo>
                <a:pt x="94910" y="467572"/>
                <a:pt x="213511" y="577269"/>
                <a:pt x="441144" y="847548"/>
              </a:cubicBezTo>
            </a:path>
          </a:pathLst>
        </a:custGeom>
        <a:noFill/>
        <a:ln w="25400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420338</xdr:colOff>
      <xdr:row>27</xdr:row>
      <xdr:rowOff>118922</xdr:rowOff>
    </xdr:from>
    <xdr:to>
      <xdr:col>27</xdr:col>
      <xdr:colOff>681794</xdr:colOff>
      <xdr:row>29</xdr:row>
      <xdr:rowOff>75412</xdr:rowOff>
    </xdr:to>
    <xdr:grpSp>
      <xdr:nvGrpSpPr>
        <xdr:cNvPr id="2030" name="グループ化 2029">
          <a:extLst>
            <a:ext uri="{FF2B5EF4-FFF2-40B4-BE49-F238E27FC236}">
              <a16:creationId xmlns="" xmlns:a16="http://schemas.microsoft.com/office/drawing/2014/main" id="{DDBA1999-9B7C-45E1-8E7B-E7F0E6E279E2}"/>
            </a:ext>
          </a:extLst>
        </xdr:cNvPr>
        <xdr:cNvGrpSpPr/>
      </xdr:nvGrpSpPr>
      <xdr:grpSpPr>
        <a:xfrm rot="19037281">
          <a:off x="20640552" y="4684118"/>
          <a:ext cx="261456" cy="296669"/>
          <a:chOff x="8666137" y="2721749"/>
          <a:chExt cx="341224" cy="285386"/>
        </a:xfrm>
      </xdr:grpSpPr>
      <xdr:sp macro="" textlink="">
        <xdr:nvSpPr>
          <xdr:cNvPr id="2031" name="Freeform 371">
            <a:extLst>
              <a:ext uri="{FF2B5EF4-FFF2-40B4-BE49-F238E27FC236}">
                <a16:creationId xmlns="" xmlns:a16="http://schemas.microsoft.com/office/drawing/2014/main" id="{D00030AF-4199-5E81-D65A-9163DA54062F}"/>
              </a:ext>
            </a:extLst>
          </xdr:cNvPr>
          <xdr:cNvSpPr>
            <a:spLocks/>
          </xdr:cNvSpPr>
        </xdr:nvSpPr>
        <xdr:spPr bwMode="auto">
          <a:xfrm flipH="1" flipV="1">
            <a:off x="8913050" y="2721749"/>
            <a:ext cx="94311" cy="274574"/>
          </a:xfrm>
          <a:custGeom>
            <a:avLst/>
            <a:gdLst>
              <a:gd name="T0" fmla="*/ 2147483647 w 3"/>
              <a:gd name="T1" fmla="*/ 0 h 30"/>
              <a:gd name="T2" fmla="*/ 2147483647 w 3"/>
              <a:gd name="T3" fmla="*/ 2147483647 h 30"/>
              <a:gd name="T4" fmla="*/ 2147483647 w 3"/>
              <a:gd name="T5" fmla="*/ 2147483647 h 30"/>
              <a:gd name="T6" fmla="*/ 0 w 3"/>
              <a:gd name="T7" fmla="*/ 2147483647 h 30"/>
              <a:gd name="T8" fmla="*/ 0 60000 65536"/>
              <a:gd name="T9" fmla="*/ 0 60000 65536"/>
              <a:gd name="T10" fmla="*/ 0 60000 65536"/>
              <a:gd name="T11" fmla="*/ 0 60000 65536"/>
              <a:gd name="connsiteX0" fmla="*/ 10000 w 11105"/>
              <a:gd name="connsiteY0" fmla="*/ 0 h 10000"/>
              <a:gd name="connsiteX1" fmla="*/ 10000 w 11105"/>
              <a:gd name="connsiteY1" fmla="*/ 333 h 10000"/>
              <a:gd name="connsiteX2" fmla="*/ 10000 w 11105"/>
              <a:gd name="connsiteY2" fmla="*/ 8667 h 10000"/>
              <a:gd name="connsiteX3" fmla="*/ 0 w 11105"/>
              <a:gd name="connsiteY3" fmla="*/ 10000 h 10000"/>
              <a:gd name="connsiteX0" fmla="*/ 10000 w 10000"/>
              <a:gd name="connsiteY0" fmla="*/ 186 h 10186"/>
              <a:gd name="connsiteX1" fmla="*/ 4197 w 10000"/>
              <a:gd name="connsiteY1" fmla="*/ 0 h 10186"/>
              <a:gd name="connsiteX2" fmla="*/ 10000 w 10000"/>
              <a:gd name="connsiteY2" fmla="*/ 8853 h 10186"/>
              <a:gd name="connsiteX3" fmla="*/ 0 w 10000"/>
              <a:gd name="connsiteY3" fmla="*/ 10186 h 10186"/>
              <a:gd name="connsiteX0" fmla="*/ 10000 w 10000"/>
              <a:gd name="connsiteY0" fmla="*/ 3560 h 13560"/>
              <a:gd name="connsiteX1" fmla="*/ 1710 w 10000"/>
              <a:gd name="connsiteY1" fmla="*/ 0 h 13560"/>
              <a:gd name="connsiteX2" fmla="*/ 10000 w 10000"/>
              <a:gd name="connsiteY2" fmla="*/ 12227 h 13560"/>
              <a:gd name="connsiteX3" fmla="*/ 0 w 10000"/>
              <a:gd name="connsiteY3" fmla="*/ 13560 h 13560"/>
              <a:gd name="connsiteX0" fmla="*/ 10000 w 10000"/>
              <a:gd name="connsiteY0" fmla="*/ 0 h 10000"/>
              <a:gd name="connsiteX1" fmla="*/ 6785 w 10000"/>
              <a:gd name="connsiteY1" fmla="*/ 772 h 10000"/>
              <a:gd name="connsiteX2" fmla="*/ 10000 w 10000"/>
              <a:gd name="connsiteY2" fmla="*/ 8667 h 10000"/>
              <a:gd name="connsiteX3" fmla="*/ 0 w 10000"/>
              <a:gd name="connsiteY3" fmla="*/ 10000 h 10000"/>
              <a:gd name="connsiteX0" fmla="*/ 0 w 10149"/>
              <a:gd name="connsiteY0" fmla="*/ 0 h 9906"/>
              <a:gd name="connsiteX1" fmla="*/ 6934 w 10149"/>
              <a:gd name="connsiteY1" fmla="*/ 678 h 9906"/>
              <a:gd name="connsiteX2" fmla="*/ 10149 w 10149"/>
              <a:gd name="connsiteY2" fmla="*/ 8573 h 9906"/>
              <a:gd name="connsiteX3" fmla="*/ 149 w 10149"/>
              <a:gd name="connsiteY3" fmla="*/ 9906 h 9906"/>
              <a:gd name="connsiteX0" fmla="*/ 0 w 11597"/>
              <a:gd name="connsiteY0" fmla="*/ 0 h 10000"/>
              <a:gd name="connsiteX1" fmla="*/ 10656 w 11597"/>
              <a:gd name="connsiteY1" fmla="*/ 2110 h 10000"/>
              <a:gd name="connsiteX2" fmla="*/ 10000 w 11597"/>
              <a:gd name="connsiteY2" fmla="*/ 8654 h 10000"/>
              <a:gd name="connsiteX3" fmla="*/ 147 w 11597"/>
              <a:gd name="connsiteY3" fmla="*/ 10000 h 10000"/>
              <a:gd name="connsiteX0" fmla="*/ 0 w 10743"/>
              <a:gd name="connsiteY0" fmla="*/ 0 h 10000"/>
              <a:gd name="connsiteX1" fmla="*/ 10656 w 10743"/>
              <a:gd name="connsiteY1" fmla="*/ 2110 h 10000"/>
              <a:gd name="connsiteX2" fmla="*/ 10000 w 10743"/>
              <a:gd name="connsiteY2" fmla="*/ 8654 h 10000"/>
              <a:gd name="connsiteX3" fmla="*/ 147 w 10743"/>
              <a:gd name="connsiteY3" fmla="*/ 10000 h 10000"/>
              <a:gd name="connsiteX0" fmla="*/ 1324 w 10596"/>
              <a:gd name="connsiteY0" fmla="*/ 0 h 9144"/>
              <a:gd name="connsiteX1" fmla="*/ 10509 w 10596"/>
              <a:gd name="connsiteY1" fmla="*/ 1254 h 9144"/>
              <a:gd name="connsiteX2" fmla="*/ 9853 w 10596"/>
              <a:gd name="connsiteY2" fmla="*/ 7798 h 9144"/>
              <a:gd name="connsiteX3" fmla="*/ 0 w 10596"/>
              <a:gd name="connsiteY3" fmla="*/ 9144 h 914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596" h="9144">
                <a:moveTo>
                  <a:pt x="1324" y="0"/>
                </a:moveTo>
                <a:lnTo>
                  <a:pt x="10509" y="1254"/>
                </a:lnTo>
                <a:cubicBezTo>
                  <a:pt x="10901" y="3533"/>
                  <a:pt x="9853" y="4994"/>
                  <a:pt x="9853" y="7798"/>
                </a:cubicBezTo>
                <a:lnTo>
                  <a:pt x="0" y="9144"/>
                </a:lnTo>
              </a:path>
            </a:pathLst>
          </a:custGeom>
          <a:noFill/>
          <a:ln w="12700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032" name="Freeform 372">
            <a:extLst>
              <a:ext uri="{FF2B5EF4-FFF2-40B4-BE49-F238E27FC236}">
                <a16:creationId xmlns="" xmlns:a16="http://schemas.microsoft.com/office/drawing/2014/main" id="{618DA316-5CF8-5EB0-678F-E97F6D8C66AC}"/>
              </a:ext>
            </a:extLst>
          </xdr:cNvPr>
          <xdr:cNvSpPr>
            <a:spLocks/>
          </xdr:cNvSpPr>
        </xdr:nvSpPr>
        <xdr:spPr bwMode="auto">
          <a:xfrm rot="20964717" flipH="1" flipV="1">
            <a:off x="8666137" y="2731426"/>
            <a:ext cx="129392" cy="275709"/>
          </a:xfrm>
          <a:custGeom>
            <a:avLst/>
            <a:gdLst>
              <a:gd name="T0" fmla="*/ 2147483647 w 10000"/>
              <a:gd name="T1" fmla="*/ 2147483647 h 14854"/>
              <a:gd name="T2" fmla="*/ 0 w 10000"/>
              <a:gd name="T3" fmla="*/ 2147483647 h 14854"/>
              <a:gd name="T4" fmla="*/ 2147483647 w 10000"/>
              <a:gd name="T5" fmla="*/ 0 h 14854"/>
              <a:gd name="T6" fmla="*/ 0 60000 65536"/>
              <a:gd name="T7" fmla="*/ 0 60000 65536"/>
              <a:gd name="T8" fmla="*/ 0 60000 65536"/>
              <a:gd name="connsiteX0" fmla="*/ 5562 w 5562"/>
              <a:gd name="connsiteY0" fmla="*/ 15918 h 15918"/>
              <a:gd name="connsiteX1" fmla="*/ 0 w 5562"/>
              <a:gd name="connsiteY1" fmla="*/ 13549 h 15918"/>
              <a:gd name="connsiteX2" fmla="*/ 2787 w 5562"/>
              <a:gd name="connsiteY2" fmla="*/ 0 h 15918"/>
              <a:gd name="connsiteX0" fmla="*/ 10000 w 10000"/>
              <a:gd name="connsiteY0" fmla="*/ 10000 h 10000"/>
              <a:gd name="connsiteX1" fmla="*/ 0 w 10000"/>
              <a:gd name="connsiteY1" fmla="*/ 8512 h 10000"/>
              <a:gd name="connsiteX2" fmla="*/ 5011 w 10000"/>
              <a:gd name="connsiteY2" fmla="*/ 0 h 10000"/>
              <a:gd name="connsiteX0" fmla="*/ 10000 w 10000"/>
              <a:gd name="connsiteY0" fmla="*/ 6615 h 6615"/>
              <a:gd name="connsiteX1" fmla="*/ 0 w 10000"/>
              <a:gd name="connsiteY1" fmla="*/ 5127 h 6615"/>
              <a:gd name="connsiteX2" fmla="*/ 6137 w 10000"/>
              <a:gd name="connsiteY2" fmla="*/ 0 h 6615"/>
              <a:gd name="connsiteX0" fmla="*/ 10000 w 10000"/>
              <a:gd name="connsiteY0" fmla="*/ 9951 h 9951"/>
              <a:gd name="connsiteX1" fmla="*/ 0 w 10000"/>
              <a:gd name="connsiteY1" fmla="*/ 7702 h 9951"/>
              <a:gd name="connsiteX2" fmla="*/ 4112 w 10000"/>
              <a:gd name="connsiteY2" fmla="*/ 0 h 9951"/>
              <a:gd name="connsiteX0" fmla="*/ 10000 w 10000"/>
              <a:gd name="connsiteY0" fmla="*/ 10000 h 10000"/>
              <a:gd name="connsiteX1" fmla="*/ 0 w 10000"/>
              <a:gd name="connsiteY1" fmla="*/ 7740 h 10000"/>
              <a:gd name="connsiteX2" fmla="*/ 4112 w 10000"/>
              <a:gd name="connsiteY2" fmla="*/ 0 h 10000"/>
              <a:gd name="connsiteX0" fmla="*/ 8730 w 8730"/>
              <a:gd name="connsiteY0" fmla="*/ 9499 h 9499"/>
              <a:gd name="connsiteX1" fmla="*/ 0 w 8730"/>
              <a:gd name="connsiteY1" fmla="*/ 7740 h 9499"/>
              <a:gd name="connsiteX2" fmla="*/ 4112 w 8730"/>
              <a:gd name="connsiteY2" fmla="*/ 0 h 9499"/>
              <a:gd name="connsiteX0" fmla="*/ 10000 w 11676"/>
              <a:gd name="connsiteY0" fmla="*/ 9562 h 9562"/>
              <a:gd name="connsiteX1" fmla="*/ 0 w 11676"/>
              <a:gd name="connsiteY1" fmla="*/ 7710 h 9562"/>
              <a:gd name="connsiteX2" fmla="*/ 11676 w 11676"/>
              <a:gd name="connsiteY2" fmla="*/ 0 h 9562"/>
              <a:gd name="connsiteX0" fmla="*/ 8723 w 10158"/>
              <a:gd name="connsiteY0" fmla="*/ 10000 h 10000"/>
              <a:gd name="connsiteX1" fmla="*/ 158 w 10158"/>
              <a:gd name="connsiteY1" fmla="*/ 8063 h 10000"/>
              <a:gd name="connsiteX2" fmla="*/ 2727 w 10158"/>
              <a:gd name="connsiteY2" fmla="*/ 2435 h 10000"/>
              <a:gd name="connsiteX3" fmla="*/ 10158 w 10158"/>
              <a:gd name="connsiteY3" fmla="*/ 0 h 10000"/>
              <a:gd name="connsiteX0" fmla="*/ 8661 w 10096"/>
              <a:gd name="connsiteY0" fmla="*/ 10000 h 10000"/>
              <a:gd name="connsiteX1" fmla="*/ 96 w 10096"/>
              <a:gd name="connsiteY1" fmla="*/ 8063 h 10000"/>
              <a:gd name="connsiteX2" fmla="*/ 2665 w 10096"/>
              <a:gd name="connsiteY2" fmla="*/ 2435 h 10000"/>
              <a:gd name="connsiteX3" fmla="*/ 10096 w 10096"/>
              <a:gd name="connsiteY3" fmla="*/ 0 h 10000"/>
              <a:gd name="connsiteX0" fmla="*/ 8677 w 10112"/>
              <a:gd name="connsiteY0" fmla="*/ 10000 h 10000"/>
              <a:gd name="connsiteX1" fmla="*/ 112 w 10112"/>
              <a:gd name="connsiteY1" fmla="*/ 8063 h 10000"/>
              <a:gd name="connsiteX2" fmla="*/ 2141 w 10112"/>
              <a:gd name="connsiteY2" fmla="*/ 2471 h 10000"/>
              <a:gd name="connsiteX3" fmla="*/ 10112 w 10112"/>
              <a:gd name="connsiteY3" fmla="*/ 0 h 10000"/>
              <a:gd name="connsiteX0" fmla="*/ 8677 w 9870"/>
              <a:gd name="connsiteY0" fmla="*/ 8911 h 8911"/>
              <a:gd name="connsiteX1" fmla="*/ 112 w 9870"/>
              <a:gd name="connsiteY1" fmla="*/ 6974 h 8911"/>
              <a:gd name="connsiteX2" fmla="*/ 2141 w 9870"/>
              <a:gd name="connsiteY2" fmla="*/ 1382 h 8911"/>
              <a:gd name="connsiteX3" fmla="*/ 9870 w 9870"/>
              <a:gd name="connsiteY3" fmla="*/ 0 h 8911"/>
              <a:gd name="connsiteX0" fmla="*/ 8792 w 10001"/>
              <a:gd name="connsiteY0" fmla="*/ 10000 h 10000"/>
              <a:gd name="connsiteX1" fmla="*/ 114 w 10001"/>
              <a:gd name="connsiteY1" fmla="*/ 7826 h 10000"/>
              <a:gd name="connsiteX2" fmla="*/ 2170 w 10001"/>
              <a:gd name="connsiteY2" fmla="*/ 1551 h 10000"/>
              <a:gd name="connsiteX3" fmla="*/ 10001 w 10001"/>
              <a:gd name="connsiteY3" fmla="*/ 0 h 10000"/>
              <a:gd name="connsiteX0" fmla="*/ 6140 w 10001"/>
              <a:gd name="connsiteY0" fmla="*/ 9445 h 9445"/>
              <a:gd name="connsiteX1" fmla="*/ 114 w 10001"/>
              <a:gd name="connsiteY1" fmla="*/ 7826 h 9445"/>
              <a:gd name="connsiteX2" fmla="*/ 2170 w 10001"/>
              <a:gd name="connsiteY2" fmla="*/ 1551 h 9445"/>
              <a:gd name="connsiteX3" fmla="*/ 10001 w 10001"/>
              <a:gd name="connsiteY3" fmla="*/ 0 h 9445"/>
              <a:gd name="connsiteX0" fmla="*/ 6139 w 10000"/>
              <a:gd name="connsiteY0" fmla="*/ 10000 h 10000"/>
              <a:gd name="connsiteX1" fmla="*/ 114 w 10000"/>
              <a:gd name="connsiteY1" fmla="*/ 8286 h 10000"/>
              <a:gd name="connsiteX2" fmla="*/ 2170 w 10000"/>
              <a:gd name="connsiteY2" fmla="*/ 1642 h 10000"/>
              <a:gd name="connsiteX3" fmla="*/ 10000 w 10000"/>
              <a:gd name="connsiteY3" fmla="*/ 0 h 10000"/>
              <a:gd name="connsiteX0" fmla="*/ 6139 w 10000"/>
              <a:gd name="connsiteY0" fmla="*/ 10000 h 10000"/>
              <a:gd name="connsiteX1" fmla="*/ 114 w 10000"/>
              <a:gd name="connsiteY1" fmla="*/ 8286 h 10000"/>
              <a:gd name="connsiteX2" fmla="*/ 2170 w 10000"/>
              <a:gd name="connsiteY2" fmla="*/ 1642 h 10000"/>
              <a:gd name="connsiteX3" fmla="*/ 10000 w 10000"/>
              <a:gd name="connsiteY3" fmla="*/ 0 h 10000"/>
              <a:gd name="connsiteX0" fmla="*/ 6139 w 8637"/>
              <a:gd name="connsiteY0" fmla="*/ 9638 h 9638"/>
              <a:gd name="connsiteX1" fmla="*/ 114 w 8637"/>
              <a:gd name="connsiteY1" fmla="*/ 7924 h 9638"/>
              <a:gd name="connsiteX2" fmla="*/ 2170 w 8637"/>
              <a:gd name="connsiteY2" fmla="*/ 1280 h 9638"/>
              <a:gd name="connsiteX3" fmla="*/ 8637 w 8637"/>
              <a:gd name="connsiteY3" fmla="*/ 0 h 963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8637" h="9638">
                <a:moveTo>
                  <a:pt x="6139" y="9638"/>
                </a:moveTo>
                <a:cubicBezTo>
                  <a:pt x="2356" y="8465"/>
                  <a:pt x="3428" y="8910"/>
                  <a:pt x="114" y="7924"/>
                </a:cubicBezTo>
                <a:cubicBezTo>
                  <a:pt x="-564" y="7037"/>
                  <a:pt x="1995" y="3139"/>
                  <a:pt x="2170" y="1280"/>
                </a:cubicBezTo>
                <a:cubicBezTo>
                  <a:pt x="5932" y="413"/>
                  <a:pt x="6502" y="455"/>
                  <a:pt x="8637" y="0"/>
                </a:cubicBezTo>
              </a:path>
            </a:pathLst>
          </a:custGeom>
          <a:noFill/>
          <a:ln w="12700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27</xdr:col>
      <xdr:colOff>431202</xdr:colOff>
      <xdr:row>28</xdr:row>
      <xdr:rowOff>165523</xdr:rowOff>
    </xdr:from>
    <xdr:to>
      <xdr:col>27</xdr:col>
      <xdr:colOff>601137</xdr:colOff>
      <xdr:row>31</xdr:row>
      <xdr:rowOff>96184</xdr:rowOff>
    </xdr:to>
    <xdr:grpSp>
      <xdr:nvGrpSpPr>
        <xdr:cNvPr id="2033" name="グループ化 2032">
          <a:extLst>
            <a:ext uri="{FF2B5EF4-FFF2-40B4-BE49-F238E27FC236}">
              <a16:creationId xmlns="" xmlns:a16="http://schemas.microsoft.com/office/drawing/2014/main" id="{D39D39EF-EDE0-4473-9390-BE5330E1145F}"/>
            </a:ext>
          </a:extLst>
        </xdr:cNvPr>
        <xdr:cNvGrpSpPr/>
      </xdr:nvGrpSpPr>
      <xdr:grpSpPr>
        <a:xfrm>
          <a:off x="20651416" y="4900809"/>
          <a:ext cx="169935" cy="440929"/>
          <a:chOff x="8667750" y="2715074"/>
          <a:chExt cx="161560" cy="712281"/>
        </a:xfrm>
      </xdr:grpSpPr>
      <xdr:sp macro="" textlink="">
        <xdr:nvSpPr>
          <xdr:cNvPr id="2034" name="Freeform 1147">
            <a:extLst>
              <a:ext uri="{FF2B5EF4-FFF2-40B4-BE49-F238E27FC236}">
                <a16:creationId xmlns="" xmlns:a16="http://schemas.microsoft.com/office/drawing/2014/main" id="{582FAC0D-A2A8-F74C-BC6F-52AB75A276DF}"/>
              </a:ext>
            </a:extLst>
          </xdr:cNvPr>
          <xdr:cNvSpPr>
            <a:spLocks/>
          </xdr:cNvSpPr>
        </xdr:nvSpPr>
        <xdr:spPr bwMode="auto">
          <a:xfrm rot="4785440">
            <a:off x="8389513" y="2993311"/>
            <a:ext cx="651668" cy="95194"/>
          </a:xfrm>
          <a:custGeom>
            <a:avLst/>
            <a:gdLst>
              <a:gd name="T0" fmla="*/ 2147483647 w 132"/>
              <a:gd name="T1" fmla="*/ 2147483647 h 15"/>
              <a:gd name="T2" fmla="*/ 2147483647 w 132"/>
              <a:gd name="T3" fmla="*/ 2147483647 h 15"/>
              <a:gd name="T4" fmla="*/ 2147483647 w 132"/>
              <a:gd name="T5" fmla="*/ 2147483647 h 15"/>
              <a:gd name="T6" fmla="*/ 2147483647 w 132"/>
              <a:gd name="T7" fmla="*/ 2147483647 h 15"/>
              <a:gd name="T8" fmla="*/ 2147483647 w 132"/>
              <a:gd name="T9" fmla="*/ 2147483647 h 15"/>
              <a:gd name="T10" fmla="*/ 2147483647 w 132"/>
              <a:gd name="T11" fmla="*/ 2147483647 h 15"/>
              <a:gd name="T12" fmla="*/ 2147483647 w 132"/>
              <a:gd name="T13" fmla="*/ 2147483647 h 15"/>
              <a:gd name="T14" fmla="*/ 2147483647 w 132"/>
              <a:gd name="T15" fmla="*/ 2147483647 h 15"/>
              <a:gd name="T16" fmla="*/ 0 w 132"/>
              <a:gd name="T17" fmla="*/ 0 h 1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9362 w 9362"/>
              <a:gd name="connsiteY0" fmla="*/ 9124 h 9333"/>
              <a:gd name="connsiteX1" fmla="*/ 8939 w 9362"/>
              <a:gd name="connsiteY1" fmla="*/ 8667 h 9333"/>
              <a:gd name="connsiteX2" fmla="*/ 8258 w 9362"/>
              <a:gd name="connsiteY2" fmla="*/ 8667 h 9333"/>
              <a:gd name="connsiteX3" fmla="*/ 7197 w 9362"/>
              <a:gd name="connsiteY3" fmla="*/ 7333 h 9333"/>
              <a:gd name="connsiteX4" fmla="*/ 6439 w 9362"/>
              <a:gd name="connsiteY4" fmla="*/ 9333 h 9333"/>
              <a:gd name="connsiteX5" fmla="*/ 5000 w 9362"/>
              <a:gd name="connsiteY5" fmla="*/ 7333 h 9333"/>
              <a:gd name="connsiteX6" fmla="*/ 3182 w 9362"/>
              <a:gd name="connsiteY6" fmla="*/ 4000 h 9333"/>
              <a:gd name="connsiteX7" fmla="*/ 1364 w 9362"/>
              <a:gd name="connsiteY7" fmla="*/ 4000 h 9333"/>
              <a:gd name="connsiteX8" fmla="*/ 0 w 9362"/>
              <a:gd name="connsiteY8" fmla="*/ 0 h 9333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8821 w 8821"/>
              <a:gd name="connsiteY0" fmla="*/ 9286 h 10000"/>
              <a:gd name="connsiteX1" fmla="*/ 7687 w 8821"/>
              <a:gd name="connsiteY1" fmla="*/ 7857 h 10000"/>
              <a:gd name="connsiteX2" fmla="*/ 6878 w 8821"/>
              <a:gd name="connsiteY2" fmla="*/ 10000 h 10000"/>
              <a:gd name="connsiteX3" fmla="*/ 5341 w 8821"/>
              <a:gd name="connsiteY3" fmla="*/ 7857 h 10000"/>
              <a:gd name="connsiteX4" fmla="*/ 3399 w 8821"/>
              <a:gd name="connsiteY4" fmla="*/ 4286 h 10000"/>
              <a:gd name="connsiteX5" fmla="*/ 1457 w 8821"/>
              <a:gd name="connsiteY5" fmla="*/ 4286 h 10000"/>
              <a:gd name="connsiteX6" fmla="*/ 0 w 8821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21"/>
              <a:gd name="connsiteX1" fmla="*/ 8714 w 10000"/>
              <a:gd name="connsiteY1" fmla="*/ 7857 h 10021"/>
              <a:gd name="connsiteX2" fmla="*/ 7797 w 10000"/>
              <a:gd name="connsiteY2" fmla="*/ 10000 h 10021"/>
              <a:gd name="connsiteX3" fmla="*/ 5321 w 10000"/>
              <a:gd name="connsiteY3" fmla="*/ 6261 h 10021"/>
              <a:gd name="connsiteX4" fmla="*/ 3853 w 10000"/>
              <a:gd name="connsiteY4" fmla="*/ 4286 h 10021"/>
              <a:gd name="connsiteX5" fmla="*/ 1652 w 10000"/>
              <a:gd name="connsiteY5" fmla="*/ 4286 h 10021"/>
              <a:gd name="connsiteX6" fmla="*/ 0 w 10000"/>
              <a:gd name="connsiteY6" fmla="*/ 0 h 100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00" h="10021">
                <a:moveTo>
                  <a:pt x="10000" y="9286"/>
                </a:moveTo>
                <a:cubicBezTo>
                  <a:pt x="9564" y="8966"/>
                  <a:pt x="9081" y="7738"/>
                  <a:pt x="8714" y="7857"/>
                </a:cubicBezTo>
                <a:cubicBezTo>
                  <a:pt x="8347" y="7976"/>
                  <a:pt x="8362" y="10266"/>
                  <a:pt x="7797" y="10000"/>
                </a:cubicBezTo>
                <a:cubicBezTo>
                  <a:pt x="7232" y="9734"/>
                  <a:pt x="5963" y="6976"/>
                  <a:pt x="5321" y="6261"/>
                </a:cubicBezTo>
                <a:cubicBezTo>
                  <a:pt x="4679" y="5547"/>
                  <a:pt x="4464" y="4615"/>
                  <a:pt x="3853" y="4286"/>
                </a:cubicBezTo>
                <a:cubicBezTo>
                  <a:pt x="3242" y="3957"/>
                  <a:pt x="2293" y="5001"/>
                  <a:pt x="1652" y="4286"/>
                </a:cubicBezTo>
                <a:cubicBezTo>
                  <a:pt x="1009" y="3571"/>
                  <a:pt x="367" y="715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2035" name="Freeform 1147">
            <a:extLst>
              <a:ext uri="{FF2B5EF4-FFF2-40B4-BE49-F238E27FC236}">
                <a16:creationId xmlns="" xmlns:a16="http://schemas.microsoft.com/office/drawing/2014/main" id="{587F0590-E5CD-6A25-079D-E502C33B629E}"/>
              </a:ext>
            </a:extLst>
          </xdr:cNvPr>
          <xdr:cNvSpPr>
            <a:spLocks/>
          </xdr:cNvSpPr>
        </xdr:nvSpPr>
        <xdr:spPr bwMode="auto">
          <a:xfrm rot="4785440">
            <a:off x="8455879" y="3053924"/>
            <a:ext cx="651668" cy="95194"/>
          </a:xfrm>
          <a:custGeom>
            <a:avLst/>
            <a:gdLst>
              <a:gd name="T0" fmla="*/ 2147483647 w 132"/>
              <a:gd name="T1" fmla="*/ 2147483647 h 15"/>
              <a:gd name="T2" fmla="*/ 2147483647 w 132"/>
              <a:gd name="T3" fmla="*/ 2147483647 h 15"/>
              <a:gd name="T4" fmla="*/ 2147483647 w 132"/>
              <a:gd name="T5" fmla="*/ 2147483647 h 15"/>
              <a:gd name="T6" fmla="*/ 2147483647 w 132"/>
              <a:gd name="T7" fmla="*/ 2147483647 h 15"/>
              <a:gd name="T8" fmla="*/ 2147483647 w 132"/>
              <a:gd name="T9" fmla="*/ 2147483647 h 15"/>
              <a:gd name="T10" fmla="*/ 2147483647 w 132"/>
              <a:gd name="T11" fmla="*/ 2147483647 h 15"/>
              <a:gd name="T12" fmla="*/ 2147483647 w 132"/>
              <a:gd name="T13" fmla="*/ 2147483647 h 15"/>
              <a:gd name="T14" fmla="*/ 2147483647 w 132"/>
              <a:gd name="T15" fmla="*/ 2147483647 h 15"/>
              <a:gd name="T16" fmla="*/ 0 w 132"/>
              <a:gd name="T17" fmla="*/ 0 h 1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9362 w 9362"/>
              <a:gd name="connsiteY0" fmla="*/ 9124 h 9333"/>
              <a:gd name="connsiteX1" fmla="*/ 8939 w 9362"/>
              <a:gd name="connsiteY1" fmla="*/ 8667 h 9333"/>
              <a:gd name="connsiteX2" fmla="*/ 8258 w 9362"/>
              <a:gd name="connsiteY2" fmla="*/ 8667 h 9333"/>
              <a:gd name="connsiteX3" fmla="*/ 7197 w 9362"/>
              <a:gd name="connsiteY3" fmla="*/ 7333 h 9333"/>
              <a:gd name="connsiteX4" fmla="*/ 6439 w 9362"/>
              <a:gd name="connsiteY4" fmla="*/ 9333 h 9333"/>
              <a:gd name="connsiteX5" fmla="*/ 5000 w 9362"/>
              <a:gd name="connsiteY5" fmla="*/ 7333 h 9333"/>
              <a:gd name="connsiteX6" fmla="*/ 3182 w 9362"/>
              <a:gd name="connsiteY6" fmla="*/ 4000 h 9333"/>
              <a:gd name="connsiteX7" fmla="*/ 1364 w 9362"/>
              <a:gd name="connsiteY7" fmla="*/ 4000 h 9333"/>
              <a:gd name="connsiteX8" fmla="*/ 0 w 9362"/>
              <a:gd name="connsiteY8" fmla="*/ 0 h 9333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8821 w 8821"/>
              <a:gd name="connsiteY0" fmla="*/ 9286 h 10000"/>
              <a:gd name="connsiteX1" fmla="*/ 7687 w 8821"/>
              <a:gd name="connsiteY1" fmla="*/ 7857 h 10000"/>
              <a:gd name="connsiteX2" fmla="*/ 6878 w 8821"/>
              <a:gd name="connsiteY2" fmla="*/ 10000 h 10000"/>
              <a:gd name="connsiteX3" fmla="*/ 5341 w 8821"/>
              <a:gd name="connsiteY3" fmla="*/ 7857 h 10000"/>
              <a:gd name="connsiteX4" fmla="*/ 3399 w 8821"/>
              <a:gd name="connsiteY4" fmla="*/ 4286 h 10000"/>
              <a:gd name="connsiteX5" fmla="*/ 1457 w 8821"/>
              <a:gd name="connsiteY5" fmla="*/ 4286 h 10000"/>
              <a:gd name="connsiteX6" fmla="*/ 0 w 8821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21"/>
              <a:gd name="connsiteX1" fmla="*/ 8714 w 10000"/>
              <a:gd name="connsiteY1" fmla="*/ 7857 h 10021"/>
              <a:gd name="connsiteX2" fmla="*/ 7797 w 10000"/>
              <a:gd name="connsiteY2" fmla="*/ 10000 h 10021"/>
              <a:gd name="connsiteX3" fmla="*/ 5321 w 10000"/>
              <a:gd name="connsiteY3" fmla="*/ 6261 h 10021"/>
              <a:gd name="connsiteX4" fmla="*/ 3853 w 10000"/>
              <a:gd name="connsiteY4" fmla="*/ 4286 h 10021"/>
              <a:gd name="connsiteX5" fmla="*/ 1652 w 10000"/>
              <a:gd name="connsiteY5" fmla="*/ 4286 h 10021"/>
              <a:gd name="connsiteX6" fmla="*/ 0 w 10000"/>
              <a:gd name="connsiteY6" fmla="*/ 0 h 100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00" h="10021">
                <a:moveTo>
                  <a:pt x="10000" y="9286"/>
                </a:moveTo>
                <a:cubicBezTo>
                  <a:pt x="9564" y="8966"/>
                  <a:pt x="9081" y="7738"/>
                  <a:pt x="8714" y="7857"/>
                </a:cubicBezTo>
                <a:cubicBezTo>
                  <a:pt x="8347" y="7976"/>
                  <a:pt x="8362" y="10266"/>
                  <a:pt x="7797" y="10000"/>
                </a:cubicBezTo>
                <a:cubicBezTo>
                  <a:pt x="7232" y="9734"/>
                  <a:pt x="5963" y="6976"/>
                  <a:pt x="5321" y="6261"/>
                </a:cubicBezTo>
                <a:cubicBezTo>
                  <a:pt x="4679" y="5547"/>
                  <a:pt x="4464" y="4615"/>
                  <a:pt x="3853" y="4286"/>
                </a:cubicBezTo>
                <a:cubicBezTo>
                  <a:pt x="3242" y="3957"/>
                  <a:pt x="2293" y="5001"/>
                  <a:pt x="1652" y="4286"/>
                </a:cubicBezTo>
                <a:cubicBezTo>
                  <a:pt x="1009" y="3571"/>
                  <a:pt x="367" y="715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27</xdr:col>
      <xdr:colOff>620577</xdr:colOff>
      <xdr:row>25</xdr:row>
      <xdr:rowOff>97470</xdr:rowOff>
    </xdr:from>
    <xdr:to>
      <xdr:col>28</xdr:col>
      <xdr:colOff>87475</xdr:colOff>
      <xdr:row>28</xdr:row>
      <xdr:rowOff>34940</xdr:rowOff>
    </xdr:to>
    <xdr:grpSp>
      <xdr:nvGrpSpPr>
        <xdr:cNvPr id="2036" name="グループ化 2035">
          <a:extLst>
            <a:ext uri="{FF2B5EF4-FFF2-40B4-BE49-F238E27FC236}">
              <a16:creationId xmlns="" xmlns:a16="http://schemas.microsoft.com/office/drawing/2014/main" id="{3DDDCBC2-6036-4A51-B220-BB3AF5EC7528}"/>
            </a:ext>
          </a:extLst>
        </xdr:cNvPr>
        <xdr:cNvGrpSpPr/>
      </xdr:nvGrpSpPr>
      <xdr:grpSpPr>
        <a:xfrm rot="1503839">
          <a:off x="20840791" y="4322488"/>
          <a:ext cx="235702" cy="447738"/>
          <a:chOff x="8667751" y="2634792"/>
          <a:chExt cx="161559" cy="731501"/>
        </a:xfrm>
      </xdr:grpSpPr>
      <xdr:sp macro="" textlink="">
        <xdr:nvSpPr>
          <xdr:cNvPr id="2037" name="Freeform 1147">
            <a:extLst>
              <a:ext uri="{FF2B5EF4-FFF2-40B4-BE49-F238E27FC236}">
                <a16:creationId xmlns="" xmlns:a16="http://schemas.microsoft.com/office/drawing/2014/main" id="{2291332D-D1E2-7CAE-B297-078333027A27}"/>
              </a:ext>
            </a:extLst>
          </xdr:cNvPr>
          <xdr:cNvSpPr>
            <a:spLocks/>
          </xdr:cNvSpPr>
        </xdr:nvSpPr>
        <xdr:spPr bwMode="auto">
          <a:xfrm rot="4785440">
            <a:off x="8389513" y="2913030"/>
            <a:ext cx="651669" cy="95194"/>
          </a:xfrm>
          <a:custGeom>
            <a:avLst/>
            <a:gdLst>
              <a:gd name="T0" fmla="*/ 2147483647 w 132"/>
              <a:gd name="T1" fmla="*/ 2147483647 h 15"/>
              <a:gd name="T2" fmla="*/ 2147483647 w 132"/>
              <a:gd name="T3" fmla="*/ 2147483647 h 15"/>
              <a:gd name="T4" fmla="*/ 2147483647 w 132"/>
              <a:gd name="T5" fmla="*/ 2147483647 h 15"/>
              <a:gd name="T6" fmla="*/ 2147483647 w 132"/>
              <a:gd name="T7" fmla="*/ 2147483647 h 15"/>
              <a:gd name="T8" fmla="*/ 2147483647 w 132"/>
              <a:gd name="T9" fmla="*/ 2147483647 h 15"/>
              <a:gd name="T10" fmla="*/ 2147483647 w 132"/>
              <a:gd name="T11" fmla="*/ 2147483647 h 15"/>
              <a:gd name="T12" fmla="*/ 2147483647 w 132"/>
              <a:gd name="T13" fmla="*/ 2147483647 h 15"/>
              <a:gd name="T14" fmla="*/ 2147483647 w 132"/>
              <a:gd name="T15" fmla="*/ 2147483647 h 15"/>
              <a:gd name="T16" fmla="*/ 0 w 132"/>
              <a:gd name="T17" fmla="*/ 0 h 1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9362 w 9362"/>
              <a:gd name="connsiteY0" fmla="*/ 9124 h 9333"/>
              <a:gd name="connsiteX1" fmla="*/ 8939 w 9362"/>
              <a:gd name="connsiteY1" fmla="*/ 8667 h 9333"/>
              <a:gd name="connsiteX2" fmla="*/ 8258 w 9362"/>
              <a:gd name="connsiteY2" fmla="*/ 8667 h 9333"/>
              <a:gd name="connsiteX3" fmla="*/ 7197 w 9362"/>
              <a:gd name="connsiteY3" fmla="*/ 7333 h 9333"/>
              <a:gd name="connsiteX4" fmla="*/ 6439 w 9362"/>
              <a:gd name="connsiteY4" fmla="*/ 9333 h 9333"/>
              <a:gd name="connsiteX5" fmla="*/ 5000 w 9362"/>
              <a:gd name="connsiteY5" fmla="*/ 7333 h 9333"/>
              <a:gd name="connsiteX6" fmla="*/ 3182 w 9362"/>
              <a:gd name="connsiteY6" fmla="*/ 4000 h 9333"/>
              <a:gd name="connsiteX7" fmla="*/ 1364 w 9362"/>
              <a:gd name="connsiteY7" fmla="*/ 4000 h 9333"/>
              <a:gd name="connsiteX8" fmla="*/ 0 w 9362"/>
              <a:gd name="connsiteY8" fmla="*/ 0 h 9333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8821 w 8821"/>
              <a:gd name="connsiteY0" fmla="*/ 9286 h 10000"/>
              <a:gd name="connsiteX1" fmla="*/ 7687 w 8821"/>
              <a:gd name="connsiteY1" fmla="*/ 7857 h 10000"/>
              <a:gd name="connsiteX2" fmla="*/ 6878 w 8821"/>
              <a:gd name="connsiteY2" fmla="*/ 10000 h 10000"/>
              <a:gd name="connsiteX3" fmla="*/ 5341 w 8821"/>
              <a:gd name="connsiteY3" fmla="*/ 7857 h 10000"/>
              <a:gd name="connsiteX4" fmla="*/ 3399 w 8821"/>
              <a:gd name="connsiteY4" fmla="*/ 4286 h 10000"/>
              <a:gd name="connsiteX5" fmla="*/ 1457 w 8821"/>
              <a:gd name="connsiteY5" fmla="*/ 4286 h 10000"/>
              <a:gd name="connsiteX6" fmla="*/ 0 w 8821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21"/>
              <a:gd name="connsiteX1" fmla="*/ 8714 w 10000"/>
              <a:gd name="connsiteY1" fmla="*/ 7857 h 10021"/>
              <a:gd name="connsiteX2" fmla="*/ 7797 w 10000"/>
              <a:gd name="connsiteY2" fmla="*/ 10000 h 10021"/>
              <a:gd name="connsiteX3" fmla="*/ 5321 w 10000"/>
              <a:gd name="connsiteY3" fmla="*/ 6261 h 10021"/>
              <a:gd name="connsiteX4" fmla="*/ 3853 w 10000"/>
              <a:gd name="connsiteY4" fmla="*/ 4286 h 10021"/>
              <a:gd name="connsiteX5" fmla="*/ 1652 w 10000"/>
              <a:gd name="connsiteY5" fmla="*/ 4286 h 10021"/>
              <a:gd name="connsiteX6" fmla="*/ 0 w 10000"/>
              <a:gd name="connsiteY6" fmla="*/ 0 h 100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00" h="10021">
                <a:moveTo>
                  <a:pt x="10000" y="9286"/>
                </a:moveTo>
                <a:cubicBezTo>
                  <a:pt x="9564" y="8966"/>
                  <a:pt x="9081" y="7738"/>
                  <a:pt x="8714" y="7857"/>
                </a:cubicBezTo>
                <a:cubicBezTo>
                  <a:pt x="8347" y="7976"/>
                  <a:pt x="8362" y="10266"/>
                  <a:pt x="7797" y="10000"/>
                </a:cubicBezTo>
                <a:cubicBezTo>
                  <a:pt x="7232" y="9734"/>
                  <a:pt x="5963" y="6976"/>
                  <a:pt x="5321" y="6261"/>
                </a:cubicBezTo>
                <a:cubicBezTo>
                  <a:pt x="4679" y="5547"/>
                  <a:pt x="4464" y="4615"/>
                  <a:pt x="3853" y="4286"/>
                </a:cubicBezTo>
                <a:cubicBezTo>
                  <a:pt x="3242" y="3957"/>
                  <a:pt x="2293" y="5001"/>
                  <a:pt x="1652" y="4286"/>
                </a:cubicBezTo>
                <a:cubicBezTo>
                  <a:pt x="1009" y="3571"/>
                  <a:pt x="367" y="715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2038" name="Freeform 1147">
            <a:extLst>
              <a:ext uri="{FF2B5EF4-FFF2-40B4-BE49-F238E27FC236}">
                <a16:creationId xmlns="" xmlns:a16="http://schemas.microsoft.com/office/drawing/2014/main" id="{12414227-78EE-861C-7CFD-6980D581BEBD}"/>
              </a:ext>
            </a:extLst>
          </xdr:cNvPr>
          <xdr:cNvSpPr>
            <a:spLocks/>
          </xdr:cNvSpPr>
        </xdr:nvSpPr>
        <xdr:spPr bwMode="auto">
          <a:xfrm rot="4785440">
            <a:off x="8455879" y="2992862"/>
            <a:ext cx="651668" cy="95194"/>
          </a:xfrm>
          <a:custGeom>
            <a:avLst/>
            <a:gdLst>
              <a:gd name="T0" fmla="*/ 2147483647 w 132"/>
              <a:gd name="T1" fmla="*/ 2147483647 h 15"/>
              <a:gd name="T2" fmla="*/ 2147483647 w 132"/>
              <a:gd name="T3" fmla="*/ 2147483647 h 15"/>
              <a:gd name="T4" fmla="*/ 2147483647 w 132"/>
              <a:gd name="T5" fmla="*/ 2147483647 h 15"/>
              <a:gd name="T6" fmla="*/ 2147483647 w 132"/>
              <a:gd name="T7" fmla="*/ 2147483647 h 15"/>
              <a:gd name="T8" fmla="*/ 2147483647 w 132"/>
              <a:gd name="T9" fmla="*/ 2147483647 h 15"/>
              <a:gd name="T10" fmla="*/ 2147483647 w 132"/>
              <a:gd name="T11" fmla="*/ 2147483647 h 15"/>
              <a:gd name="T12" fmla="*/ 2147483647 w 132"/>
              <a:gd name="T13" fmla="*/ 2147483647 h 15"/>
              <a:gd name="T14" fmla="*/ 2147483647 w 132"/>
              <a:gd name="T15" fmla="*/ 2147483647 h 15"/>
              <a:gd name="T16" fmla="*/ 0 w 132"/>
              <a:gd name="T17" fmla="*/ 0 h 1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8939 w 10000"/>
              <a:gd name="connsiteY1" fmla="*/ 8667 h 10000"/>
              <a:gd name="connsiteX2" fmla="*/ 8258 w 10000"/>
              <a:gd name="connsiteY2" fmla="*/ 8667 h 10000"/>
              <a:gd name="connsiteX3" fmla="*/ 7197 w 10000"/>
              <a:gd name="connsiteY3" fmla="*/ 7333 h 10000"/>
              <a:gd name="connsiteX4" fmla="*/ 6439 w 10000"/>
              <a:gd name="connsiteY4" fmla="*/ 9333 h 10000"/>
              <a:gd name="connsiteX5" fmla="*/ 5000 w 10000"/>
              <a:gd name="connsiteY5" fmla="*/ 7333 h 10000"/>
              <a:gd name="connsiteX6" fmla="*/ 3182 w 10000"/>
              <a:gd name="connsiteY6" fmla="*/ 4000 h 10000"/>
              <a:gd name="connsiteX7" fmla="*/ 1364 w 10000"/>
              <a:gd name="connsiteY7" fmla="*/ 4000 h 10000"/>
              <a:gd name="connsiteX8" fmla="*/ 0 w 10000"/>
              <a:gd name="connsiteY8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10000 w 10000"/>
              <a:gd name="connsiteY0" fmla="*/ 10000 h 10000"/>
              <a:gd name="connsiteX1" fmla="*/ 9362 w 10000"/>
              <a:gd name="connsiteY1" fmla="*/ 9124 h 10000"/>
              <a:gd name="connsiteX2" fmla="*/ 8939 w 10000"/>
              <a:gd name="connsiteY2" fmla="*/ 8667 h 10000"/>
              <a:gd name="connsiteX3" fmla="*/ 8258 w 10000"/>
              <a:gd name="connsiteY3" fmla="*/ 8667 h 10000"/>
              <a:gd name="connsiteX4" fmla="*/ 7197 w 10000"/>
              <a:gd name="connsiteY4" fmla="*/ 7333 h 10000"/>
              <a:gd name="connsiteX5" fmla="*/ 6439 w 10000"/>
              <a:gd name="connsiteY5" fmla="*/ 9333 h 10000"/>
              <a:gd name="connsiteX6" fmla="*/ 5000 w 10000"/>
              <a:gd name="connsiteY6" fmla="*/ 7333 h 10000"/>
              <a:gd name="connsiteX7" fmla="*/ 3182 w 10000"/>
              <a:gd name="connsiteY7" fmla="*/ 4000 h 10000"/>
              <a:gd name="connsiteX8" fmla="*/ 1364 w 10000"/>
              <a:gd name="connsiteY8" fmla="*/ 4000 h 10000"/>
              <a:gd name="connsiteX9" fmla="*/ 0 w 10000"/>
              <a:gd name="connsiteY9" fmla="*/ 0 h 10000"/>
              <a:gd name="connsiteX0" fmla="*/ 9362 w 9362"/>
              <a:gd name="connsiteY0" fmla="*/ 9124 h 9333"/>
              <a:gd name="connsiteX1" fmla="*/ 8939 w 9362"/>
              <a:gd name="connsiteY1" fmla="*/ 8667 h 9333"/>
              <a:gd name="connsiteX2" fmla="*/ 8258 w 9362"/>
              <a:gd name="connsiteY2" fmla="*/ 8667 h 9333"/>
              <a:gd name="connsiteX3" fmla="*/ 7197 w 9362"/>
              <a:gd name="connsiteY3" fmla="*/ 7333 h 9333"/>
              <a:gd name="connsiteX4" fmla="*/ 6439 w 9362"/>
              <a:gd name="connsiteY4" fmla="*/ 9333 h 9333"/>
              <a:gd name="connsiteX5" fmla="*/ 5000 w 9362"/>
              <a:gd name="connsiteY5" fmla="*/ 7333 h 9333"/>
              <a:gd name="connsiteX6" fmla="*/ 3182 w 9362"/>
              <a:gd name="connsiteY6" fmla="*/ 4000 h 9333"/>
              <a:gd name="connsiteX7" fmla="*/ 1364 w 9362"/>
              <a:gd name="connsiteY7" fmla="*/ 4000 h 9333"/>
              <a:gd name="connsiteX8" fmla="*/ 0 w 9362"/>
              <a:gd name="connsiteY8" fmla="*/ 0 h 9333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9548 w 10000"/>
              <a:gd name="connsiteY1" fmla="*/ 9286 h 10000"/>
              <a:gd name="connsiteX2" fmla="*/ 8821 w 10000"/>
              <a:gd name="connsiteY2" fmla="*/ 9286 h 10000"/>
              <a:gd name="connsiteX3" fmla="*/ 7687 w 10000"/>
              <a:gd name="connsiteY3" fmla="*/ 7857 h 10000"/>
              <a:gd name="connsiteX4" fmla="*/ 6878 w 10000"/>
              <a:gd name="connsiteY4" fmla="*/ 10000 h 10000"/>
              <a:gd name="connsiteX5" fmla="*/ 5341 w 10000"/>
              <a:gd name="connsiteY5" fmla="*/ 7857 h 10000"/>
              <a:gd name="connsiteX6" fmla="*/ 3399 w 10000"/>
              <a:gd name="connsiteY6" fmla="*/ 4286 h 10000"/>
              <a:gd name="connsiteX7" fmla="*/ 1457 w 10000"/>
              <a:gd name="connsiteY7" fmla="*/ 4286 h 10000"/>
              <a:gd name="connsiteX8" fmla="*/ 0 w 10000"/>
              <a:gd name="connsiteY8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10000 w 10000"/>
              <a:gd name="connsiteY0" fmla="*/ 9776 h 10000"/>
              <a:gd name="connsiteX1" fmla="*/ 8821 w 10000"/>
              <a:gd name="connsiteY1" fmla="*/ 9286 h 10000"/>
              <a:gd name="connsiteX2" fmla="*/ 7687 w 10000"/>
              <a:gd name="connsiteY2" fmla="*/ 7857 h 10000"/>
              <a:gd name="connsiteX3" fmla="*/ 6878 w 10000"/>
              <a:gd name="connsiteY3" fmla="*/ 10000 h 10000"/>
              <a:gd name="connsiteX4" fmla="*/ 5341 w 10000"/>
              <a:gd name="connsiteY4" fmla="*/ 7857 h 10000"/>
              <a:gd name="connsiteX5" fmla="*/ 3399 w 10000"/>
              <a:gd name="connsiteY5" fmla="*/ 4286 h 10000"/>
              <a:gd name="connsiteX6" fmla="*/ 1457 w 10000"/>
              <a:gd name="connsiteY6" fmla="*/ 4286 h 10000"/>
              <a:gd name="connsiteX7" fmla="*/ 0 w 10000"/>
              <a:gd name="connsiteY7" fmla="*/ 0 h 10000"/>
              <a:gd name="connsiteX0" fmla="*/ 8821 w 8821"/>
              <a:gd name="connsiteY0" fmla="*/ 9286 h 10000"/>
              <a:gd name="connsiteX1" fmla="*/ 7687 w 8821"/>
              <a:gd name="connsiteY1" fmla="*/ 7857 h 10000"/>
              <a:gd name="connsiteX2" fmla="*/ 6878 w 8821"/>
              <a:gd name="connsiteY2" fmla="*/ 10000 h 10000"/>
              <a:gd name="connsiteX3" fmla="*/ 5341 w 8821"/>
              <a:gd name="connsiteY3" fmla="*/ 7857 h 10000"/>
              <a:gd name="connsiteX4" fmla="*/ 3399 w 8821"/>
              <a:gd name="connsiteY4" fmla="*/ 4286 h 10000"/>
              <a:gd name="connsiteX5" fmla="*/ 1457 w 8821"/>
              <a:gd name="connsiteY5" fmla="*/ 4286 h 10000"/>
              <a:gd name="connsiteX6" fmla="*/ 0 w 8821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00"/>
              <a:gd name="connsiteX1" fmla="*/ 8714 w 10000"/>
              <a:gd name="connsiteY1" fmla="*/ 7857 h 10000"/>
              <a:gd name="connsiteX2" fmla="*/ 7797 w 10000"/>
              <a:gd name="connsiteY2" fmla="*/ 10000 h 10000"/>
              <a:gd name="connsiteX3" fmla="*/ 6055 w 10000"/>
              <a:gd name="connsiteY3" fmla="*/ 7857 h 10000"/>
              <a:gd name="connsiteX4" fmla="*/ 3853 w 10000"/>
              <a:gd name="connsiteY4" fmla="*/ 4286 h 10000"/>
              <a:gd name="connsiteX5" fmla="*/ 1652 w 10000"/>
              <a:gd name="connsiteY5" fmla="*/ 4286 h 10000"/>
              <a:gd name="connsiteX6" fmla="*/ 0 w 10000"/>
              <a:gd name="connsiteY6" fmla="*/ 0 h 10000"/>
              <a:gd name="connsiteX0" fmla="*/ 10000 w 10000"/>
              <a:gd name="connsiteY0" fmla="*/ 9286 h 10021"/>
              <a:gd name="connsiteX1" fmla="*/ 8714 w 10000"/>
              <a:gd name="connsiteY1" fmla="*/ 7857 h 10021"/>
              <a:gd name="connsiteX2" fmla="*/ 7797 w 10000"/>
              <a:gd name="connsiteY2" fmla="*/ 10000 h 10021"/>
              <a:gd name="connsiteX3" fmla="*/ 5321 w 10000"/>
              <a:gd name="connsiteY3" fmla="*/ 6261 h 10021"/>
              <a:gd name="connsiteX4" fmla="*/ 3853 w 10000"/>
              <a:gd name="connsiteY4" fmla="*/ 4286 h 10021"/>
              <a:gd name="connsiteX5" fmla="*/ 1652 w 10000"/>
              <a:gd name="connsiteY5" fmla="*/ 4286 h 10021"/>
              <a:gd name="connsiteX6" fmla="*/ 0 w 10000"/>
              <a:gd name="connsiteY6" fmla="*/ 0 h 100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00" h="10021">
                <a:moveTo>
                  <a:pt x="10000" y="9286"/>
                </a:moveTo>
                <a:cubicBezTo>
                  <a:pt x="9564" y="8966"/>
                  <a:pt x="9081" y="7738"/>
                  <a:pt x="8714" y="7857"/>
                </a:cubicBezTo>
                <a:cubicBezTo>
                  <a:pt x="8347" y="7976"/>
                  <a:pt x="8362" y="10266"/>
                  <a:pt x="7797" y="10000"/>
                </a:cubicBezTo>
                <a:cubicBezTo>
                  <a:pt x="7232" y="9734"/>
                  <a:pt x="5963" y="6976"/>
                  <a:pt x="5321" y="6261"/>
                </a:cubicBezTo>
                <a:cubicBezTo>
                  <a:pt x="4679" y="5547"/>
                  <a:pt x="4464" y="4615"/>
                  <a:pt x="3853" y="4286"/>
                </a:cubicBezTo>
                <a:cubicBezTo>
                  <a:pt x="3242" y="3957"/>
                  <a:pt x="2293" y="5001"/>
                  <a:pt x="1652" y="4286"/>
                </a:cubicBezTo>
                <a:cubicBezTo>
                  <a:pt x="1009" y="3571"/>
                  <a:pt x="367" y="715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oneCellAnchor>
    <xdr:from>
      <xdr:col>27</xdr:col>
      <xdr:colOff>371870</xdr:colOff>
      <xdr:row>26</xdr:row>
      <xdr:rowOff>154243</xdr:rowOff>
    </xdr:from>
    <xdr:ext cx="232894" cy="212397"/>
    <xdr:grpSp>
      <xdr:nvGrpSpPr>
        <xdr:cNvPr id="2039" name="Group 6672">
          <a:extLst>
            <a:ext uri="{FF2B5EF4-FFF2-40B4-BE49-F238E27FC236}">
              <a16:creationId xmlns="" xmlns:a16="http://schemas.microsoft.com/office/drawing/2014/main" id="{F5DF3B57-6853-4C9B-A856-1C8A32D50729}"/>
            </a:ext>
          </a:extLst>
        </xdr:cNvPr>
        <xdr:cNvGrpSpPr>
          <a:grpSpLocks/>
        </xdr:cNvGrpSpPr>
      </xdr:nvGrpSpPr>
      <xdr:grpSpPr bwMode="auto">
        <a:xfrm>
          <a:off x="20592084" y="4549350"/>
          <a:ext cx="232894" cy="212397"/>
          <a:chOff x="536" y="109"/>
          <a:chExt cx="46" cy="44"/>
        </a:xfrm>
      </xdr:grpSpPr>
      <xdr:pic>
        <xdr:nvPicPr>
          <xdr:cNvPr id="2040" name="Picture 6673" descr="route2">
            <a:extLst>
              <a:ext uri="{FF2B5EF4-FFF2-40B4-BE49-F238E27FC236}">
                <a16:creationId xmlns="" xmlns:a16="http://schemas.microsoft.com/office/drawing/2014/main" id="{8A10D652-5E72-800B-0C2E-95B276D4314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041" name="Text Box 6674">
            <a:extLst>
              <a:ext uri="{FF2B5EF4-FFF2-40B4-BE49-F238E27FC236}">
                <a16:creationId xmlns="" xmlns:a16="http://schemas.microsoft.com/office/drawing/2014/main" id="{40BE17AF-7DCB-A77C-70FE-4B0EAD3371F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422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28</xdr:col>
      <xdr:colOff>148188</xdr:colOff>
      <xdr:row>28</xdr:row>
      <xdr:rowOff>70862</xdr:rowOff>
    </xdr:from>
    <xdr:to>
      <xdr:col>28</xdr:col>
      <xdr:colOff>347936</xdr:colOff>
      <xdr:row>29</xdr:row>
      <xdr:rowOff>71841</xdr:rowOff>
    </xdr:to>
    <xdr:sp macro="" textlink="">
      <xdr:nvSpPr>
        <xdr:cNvPr id="2042" name="六角形 2041">
          <a:extLst>
            <a:ext uri="{FF2B5EF4-FFF2-40B4-BE49-F238E27FC236}">
              <a16:creationId xmlns="" xmlns:a16="http://schemas.microsoft.com/office/drawing/2014/main" id="{670E70B1-C782-4A67-9F4C-D4B7CE1AC157}"/>
            </a:ext>
          </a:extLst>
        </xdr:cNvPr>
        <xdr:cNvSpPr/>
      </xdr:nvSpPr>
      <xdr:spPr bwMode="auto">
        <a:xfrm>
          <a:off x="17978988" y="4839712"/>
          <a:ext cx="199748" cy="17242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３</a:t>
          </a:r>
        </a:p>
      </xdr:txBody>
    </xdr:sp>
    <xdr:clientData/>
  </xdr:twoCellAnchor>
  <xdr:oneCellAnchor>
    <xdr:from>
      <xdr:col>28</xdr:col>
      <xdr:colOff>9166</xdr:colOff>
      <xdr:row>31</xdr:row>
      <xdr:rowOff>25988</xdr:rowOff>
    </xdr:from>
    <xdr:ext cx="349912" cy="265054"/>
    <xdr:grpSp>
      <xdr:nvGrpSpPr>
        <xdr:cNvPr id="2043" name="Group 6672">
          <a:extLst>
            <a:ext uri="{FF2B5EF4-FFF2-40B4-BE49-F238E27FC236}">
              <a16:creationId xmlns="" xmlns:a16="http://schemas.microsoft.com/office/drawing/2014/main" id="{258A0E75-23FB-4A6D-85EC-2287A36B07EB}"/>
            </a:ext>
          </a:extLst>
        </xdr:cNvPr>
        <xdr:cNvGrpSpPr>
          <a:grpSpLocks/>
        </xdr:cNvGrpSpPr>
      </xdr:nvGrpSpPr>
      <xdr:grpSpPr bwMode="auto">
        <a:xfrm>
          <a:off x="20998184" y="5271542"/>
          <a:ext cx="349912" cy="265054"/>
          <a:chOff x="536" y="109"/>
          <a:chExt cx="46" cy="44"/>
        </a:xfrm>
      </xdr:grpSpPr>
      <xdr:pic>
        <xdr:nvPicPr>
          <xdr:cNvPr id="2044" name="Picture 6673" descr="route2">
            <a:extLst>
              <a:ext uri="{FF2B5EF4-FFF2-40B4-BE49-F238E27FC236}">
                <a16:creationId xmlns="" xmlns:a16="http://schemas.microsoft.com/office/drawing/2014/main" id="{9AEBA3E1-F0B9-E6D6-ECA9-A784EE03AEF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045" name="Text Box 6674">
            <a:extLst>
              <a:ext uri="{FF2B5EF4-FFF2-40B4-BE49-F238E27FC236}">
                <a16:creationId xmlns="" xmlns:a16="http://schemas.microsoft.com/office/drawing/2014/main" id="{D07B7BC3-0BEC-247A-2953-D026C6815F2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422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27</xdr:col>
      <xdr:colOff>674429</xdr:colOff>
      <xdr:row>30</xdr:row>
      <xdr:rowOff>39396</xdr:rowOff>
    </xdr:from>
    <xdr:to>
      <xdr:col>28</xdr:col>
      <xdr:colOff>113392</xdr:colOff>
      <xdr:row>30</xdr:row>
      <xdr:rowOff>162529</xdr:rowOff>
    </xdr:to>
    <xdr:sp macro="" textlink="">
      <xdr:nvSpPr>
        <xdr:cNvPr id="2046" name="AutoShape 492">
          <a:extLst>
            <a:ext uri="{FF2B5EF4-FFF2-40B4-BE49-F238E27FC236}">
              <a16:creationId xmlns="" xmlns:a16="http://schemas.microsoft.com/office/drawing/2014/main" id="{6B2C65AD-31A5-46B0-BC57-1FA45F42AEBB}"/>
            </a:ext>
          </a:extLst>
        </xdr:cNvPr>
        <xdr:cNvSpPr>
          <a:spLocks noChangeArrowheads="1"/>
        </xdr:cNvSpPr>
      </xdr:nvSpPr>
      <xdr:spPr bwMode="auto">
        <a:xfrm>
          <a:off x="17800379" y="5151146"/>
          <a:ext cx="143813" cy="12313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28</xdr:col>
      <xdr:colOff>56709</xdr:colOff>
      <xdr:row>26</xdr:row>
      <xdr:rowOff>15123</xdr:rowOff>
    </xdr:from>
    <xdr:to>
      <xdr:col>28</xdr:col>
      <xdr:colOff>120957</xdr:colOff>
      <xdr:row>28</xdr:row>
      <xdr:rowOff>56702</xdr:rowOff>
    </xdr:to>
    <xdr:sp macro="" textlink="">
      <xdr:nvSpPr>
        <xdr:cNvPr id="2047" name="Text Box 1620">
          <a:extLst>
            <a:ext uri="{FF2B5EF4-FFF2-40B4-BE49-F238E27FC236}">
              <a16:creationId xmlns="" xmlns:a16="http://schemas.microsoft.com/office/drawing/2014/main" id="{A3ECA9D9-1806-482C-86C0-8C597177D3F2}"/>
            </a:ext>
          </a:extLst>
        </xdr:cNvPr>
        <xdr:cNvSpPr txBox="1">
          <a:spLocks noChangeArrowheads="1"/>
        </xdr:cNvSpPr>
      </xdr:nvSpPr>
      <xdr:spPr bwMode="auto">
        <a:xfrm>
          <a:off x="17887509" y="4441073"/>
          <a:ext cx="64248" cy="38447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0" tIns="18288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瀬田川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27</xdr:col>
      <xdr:colOff>56683</xdr:colOff>
      <xdr:row>28</xdr:row>
      <xdr:rowOff>139854</xdr:rowOff>
    </xdr:from>
    <xdr:to>
      <xdr:col>27</xdr:col>
      <xdr:colOff>521594</xdr:colOff>
      <xdr:row>29</xdr:row>
      <xdr:rowOff>30240</xdr:rowOff>
    </xdr:to>
    <xdr:sp macro="" textlink="">
      <xdr:nvSpPr>
        <xdr:cNvPr id="2048" name="Text Box 1118">
          <a:extLst>
            <a:ext uri="{FF2B5EF4-FFF2-40B4-BE49-F238E27FC236}">
              <a16:creationId xmlns="" xmlns:a16="http://schemas.microsoft.com/office/drawing/2014/main" id="{B3B45133-40E6-4F41-9420-D5044CB4913B}"/>
            </a:ext>
          </a:extLst>
        </xdr:cNvPr>
        <xdr:cNvSpPr txBox="1">
          <a:spLocks noChangeArrowheads="1"/>
        </xdr:cNvSpPr>
      </xdr:nvSpPr>
      <xdr:spPr bwMode="auto">
        <a:xfrm>
          <a:off x="17182633" y="4908704"/>
          <a:ext cx="464911" cy="6183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瀬田川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令和新橋</a:t>
          </a:r>
        </a:p>
      </xdr:txBody>
    </xdr:sp>
    <xdr:clientData/>
  </xdr:twoCellAnchor>
  <xdr:oneCellAnchor>
    <xdr:from>
      <xdr:col>27</xdr:col>
      <xdr:colOff>22680</xdr:colOff>
      <xdr:row>26</xdr:row>
      <xdr:rowOff>158750</xdr:rowOff>
    </xdr:from>
    <xdr:ext cx="347751" cy="95466"/>
    <xdr:sp macro="" textlink="">
      <xdr:nvSpPr>
        <xdr:cNvPr id="2049" name="Text Box 972">
          <a:extLst>
            <a:ext uri="{FF2B5EF4-FFF2-40B4-BE49-F238E27FC236}">
              <a16:creationId xmlns="" xmlns:a16="http://schemas.microsoft.com/office/drawing/2014/main" id="{B6270A0E-B48A-406B-A36E-9D2F00823A89}"/>
            </a:ext>
          </a:extLst>
        </xdr:cNvPr>
        <xdr:cNvSpPr txBox="1">
          <a:spLocks noChangeArrowheads="1"/>
        </xdr:cNvSpPr>
      </xdr:nvSpPr>
      <xdr:spPr bwMode="auto">
        <a:xfrm>
          <a:off x="17148630" y="4584700"/>
          <a:ext cx="347751" cy="9546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0.3+4.9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27</xdr:col>
      <xdr:colOff>26096</xdr:colOff>
      <xdr:row>27</xdr:row>
      <xdr:rowOff>76951</xdr:rowOff>
    </xdr:from>
    <xdr:to>
      <xdr:col>27</xdr:col>
      <xdr:colOff>207909</xdr:colOff>
      <xdr:row>28</xdr:row>
      <xdr:rowOff>30519</xdr:rowOff>
    </xdr:to>
    <xdr:sp macro="" textlink="">
      <xdr:nvSpPr>
        <xdr:cNvPr id="2050" name="六角形 2049">
          <a:extLst>
            <a:ext uri="{FF2B5EF4-FFF2-40B4-BE49-F238E27FC236}">
              <a16:creationId xmlns="" xmlns:a16="http://schemas.microsoft.com/office/drawing/2014/main" id="{8B336B8D-561A-45FF-8DE6-B7DF567FB2ED}"/>
            </a:ext>
          </a:extLst>
        </xdr:cNvPr>
        <xdr:cNvSpPr/>
      </xdr:nvSpPr>
      <xdr:spPr bwMode="auto">
        <a:xfrm>
          <a:off x="17152046" y="4674351"/>
          <a:ext cx="181813" cy="12501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124</a:t>
          </a:r>
        </a:p>
      </xdr:txBody>
    </xdr:sp>
    <xdr:clientData/>
  </xdr:twoCellAnchor>
  <xdr:twoCellAnchor>
    <xdr:from>
      <xdr:col>27</xdr:col>
      <xdr:colOff>201918</xdr:colOff>
      <xdr:row>27</xdr:row>
      <xdr:rowOff>78312</xdr:rowOff>
    </xdr:from>
    <xdr:to>
      <xdr:col>27</xdr:col>
      <xdr:colOff>369655</xdr:colOff>
      <xdr:row>28</xdr:row>
      <xdr:rowOff>30519</xdr:rowOff>
    </xdr:to>
    <xdr:sp macro="" textlink="">
      <xdr:nvSpPr>
        <xdr:cNvPr id="2051" name="六角形 2050">
          <a:extLst>
            <a:ext uri="{FF2B5EF4-FFF2-40B4-BE49-F238E27FC236}">
              <a16:creationId xmlns="" xmlns:a16="http://schemas.microsoft.com/office/drawing/2014/main" id="{9C0D45AC-8A89-4517-936E-309250FC2D41}"/>
            </a:ext>
          </a:extLst>
        </xdr:cNvPr>
        <xdr:cNvSpPr/>
      </xdr:nvSpPr>
      <xdr:spPr bwMode="auto">
        <a:xfrm>
          <a:off x="17327868" y="4675712"/>
          <a:ext cx="167737" cy="123657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125</a:t>
          </a:r>
        </a:p>
      </xdr:txBody>
    </xdr:sp>
    <xdr:clientData/>
  </xdr:twoCellAnchor>
  <xdr:twoCellAnchor>
    <xdr:from>
      <xdr:col>29</xdr:col>
      <xdr:colOff>19194</xdr:colOff>
      <xdr:row>25</xdr:row>
      <xdr:rowOff>11791</xdr:rowOff>
    </xdr:from>
    <xdr:to>
      <xdr:col>29</xdr:col>
      <xdr:colOff>203310</xdr:colOff>
      <xdr:row>25</xdr:row>
      <xdr:rowOff>159324</xdr:rowOff>
    </xdr:to>
    <xdr:sp macro="" textlink="">
      <xdr:nvSpPr>
        <xdr:cNvPr id="2052" name="六角形 2051">
          <a:extLst>
            <a:ext uri="{FF2B5EF4-FFF2-40B4-BE49-F238E27FC236}">
              <a16:creationId xmlns="" xmlns:a16="http://schemas.microsoft.com/office/drawing/2014/main" id="{B05BE126-4E86-4FAA-BE83-B390BBF8C7E9}"/>
            </a:ext>
          </a:extLst>
        </xdr:cNvPr>
        <xdr:cNvSpPr/>
      </xdr:nvSpPr>
      <xdr:spPr bwMode="auto">
        <a:xfrm>
          <a:off x="18554844" y="4266291"/>
          <a:ext cx="184116" cy="14753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30</xdr:col>
      <xdr:colOff>238125</xdr:colOff>
      <xdr:row>27</xdr:row>
      <xdr:rowOff>95250</xdr:rowOff>
    </xdr:from>
    <xdr:to>
      <xdr:col>30</xdr:col>
      <xdr:colOff>323850</xdr:colOff>
      <xdr:row>27</xdr:row>
      <xdr:rowOff>142875</xdr:rowOff>
    </xdr:to>
    <xdr:sp macro="" textlink="">
      <xdr:nvSpPr>
        <xdr:cNvPr id="2053" name="Freeform 802">
          <a:extLst>
            <a:ext uri="{FF2B5EF4-FFF2-40B4-BE49-F238E27FC236}">
              <a16:creationId xmlns="" xmlns:a16="http://schemas.microsoft.com/office/drawing/2014/main" id="{B691B5F5-44CB-42E7-93F2-39DCE156CCF0}"/>
            </a:ext>
          </a:extLst>
        </xdr:cNvPr>
        <xdr:cNvSpPr>
          <a:spLocks/>
        </xdr:cNvSpPr>
      </xdr:nvSpPr>
      <xdr:spPr bwMode="auto">
        <a:xfrm>
          <a:off x="19478625" y="469265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30</xdr:col>
      <xdr:colOff>200025</xdr:colOff>
      <xdr:row>28</xdr:row>
      <xdr:rowOff>133350</xdr:rowOff>
    </xdr:from>
    <xdr:to>
      <xdr:col>30</xdr:col>
      <xdr:colOff>285750</xdr:colOff>
      <xdr:row>30</xdr:row>
      <xdr:rowOff>9525</xdr:rowOff>
    </xdr:to>
    <xdr:sp macro="" textlink="">
      <xdr:nvSpPr>
        <xdr:cNvPr id="2054" name="Freeform 805">
          <a:extLst>
            <a:ext uri="{FF2B5EF4-FFF2-40B4-BE49-F238E27FC236}">
              <a16:creationId xmlns="" xmlns:a16="http://schemas.microsoft.com/office/drawing/2014/main" id="{A92C9F0A-BEFF-4E50-BCBA-0142DC350EAE}"/>
            </a:ext>
          </a:extLst>
        </xdr:cNvPr>
        <xdr:cNvSpPr>
          <a:spLocks/>
        </xdr:cNvSpPr>
      </xdr:nvSpPr>
      <xdr:spPr bwMode="auto">
        <a:xfrm>
          <a:off x="19440525" y="490220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30</xdr:col>
      <xdr:colOff>200025</xdr:colOff>
      <xdr:row>28</xdr:row>
      <xdr:rowOff>133350</xdr:rowOff>
    </xdr:from>
    <xdr:to>
      <xdr:col>30</xdr:col>
      <xdr:colOff>285750</xdr:colOff>
      <xdr:row>30</xdr:row>
      <xdr:rowOff>9525</xdr:rowOff>
    </xdr:to>
    <xdr:sp macro="" textlink="">
      <xdr:nvSpPr>
        <xdr:cNvPr id="2055" name="Freeform 806">
          <a:extLst>
            <a:ext uri="{FF2B5EF4-FFF2-40B4-BE49-F238E27FC236}">
              <a16:creationId xmlns="" xmlns:a16="http://schemas.microsoft.com/office/drawing/2014/main" id="{BE067155-C064-4254-B913-5D6A7AAEC584}"/>
            </a:ext>
          </a:extLst>
        </xdr:cNvPr>
        <xdr:cNvSpPr>
          <a:spLocks/>
        </xdr:cNvSpPr>
      </xdr:nvSpPr>
      <xdr:spPr bwMode="auto">
        <a:xfrm>
          <a:off x="19440525" y="490220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29</xdr:col>
      <xdr:colOff>28190</xdr:colOff>
      <xdr:row>28</xdr:row>
      <xdr:rowOff>108858</xdr:rowOff>
    </xdr:from>
    <xdr:to>
      <xdr:col>29</xdr:col>
      <xdr:colOff>722508</xdr:colOff>
      <xdr:row>30</xdr:row>
      <xdr:rowOff>136072</xdr:rowOff>
    </xdr:to>
    <xdr:sp macro="" textlink="">
      <xdr:nvSpPr>
        <xdr:cNvPr id="2056" name="Text Box 1029">
          <a:extLst>
            <a:ext uri="{FF2B5EF4-FFF2-40B4-BE49-F238E27FC236}">
              <a16:creationId xmlns="" xmlns:a16="http://schemas.microsoft.com/office/drawing/2014/main" id="{88299DD3-CCDE-4834-9E6D-1A13D88564DF}"/>
            </a:ext>
          </a:extLst>
        </xdr:cNvPr>
        <xdr:cNvSpPr txBox="1">
          <a:spLocks noChangeArrowheads="1"/>
        </xdr:cNvSpPr>
      </xdr:nvSpPr>
      <xdr:spPr bwMode="auto">
        <a:xfrm>
          <a:off x="18563840" y="4877708"/>
          <a:ext cx="675268" cy="37011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宇治市街↑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宇治田原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30</xdr:col>
      <xdr:colOff>123825</xdr:colOff>
      <xdr:row>25</xdr:row>
      <xdr:rowOff>161925</xdr:rowOff>
    </xdr:from>
    <xdr:to>
      <xdr:col>30</xdr:col>
      <xdr:colOff>190500</xdr:colOff>
      <xdr:row>32</xdr:row>
      <xdr:rowOff>152400</xdr:rowOff>
    </xdr:to>
    <xdr:sp macro="" textlink="">
      <xdr:nvSpPr>
        <xdr:cNvPr id="2057" name="Freeform 1147">
          <a:extLst>
            <a:ext uri="{FF2B5EF4-FFF2-40B4-BE49-F238E27FC236}">
              <a16:creationId xmlns="" xmlns:a16="http://schemas.microsoft.com/office/drawing/2014/main" id="{AC9CD491-ED99-4CF5-87B2-11851D7A65FE}"/>
            </a:ext>
          </a:extLst>
        </xdr:cNvPr>
        <xdr:cNvSpPr>
          <a:spLocks/>
        </xdr:cNvSpPr>
      </xdr:nvSpPr>
      <xdr:spPr bwMode="auto">
        <a:xfrm rot="-5400000">
          <a:off x="18802350" y="4978400"/>
          <a:ext cx="1190625" cy="66675"/>
        </a:xfrm>
        <a:custGeom>
          <a:avLst/>
          <a:gdLst>
            <a:gd name="T0" fmla="*/ 2147483647 w 10294"/>
            <a:gd name="T1" fmla="*/ 2147483647 h 8905"/>
            <a:gd name="T2" fmla="*/ 2147483647 w 10294"/>
            <a:gd name="T3" fmla="*/ 2147483647 h 8905"/>
            <a:gd name="T4" fmla="*/ 2147483647 w 10294"/>
            <a:gd name="T5" fmla="*/ 2147483647 h 8905"/>
            <a:gd name="T6" fmla="*/ 2147483647 w 10294"/>
            <a:gd name="T7" fmla="*/ 2147483647 h 8905"/>
            <a:gd name="T8" fmla="*/ 2147483647 w 10294"/>
            <a:gd name="T9" fmla="*/ 2147483647 h 8905"/>
            <a:gd name="T10" fmla="*/ 2147483647 w 10294"/>
            <a:gd name="T11" fmla="*/ 2147483647 h 8905"/>
            <a:gd name="T12" fmla="*/ 2147483647 w 10294"/>
            <a:gd name="T13" fmla="*/ 2147483647 h 8905"/>
            <a:gd name="T14" fmla="*/ 2147483647 w 10294"/>
            <a:gd name="T15" fmla="*/ 2147483647 h 8905"/>
            <a:gd name="T16" fmla="*/ 0 w 10294"/>
            <a:gd name="T17" fmla="*/ 2147483647 h 8905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</a:gdLst>
          <a:ahLst/>
          <a:cxnLst>
            <a:cxn ang="T18">
              <a:pos x="T0" y="T1"/>
            </a:cxn>
            <a:cxn ang="T19">
              <a:pos x="T2" y="T3"/>
            </a:cxn>
            <a:cxn ang="T20">
              <a:pos x="T4" y="T5"/>
            </a:cxn>
            <a:cxn ang="T21">
              <a:pos x="T6" y="T7"/>
            </a:cxn>
            <a:cxn ang="T22">
              <a:pos x="T8" y="T9"/>
            </a:cxn>
            <a:cxn ang="T23">
              <a:pos x="T10" y="T11"/>
            </a:cxn>
            <a:cxn ang="T24">
              <a:pos x="T12" y="T13"/>
            </a:cxn>
            <a:cxn ang="T25">
              <a:pos x="T14" y="T15"/>
            </a:cxn>
            <a:cxn ang="T26">
              <a:pos x="T16" y="T17"/>
            </a:cxn>
          </a:cxnLst>
          <a:rect l="0" t="0" r="r" b="b"/>
          <a:pathLst>
            <a:path w="10294" h="8905">
              <a:moveTo>
                <a:pt x="10294" y="7692"/>
              </a:moveTo>
              <a:cubicBezTo>
                <a:pt x="10145" y="7692"/>
                <a:pt x="9291" y="7792"/>
                <a:pt x="8957" y="7812"/>
              </a:cubicBezTo>
              <a:cubicBezTo>
                <a:pt x="8623" y="7832"/>
                <a:pt x="8511" y="7812"/>
                <a:pt x="8288" y="7812"/>
              </a:cubicBezTo>
              <a:cubicBezTo>
                <a:pt x="7990" y="7812"/>
                <a:pt x="7543" y="5621"/>
                <a:pt x="7245" y="5621"/>
              </a:cubicBezTo>
              <a:cubicBezTo>
                <a:pt x="6947" y="5621"/>
                <a:pt x="6873" y="8905"/>
                <a:pt x="6500" y="8905"/>
              </a:cubicBezTo>
              <a:cubicBezTo>
                <a:pt x="6129" y="8905"/>
                <a:pt x="5629" y="6341"/>
                <a:pt x="5086" y="5621"/>
              </a:cubicBezTo>
              <a:cubicBezTo>
                <a:pt x="4543" y="4901"/>
                <a:pt x="3838" y="5681"/>
                <a:pt x="3242" y="4586"/>
              </a:cubicBezTo>
              <a:cubicBezTo>
                <a:pt x="2647" y="3491"/>
                <a:pt x="2033" y="1244"/>
                <a:pt x="1513" y="148"/>
              </a:cubicBezTo>
              <a:cubicBezTo>
                <a:pt x="991" y="-947"/>
                <a:pt x="298" y="4439"/>
                <a:pt x="0" y="334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30</xdr:col>
      <xdr:colOff>9525</xdr:colOff>
      <xdr:row>26</xdr:row>
      <xdr:rowOff>0</xdr:rowOff>
    </xdr:from>
    <xdr:to>
      <xdr:col>30</xdr:col>
      <xdr:colOff>76200</xdr:colOff>
      <xdr:row>32</xdr:row>
      <xdr:rowOff>161925</xdr:rowOff>
    </xdr:to>
    <xdr:sp macro="" textlink="">
      <xdr:nvSpPr>
        <xdr:cNvPr id="2058" name="Freeform 1147">
          <a:extLst>
            <a:ext uri="{FF2B5EF4-FFF2-40B4-BE49-F238E27FC236}">
              <a16:creationId xmlns="" xmlns:a16="http://schemas.microsoft.com/office/drawing/2014/main" id="{7CDF3745-0A79-47C0-A4AE-D71AE175D850}"/>
            </a:ext>
          </a:extLst>
        </xdr:cNvPr>
        <xdr:cNvSpPr>
          <a:spLocks/>
        </xdr:cNvSpPr>
      </xdr:nvSpPr>
      <xdr:spPr bwMode="auto">
        <a:xfrm rot="-5400000">
          <a:off x="18688050" y="4987925"/>
          <a:ext cx="1190625" cy="66675"/>
        </a:xfrm>
        <a:custGeom>
          <a:avLst/>
          <a:gdLst>
            <a:gd name="T0" fmla="*/ 2147483647 w 10294"/>
            <a:gd name="T1" fmla="*/ 2147483647 h 8905"/>
            <a:gd name="T2" fmla="*/ 2147483647 w 10294"/>
            <a:gd name="T3" fmla="*/ 2147483647 h 8905"/>
            <a:gd name="T4" fmla="*/ 2147483647 w 10294"/>
            <a:gd name="T5" fmla="*/ 2147483647 h 8905"/>
            <a:gd name="T6" fmla="*/ 2147483647 w 10294"/>
            <a:gd name="T7" fmla="*/ 2147483647 h 8905"/>
            <a:gd name="T8" fmla="*/ 2147483647 w 10294"/>
            <a:gd name="T9" fmla="*/ 2147483647 h 8905"/>
            <a:gd name="T10" fmla="*/ 2147483647 w 10294"/>
            <a:gd name="T11" fmla="*/ 2147483647 h 8905"/>
            <a:gd name="T12" fmla="*/ 2147483647 w 10294"/>
            <a:gd name="T13" fmla="*/ 2147483647 h 8905"/>
            <a:gd name="T14" fmla="*/ 2147483647 w 10294"/>
            <a:gd name="T15" fmla="*/ 2147483647 h 8905"/>
            <a:gd name="T16" fmla="*/ 0 w 10294"/>
            <a:gd name="T17" fmla="*/ 2147483647 h 8905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</a:gdLst>
          <a:ahLst/>
          <a:cxnLst>
            <a:cxn ang="T18">
              <a:pos x="T0" y="T1"/>
            </a:cxn>
            <a:cxn ang="T19">
              <a:pos x="T2" y="T3"/>
            </a:cxn>
            <a:cxn ang="T20">
              <a:pos x="T4" y="T5"/>
            </a:cxn>
            <a:cxn ang="T21">
              <a:pos x="T6" y="T7"/>
            </a:cxn>
            <a:cxn ang="T22">
              <a:pos x="T8" y="T9"/>
            </a:cxn>
            <a:cxn ang="T23">
              <a:pos x="T10" y="T11"/>
            </a:cxn>
            <a:cxn ang="T24">
              <a:pos x="T12" y="T13"/>
            </a:cxn>
            <a:cxn ang="T25">
              <a:pos x="T14" y="T15"/>
            </a:cxn>
            <a:cxn ang="T26">
              <a:pos x="T16" y="T17"/>
            </a:cxn>
          </a:cxnLst>
          <a:rect l="0" t="0" r="r" b="b"/>
          <a:pathLst>
            <a:path w="10294" h="8905">
              <a:moveTo>
                <a:pt x="10294" y="7692"/>
              </a:moveTo>
              <a:cubicBezTo>
                <a:pt x="10145" y="7692"/>
                <a:pt x="9291" y="7792"/>
                <a:pt x="8957" y="7812"/>
              </a:cubicBezTo>
              <a:cubicBezTo>
                <a:pt x="8623" y="7832"/>
                <a:pt x="8511" y="7812"/>
                <a:pt x="8288" y="7812"/>
              </a:cubicBezTo>
              <a:cubicBezTo>
                <a:pt x="7990" y="7812"/>
                <a:pt x="7543" y="5621"/>
                <a:pt x="7245" y="5621"/>
              </a:cubicBezTo>
              <a:cubicBezTo>
                <a:pt x="6947" y="5621"/>
                <a:pt x="6873" y="8905"/>
                <a:pt x="6500" y="8905"/>
              </a:cubicBezTo>
              <a:cubicBezTo>
                <a:pt x="6129" y="8905"/>
                <a:pt x="5629" y="6341"/>
                <a:pt x="5086" y="5621"/>
              </a:cubicBezTo>
              <a:cubicBezTo>
                <a:pt x="4543" y="4901"/>
                <a:pt x="3838" y="5681"/>
                <a:pt x="3242" y="4586"/>
              </a:cubicBezTo>
              <a:cubicBezTo>
                <a:pt x="2647" y="3491"/>
                <a:pt x="2033" y="1244"/>
                <a:pt x="1513" y="148"/>
              </a:cubicBezTo>
              <a:cubicBezTo>
                <a:pt x="991" y="-947"/>
                <a:pt x="298" y="4439"/>
                <a:pt x="0" y="334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29</xdr:col>
      <xdr:colOff>566553</xdr:colOff>
      <xdr:row>29</xdr:row>
      <xdr:rowOff>153871</xdr:rowOff>
    </xdr:from>
    <xdr:to>
      <xdr:col>30</xdr:col>
      <xdr:colOff>355295</xdr:colOff>
      <xdr:row>31</xdr:row>
      <xdr:rowOff>18899</xdr:rowOff>
    </xdr:to>
    <xdr:sp macro="" textlink="">
      <xdr:nvSpPr>
        <xdr:cNvPr id="2059" name="Text Box 1118">
          <a:extLst>
            <a:ext uri="{FF2B5EF4-FFF2-40B4-BE49-F238E27FC236}">
              <a16:creationId xmlns="" xmlns:a16="http://schemas.microsoft.com/office/drawing/2014/main" id="{BC6863E1-9D70-4334-AC6D-65927905D0BA}"/>
            </a:ext>
          </a:extLst>
        </xdr:cNvPr>
        <xdr:cNvSpPr txBox="1">
          <a:spLocks noChangeArrowheads="1"/>
        </xdr:cNvSpPr>
      </xdr:nvSpPr>
      <xdr:spPr bwMode="auto">
        <a:xfrm>
          <a:off x="19102203" y="5094171"/>
          <a:ext cx="493592" cy="20792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曽束大橋</a:t>
          </a:r>
        </a:p>
      </xdr:txBody>
    </xdr:sp>
    <xdr:clientData/>
  </xdr:twoCellAnchor>
  <xdr:twoCellAnchor>
    <xdr:from>
      <xdr:col>30</xdr:col>
      <xdr:colOff>345585</xdr:colOff>
      <xdr:row>27</xdr:row>
      <xdr:rowOff>168671</xdr:rowOff>
    </xdr:from>
    <xdr:to>
      <xdr:col>30</xdr:col>
      <xdr:colOff>528150</xdr:colOff>
      <xdr:row>29</xdr:row>
      <xdr:rowOff>38101</xdr:rowOff>
    </xdr:to>
    <xdr:sp macro="" textlink="">
      <xdr:nvSpPr>
        <xdr:cNvPr id="2060" name="Line 1026">
          <a:extLst>
            <a:ext uri="{FF2B5EF4-FFF2-40B4-BE49-F238E27FC236}">
              <a16:creationId xmlns="" xmlns:a16="http://schemas.microsoft.com/office/drawing/2014/main" id="{6628AD95-FB81-4822-8F67-04F73F7FB5E3}"/>
            </a:ext>
          </a:extLst>
        </xdr:cNvPr>
        <xdr:cNvSpPr>
          <a:spLocks noChangeShapeType="1"/>
        </xdr:cNvSpPr>
      </xdr:nvSpPr>
      <xdr:spPr bwMode="auto">
        <a:xfrm flipH="1">
          <a:off x="19586085" y="4766071"/>
          <a:ext cx="182565" cy="21233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342867</xdr:colOff>
      <xdr:row>26</xdr:row>
      <xdr:rowOff>19052</xdr:rowOff>
    </xdr:from>
    <xdr:to>
      <xdr:col>30</xdr:col>
      <xdr:colOff>28542</xdr:colOff>
      <xdr:row>31</xdr:row>
      <xdr:rowOff>151404</xdr:rowOff>
    </xdr:to>
    <xdr:sp macro="" textlink="">
      <xdr:nvSpPr>
        <xdr:cNvPr id="2061" name="Freeform 1147">
          <a:extLst>
            <a:ext uri="{FF2B5EF4-FFF2-40B4-BE49-F238E27FC236}">
              <a16:creationId xmlns="" xmlns:a16="http://schemas.microsoft.com/office/drawing/2014/main" id="{3B56AC4C-11CB-4B61-BD77-1F6FBD620E63}"/>
            </a:ext>
          </a:extLst>
        </xdr:cNvPr>
        <xdr:cNvSpPr>
          <a:spLocks/>
        </xdr:cNvSpPr>
      </xdr:nvSpPr>
      <xdr:spPr bwMode="auto">
        <a:xfrm rot="-5619817">
          <a:off x="18578979" y="4744540"/>
          <a:ext cx="989602" cy="390525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</a:gdLst>
          <a:ahLst/>
          <a:cxnLst>
            <a:cxn ang="T18">
              <a:pos x="T0" y="T1"/>
            </a:cxn>
            <a:cxn ang="T19">
              <a:pos x="T2" y="T3"/>
            </a:cxn>
            <a:cxn ang="T20">
              <a:pos x="T4" y="T5"/>
            </a:cxn>
            <a:cxn ang="T21">
              <a:pos x="T6" y="T7"/>
            </a:cxn>
            <a:cxn ang="T22">
              <a:pos x="T8" y="T9"/>
            </a:cxn>
            <a:cxn ang="T23">
              <a:pos x="T10" y="T11"/>
            </a:cxn>
            <a:cxn ang="T24">
              <a:pos x="T12" y="T13"/>
            </a:cxn>
            <a:cxn ang="T25">
              <a:pos x="T14" y="T15"/>
            </a:cxn>
            <a:cxn ang="T26">
              <a:pos x="T16" y="T17"/>
            </a:cxn>
          </a:cxnLst>
          <a:rect l="0" t="0" r="r" b="b"/>
          <a:pathLst>
            <a:path w="10000" h="10000">
              <a:moveTo>
                <a:pt x="10000" y="9311"/>
              </a:moveTo>
              <a:cubicBezTo>
                <a:pt x="9821" y="9311"/>
                <a:pt x="9093" y="9698"/>
                <a:pt x="8751" y="9775"/>
              </a:cubicBezTo>
              <a:cubicBezTo>
                <a:pt x="8409" y="9852"/>
                <a:pt x="8217" y="9775"/>
                <a:pt x="7950" y="9775"/>
              </a:cubicBezTo>
              <a:cubicBezTo>
                <a:pt x="7593" y="9775"/>
                <a:pt x="7057" y="9324"/>
                <a:pt x="6701" y="9324"/>
              </a:cubicBezTo>
              <a:cubicBezTo>
                <a:pt x="6345" y="9324"/>
                <a:pt x="6255" y="10000"/>
                <a:pt x="5808" y="10000"/>
              </a:cubicBezTo>
              <a:cubicBezTo>
                <a:pt x="5364" y="10000"/>
                <a:pt x="4739" y="9549"/>
                <a:pt x="4115" y="9324"/>
              </a:cubicBezTo>
              <a:cubicBezTo>
                <a:pt x="3491" y="9098"/>
                <a:pt x="2607" y="8920"/>
                <a:pt x="1976" y="8196"/>
              </a:cubicBezTo>
              <a:cubicBezTo>
                <a:pt x="1344" y="7472"/>
                <a:pt x="933" y="5938"/>
                <a:pt x="326" y="4982"/>
              </a:cubicBezTo>
              <a:cubicBezTo>
                <a:pt x="29" y="2615"/>
                <a:pt x="357" y="226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29</xdr:col>
      <xdr:colOff>719092</xdr:colOff>
      <xdr:row>28</xdr:row>
      <xdr:rowOff>126649</xdr:rowOff>
    </xdr:from>
    <xdr:to>
      <xdr:col>30</xdr:col>
      <xdr:colOff>210911</xdr:colOff>
      <xdr:row>29</xdr:row>
      <xdr:rowOff>122464</xdr:rowOff>
    </xdr:to>
    <xdr:sp macro="" textlink="">
      <xdr:nvSpPr>
        <xdr:cNvPr id="2062" name="Text Box 266">
          <a:extLst>
            <a:ext uri="{FF2B5EF4-FFF2-40B4-BE49-F238E27FC236}">
              <a16:creationId xmlns="" xmlns:a16="http://schemas.microsoft.com/office/drawing/2014/main" id="{DC5C8D62-F0A8-46E5-AB76-07E2E7123CB7}"/>
            </a:ext>
          </a:extLst>
        </xdr:cNvPr>
        <xdr:cNvSpPr txBox="1">
          <a:spLocks noChangeArrowheads="1"/>
        </xdr:cNvSpPr>
      </xdr:nvSpPr>
      <xdr:spPr bwMode="auto">
        <a:xfrm>
          <a:off x="19242042" y="4895499"/>
          <a:ext cx="209369" cy="16726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29</xdr:col>
      <xdr:colOff>371475</xdr:colOff>
      <xdr:row>29</xdr:row>
      <xdr:rowOff>38100</xdr:rowOff>
    </xdr:from>
    <xdr:to>
      <xdr:col>29</xdr:col>
      <xdr:colOff>638175</xdr:colOff>
      <xdr:row>30</xdr:row>
      <xdr:rowOff>161925</xdr:rowOff>
    </xdr:to>
    <xdr:sp macro="" textlink="">
      <xdr:nvSpPr>
        <xdr:cNvPr id="2063" name="Line 1026">
          <a:extLst>
            <a:ext uri="{FF2B5EF4-FFF2-40B4-BE49-F238E27FC236}">
              <a16:creationId xmlns="" xmlns:a16="http://schemas.microsoft.com/office/drawing/2014/main" id="{D008A3AD-4E2E-4B86-8032-E11C1A513206}"/>
            </a:ext>
          </a:extLst>
        </xdr:cNvPr>
        <xdr:cNvSpPr>
          <a:spLocks noChangeShapeType="1"/>
        </xdr:cNvSpPr>
      </xdr:nvSpPr>
      <xdr:spPr bwMode="auto">
        <a:xfrm rot="-5400000" flipH="1" flipV="1">
          <a:off x="18892837" y="4992688"/>
          <a:ext cx="295275" cy="266700"/>
        </a:xfrm>
        <a:custGeom>
          <a:avLst/>
          <a:gdLst>
            <a:gd name="T0" fmla="*/ 0 w 10000"/>
            <a:gd name="T1" fmla="*/ 0 h 10000"/>
            <a:gd name="T2" fmla="*/ 2147483647 w 10000"/>
            <a:gd name="T3" fmla="*/ 2147483647 h 10000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0000" h="10000">
              <a:moveTo>
                <a:pt x="0" y="0"/>
              </a:moveTo>
              <a:cubicBezTo>
                <a:pt x="10039" y="84"/>
                <a:pt x="9921" y="2952"/>
                <a:pt x="10000" y="100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29</xdr:col>
      <xdr:colOff>638175</xdr:colOff>
      <xdr:row>25</xdr:row>
      <xdr:rowOff>142875</xdr:rowOff>
    </xdr:from>
    <xdr:to>
      <xdr:col>30</xdr:col>
      <xdr:colOff>371475</xdr:colOff>
      <xdr:row>32</xdr:row>
      <xdr:rowOff>104775</xdr:rowOff>
    </xdr:to>
    <xdr:sp macro="" textlink="">
      <xdr:nvSpPr>
        <xdr:cNvPr id="2064" name="Freeform 1142">
          <a:extLst>
            <a:ext uri="{FF2B5EF4-FFF2-40B4-BE49-F238E27FC236}">
              <a16:creationId xmlns="" xmlns:a16="http://schemas.microsoft.com/office/drawing/2014/main" id="{09589A49-A84C-4250-B8BE-5DD1A5AF963F}"/>
            </a:ext>
          </a:extLst>
        </xdr:cNvPr>
        <xdr:cNvSpPr>
          <a:spLocks/>
        </xdr:cNvSpPr>
      </xdr:nvSpPr>
      <xdr:spPr bwMode="auto">
        <a:xfrm rot="-5400000">
          <a:off x="18811875" y="4759325"/>
          <a:ext cx="1162050" cy="438150"/>
        </a:xfrm>
        <a:custGeom>
          <a:avLst/>
          <a:gdLst>
            <a:gd name="T0" fmla="*/ 0 w 20000"/>
            <a:gd name="T1" fmla="*/ 2147483647 h 8286"/>
            <a:gd name="T2" fmla="*/ 2147483647 w 20000"/>
            <a:gd name="T3" fmla="*/ 2147483647 h 8286"/>
            <a:gd name="T4" fmla="*/ 2147483647 w 20000"/>
            <a:gd name="T5" fmla="*/ 0 h 8286"/>
            <a:gd name="T6" fmla="*/ 2147483647 w 20000"/>
            <a:gd name="T7" fmla="*/ 0 h 828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0000" h="8286">
              <a:moveTo>
                <a:pt x="0" y="8286"/>
              </a:moveTo>
              <a:cubicBezTo>
                <a:pt x="9745" y="8177"/>
                <a:pt x="-51" y="8229"/>
                <a:pt x="10102" y="8174"/>
              </a:cubicBezTo>
              <a:cubicBezTo>
                <a:pt x="10051" y="565"/>
                <a:pt x="10170" y="8391"/>
                <a:pt x="10000" y="0"/>
              </a:cubicBezTo>
              <a:lnTo>
                <a:pt x="2000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29</xdr:col>
      <xdr:colOff>687170</xdr:colOff>
      <xdr:row>28</xdr:row>
      <xdr:rowOff>74842</xdr:rowOff>
    </xdr:from>
    <xdr:to>
      <xdr:col>30</xdr:col>
      <xdr:colOff>251734</xdr:colOff>
      <xdr:row>29</xdr:row>
      <xdr:rowOff>149680</xdr:rowOff>
    </xdr:to>
    <xdr:grpSp>
      <xdr:nvGrpSpPr>
        <xdr:cNvPr id="2065" name="Group 1180">
          <a:extLst>
            <a:ext uri="{FF2B5EF4-FFF2-40B4-BE49-F238E27FC236}">
              <a16:creationId xmlns="" xmlns:a16="http://schemas.microsoft.com/office/drawing/2014/main" id="{FA06CFD5-67A0-4AF2-8E2E-D5C5CA9606FA}"/>
            </a:ext>
          </a:extLst>
        </xdr:cNvPr>
        <xdr:cNvGrpSpPr>
          <a:grpSpLocks/>
        </xdr:cNvGrpSpPr>
      </xdr:nvGrpSpPr>
      <xdr:grpSpPr bwMode="auto">
        <a:xfrm rot="-5400000">
          <a:off x="22489211" y="4765908"/>
          <a:ext cx="244927" cy="333368"/>
          <a:chOff x="718" y="97"/>
          <a:chExt cx="23" cy="15"/>
        </a:xfrm>
      </xdr:grpSpPr>
      <xdr:sp macro="" textlink="">
        <xdr:nvSpPr>
          <xdr:cNvPr id="2066" name="Freeform 1181">
            <a:extLst>
              <a:ext uri="{FF2B5EF4-FFF2-40B4-BE49-F238E27FC236}">
                <a16:creationId xmlns="" xmlns:a16="http://schemas.microsoft.com/office/drawing/2014/main" id="{E46F225D-65F1-E738-1333-6CF9F5ACADBA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067" name="Freeform 1182">
            <a:extLst>
              <a:ext uri="{FF2B5EF4-FFF2-40B4-BE49-F238E27FC236}">
                <a16:creationId xmlns="" xmlns:a16="http://schemas.microsoft.com/office/drawing/2014/main" id="{C7CC17A6-671B-5449-A29E-A70535477B2F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30</xdr:col>
      <xdr:colOff>285848</xdr:colOff>
      <xdr:row>29</xdr:row>
      <xdr:rowOff>64918</xdr:rowOff>
    </xdr:from>
    <xdr:to>
      <xdr:col>30</xdr:col>
      <xdr:colOff>435524</xdr:colOff>
      <xdr:row>30</xdr:row>
      <xdr:rowOff>33622</xdr:rowOff>
    </xdr:to>
    <xdr:sp macro="" textlink="">
      <xdr:nvSpPr>
        <xdr:cNvPr id="2068" name="AutoShape 1149">
          <a:extLst>
            <a:ext uri="{FF2B5EF4-FFF2-40B4-BE49-F238E27FC236}">
              <a16:creationId xmlns="" xmlns:a16="http://schemas.microsoft.com/office/drawing/2014/main" id="{DADDA5B0-3C83-4396-B5B5-F65A9A163E57}"/>
            </a:ext>
          </a:extLst>
        </xdr:cNvPr>
        <xdr:cNvSpPr>
          <a:spLocks noChangeArrowheads="1"/>
        </xdr:cNvSpPr>
      </xdr:nvSpPr>
      <xdr:spPr bwMode="auto">
        <a:xfrm>
          <a:off x="19526348" y="5005218"/>
          <a:ext cx="149676" cy="14015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30</xdr:col>
      <xdr:colOff>415896</xdr:colOff>
      <xdr:row>31</xdr:row>
      <xdr:rowOff>6701</xdr:rowOff>
    </xdr:from>
    <xdr:to>
      <xdr:col>30</xdr:col>
      <xdr:colOff>615644</xdr:colOff>
      <xdr:row>32</xdr:row>
      <xdr:rowOff>14389</xdr:rowOff>
    </xdr:to>
    <xdr:sp macro="" textlink="">
      <xdr:nvSpPr>
        <xdr:cNvPr id="2069" name="六角形 2068">
          <a:extLst>
            <a:ext uri="{FF2B5EF4-FFF2-40B4-BE49-F238E27FC236}">
              <a16:creationId xmlns="" xmlns:a16="http://schemas.microsoft.com/office/drawing/2014/main" id="{0C72ABC9-E93C-432A-8B35-8A513AF14D8F}"/>
            </a:ext>
          </a:extLst>
        </xdr:cNvPr>
        <xdr:cNvSpPr/>
      </xdr:nvSpPr>
      <xdr:spPr bwMode="auto">
        <a:xfrm>
          <a:off x="19656396" y="5289901"/>
          <a:ext cx="199748" cy="17913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３</a:t>
          </a:r>
        </a:p>
      </xdr:txBody>
    </xdr:sp>
    <xdr:clientData/>
  </xdr:twoCellAnchor>
  <xdr:twoCellAnchor>
    <xdr:from>
      <xdr:col>30</xdr:col>
      <xdr:colOff>228321</xdr:colOff>
      <xdr:row>27</xdr:row>
      <xdr:rowOff>157632</xdr:rowOff>
    </xdr:from>
    <xdr:to>
      <xdr:col>30</xdr:col>
      <xdr:colOff>428069</xdr:colOff>
      <xdr:row>28</xdr:row>
      <xdr:rowOff>131780</xdr:rowOff>
    </xdr:to>
    <xdr:sp macro="" textlink="">
      <xdr:nvSpPr>
        <xdr:cNvPr id="2070" name="六角形 2069">
          <a:extLst>
            <a:ext uri="{FF2B5EF4-FFF2-40B4-BE49-F238E27FC236}">
              <a16:creationId xmlns="" xmlns:a16="http://schemas.microsoft.com/office/drawing/2014/main" id="{3230A449-E85B-48C2-9AE9-268D5122E619}"/>
            </a:ext>
          </a:extLst>
        </xdr:cNvPr>
        <xdr:cNvSpPr/>
      </xdr:nvSpPr>
      <xdr:spPr bwMode="auto">
        <a:xfrm>
          <a:off x="19468821" y="4755032"/>
          <a:ext cx="199748" cy="14559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242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415896</xdr:colOff>
      <xdr:row>27</xdr:row>
      <xdr:rowOff>60373</xdr:rowOff>
    </xdr:from>
    <xdr:to>
      <xdr:col>29</xdr:col>
      <xdr:colOff>615644</xdr:colOff>
      <xdr:row>28</xdr:row>
      <xdr:rowOff>61352</xdr:rowOff>
    </xdr:to>
    <xdr:sp macro="" textlink="">
      <xdr:nvSpPr>
        <xdr:cNvPr id="2071" name="六角形 2070">
          <a:extLst>
            <a:ext uri="{FF2B5EF4-FFF2-40B4-BE49-F238E27FC236}">
              <a16:creationId xmlns="" xmlns:a16="http://schemas.microsoft.com/office/drawing/2014/main" id="{9C2FC4A5-20CA-4D59-AF42-871F9ABFD7E2}"/>
            </a:ext>
          </a:extLst>
        </xdr:cNvPr>
        <xdr:cNvSpPr/>
      </xdr:nvSpPr>
      <xdr:spPr bwMode="auto">
        <a:xfrm>
          <a:off x="18951546" y="4657773"/>
          <a:ext cx="199748" cy="17242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３</a:t>
          </a:r>
        </a:p>
      </xdr:txBody>
    </xdr:sp>
    <xdr:clientData/>
  </xdr:twoCellAnchor>
  <xdr:twoCellAnchor>
    <xdr:from>
      <xdr:col>30</xdr:col>
      <xdr:colOff>20110</xdr:colOff>
      <xdr:row>28</xdr:row>
      <xdr:rowOff>145444</xdr:rowOff>
    </xdr:from>
    <xdr:to>
      <xdr:col>30</xdr:col>
      <xdr:colOff>186222</xdr:colOff>
      <xdr:row>29</xdr:row>
      <xdr:rowOff>100751</xdr:rowOff>
    </xdr:to>
    <xdr:sp macro="" textlink="">
      <xdr:nvSpPr>
        <xdr:cNvPr id="2072" name="六角形 2071">
          <a:extLst>
            <a:ext uri="{FF2B5EF4-FFF2-40B4-BE49-F238E27FC236}">
              <a16:creationId xmlns="" xmlns:a16="http://schemas.microsoft.com/office/drawing/2014/main" id="{68CFCDB7-6EBC-42C0-9DD6-9E649E500063}"/>
            </a:ext>
          </a:extLst>
        </xdr:cNvPr>
        <xdr:cNvSpPr/>
      </xdr:nvSpPr>
      <xdr:spPr bwMode="auto">
        <a:xfrm>
          <a:off x="19260610" y="4914294"/>
          <a:ext cx="166112" cy="12675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３</a:t>
          </a:r>
        </a:p>
      </xdr:txBody>
    </xdr:sp>
    <xdr:clientData/>
  </xdr:twoCellAnchor>
  <xdr:twoCellAnchor>
    <xdr:from>
      <xdr:col>21</xdr:col>
      <xdr:colOff>308860</xdr:colOff>
      <xdr:row>39</xdr:row>
      <xdr:rowOff>147818</xdr:rowOff>
    </xdr:from>
    <xdr:to>
      <xdr:col>21</xdr:col>
      <xdr:colOff>441866</xdr:colOff>
      <xdr:row>40</xdr:row>
      <xdr:rowOff>88129</xdr:rowOff>
    </xdr:to>
    <xdr:sp macro="" textlink="">
      <xdr:nvSpPr>
        <xdr:cNvPr id="2073" name="六角形 2072">
          <a:extLst>
            <a:ext uri="{FF2B5EF4-FFF2-40B4-BE49-F238E27FC236}">
              <a16:creationId xmlns="" xmlns:a16="http://schemas.microsoft.com/office/drawing/2014/main" id="{44546B01-D0AE-47E5-944B-074F33284141}"/>
            </a:ext>
          </a:extLst>
        </xdr:cNvPr>
        <xdr:cNvSpPr/>
      </xdr:nvSpPr>
      <xdr:spPr bwMode="auto">
        <a:xfrm>
          <a:off x="20254210" y="5431018"/>
          <a:ext cx="133006" cy="11176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800" b="1">
              <a:solidFill>
                <a:schemeClr val="bg1"/>
              </a:solidFill>
              <a:latin typeface="+mj-ea"/>
              <a:ea typeface="+mj-ea"/>
            </a:rPr>
            <a:t>３</a:t>
          </a:r>
        </a:p>
      </xdr:txBody>
    </xdr:sp>
    <xdr:clientData/>
  </xdr:twoCellAnchor>
  <xdr:twoCellAnchor>
    <xdr:from>
      <xdr:col>21</xdr:col>
      <xdr:colOff>15641</xdr:colOff>
      <xdr:row>33</xdr:row>
      <xdr:rowOff>19574</xdr:rowOff>
    </xdr:from>
    <xdr:to>
      <xdr:col>21</xdr:col>
      <xdr:colOff>230565</xdr:colOff>
      <xdr:row>33</xdr:row>
      <xdr:rowOff>170089</xdr:rowOff>
    </xdr:to>
    <xdr:sp macro="" textlink="">
      <xdr:nvSpPr>
        <xdr:cNvPr id="2074" name="六角形 2073">
          <a:extLst>
            <a:ext uri="{FF2B5EF4-FFF2-40B4-BE49-F238E27FC236}">
              <a16:creationId xmlns="" xmlns:a16="http://schemas.microsoft.com/office/drawing/2014/main" id="{2603FCD6-F2A9-477F-983D-3E6C88D8F1CC}"/>
            </a:ext>
          </a:extLst>
        </xdr:cNvPr>
        <xdr:cNvSpPr/>
      </xdr:nvSpPr>
      <xdr:spPr bwMode="auto">
        <a:xfrm>
          <a:off x="19960991" y="4274074"/>
          <a:ext cx="214924" cy="1505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21</xdr:col>
      <xdr:colOff>539747</xdr:colOff>
      <xdr:row>39</xdr:row>
      <xdr:rowOff>164138</xdr:rowOff>
    </xdr:from>
    <xdr:ext cx="388410" cy="121615"/>
    <xdr:sp macro="" textlink="">
      <xdr:nvSpPr>
        <xdr:cNvPr id="2075" name="Text Box 1118">
          <a:extLst>
            <a:ext uri="{FF2B5EF4-FFF2-40B4-BE49-F238E27FC236}">
              <a16:creationId xmlns="" xmlns:a16="http://schemas.microsoft.com/office/drawing/2014/main" id="{E102997C-0E7C-4278-9151-7437F0F1BBE0}"/>
            </a:ext>
          </a:extLst>
        </xdr:cNvPr>
        <xdr:cNvSpPr txBox="1">
          <a:spLocks noChangeArrowheads="1"/>
        </xdr:cNvSpPr>
      </xdr:nvSpPr>
      <xdr:spPr bwMode="auto">
        <a:xfrm>
          <a:off x="20485097" y="5447338"/>
          <a:ext cx="388410" cy="12161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縣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神社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5031</xdr:colOff>
      <xdr:row>35</xdr:row>
      <xdr:rowOff>44045</xdr:rowOff>
    </xdr:from>
    <xdr:to>
      <xdr:col>21</xdr:col>
      <xdr:colOff>325166</xdr:colOff>
      <xdr:row>36</xdr:row>
      <xdr:rowOff>75539</xdr:rowOff>
    </xdr:to>
    <xdr:sp macro="" textlink="">
      <xdr:nvSpPr>
        <xdr:cNvPr id="2076" name="Text Box 1252">
          <a:extLst>
            <a:ext uri="{FF2B5EF4-FFF2-40B4-BE49-F238E27FC236}">
              <a16:creationId xmlns="" xmlns:a16="http://schemas.microsoft.com/office/drawing/2014/main" id="{A22A4CB9-5DA2-495B-A188-1482591EAC94}"/>
            </a:ext>
          </a:extLst>
        </xdr:cNvPr>
        <xdr:cNvSpPr txBox="1">
          <a:spLocks noChangeArrowheads="1"/>
        </xdr:cNvSpPr>
      </xdr:nvSpPr>
      <xdr:spPr bwMode="auto">
        <a:xfrm>
          <a:off x="19950381" y="4641445"/>
          <a:ext cx="320135" cy="202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宇治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市役所</a:t>
          </a:r>
        </a:p>
      </xdr:txBody>
    </xdr:sp>
    <xdr:clientData/>
  </xdr:twoCellAnchor>
  <xdr:twoCellAnchor>
    <xdr:from>
      <xdr:col>22</xdr:col>
      <xdr:colOff>155482</xdr:colOff>
      <xdr:row>38</xdr:row>
      <xdr:rowOff>34850</xdr:rowOff>
    </xdr:from>
    <xdr:to>
      <xdr:col>22</xdr:col>
      <xdr:colOff>301267</xdr:colOff>
      <xdr:row>39</xdr:row>
      <xdr:rowOff>39</xdr:rowOff>
    </xdr:to>
    <xdr:sp macro="" textlink="">
      <xdr:nvSpPr>
        <xdr:cNvPr id="2077" name="六角形 2076">
          <a:extLst>
            <a:ext uri="{FF2B5EF4-FFF2-40B4-BE49-F238E27FC236}">
              <a16:creationId xmlns="" xmlns:a16="http://schemas.microsoft.com/office/drawing/2014/main" id="{2F2AC71A-0865-45E2-B497-1888A5371C59}"/>
            </a:ext>
          </a:extLst>
        </xdr:cNvPr>
        <xdr:cNvSpPr/>
      </xdr:nvSpPr>
      <xdr:spPr bwMode="auto">
        <a:xfrm>
          <a:off x="20805682" y="5146600"/>
          <a:ext cx="145785" cy="13663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257085</xdr:colOff>
      <xdr:row>33</xdr:row>
      <xdr:rowOff>58336</xdr:rowOff>
    </xdr:from>
    <xdr:to>
      <xdr:col>21</xdr:col>
      <xdr:colOff>402870</xdr:colOff>
      <xdr:row>34</xdr:row>
      <xdr:rowOff>23526</xdr:rowOff>
    </xdr:to>
    <xdr:sp macro="" textlink="">
      <xdr:nvSpPr>
        <xdr:cNvPr id="2078" name="六角形 2077">
          <a:extLst>
            <a:ext uri="{FF2B5EF4-FFF2-40B4-BE49-F238E27FC236}">
              <a16:creationId xmlns="" xmlns:a16="http://schemas.microsoft.com/office/drawing/2014/main" id="{7208DC96-2983-4477-81C1-A2A9ADD9ED58}"/>
            </a:ext>
          </a:extLst>
        </xdr:cNvPr>
        <xdr:cNvSpPr/>
      </xdr:nvSpPr>
      <xdr:spPr bwMode="auto">
        <a:xfrm>
          <a:off x="20202435" y="4312836"/>
          <a:ext cx="145785" cy="13664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647848</xdr:colOff>
      <xdr:row>39</xdr:row>
      <xdr:rowOff>4081</xdr:rowOff>
    </xdr:from>
    <xdr:to>
      <xdr:col>22</xdr:col>
      <xdr:colOff>91785</xdr:colOff>
      <xdr:row>40</xdr:row>
      <xdr:rowOff>122994</xdr:rowOff>
    </xdr:to>
    <xdr:sp macro="" textlink="">
      <xdr:nvSpPr>
        <xdr:cNvPr id="2079" name="Line 1026">
          <a:extLst>
            <a:ext uri="{FF2B5EF4-FFF2-40B4-BE49-F238E27FC236}">
              <a16:creationId xmlns="" xmlns:a16="http://schemas.microsoft.com/office/drawing/2014/main" id="{5D76880A-562A-4101-A7E4-56CDFE432DFA}"/>
            </a:ext>
          </a:extLst>
        </xdr:cNvPr>
        <xdr:cNvSpPr>
          <a:spLocks noChangeShapeType="1"/>
        </xdr:cNvSpPr>
      </xdr:nvSpPr>
      <xdr:spPr bwMode="auto">
        <a:xfrm rot="19979950" flipH="1" flipV="1">
          <a:off x="20593198" y="5287281"/>
          <a:ext cx="148787" cy="2903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19650</xdr:colOff>
      <xdr:row>34</xdr:row>
      <xdr:rowOff>59292</xdr:rowOff>
    </xdr:from>
    <xdr:to>
      <xdr:col>22</xdr:col>
      <xdr:colOff>338586</xdr:colOff>
      <xdr:row>39</xdr:row>
      <xdr:rowOff>74194</xdr:rowOff>
    </xdr:to>
    <xdr:sp macro="" textlink="">
      <xdr:nvSpPr>
        <xdr:cNvPr id="2080" name="Line 1026">
          <a:extLst>
            <a:ext uri="{FF2B5EF4-FFF2-40B4-BE49-F238E27FC236}">
              <a16:creationId xmlns="" xmlns:a16="http://schemas.microsoft.com/office/drawing/2014/main" id="{A4776CEB-A340-4743-8D31-294F469D9363}"/>
            </a:ext>
          </a:extLst>
        </xdr:cNvPr>
        <xdr:cNvSpPr>
          <a:spLocks noChangeShapeType="1"/>
        </xdr:cNvSpPr>
      </xdr:nvSpPr>
      <xdr:spPr bwMode="auto">
        <a:xfrm rot="19979950" flipH="1" flipV="1">
          <a:off x="20669850" y="4485242"/>
          <a:ext cx="318936" cy="872152"/>
        </a:xfrm>
        <a:custGeom>
          <a:avLst/>
          <a:gdLst>
            <a:gd name="T0" fmla="*/ 0 w 468930"/>
            <a:gd name="T1" fmla="*/ 0 h 381003"/>
            <a:gd name="T2" fmla="*/ 3593065 w 468930"/>
            <a:gd name="T3" fmla="*/ 85662 h 381003"/>
            <a:gd name="T4" fmla="*/ 0 60000 65536"/>
            <a:gd name="T5" fmla="*/ 0 60000 65536"/>
            <a:gd name="connsiteX0" fmla="*/ 0 w 396340"/>
            <a:gd name="connsiteY0" fmla="*/ 0 h 806131"/>
            <a:gd name="connsiteX1" fmla="*/ 396340 w 396340"/>
            <a:gd name="connsiteY1" fmla="*/ 806131 h 806131"/>
            <a:gd name="connsiteX0" fmla="*/ 0 w 396340"/>
            <a:gd name="connsiteY0" fmla="*/ 0 h 806131"/>
            <a:gd name="connsiteX1" fmla="*/ 396340 w 396340"/>
            <a:gd name="connsiteY1" fmla="*/ 806131 h 806131"/>
            <a:gd name="connsiteX0" fmla="*/ 0 w 396340"/>
            <a:gd name="connsiteY0" fmla="*/ 0 h 806359"/>
            <a:gd name="connsiteX1" fmla="*/ 396340 w 396340"/>
            <a:gd name="connsiteY1" fmla="*/ 806131 h 806359"/>
            <a:gd name="connsiteX0" fmla="*/ 24018 w 420358"/>
            <a:gd name="connsiteY0" fmla="*/ 0 h 820563"/>
            <a:gd name="connsiteX1" fmla="*/ 420358 w 420358"/>
            <a:gd name="connsiteY1" fmla="*/ 806131 h 820563"/>
            <a:gd name="connsiteX0" fmla="*/ 0 w 396340"/>
            <a:gd name="connsiteY0" fmla="*/ 0 h 806131"/>
            <a:gd name="connsiteX1" fmla="*/ 396340 w 396340"/>
            <a:gd name="connsiteY1" fmla="*/ 806131 h 806131"/>
            <a:gd name="connsiteX0" fmla="*/ 2841 w 399181"/>
            <a:gd name="connsiteY0" fmla="*/ 0 h 806131"/>
            <a:gd name="connsiteX1" fmla="*/ 399181 w 399181"/>
            <a:gd name="connsiteY1" fmla="*/ 806131 h 806131"/>
            <a:gd name="connsiteX0" fmla="*/ 21481 w 356177"/>
            <a:gd name="connsiteY0" fmla="*/ 0 h 929621"/>
            <a:gd name="connsiteX1" fmla="*/ 356177 w 356177"/>
            <a:gd name="connsiteY1" fmla="*/ 929621 h 9296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56177" h="929621">
              <a:moveTo>
                <a:pt x="21481" y="0"/>
              </a:moveTo>
              <a:cubicBezTo>
                <a:pt x="39824" y="292699"/>
                <a:pt x="-154589" y="922408"/>
                <a:pt x="356177" y="929621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21</xdr:col>
      <xdr:colOff>222915</xdr:colOff>
      <xdr:row>35</xdr:row>
      <xdr:rowOff>88891</xdr:rowOff>
    </xdr:from>
    <xdr:to>
      <xdr:col>23</xdr:col>
      <xdr:colOff>33950</xdr:colOff>
      <xdr:row>39</xdr:row>
      <xdr:rowOff>87014</xdr:rowOff>
    </xdr:to>
    <xdr:sp macro="" textlink="">
      <xdr:nvSpPr>
        <xdr:cNvPr id="2081" name="Freeform 778">
          <a:extLst>
            <a:ext uri="{FF2B5EF4-FFF2-40B4-BE49-F238E27FC236}">
              <a16:creationId xmlns="" xmlns:a16="http://schemas.microsoft.com/office/drawing/2014/main" id="{713E296F-F6FB-4390-88CF-B96BBEABCA02}"/>
            </a:ext>
          </a:extLst>
        </xdr:cNvPr>
        <xdr:cNvSpPr>
          <a:spLocks/>
        </xdr:cNvSpPr>
      </xdr:nvSpPr>
      <xdr:spPr bwMode="auto">
        <a:xfrm rot="19979950" flipH="1">
          <a:off x="20168265" y="4686291"/>
          <a:ext cx="1220735" cy="683923"/>
        </a:xfrm>
        <a:custGeom>
          <a:avLst/>
          <a:gdLst>
            <a:gd name="T0" fmla="*/ 2147483647 w 12062"/>
            <a:gd name="T1" fmla="*/ 2147483647 h 10830"/>
            <a:gd name="T2" fmla="*/ 2147483647 w 12062"/>
            <a:gd name="T3" fmla="*/ 2147483647 h 10830"/>
            <a:gd name="T4" fmla="*/ 2147483647 w 12062"/>
            <a:gd name="T5" fmla="*/ 2147483647 h 10830"/>
            <a:gd name="T6" fmla="*/ 2147483647 w 12062"/>
            <a:gd name="T7" fmla="*/ 2147483647 h 10830"/>
            <a:gd name="T8" fmla="*/ 2147483647 w 12062"/>
            <a:gd name="T9" fmla="*/ 2147483647 h 10830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5435 w 12062"/>
            <a:gd name="connsiteY0" fmla="*/ 10728 h 10728"/>
            <a:gd name="connsiteX1" fmla="*/ 784 w 12062"/>
            <a:gd name="connsiteY1" fmla="*/ 2583 h 10728"/>
            <a:gd name="connsiteX2" fmla="*/ 784 w 12062"/>
            <a:gd name="connsiteY2" fmla="*/ 171 h 10728"/>
            <a:gd name="connsiteX3" fmla="*/ 784 w 12062"/>
            <a:gd name="connsiteY3" fmla="*/ 18 h 10728"/>
            <a:gd name="connsiteX4" fmla="*/ 12062 w 12062"/>
            <a:gd name="connsiteY4" fmla="*/ 1046 h 10728"/>
            <a:gd name="connsiteX0" fmla="*/ 5435 w 12062"/>
            <a:gd name="connsiteY0" fmla="*/ 10710 h 10710"/>
            <a:gd name="connsiteX1" fmla="*/ 784 w 12062"/>
            <a:gd name="connsiteY1" fmla="*/ 2565 h 10710"/>
            <a:gd name="connsiteX2" fmla="*/ 784 w 12062"/>
            <a:gd name="connsiteY2" fmla="*/ 153 h 10710"/>
            <a:gd name="connsiteX3" fmla="*/ 784 w 12062"/>
            <a:gd name="connsiteY3" fmla="*/ 0 h 10710"/>
            <a:gd name="connsiteX4" fmla="*/ 12062 w 12062"/>
            <a:gd name="connsiteY4" fmla="*/ 1028 h 10710"/>
            <a:gd name="connsiteX0" fmla="*/ 5435 w 12062"/>
            <a:gd name="connsiteY0" fmla="*/ 10710 h 10710"/>
            <a:gd name="connsiteX1" fmla="*/ 784 w 12062"/>
            <a:gd name="connsiteY1" fmla="*/ 2565 h 10710"/>
            <a:gd name="connsiteX2" fmla="*/ 784 w 12062"/>
            <a:gd name="connsiteY2" fmla="*/ 153 h 10710"/>
            <a:gd name="connsiteX3" fmla="*/ 784 w 12062"/>
            <a:gd name="connsiteY3" fmla="*/ 0 h 10710"/>
            <a:gd name="connsiteX4" fmla="*/ 12062 w 12062"/>
            <a:gd name="connsiteY4" fmla="*/ 1028 h 10710"/>
            <a:gd name="connsiteX0" fmla="*/ 5435 w 12062"/>
            <a:gd name="connsiteY0" fmla="*/ 10710 h 10710"/>
            <a:gd name="connsiteX1" fmla="*/ 784 w 12062"/>
            <a:gd name="connsiteY1" fmla="*/ 2565 h 10710"/>
            <a:gd name="connsiteX2" fmla="*/ 784 w 12062"/>
            <a:gd name="connsiteY2" fmla="*/ 153 h 10710"/>
            <a:gd name="connsiteX3" fmla="*/ 784 w 12062"/>
            <a:gd name="connsiteY3" fmla="*/ 0 h 10710"/>
            <a:gd name="connsiteX4" fmla="*/ 12062 w 12062"/>
            <a:gd name="connsiteY4" fmla="*/ 1028 h 10710"/>
            <a:gd name="connsiteX0" fmla="*/ 5435 w 12062"/>
            <a:gd name="connsiteY0" fmla="*/ 10710 h 10710"/>
            <a:gd name="connsiteX1" fmla="*/ 784 w 12062"/>
            <a:gd name="connsiteY1" fmla="*/ 2565 h 10710"/>
            <a:gd name="connsiteX2" fmla="*/ 784 w 12062"/>
            <a:gd name="connsiteY2" fmla="*/ 153 h 10710"/>
            <a:gd name="connsiteX3" fmla="*/ 784 w 12062"/>
            <a:gd name="connsiteY3" fmla="*/ 0 h 10710"/>
            <a:gd name="connsiteX4" fmla="*/ 12062 w 12062"/>
            <a:gd name="connsiteY4" fmla="*/ 1028 h 10710"/>
            <a:gd name="connsiteX0" fmla="*/ 5435 w 12062"/>
            <a:gd name="connsiteY0" fmla="*/ 10713 h 10713"/>
            <a:gd name="connsiteX1" fmla="*/ 784 w 12062"/>
            <a:gd name="connsiteY1" fmla="*/ 2568 h 10713"/>
            <a:gd name="connsiteX2" fmla="*/ 784 w 12062"/>
            <a:gd name="connsiteY2" fmla="*/ 156 h 10713"/>
            <a:gd name="connsiteX3" fmla="*/ 784 w 12062"/>
            <a:gd name="connsiteY3" fmla="*/ 3 h 10713"/>
            <a:gd name="connsiteX4" fmla="*/ 12062 w 12062"/>
            <a:gd name="connsiteY4" fmla="*/ 1031 h 10713"/>
            <a:gd name="connsiteX0" fmla="*/ 5435 w 12062"/>
            <a:gd name="connsiteY0" fmla="*/ 10725 h 10725"/>
            <a:gd name="connsiteX1" fmla="*/ 784 w 12062"/>
            <a:gd name="connsiteY1" fmla="*/ 2580 h 10725"/>
            <a:gd name="connsiteX2" fmla="*/ 784 w 12062"/>
            <a:gd name="connsiteY2" fmla="*/ 168 h 10725"/>
            <a:gd name="connsiteX3" fmla="*/ 784 w 12062"/>
            <a:gd name="connsiteY3" fmla="*/ 15 h 10725"/>
            <a:gd name="connsiteX4" fmla="*/ 12062 w 12062"/>
            <a:gd name="connsiteY4" fmla="*/ 1043 h 10725"/>
            <a:gd name="connsiteX0" fmla="*/ 5435 w 12062"/>
            <a:gd name="connsiteY0" fmla="*/ 10710 h 10710"/>
            <a:gd name="connsiteX1" fmla="*/ 784 w 12062"/>
            <a:gd name="connsiteY1" fmla="*/ 2565 h 10710"/>
            <a:gd name="connsiteX2" fmla="*/ 784 w 12062"/>
            <a:gd name="connsiteY2" fmla="*/ 153 h 10710"/>
            <a:gd name="connsiteX3" fmla="*/ 784 w 12062"/>
            <a:gd name="connsiteY3" fmla="*/ 0 h 10710"/>
            <a:gd name="connsiteX4" fmla="*/ 12062 w 12062"/>
            <a:gd name="connsiteY4" fmla="*/ 1028 h 10710"/>
            <a:gd name="connsiteX0" fmla="*/ 5435 w 12062"/>
            <a:gd name="connsiteY0" fmla="*/ 10710 h 10710"/>
            <a:gd name="connsiteX1" fmla="*/ 784 w 12062"/>
            <a:gd name="connsiteY1" fmla="*/ 2565 h 10710"/>
            <a:gd name="connsiteX2" fmla="*/ 784 w 12062"/>
            <a:gd name="connsiteY2" fmla="*/ 153 h 10710"/>
            <a:gd name="connsiteX3" fmla="*/ 784 w 12062"/>
            <a:gd name="connsiteY3" fmla="*/ 0 h 10710"/>
            <a:gd name="connsiteX4" fmla="*/ 12062 w 12062"/>
            <a:gd name="connsiteY4" fmla="*/ 1028 h 10710"/>
            <a:gd name="connsiteX0" fmla="*/ 5435 w 12062"/>
            <a:gd name="connsiteY0" fmla="*/ 10710 h 10710"/>
            <a:gd name="connsiteX1" fmla="*/ 784 w 12062"/>
            <a:gd name="connsiteY1" fmla="*/ 2565 h 10710"/>
            <a:gd name="connsiteX2" fmla="*/ 784 w 12062"/>
            <a:gd name="connsiteY2" fmla="*/ 153 h 10710"/>
            <a:gd name="connsiteX3" fmla="*/ 784 w 12062"/>
            <a:gd name="connsiteY3" fmla="*/ 0 h 10710"/>
            <a:gd name="connsiteX4" fmla="*/ 12062 w 12062"/>
            <a:gd name="connsiteY4" fmla="*/ 1028 h 10710"/>
            <a:gd name="connsiteX0" fmla="*/ 5435 w 12062"/>
            <a:gd name="connsiteY0" fmla="*/ 10710 h 10710"/>
            <a:gd name="connsiteX1" fmla="*/ 784 w 12062"/>
            <a:gd name="connsiteY1" fmla="*/ 2565 h 10710"/>
            <a:gd name="connsiteX2" fmla="*/ 784 w 12062"/>
            <a:gd name="connsiteY2" fmla="*/ 153 h 10710"/>
            <a:gd name="connsiteX3" fmla="*/ 784 w 12062"/>
            <a:gd name="connsiteY3" fmla="*/ 0 h 10710"/>
            <a:gd name="connsiteX4" fmla="*/ 12062 w 12062"/>
            <a:gd name="connsiteY4" fmla="*/ 1028 h 10710"/>
            <a:gd name="connsiteX0" fmla="*/ 5435 w 12062"/>
            <a:gd name="connsiteY0" fmla="*/ 10710 h 10710"/>
            <a:gd name="connsiteX1" fmla="*/ 784 w 12062"/>
            <a:gd name="connsiteY1" fmla="*/ 2565 h 10710"/>
            <a:gd name="connsiteX2" fmla="*/ 784 w 12062"/>
            <a:gd name="connsiteY2" fmla="*/ 153 h 10710"/>
            <a:gd name="connsiteX3" fmla="*/ 784 w 12062"/>
            <a:gd name="connsiteY3" fmla="*/ 0 h 10710"/>
            <a:gd name="connsiteX4" fmla="*/ 12062 w 12062"/>
            <a:gd name="connsiteY4" fmla="*/ 1028 h 10710"/>
            <a:gd name="connsiteX0" fmla="*/ 5435 w 12062"/>
            <a:gd name="connsiteY0" fmla="*/ 10713 h 10713"/>
            <a:gd name="connsiteX1" fmla="*/ 784 w 12062"/>
            <a:gd name="connsiteY1" fmla="*/ 2568 h 10713"/>
            <a:gd name="connsiteX2" fmla="*/ 784 w 12062"/>
            <a:gd name="connsiteY2" fmla="*/ 156 h 10713"/>
            <a:gd name="connsiteX3" fmla="*/ 784 w 12062"/>
            <a:gd name="connsiteY3" fmla="*/ 3 h 10713"/>
            <a:gd name="connsiteX4" fmla="*/ 12062 w 12062"/>
            <a:gd name="connsiteY4" fmla="*/ 1031 h 10713"/>
            <a:gd name="connsiteX0" fmla="*/ 8752 w 8752"/>
            <a:gd name="connsiteY0" fmla="*/ 10711 h 10711"/>
            <a:gd name="connsiteX1" fmla="*/ 4101 w 8752"/>
            <a:gd name="connsiteY1" fmla="*/ 2566 h 10711"/>
            <a:gd name="connsiteX2" fmla="*/ 4101 w 8752"/>
            <a:gd name="connsiteY2" fmla="*/ 154 h 10711"/>
            <a:gd name="connsiteX3" fmla="*/ 4101 w 8752"/>
            <a:gd name="connsiteY3" fmla="*/ 1 h 10711"/>
            <a:gd name="connsiteX4" fmla="*/ 4096 w 8752"/>
            <a:gd name="connsiteY4" fmla="*/ 7709 h 10711"/>
            <a:gd name="connsiteX0" fmla="*/ 5320 w 5320"/>
            <a:gd name="connsiteY0" fmla="*/ 10147 h 10147"/>
            <a:gd name="connsiteX1" fmla="*/ 6 w 5320"/>
            <a:gd name="connsiteY1" fmla="*/ 2543 h 10147"/>
            <a:gd name="connsiteX2" fmla="*/ 6 w 5320"/>
            <a:gd name="connsiteY2" fmla="*/ 291 h 10147"/>
            <a:gd name="connsiteX3" fmla="*/ 0 w 5320"/>
            <a:gd name="connsiteY3" fmla="*/ 7344 h 10147"/>
            <a:gd name="connsiteX0" fmla="*/ 10732 w 10732"/>
            <a:gd name="connsiteY0" fmla="*/ 7530 h 7530"/>
            <a:gd name="connsiteX1" fmla="*/ 743 w 10732"/>
            <a:gd name="connsiteY1" fmla="*/ 36 h 7530"/>
            <a:gd name="connsiteX2" fmla="*/ 732 w 10732"/>
            <a:gd name="connsiteY2" fmla="*/ 4768 h 7530"/>
            <a:gd name="connsiteX0" fmla="*/ 10105 w 10105"/>
            <a:gd name="connsiteY0" fmla="*/ 10039 h 10039"/>
            <a:gd name="connsiteX1" fmla="*/ 797 w 10105"/>
            <a:gd name="connsiteY1" fmla="*/ 87 h 10039"/>
            <a:gd name="connsiteX2" fmla="*/ 435 w 10105"/>
            <a:gd name="connsiteY2" fmla="*/ 3524 h 10039"/>
            <a:gd name="connsiteX0" fmla="*/ 9670 w 9670"/>
            <a:gd name="connsiteY0" fmla="*/ 10059 h 10059"/>
            <a:gd name="connsiteX1" fmla="*/ 362 w 9670"/>
            <a:gd name="connsiteY1" fmla="*/ 107 h 10059"/>
            <a:gd name="connsiteX2" fmla="*/ 0 w 9670"/>
            <a:gd name="connsiteY2" fmla="*/ 3544 h 10059"/>
            <a:gd name="connsiteX0" fmla="*/ 10294 w 10294"/>
            <a:gd name="connsiteY0" fmla="*/ 10001 h 10001"/>
            <a:gd name="connsiteX1" fmla="*/ 668 w 10294"/>
            <a:gd name="connsiteY1" fmla="*/ 107 h 10001"/>
            <a:gd name="connsiteX2" fmla="*/ 294 w 10294"/>
            <a:gd name="connsiteY2" fmla="*/ 3524 h 10001"/>
            <a:gd name="connsiteX0" fmla="*/ 15036 w 15036"/>
            <a:gd name="connsiteY0" fmla="*/ 9480 h 9480"/>
            <a:gd name="connsiteX1" fmla="*/ 668 w 15036"/>
            <a:gd name="connsiteY1" fmla="*/ 107 h 9480"/>
            <a:gd name="connsiteX2" fmla="*/ 294 w 15036"/>
            <a:gd name="connsiteY2" fmla="*/ 3524 h 9480"/>
            <a:gd name="connsiteX0" fmla="*/ 10000 w 10000"/>
            <a:gd name="connsiteY0" fmla="*/ 10000 h 10000"/>
            <a:gd name="connsiteX1" fmla="*/ 444 w 10000"/>
            <a:gd name="connsiteY1" fmla="*/ 113 h 10000"/>
            <a:gd name="connsiteX2" fmla="*/ 196 w 10000"/>
            <a:gd name="connsiteY2" fmla="*/ 3717 h 10000"/>
            <a:gd name="connsiteX0" fmla="*/ 10554 w 10554"/>
            <a:gd name="connsiteY0" fmla="*/ 9891 h 9891"/>
            <a:gd name="connsiteX1" fmla="*/ 444 w 10554"/>
            <a:gd name="connsiteY1" fmla="*/ 113 h 9891"/>
            <a:gd name="connsiteX2" fmla="*/ 196 w 10554"/>
            <a:gd name="connsiteY2" fmla="*/ 3717 h 9891"/>
            <a:gd name="connsiteX0" fmla="*/ 10000 w 10000"/>
            <a:gd name="connsiteY0" fmla="*/ 10000 h 10000"/>
            <a:gd name="connsiteX1" fmla="*/ 421 w 10000"/>
            <a:gd name="connsiteY1" fmla="*/ 114 h 10000"/>
            <a:gd name="connsiteX2" fmla="*/ 186 w 10000"/>
            <a:gd name="connsiteY2" fmla="*/ 3758 h 10000"/>
            <a:gd name="connsiteX0" fmla="*/ 11486 w 11486"/>
            <a:gd name="connsiteY0" fmla="*/ 10308 h 10308"/>
            <a:gd name="connsiteX1" fmla="*/ 421 w 11486"/>
            <a:gd name="connsiteY1" fmla="*/ 114 h 10308"/>
            <a:gd name="connsiteX2" fmla="*/ 186 w 11486"/>
            <a:gd name="connsiteY2" fmla="*/ 3758 h 10308"/>
            <a:gd name="connsiteX0" fmla="*/ 11486 w 11486"/>
            <a:gd name="connsiteY0" fmla="*/ 10308 h 10545"/>
            <a:gd name="connsiteX1" fmla="*/ 9599 w 11486"/>
            <a:gd name="connsiteY1" fmla="*/ 9634 h 10545"/>
            <a:gd name="connsiteX2" fmla="*/ 421 w 11486"/>
            <a:gd name="connsiteY2" fmla="*/ 114 h 10545"/>
            <a:gd name="connsiteX3" fmla="*/ 186 w 11486"/>
            <a:gd name="connsiteY3" fmla="*/ 3758 h 10545"/>
            <a:gd name="connsiteX0" fmla="*/ 11829 w 11829"/>
            <a:gd name="connsiteY0" fmla="*/ 9866 h 10402"/>
            <a:gd name="connsiteX1" fmla="*/ 9599 w 11829"/>
            <a:gd name="connsiteY1" fmla="*/ 9634 h 10402"/>
            <a:gd name="connsiteX2" fmla="*/ 421 w 11829"/>
            <a:gd name="connsiteY2" fmla="*/ 114 h 10402"/>
            <a:gd name="connsiteX3" fmla="*/ 186 w 11829"/>
            <a:gd name="connsiteY3" fmla="*/ 3758 h 10402"/>
            <a:gd name="connsiteX0" fmla="*/ 11829 w 11829"/>
            <a:gd name="connsiteY0" fmla="*/ 9866 h 9893"/>
            <a:gd name="connsiteX1" fmla="*/ 9599 w 11829"/>
            <a:gd name="connsiteY1" fmla="*/ 9634 h 9893"/>
            <a:gd name="connsiteX2" fmla="*/ 421 w 11829"/>
            <a:gd name="connsiteY2" fmla="*/ 114 h 9893"/>
            <a:gd name="connsiteX3" fmla="*/ 186 w 11829"/>
            <a:gd name="connsiteY3" fmla="*/ 3758 h 9893"/>
            <a:gd name="connsiteX0" fmla="*/ 10000 w 10000"/>
            <a:gd name="connsiteY0" fmla="*/ 9973 h 10143"/>
            <a:gd name="connsiteX1" fmla="*/ 8203 w 10000"/>
            <a:gd name="connsiteY1" fmla="*/ 9929 h 10143"/>
            <a:gd name="connsiteX2" fmla="*/ 356 w 10000"/>
            <a:gd name="connsiteY2" fmla="*/ 115 h 10143"/>
            <a:gd name="connsiteX3" fmla="*/ 157 w 10000"/>
            <a:gd name="connsiteY3" fmla="*/ 3799 h 10143"/>
            <a:gd name="connsiteX0" fmla="*/ 10000 w 10000"/>
            <a:gd name="connsiteY0" fmla="*/ 9973 h 10143"/>
            <a:gd name="connsiteX1" fmla="*/ 8203 w 10000"/>
            <a:gd name="connsiteY1" fmla="*/ 9929 h 10143"/>
            <a:gd name="connsiteX2" fmla="*/ 356 w 10000"/>
            <a:gd name="connsiteY2" fmla="*/ 115 h 10143"/>
            <a:gd name="connsiteX3" fmla="*/ 157 w 10000"/>
            <a:gd name="connsiteY3" fmla="*/ 3799 h 10143"/>
            <a:gd name="connsiteX0" fmla="*/ 10000 w 10000"/>
            <a:gd name="connsiteY0" fmla="*/ 9973 h 10143"/>
            <a:gd name="connsiteX1" fmla="*/ 8203 w 10000"/>
            <a:gd name="connsiteY1" fmla="*/ 9929 h 10143"/>
            <a:gd name="connsiteX2" fmla="*/ 356 w 10000"/>
            <a:gd name="connsiteY2" fmla="*/ 115 h 10143"/>
            <a:gd name="connsiteX3" fmla="*/ 157 w 10000"/>
            <a:gd name="connsiteY3" fmla="*/ 3799 h 10143"/>
            <a:gd name="connsiteX0" fmla="*/ 10000 w 10000"/>
            <a:gd name="connsiteY0" fmla="*/ 9973 h 10143"/>
            <a:gd name="connsiteX1" fmla="*/ 8203 w 10000"/>
            <a:gd name="connsiteY1" fmla="*/ 9929 h 10143"/>
            <a:gd name="connsiteX2" fmla="*/ 356 w 10000"/>
            <a:gd name="connsiteY2" fmla="*/ 115 h 10143"/>
            <a:gd name="connsiteX3" fmla="*/ 157 w 10000"/>
            <a:gd name="connsiteY3" fmla="*/ 3799 h 10143"/>
            <a:gd name="connsiteX0" fmla="*/ 10000 w 10000"/>
            <a:gd name="connsiteY0" fmla="*/ 9973 h 10143"/>
            <a:gd name="connsiteX1" fmla="*/ 8203 w 10000"/>
            <a:gd name="connsiteY1" fmla="*/ 9929 h 10143"/>
            <a:gd name="connsiteX2" fmla="*/ 356 w 10000"/>
            <a:gd name="connsiteY2" fmla="*/ 115 h 10143"/>
            <a:gd name="connsiteX3" fmla="*/ 157 w 10000"/>
            <a:gd name="connsiteY3" fmla="*/ 3799 h 10143"/>
            <a:gd name="connsiteX0" fmla="*/ 10000 w 10000"/>
            <a:gd name="connsiteY0" fmla="*/ 9973 h 10143"/>
            <a:gd name="connsiteX1" fmla="*/ 8203 w 10000"/>
            <a:gd name="connsiteY1" fmla="*/ 9929 h 10143"/>
            <a:gd name="connsiteX2" fmla="*/ 356 w 10000"/>
            <a:gd name="connsiteY2" fmla="*/ 115 h 10143"/>
            <a:gd name="connsiteX3" fmla="*/ 157 w 10000"/>
            <a:gd name="connsiteY3" fmla="*/ 3799 h 10143"/>
            <a:gd name="connsiteX0" fmla="*/ 10928 w 10928"/>
            <a:gd name="connsiteY0" fmla="*/ 10940 h 10940"/>
            <a:gd name="connsiteX1" fmla="*/ 8203 w 10928"/>
            <a:gd name="connsiteY1" fmla="*/ 9929 h 10940"/>
            <a:gd name="connsiteX2" fmla="*/ 356 w 10928"/>
            <a:gd name="connsiteY2" fmla="*/ 115 h 10940"/>
            <a:gd name="connsiteX3" fmla="*/ 157 w 10928"/>
            <a:gd name="connsiteY3" fmla="*/ 3799 h 10940"/>
            <a:gd name="connsiteX0" fmla="*/ 10928 w 10928"/>
            <a:gd name="connsiteY0" fmla="*/ 10940 h 10940"/>
            <a:gd name="connsiteX1" fmla="*/ 8692 w 10928"/>
            <a:gd name="connsiteY1" fmla="*/ 10343 h 10940"/>
            <a:gd name="connsiteX2" fmla="*/ 356 w 10928"/>
            <a:gd name="connsiteY2" fmla="*/ 115 h 10940"/>
            <a:gd name="connsiteX3" fmla="*/ 157 w 10928"/>
            <a:gd name="connsiteY3" fmla="*/ 3799 h 10940"/>
            <a:gd name="connsiteX0" fmla="*/ 10928 w 10928"/>
            <a:gd name="connsiteY0" fmla="*/ 10940 h 10940"/>
            <a:gd name="connsiteX1" fmla="*/ 8387 w 10928"/>
            <a:gd name="connsiteY1" fmla="*/ 10484 h 10940"/>
            <a:gd name="connsiteX2" fmla="*/ 356 w 10928"/>
            <a:gd name="connsiteY2" fmla="*/ 115 h 10940"/>
            <a:gd name="connsiteX3" fmla="*/ 157 w 10928"/>
            <a:gd name="connsiteY3" fmla="*/ 3799 h 10940"/>
            <a:gd name="connsiteX0" fmla="*/ 10928 w 10928"/>
            <a:gd name="connsiteY0" fmla="*/ 10940 h 11052"/>
            <a:gd name="connsiteX1" fmla="*/ 8387 w 10928"/>
            <a:gd name="connsiteY1" fmla="*/ 10484 h 11052"/>
            <a:gd name="connsiteX2" fmla="*/ 356 w 10928"/>
            <a:gd name="connsiteY2" fmla="*/ 115 h 11052"/>
            <a:gd name="connsiteX3" fmla="*/ 157 w 10928"/>
            <a:gd name="connsiteY3" fmla="*/ 3799 h 11052"/>
            <a:gd name="connsiteX0" fmla="*/ 13951 w 13951"/>
            <a:gd name="connsiteY0" fmla="*/ 10998 h 11110"/>
            <a:gd name="connsiteX1" fmla="*/ 11410 w 13951"/>
            <a:gd name="connsiteY1" fmla="*/ 10542 h 11110"/>
            <a:gd name="connsiteX2" fmla="*/ 3379 w 13951"/>
            <a:gd name="connsiteY2" fmla="*/ 173 h 11110"/>
            <a:gd name="connsiteX3" fmla="*/ 0 w 13951"/>
            <a:gd name="connsiteY3" fmla="*/ 4587 h 11110"/>
            <a:gd name="connsiteX4" fmla="*/ 3180 w 13951"/>
            <a:gd name="connsiteY4" fmla="*/ 3857 h 11110"/>
            <a:gd name="connsiteX0" fmla="*/ 19263 w 19263"/>
            <a:gd name="connsiteY0" fmla="*/ 10998 h 11110"/>
            <a:gd name="connsiteX1" fmla="*/ 16722 w 19263"/>
            <a:gd name="connsiteY1" fmla="*/ 10542 h 11110"/>
            <a:gd name="connsiteX2" fmla="*/ 8691 w 19263"/>
            <a:gd name="connsiteY2" fmla="*/ 173 h 11110"/>
            <a:gd name="connsiteX3" fmla="*/ 5312 w 19263"/>
            <a:gd name="connsiteY3" fmla="*/ 4587 h 11110"/>
            <a:gd name="connsiteX4" fmla="*/ 0 w 19263"/>
            <a:gd name="connsiteY4" fmla="*/ 5514 h 11110"/>
            <a:gd name="connsiteX0" fmla="*/ 19263 w 19263"/>
            <a:gd name="connsiteY0" fmla="*/ 11056 h 11168"/>
            <a:gd name="connsiteX1" fmla="*/ 16722 w 19263"/>
            <a:gd name="connsiteY1" fmla="*/ 10600 h 11168"/>
            <a:gd name="connsiteX2" fmla="*/ 8691 w 19263"/>
            <a:gd name="connsiteY2" fmla="*/ 231 h 11168"/>
            <a:gd name="connsiteX3" fmla="*/ 8544 w 19263"/>
            <a:gd name="connsiteY3" fmla="*/ 3209 h 11168"/>
            <a:gd name="connsiteX4" fmla="*/ 0 w 19263"/>
            <a:gd name="connsiteY4" fmla="*/ 5572 h 11168"/>
            <a:gd name="connsiteX0" fmla="*/ 19263 w 19263"/>
            <a:gd name="connsiteY0" fmla="*/ 10825 h 10937"/>
            <a:gd name="connsiteX1" fmla="*/ 16722 w 19263"/>
            <a:gd name="connsiteY1" fmla="*/ 10369 h 10937"/>
            <a:gd name="connsiteX2" fmla="*/ 8691 w 19263"/>
            <a:gd name="connsiteY2" fmla="*/ 0 h 10937"/>
            <a:gd name="connsiteX3" fmla="*/ 8544 w 19263"/>
            <a:gd name="connsiteY3" fmla="*/ 2978 h 10937"/>
            <a:gd name="connsiteX4" fmla="*/ 0 w 19263"/>
            <a:gd name="connsiteY4" fmla="*/ 5341 h 10937"/>
            <a:gd name="connsiteX0" fmla="*/ 19263 w 19263"/>
            <a:gd name="connsiteY0" fmla="*/ 10825 h 10937"/>
            <a:gd name="connsiteX1" fmla="*/ 16722 w 19263"/>
            <a:gd name="connsiteY1" fmla="*/ 10369 h 10937"/>
            <a:gd name="connsiteX2" fmla="*/ 8691 w 19263"/>
            <a:gd name="connsiteY2" fmla="*/ 0 h 10937"/>
            <a:gd name="connsiteX3" fmla="*/ 8544 w 19263"/>
            <a:gd name="connsiteY3" fmla="*/ 2978 h 10937"/>
            <a:gd name="connsiteX4" fmla="*/ 0 w 19263"/>
            <a:gd name="connsiteY4" fmla="*/ 5341 h 10937"/>
            <a:gd name="connsiteX0" fmla="*/ 19263 w 19263"/>
            <a:gd name="connsiteY0" fmla="*/ 10826 h 10938"/>
            <a:gd name="connsiteX1" fmla="*/ 16722 w 19263"/>
            <a:gd name="connsiteY1" fmla="*/ 10370 h 10938"/>
            <a:gd name="connsiteX2" fmla="*/ 8691 w 19263"/>
            <a:gd name="connsiteY2" fmla="*/ 1 h 10938"/>
            <a:gd name="connsiteX3" fmla="*/ 8544 w 19263"/>
            <a:gd name="connsiteY3" fmla="*/ 2979 h 10938"/>
            <a:gd name="connsiteX4" fmla="*/ 0 w 19263"/>
            <a:gd name="connsiteY4" fmla="*/ 5342 h 10938"/>
            <a:gd name="connsiteX0" fmla="*/ 20087 w 20087"/>
            <a:gd name="connsiteY0" fmla="*/ 10826 h 10938"/>
            <a:gd name="connsiteX1" fmla="*/ 17546 w 20087"/>
            <a:gd name="connsiteY1" fmla="*/ 10370 h 10938"/>
            <a:gd name="connsiteX2" fmla="*/ 9515 w 20087"/>
            <a:gd name="connsiteY2" fmla="*/ 1 h 10938"/>
            <a:gd name="connsiteX3" fmla="*/ 9368 w 20087"/>
            <a:gd name="connsiteY3" fmla="*/ 2979 h 10938"/>
            <a:gd name="connsiteX4" fmla="*/ 0 w 20087"/>
            <a:gd name="connsiteY4" fmla="*/ 4560 h 10938"/>
            <a:gd name="connsiteX0" fmla="*/ 21138 w 21138"/>
            <a:gd name="connsiteY0" fmla="*/ 10826 h 10938"/>
            <a:gd name="connsiteX1" fmla="*/ 18597 w 21138"/>
            <a:gd name="connsiteY1" fmla="*/ 10370 h 10938"/>
            <a:gd name="connsiteX2" fmla="*/ 10566 w 21138"/>
            <a:gd name="connsiteY2" fmla="*/ 1 h 10938"/>
            <a:gd name="connsiteX3" fmla="*/ 10419 w 21138"/>
            <a:gd name="connsiteY3" fmla="*/ 2979 h 10938"/>
            <a:gd name="connsiteX4" fmla="*/ 0 w 21138"/>
            <a:gd name="connsiteY4" fmla="*/ 4173 h 10938"/>
            <a:gd name="connsiteX0" fmla="*/ 21284 w 21284"/>
            <a:gd name="connsiteY0" fmla="*/ 10826 h 10938"/>
            <a:gd name="connsiteX1" fmla="*/ 18743 w 21284"/>
            <a:gd name="connsiteY1" fmla="*/ 10370 h 10938"/>
            <a:gd name="connsiteX2" fmla="*/ 10712 w 21284"/>
            <a:gd name="connsiteY2" fmla="*/ 1 h 10938"/>
            <a:gd name="connsiteX3" fmla="*/ 10565 w 21284"/>
            <a:gd name="connsiteY3" fmla="*/ 2979 h 10938"/>
            <a:gd name="connsiteX4" fmla="*/ 0 w 21284"/>
            <a:gd name="connsiteY4" fmla="*/ 5055 h 10938"/>
            <a:gd name="connsiteX0" fmla="*/ 21284 w 21284"/>
            <a:gd name="connsiteY0" fmla="*/ 10826 h 10938"/>
            <a:gd name="connsiteX1" fmla="*/ 18743 w 21284"/>
            <a:gd name="connsiteY1" fmla="*/ 10370 h 10938"/>
            <a:gd name="connsiteX2" fmla="*/ 10712 w 21284"/>
            <a:gd name="connsiteY2" fmla="*/ 1 h 10938"/>
            <a:gd name="connsiteX3" fmla="*/ 10565 w 21284"/>
            <a:gd name="connsiteY3" fmla="*/ 2979 h 10938"/>
            <a:gd name="connsiteX4" fmla="*/ 4008 w 21284"/>
            <a:gd name="connsiteY4" fmla="*/ 3974 h 10938"/>
            <a:gd name="connsiteX5" fmla="*/ 0 w 21284"/>
            <a:gd name="connsiteY5" fmla="*/ 5055 h 10938"/>
            <a:gd name="connsiteX0" fmla="*/ 22585 w 22585"/>
            <a:gd name="connsiteY0" fmla="*/ 10826 h 10938"/>
            <a:gd name="connsiteX1" fmla="*/ 20044 w 22585"/>
            <a:gd name="connsiteY1" fmla="*/ 10370 h 10938"/>
            <a:gd name="connsiteX2" fmla="*/ 12013 w 22585"/>
            <a:gd name="connsiteY2" fmla="*/ 1 h 10938"/>
            <a:gd name="connsiteX3" fmla="*/ 11866 w 22585"/>
            <a:gd name="connsiteY3" fmla="*/ 2979 h 10938"/>
            <a:gd name="connsiteX4" fmla="*/ 5309 w 22585"/>
            <a:gd name="connsiteY4" fmla="*/ 3974 h 10938"/>
            <a:gd name="connsiteX5" fmla="*/ 0 w 22585"/>
            <a:gd name="connsiteY5" fmla="*/ 5249 h 10938"/>
            <a:gd name="connsiteX0" fmla="*/ 22585 w 22585"/>
            <a:gd name="connsiteY0" fmla="*/ 10826 h 10938"/>
            <a:gd name="connsiteX1" fmla="*/ 20044 w 22585"/>
            <a:gd name="connsiteY1" fmla="*/ 10370 h 10938"/>
            <a:gd name="connsiteX2" fmla="*/ 12013 w 22585"/>
            <a:gd name="connsiteY2" fmla="*/ 1 h 10938"/>
            <a:gd name="connsiteX3" fmla="*/ 11866 w 22585"/>
            <a:gd name="connsiteY3" fmla="*/ 2979 h 10938"/>
            <a:gd name="connsiteX4" fmla="*/ 5973 w 22585"/>
            <a:gd name="connsiteY4" fmla="*/ 3900 h 10938"/>
            <a:gd name="connsiteX5" fmla="*/ 0 w 22585"/>
            <a:gd name="connsiteY5" fmla="*/ 5249 h 10938"/>
            <a:gd name="connsiteX0" fmla="*/ 22273 w 22273"/>
            <a:gd name="connsiteY0" fmla="*/ 10826 h 10938"/>
            <a:gd name="connsiteX1" fmla="*/ 19732 w 22273"/>
            <a:gd name="connsiteY1" fmla="*/ 10370 h 10938"/>
            <a:gd name="connsiteX2" fmla="*/ 11701 w 22273"/>
            <a:gd name="connsiteY2" fmla="*/ 1 h 10938"/>
            <a:gd name="connsiteX3" fmla="*/ 11554 w 22273"/>
            <a:gd name="connsiteY3" fmla="*/ 2979 h 10938"/>
            <a:gd name="connsiteX4" fmla="*/ 5661 w 22273"/>
            <a:gd name="connsiteY4" fmla="*/ 3900 h 10938"/>
            <a:gd name="connsiteX5" fmla="*/ 0 w 22273"/>
            <a:gd name="connsiteY5" fmla="*/ 5919 h 10938"/>
            <a:gd name="connsiteX0" fmla="*/ 23139 w 23139"/>
            <a:gd name="connsiteY0" fmla="*/ 10826 h 10938"/>
            <a:gd name="connsiteX1" fmla="*/ 20598 w 23139"/>
            <a:gd name="connsiteY1" fmla="*/ 10370 h 10938"/>
            <a:gd name="connsiteX2" fmla="*/ 12567 w 23139"/>
            <a:gd name="connsiteY2" fmla="*/ 1 h 10938"/>
            <a:gd name="connsiteX3" fmla="*/ 12420 w 23139"/>
            <a:gd name="connsiteY3" fmla="*/ 2979 h 10938"/>
            <a:gd name="connsiteX4" fmla="*/ 6527 w 23139"/>
            <a:gd name="connsiteY4" fmla="*/ 3900 h 10938"/>
            <a:gd name="connsiteX5" fmla="*/ 0 w 23139"/>
            <a:gd name="connsiteY5" fmla="*/ 6203 h 10938"/>
            <a:gd name="connsiteX0" fmla="*/ 23366 w 23366"/>
            <a:gd name="connsiteY0" fmla="*/ 11467 h 11467"/>
            <a:gd name="connsiteX1" fmla="*/ 20598 w 23366"/>
            <a:gd name="connsiteY1" fmla="*/ 10370 h 11467"/>
            <a:gd name="connsiteX2" fmla="*/ 12567 w 23366"/>
            <a:gd name="connsiteY2" fmla="*/ 1 h 11467"/>
            <a:gd name="connsiteX3" fmla="*/ 12420 w 23366"/>
            <a:gd name="connsiteY3" fmla="*/ 2979 h 11467"/>
            <a:gd name="connsiteX4" fmla="*/ 6527 w 23366"/>
            <a:gd name="connsiteY4" fmla="*/ 3900 h 11467"/>
            <a:gd name="connsiteX5" fmla="*/ 0 w 23366"/>
            <a:gd name="connsiteY5" fmla="*/ 6203 h 11467"/>
            <a:gd name="connsiteX0" fmla="*/ 23496 w 23496"/>
            <a:gd name="connsiteY0" fmla="*/ 11467 h 11467"/>
            <a:gd name="connsiteX1" fmla="*/ 20728 w 23496"/>
            <a:gd name="connsiteY1" fmla="*/ 10370 h 11467"/>
            <a:gd name="connsiteX2" fmla="*/ 12697 w 23496"/>
            <a:gd name="connsiteY2" fmla="*/ 1 h 11467"/>
            <a:gd name="connsiteX3" fmla="*/ 12550 w 23496"/>
            <a:gd name="connsiteY3" fmla="*/ 2979 h 11467"/>
            <a:gd name="connsiteX4" fmla="*/ 6657 w 23496"/>
            <a:gd name="connsiteY4" fmla="*/ 3900 h 11467"/>
            <a:gd name="connsiteX5" fmla="*/ 0 w 23496"/>
            <a:gd name="connsiteY5" fmla="*/ 6330 h 11467"/>
            <a:gd name="connsiteX0" fmla="*/ 23920 w 23920"/>
            <a:gd name="connsiteY0" fmla="*/ 11467 h 11467"/>
            <a:gd name="connsiteX1" fmla="*/ 21152 w 23920"/>
            <a:gd name="connsiteY1" fmla="*/ 10370 h 11467"/>
            <a:gd name="connsiteX2" fmla="*/ 13121 w 23920"/>
            <a:gd name="connsiteY2" fmla="*/ 1 h 11467"/>
            <a:gd name="connsiteX3" fmla="*/ 12974 w 23920"/>
            <a:gd name="connsiteY3" fmla="*/ 2979 h 11467"/>
            <a:gd name="connsiteX4" fmla="*/ 7081 w 23920"/>
            <a:gd name="connsiteY4" fmla="*/ 3900 h 11467"/>
            <a:gd name="connsiteX5" fmla="*/ 0 w 23920"/>
            <a:gd name="connsiteY5" fmla="*/ 6514 h 114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3920" h="11467">
              <a:moveTo>
                <a:pt x="23920" y="11467"/>
              </a:moveTo>
              <a:cubicBezTo>
                <a:pt x="23773" y="11252"/>
                <a:pt x="21984" y="11457"/>
                <a:pt x="21152" y="10370"/>
              </a:cubicBezTo>
              <a:cubicBezTo>
                <a:pt x="15340" y="1082"/>
                <a:pt x="14740" y="3369"/>
                <a:pt x="13121" y="1"/>
              </a:cubicBezTo>
              <a:cubicBezTo>
                <a:pt x="12381" y="-46"/>
                <a:pt x="13071" y="882"/>
                <a:pt x="12974" y="2979"/>
              </a:cubicBezTo>
              <a:cubicBezTo>
                <a:pt x="11598" y="3771"/>
                <a:pt x="8842" y="3554"/>
                <a:pt x="7081" y="3900"/>
              </a:cubicBezTo>
              <a:cubicBezTo>
                <a:pt x="5320" y="4246"/>
                <a:pt x="409" y="6463"/>
                <a:pt x="0" y="6514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21</xdr:col>
      <xdr:colOff>356008</xdr:colOff>
      <xdr:row>33</xdr:row>
      <xdr:rowOff>105682</xdr:rowOff>
    </xdr:from>
    <xdr:to>
      <xdr:col>21</xdr:col>
      <xdr:colOff>699521</xdr:colOff>
      <xdr:row>35</xdr:row>
      <xdr:rowOff>3394</xdr:rowOff>
    </xdr:to>
    <xdr:sp macro="" textlink="">
      <xdr:nvSpPr>
        <xdr:cNvPr id="2082" name="Line 1189">
          <a:extLst>
            <a:ext uri="{FF2B5EF4-FFF2-40B4-BE49-F238E27FC236}">
              <a16:creationId xmlns="" xmlns:a16="http://schemas.microsoft.com/office/drawing/2014/main" id="{1AD81D22-BE44-4075-9E14-978FA937E65B}"/>
            </a:ext>
          </a:extLst>
        </xdr:cNvPr>
        <xdr:cNvSpPr>
          <a:spLocks noChangeShapeType="1"/>
        </xdr:cNvSpPr>
      </xdr:nvSpPr>
      <xdr:spPr bwMode="auto">
        <a:xfrm rot="19979950" flipV="1">
          <a:off x="20301358" y="4360182"/>
          <a:ext cx="343513" cy="24061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436305</xdr:colOff>
      <xdr:row>33</xdr:row>
      <xdr:rowOff>153011</xdr:rowOff>
    </xdr:from>
    <xdr:to>
      <xdr:col>21</xdr:col>
      <xdr:colOff>579255</xdr:colOff>
      <xdr:row>34</xdr:row>
      <xdr:rowOff>143671</xdr:rowOff>
    </xdr:to>
    <xdr:sp macro="" textlink="">
      <xdr:nvSpPr>
        <xdr:cNvPr id="2083" name="Oval 1292">
          <a:extLst>
            <a:ext uri="{FF2B5EF4-FFF2-40B4-BE49-F238E27FC236}">
              <a16:creationId xmlns="" xmlns:a16="http://schemas.microsoft.com/office/drawing/2014/main" id="{D9E1C89E-8185-4F3C-B601-3F28AB9D7988}"/>
            </a:ext>
          </a:extLst>
        </xdr:cNvPr>
        <xdr:cNvSpPr>
          <a:spLocks noChangeArrowheads="1"/>
        </xdr:cNvSpPr>
      </xdr:nvSpPr>
      <xdr:spPr bwMode="auto">
        <a:xfrm rot="19979950">
          <a:off x="20381655" y="4407511"/>
          <a:ext cx="142950" cy="1621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21</xdr:col>
      <xdr:colOff>495468</xdr:colOff>
      <xdr:row>38</xdr:row>
      <xdr:rowOff>147838</xdr:rowOff>
    </xdr:from>
    <xdr:to>
      <xdr:col>21</xdr:col>
      <xdr:colOff>603122</xdr:colOff>
      <xdr:row>39</xdr:row>
      <xdr:rowOff>80857</xdr:rowOff>
    </xdr:to>
    <xdr:sp macro="" textlink="">
      <xdr:nvSpPr>
        <xdr:cNvPr id="2084" name="Oval 1349">
          <a:extLst>
            <a:ext uri="{FF2B5EF4-FFF2-40B4-BE49-F238E27FC236}">
              <a16:creationId xmlns="" xmlns:a16="http://schemas.microsoft.com/office/drawing/2014/main" id="{F993F020-9CF8-43FC-A215-6A0F704FC306}"/>
            </a:ext>
          </a:extLst>
        </xdr:cNvPr>
        <xdr:cNvSpPr>
          <a:spLocks noChangeArrowheads="1"/>
        </xdr:cNvSpPr>
      </xdr:nvSpPr>
      <xdr:spPr bwMode="auto">
        <a:xfrm rot="21335991">
          <a:off x="20440818" y="5259588"/>
          <a:ext cx="107654" cy="10446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21</xdr:col>
      <xdr:colOff>502770</xdr:colOff>
      <xdr:row>34</xdr:row>
      <xdr:rowOff>120088</xdr:rowOff>
    </xdr:from>
    <xdr:to>
      <xdr:col>21</xdr:col>
      <xdr:colOff>625266</xdr:colOff>
      <xdr:row>35</xdr:row>
      <xdr:rowOff>69922</xdr:rowOff>
    </xdr:to>
    <xdr:sp macro="" textlink="">
      <xdr:nvSpPr>
        <xdr:cNvPr id="2085" name="Oval 820">
          <a:extLst>
            <a:ext uri="{FF2B5EF4-FFF2-40B4-BE49-F238E27FC236}">
              <a16:creationId xmlns="" xmlns:a16="http://schemas.microsoft.com/office/drawing/2014/main" id="{0AE639F8-8C35-486F-A8E4-BA3D1A3EEFC9}"/>
            </a:ext>
          </a:extLst>
        </xdr:cNvPr>
        <xdr:cNvSpPr>
          <a:spLocks noChangeArrowheads="1"/>
        </xdr:cNvSpPr>
      </xdr:nvSpPr>
      <xdr:spPr bwMode="auto">
        <a:xfrm rot="19979950">
          <a:off x="20448120" y="4546038"/>
          <a:ext cx="122496" cy="12128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21</xdr:col>
      <xdr:colOff>529987</xdr:colOff>
      <xdr:row>37</xdr:row>
      <xdr:rowOff>104850</xdr:rowOff>
    </xdr:from>
    <xdr:to>
      <xdr:col>21</xdr:col>
      <xdr:colOff>685432</xdr:colOff>
      <xdr:row>38</xdr:row>
      <xdr:rowOff>169959</xdr:rowOff>
    </xdr:to>
    <xdr:sp macro="" textlink="">
      <xdr:nvSpPr>
        <xdr:cNvPr id="2086" name="Text Box 1118">
          <a:extLst>
            <a:ext uri="{FF2B5EF4-FFF2-40B4-BE49-F238E27FC236}">
              <a16:creationId xmlns="" xmlns:a16="http://schemas.microsoft.com/office/drawing/2014/main" id="{E2089A73-2FE5-4097-93E0-ECD4A1F4279E}"/>
            </a:ext>
          </a:extLst>
        </xdr:cNvPr>
        <xdr:cNvSpPr txBox="1">
          <a:spLocks noChangeArrowheads="1"/>
        </xdr:cNvSpPr>
      </xdr:nvSpPr>
      <xdr:spPr bwMode="auto">
        <a:xfrm>
          <a:off x="20475337" y="5045150"/>
          <a:ext cx="155445" cy="23655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twoCellAnchor>
  <xdr:twoCellAnchor>
    <xdr:from>
      <xdr:col>21</xdr:col>
      <xdr:colOff>218480</xdr:colOff>
      <xdr:row>35</xdr:row>
      <xdr:rowOff>106876</xdr:rowOff>
    </xdr:from>
    <xdr:to>
      <xdr:col>21</xdr:col>
      <xdr:colOff>616966</xdr:colOff>
      <xdr:row>38</xdr:row>
      <xdr:rowOff>171344</xdr:rowOff>
    </xdr:to>
    <xdr:sp macro="" textlink="">
      <xdr:nvSpPr>
        <xdr:cNvPr id="2087" name="AutoShape 1653">
          <a:extLst>
            <a:ext uri="{FF2B5EF4-FFF2-40B4-BE49-F238E27FC236}">
              <a16:creationId xmlns="" xmlns:a16="http://schemas.microsoft.com/office/drawing/2014/main" id="{3E2278FB-632A-42CD-9B21-931B4E44824C}"/>
            </a:ext>
          </a:extLst>
        </xdr:cNvPr>
        <xdr:cNvSpPr>
          <a:spLocks/>
        </xdr:cNvSpPr>
      </xdr:nvSpPr>
      <xdr:spPr bwMode="auto">
        <a:xfrm rot="11453977">
          <a:off x="20163830" y="4704276"/>
          <a:ext cx="398486" cy="578818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21</xdr:col>
      <xdr:colOff>29431</xdr:colOff>
      <xdr:row>36</xdr:row>
      <xdr:rowOff>82812</xdr:rowOff>
    </xdr:from>
    <xdr:ext cx="174142" cy="232819"/>
    <xdr:sp macro="" textlink="">
      <xdr:nvSpPr>
        <xdr:cNvPr id="2088" name="Text Box 1620">
          <a:extLst>
            <a:ext uri="{FF2B5EF4-FFF2-40B4-BE49-F238E27FC236}">
              <a16:creationId xmlns="" xmlns:a16="http://schemas.microsoft.com/office/drawing/2014/main" id="{859665E7-A813-4B34-BB59-0001C926D560}"/>
            </a:ext>
          </a:extLst>
        </xdr:cNvPr>
        <xdr:cNvSpPr txBox="1">
          <a:spLocks noChangeArrowheads="1"/>
        </xdr:cNvSpPr>
      </xdr:nvSpPr>
      <xdr:spPr bwMode="auto">
        <a:xfrm>
          <a:off x="19974781" y="4851662"/>
          <a:ext cx="174142" cy="23281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５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oneCellAnchor>
  <xdr:twoCellAnchor>
    <xdr:from>
      <xdr:col>21</xdr:col>
      <xdr:colOff>692113</xdr:colOff>
      <xdr:row>35</xdr:row>
      <xdr:rowOff>104852</xdr:rowOff>
    </xdr:from>
    <xdr:to>
      <xdr:col>22</xdr:col>
      <xdr:colOff>127369</xdr:colOff>
      <xdr:row>36</xdr:row>
      <xdr:rowOff>106297</xdr:rowOff>
    </xdr:to>
    <xdr:sp macro="" textlink="">
      <xdr:nvSpPr>
        <xdr:cNvPr id="2089" name="AutoShape 1653">
          <a:extLst>
            <a:ext uri="{FF2B5EF4-FFF2-40B4-BE49-F238E27FC236}">
              <a16:creationId xmlns="" xmlns:a16="http://schemas.microsoft.com/office/drawing/2014/main" id="{FDE854FC-A5E8-406D-9328-5AA41ACB6294}"/>
            </a:ext>
          </a:extLst>
        </xdr:cNvPr>
        <xdr:cNvSpPr>
          <a:spLocks/>
        </xdr:cNvSpPr>
      </xdr:nvSpPr>
      <xdr:spPr bwMode="auto">
        <a:xfrm rot="19889842">
          <a:off x="20637463" y="4702252"/>
          <a:ext cx="140106" cy="172895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22</xdr:col>
      <xdr:colOff>91513</xdr:colOff>
      <xdr:row>35</xdr:row>
      <xdr:rowOff>116075</xdr:rowOff>
    </xdr:from>
    <xdr:ext cx="282014" cy="70970"/>
    <xdr:sp macro="" textlink="">
      <xdr:nvSpPr>
        <xdr:cNvPr id="2090" name="Text Box 303">
          <a:extLst>
            <a:ext uri="{FF2B5EF4-FFF2-40B4-BE49-F238E27FC236}">
              <a16:creationId xmlns="" xmlns:a16="http://schemas.microsoft.com/office/drawing/2014/main" id="{2254ACA1-27AD-44CF-8A27-9EF19959E436}"/>
            </a:ext>
          </a:extLst>
        </xdr:cNvPr>
        <xdr:cNvSpPr txBox="1">
          <a:spLocks noChangeArrowheads="1"/>
        </xdr:cNvSpPr>
      </xdr:nvSpPr>
      <xdr:spPr bwMode="auto">
        <a:xfrm>
          <a:off x="20741713" y="4713475"/>
          <a:ext cx="282014" cy="70970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</a:t>
          </a: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2㎞</a:t>
          </a:r>
        </a:p>
      </xdr:txBody>
    </xdr:sp>
    <xdr:clientData/>
  </xdr:oneCellAnchor>
  <xdr:twoCellAnchor>
    <xdr:from>
      <xdr:col>22</xdr:col>
      <xdr:colOff>261755</xdr:colOff>
      <xdr:row>35</xdr:row>
      <xdr:rowOff>164314</xdr:rowOff>
    </xdr:from>
    <xdr:to>
      <xdr:col>22</xdr:col>
      <xdr:colOff>360461</xdr:colOff>
      <xdr:row>36</xdr:row>
      <xdr:rowOff>91900</xdr:rowOff>
    </xdr:to>
    <xdr:sp macro="" textlink="">
      <xdr:nvSpPr>
        <xdr:cNvPr id="2091" name="Oval 1349">
          <a:extLst>
            <a:ext uri="{FF2B5EF4-FFF2-40B4-BE49-F238E27FC236}">
              <a16:creationId xmlns="" xmlns:a16="http://schemas.microsoft.com/office/drawing/2014/main" id="{A2937292-6E68-41D2-85CE-E0C2BED9BC51}"/>
            </a:ext>
          </a:extLst>
        </xdr:cNvPr>
        <xdr:cNvSpPr>
          <a:spLocks noChangeArrowheads="1"/>
        </xdr:cNvSpPr>
      </xdr:nvSpPr>
      <xdr:spPr bwMode="auto">
        <a:xfrm rot="21335991">
          <a:off x="20911955" y="4761714"/>
          <a:ext cx="98706" cy="9903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22</xdr:col>
      <xdr:colOff>122966</xdr:colOff>
      <xdr:row>36</xdr:row>
      <xdr:rowOff>128162</xdr:rowOff>
    </xdr:from>
    <xdr:to>
      <xdr:col>22</xdr:col>
      <xdr:colOff>326625</xdr:colOff>
      <xdr:row>37</xdr:row>
      <xdr:rowOff>85453</xdr:rowOff>
    </xdr:to>
    <xdr:sp macro="" textlink="">
      <xdr:nvSpPr>
        <xdr:cNvPr id="2092" name="六角形 2091">
          <a:extLst>
            <a:ext uri="{FF2B5EF4-FFF2-40B4-BE49-F238E27FC236}">
              <a16:creationId xmlns="" xmlns:a16="http://schemas.microsoft.com/office/drawing/2014/main" id="{287E1EEE-29FB-46C0-9D27-9AD27C55FC31}"/>
            </a:ext>
          </a:extLst>
        </xdr:cNvPr>
        <xdr:cNvSpPr/>
      </xdr:nvSpPr>
      <xdr:spPr bwMode="auto">
        <a:xfrm>
          <a:off x="20773166" y="4897012"/>
          <a:ext cx="203659" cy="12874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249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432392</xdr:colOff>
      <xdr:row>34</xdr:row>
      <xdr:rowOff>151032</xdr:rowOff>
    </xdr:from>
    <xdr:to>
      <xdr:col>22</xdr:col>
      <xdr:colOff>663647</xdr:colOff>
      <xdr:row>39</xdr:row>
      <xdr:rowOff>60889</xdr:rowOff>
    </xdr:to>
    <xdr:grpSp>
      <xdr:nvGrpSpPr>
        <xdr:cNvPr id="2093" name="グループ化 2092">
          <a:extLst>
            <a:ext uri="{FF2B5EF4-FFF2-40B4-BE49-F238E27FC236}">
              <a16:creationId xmlns="" xmlns:a16="http://schemas.microsoft.com/office/drawing/2014/main" id="{5F5EA519-8D21-4E6C-94D3-CCDFAAF5868B}"/>
            </a:ext>
          </a:extLst>
        </xdr:cNvPr>
        <xdr:cNvGrpSpPr/>
      </xdr:nvGrpSpPr>
      <xdr:grpSpPr>
        <a:xfrm>
          <a:off x="16808588" y="5906853"/>
          <a:ext cx="231255" cy="760304"/>
          <a:chOff x="10643089" y="9070581"/>
          <a:chExt cx="231255" cy="797923"/>
        </a:xfrm>
      </xdr:grpSpPr>
      <xdr:grpSp>
        <xdr:nvGrpSpPr>
          <xdr:cNvPr id="2094" name="グループ化 2093">
            <a:extLst>
              <a:ext uri="{FF2B5EF4-FFF2-40B4-BE49-F238E27FC236}">
                <a16:creationId xmlns="" xmlns:a16="http://schemas.microsoft.com/office/drawing/2014/main" id="{2327C419-0A97-8131-4359-6B8F409AD13E}"/>
              </a:ext>
            </a:extLst>
          </xdr:cNvPr>
          <xdr:cNvGrpSpPr/>
        </xdr:nvGrpSpPr>
        <xdr:grpSpPr>
          <a:xfrm>
            <a:off x="10660457" y="9070581"/>
            <a:ext cx="133531" cy="761109"/>
            <a:chOff x="10660457" y="9070581"/>
            <a:chExt cx="133531" cy="761109"/>
          </a:xfrm>
        </xdr:grpSpPr>
        <xdr:sp macro="" textlink="">
          <xdr:nvSpPr>
            <xdr:cNvPr id="2096" name="Line 1026">
              <a:extLst>
                <a:ext uri="{FF2B5EF4-FFF2-40B4-BE49-F238E27FC236}">
                  <a16:creationId xmlns="" xmlns:a16="http://schemas.microsoft.com/office/drawing/2014/main" id="{EE02935C-5B3D-1160-50A7-4A24F63D7A00}"/>
                </a:ext>
              </a:extLst>
            </xdr:cNvPr>
            <xdr:cNvSpPr>
              <a:spLocks noChangeShapeType="1"/>
            </xdr:cNvSpPr>
          </xdr:nvSpPr>
          <xdr:spPr bwMode="auto">
            <a:xfrm rot="19979950" flipV="1">
              <a:off x="10672861" y="9071908"/>
              <a:ext cx="106029" cy="746177"/>
            </a:xfrm>
            <a:custGeom>
              <a:avLst/>
              <a:gdLst>
                <a:gd name="connsiteX0" fmla="*/ 0 w 56595"/>
                <a:gd name="connsiteY0" fmla="*/ 0 h 615783"/>
                <a:gd name="connsiteX1" fmla="*/ 56595 w 56595"/>
                <a:gd name="connsiteY1" fmla="*/ 615783 h 615783"/>
                <a:gd name="connsiteX0" fmla="*/ 0 w 109384"/>
                <a:gd name="connsiteY0" fmla="*/ 0 h 603630"/>
                <a:gd name="connsiteX1" fmla="*/ 109384 w 109384"/>
                <a:gd name="connsiteY1" fmla="*/ 603630 h 603630"/>
                <a:gd name="connsiteX0" fmla="*/ 0 w 109384"/>
                <a:gd name="connsiteY0" fmla="*/ 0 h 603630"/>
                <a:gd name="connsiteX1" fmla="*/ 109384 w 109384"/>
                <a:gd name="connsiteY1" fmla="*/ 603630 h 603630"/>
                <a:gd name="connsiteX0" fmla="*/ 0 w 106029"/>
                <a:gd name="connsiteY0" fmla="*/ 0 h 741734"/>
                <a:gd name="connsiteX1" fmla="*/ 106029 w 106029"/>
                <a:gd name="connsiteY1" fmla="*/ 741734 h 7417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6029" h="741734">
                  <a:moveTo>
                    <a:pt x="0" y="0"/>
                  </a:moveTo>
                  <a:cubicBezTo>
                    <a:pt x="18865" y="205261"/>
                    <a:pt x="1681" y="498933"/>
                    <a:pt x="106029" y="741734"/>
                  </a:cubicBezTo>
                </a:path>
              </a:pathLst>
            </a:custGeom>
            <a:noFill/>
            <a:ln w="2540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97" name="Line 1026">
              <a:extLst>
                <a:ext uri="{FF2B5EF4-FFF2-40B4-BE49-F238E27FC236}">
                  <a16:creationId xmlns="" xmlns:a16="http://schemas.microsoft.com/office/drawing/2014/main" id="{202A6C5D-0542-03E1-B011-962EE9C7B3A5}"/>
                </a:ext>
              </a:extLst>
            </xdr:cNvPr>
            <xdr:cNvSpPr>
              <a:spLocks noChangeShapeType="1"/>
            </xdr:cNvSpPr>
          </xdr:nvSpPr>
          <xdr:spPr bwMode="auto">
            <a:xfrm rot="19979950" flipV="1">
              <a:off x="10690080" y="9073136"/>
              <a:ext cx="103908" cy="731342"/>
            </a:xfrm>
            <a:custGeom>
              <a:avLst/>
              <a:gdLst>
                <a:gd name="connsiteX0" fmla="*/ 0 w 56595"/>
                <a:gd name="connsiteY0" fmla="*/ 0 h 615783"/>
                <a:gd name="connsiteX1" fmla="*/ 56595 w 56595"/>
                <a:gd name="connsiteY1" fmla="*/ 615783 h 615783"/>
                <a:gd name="connsiteX0" fmla="*/ 0 w 109384"/>
                <a:gd name="connsiteY0" fmla="*/ 0 h 603630"/>
                <a:gd name="connsiteX1" fmla="*/ 109384 w 109384"/>
                <a:gd name="connsiteY1" fmla="*/ 603630 h 603630"/>
                <a:gd name="connsiteX0" fmla="*/ 0 w 109384"/>
                <a:gd name="connsiteY0" fmla="*/ 0 h 603630"/>
                <a:gd name="connsiteX1" fmla="*/ 109384 w 109384"/>
                <a:gd name="connsiteY1" fmla="*/ 603630 h 603630"/>
                <a:gd name="connsiteX0" fmla="*/ 0 w 106029"/>
                <a:gd name="connsiteY0" fmla="*/ 0 h 741734"/>
                <a:gd name="connsiteX1" fmla="*/ 106029 w 106029"/>
                <a:gd name="connsiteY1" fmla="*/ 741734 h 7417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6029" h="741734">
                  <a:moveTo>
                    <a:pt x="0" y="0"/>
                  </a:moveTo>
                  <a:cubicBezTo>
                    <a:pt x="18865" y="205261"/>
                    <a:pt x="1681" y="498933"/>
                    <a:pt x="106029" y="741734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98" name="Line 1026">
              <a:extLst>
                <a:ext uri="{FF2B5EF4-FFF2-40B4-BE49-F238E27FC236}">
                  <a16:creationId xmlns="" xmlns:a16="http://schemas.microsoft.com/office/drawing/2014/main" id="{840E4514-DCC1-5FE5-9E9F-479DBCD244F1}"/>
                </a:ext>
              </a:extLst>
            </xdr:cNvPr>
            <xdr:cNvSpPr>
              <a:spLocks noChangeShapeType="1"/>
            </xdr:cNvSpPr>
          </xdr:nvSpPr>
          <xdr:spPr bwMode="auto">
            <a:xfrm rot="19979950" flipV="1">
              <a:off x="10660457" y="9070581"/>
              <a:ext cx="108150" cy="761109"/>
            </a:xfrm>
            <a:custGeom>
              <a:avLst/>
              <a:gdLst>
                <a:gd name="connsiteX0" fmla="*/ 0 w 56595"/>
                <a:gd name="connsiteY0" fmla="*/ 0 h 615783"/>
                <a:gd name="connsiteX1" fmla="*/ 56595 w 56595"/>
                <a:gd name="connsiteY1" fmla="*/ 615783 h 615783"/>
                <a:gd name="connsiteX0" fmla="*/ 0 w 109384"/>
                <a:gd name="connsiteY0" fmla="*/ 0 h 603630"/>
                <a:gd name="connsiteX1" fmla="*/ 109384 w 109384"/>
                <a:gd name="connsiteY1" fmla="*/ 603630 h 603630"/>
                <a:gd name="connsiteX0" fmla="*/ 0 w 109384"/>
                <a:gd name="connsiteY0" fmla="*/ 0 h 603630"/>
                <a:gd name="connsiteX1" fmla="*/ 109384 w 109384"/>
                <a:gd name="connsiteY1" fmla="*/ 603630 h 603630"/>
                <a:gd name="connsiteX0" fmla="*/ 0 w 106029"/>
                <a:gd name="connsiteY0" fmla="*/ 0 h 741734"/>
                <a:gd name="connsiteX1" fmla="*/ 106029 w 106029"/>
                <a:gd name="connsiteY1" fmla="*/ 741734 h 7417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6029" h="741734">
                  <a:moveTo>
                    <a:pt x="0" y="0"/>
                  </a:moveTo>
                  <a:cubicBezTo>
                    <a:pt x="18865" y="205261"/>
                    <a:pt x="1681" y="498933"/>
                    <a:pt x="106029" y="741734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pic>
        <xdr:nvPicPr>
          <xdr:cNvPr id="2095" name="図 2094">
            <a:extLst>
              <a:ext uri="{FF2B5EF4-FFF2-40B4-BE49-F238E27FC236}">
                <a16:creationId xmlns="" xmlns:a16="http://schemas.microsoft.com/office/drawing/2014/main" id="{7B79C0C8-8547-8C36-63CB-D8475B1889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2"/>
          <a:stretch>
            <a:fillRect/>
          </a:stretch>
        </xdr:blipFill>
        <xdr:spPr>
          <a:xfrm rot="20110154">
            <a:off x="10643089" y="9433258"/>
            <a:ext cx="231255" cy="435246"/>
          </a:xfrm>
          <a:prstGeom prst="rect">
            <a:avLst/>
          </a:prstGeom>
        </xdr:spPr>
      </xdr:pic>
    </xdr:grpSp>
    <xdr:clientData/>
  </xdr:twoCellAnchor>
  <xdr:twoCellAnchor>
    <xdr:from>
      <xdr:col>22</xdr:col>
      <xdr:colOff>454856</xdr:colOff>
      <xdr:row>35</xdr:row>
      <xdr:rowOff>4318</xdr:rowOff>
    </xdr:from>
    <xdr:to>
      <xdr:col>22</xdr:col>
      <xdr:colOff>595780</xdr:colOff>
      <xdr:row>36</xdr:row>
      <xdr:rowOff>74709</xdr:rowOff>
    </xdr:to>
    <xdr:sp macro="" textlink="">
      <xdr:nvSpPr>
        <xdr:cNvPr id="2099" name="Text Box 1118">
          <a:extLst>
            <a:ext uri="{FF2B5EF4-FFF2-40B4-BE49-F238E27FC236}">
              <a16:creationId xmlns="" xmlns:a16="http://schemas.microsoft.com/office/drawing/2014/main" id="{CD9DC456-5DC3-4F5E-B242-0A68A227EE5F}"/>
            </a:ext>
          </a:extLst>
        </xdr:cNvPr>
        <xdr:cNvSpPr txBox="1">
          <a:spLocks noChangeArrowheads="1"/>
        </xdr:cNvSpPr>
      </xdr:nvSpPr>
      <xdr:spPr bwMode="auto">
        <a:xfrm>
          <a:off x="21105056" y="4601718"/>
          <a:ext cx="140924" cy="24184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</a:p>
      </xdr:txBody>
    </xdr:sp>
    <xdr:clientData/>
  </xdr:twoCellAnchor>
  <xdr:twoCellAnchor>
    <xdr:from>
      <xdr:col>22</xdr:col>
      <xdr:colOff>40029</xdr:colOff>
      <xdr:row>39</xdr:row>
      <xdr:rowOff>76824</xdr:rowOff>
    </xdr:from>
    <xdr:to>
      <xdr:col>22</xdr:col>
      <xdr:colOff>173035</xdr:colOff>
      <xdr:row>40</xdr:row>
      <xdr:rowOff>17135</xdr:rowOff>
    </xdr:to>
    <xdr:sp macro="" textlink="">
      <xdr:nvSpPr>
        <xdr:cNvPr id="2100" name="六角形 2099">
          <a:extLst>
            <a:ext uri="{FF2B5EF4-FFF2-40B4-BE49-F238E27FC236}">
              <a16:creationId xmlns="" xmlns:a16="http://schemas.microsoft.com/office/drawing/2014/main" id="{D8678E5D-BBC1-4C41-B9A9-AEBEDFA8D57E}"/>
            </a:ext>
          </a:extLst>
        </xdr:cNvPr>
        <xdr:cNvSpPr/>
      </xdr:nvSpPr>
      <xdr:spPr bwMode="auto">
        <a:xfrm>
          <a:off x="20690229" y="5360024"/>
          <a:ext cx="133006" cy="11176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800" b="1">
              <a:solidFill>
                <a:schemeClr val="bg1"/>
              </a:solidFill>
              <a:latin typeface="+mj-ea"/>
              <a:ea typeface="+mj-ea"/>
            </a:rPr>
            <a:t>３</a:t>
          </a:r>
        </a:p>
      </xdr:txBody>
    </xdr:sp>
    <xdr:clientData/>
  </xdr:twoCellAnchor>
  <xdr:twoCellAnchor>
    <xdr:from>
      <xdr:col>21</xdr:col>
      <xdr:colOff>726175</xdr:colOff>
      <xdr:row>32</xdr:row>
      <xdr:rowOff>189002</xdr:rowOff>
    </xdr:from>
    <xdr:to>
      <xdr:col>21</xdr:col>
      <xdr:colOff>753989</xdr:colOff>
      <xdr:row>40</xdr:row>
      <xdr:rowOff>58627</xdr:rowOff>
    </xdr:to>
    <xdr:sp macro="" textlink="">
      <xdr:nvSpPr>
        <xdr:cNvPr id="2101" name="Line 793">
          <a:extLst>
            <a:ext uri="{FF2B5EF4-FFF2-40B4-BE49-F238E27FC236}">
              <a16:creationId xmlns="" xmlns:a16="http://schemas.microsoft.com/office/drawing/2014/main" id="{A0639C94-1DE9-4F59-962C-53C2F4A50FC2}"/>
            </a:ext>
          </a:extLst>
        </xdr:cNvPr>
        <xdr:cNvSpPr>
          <a:spLocks noChangeShapeType="1"/>
        </xdr:cNvSpPr>
      </xdr:nvSpPr>
      <xdr:spPr bwMode="auto">
        <a:xfrm rot="19979950" flipH="1" flipV="1">
          <a:off x="20652475" y="4253002"/>
          <a:ext cx="0" cy="1260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621374</xdr:colOff>
      <xdr:row>36</xdr:row>
      <xdr:rowOff>155976</xdr:rowOff>
    </xdr:from>
    <xdr:to>
      <xdr:col>22</xdr:col>
      <xdr:colOff>104583</xdr:colOff>
      <xdr:row>37</xdr:row>
      <xdr:rowOff>113926</xdr:rowOff>
    </xdr:to>
    <xdr:sp macro="" textlink="">
      <xdr:nvSpPr>
        <xdr:cNvPr id="2102" name="六角形 2101">
          <a:extLst>
            <a:ext uri="{FF2B5EF4-FFF2-40B4-BE49-F238E27FC236}">
              <a16:creationId xmlns="" xmlns:a16="http://schemas.microsoft.com/office/drawing/2014/main" id="{8144E534-77ED-497C-8A63-A554B8AD92EF}"/>
            </a:ext>
          </a:extLst>
        </xdr:cNvPr>
        <xdr:cNvSpPr/>
      </xdr:nvSpPr>
      <xdr:spPr bwMode="auto">
        <a:xfrm>
          <a:off x="20566724" y="4924826"/>
          <a:ext cx="188059" cy="129400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592309</xdr:colOff>
      <xdr:row>34</xdr:row>
      <xdr:rowOff>167337</xdr:rowOff>
    </xdr:from>
    <xdr:to>
      <xdr:col>22</xdr:col>
      <xdr:colOff>85094</xdr:colOff>
      <xdr:row>35</xdr:row>
      <xdr:rowOff>135875</xdr:rowOff>
    </xdr:to>
    <xdr:sp macro="" textlink="">
      <xdr:nvSpPr>
        <xdr:cNvPr id="2103" name="Text Box 1252">
          <a:extLst>
            <a:ext uri="{FF2B5EF4-FFF2-40B4-BE49-F238E27FC236}">
              <a16:creationId xmlns="" xmlns:a16="http://schemas.microsoft.com/office/drawing/2014/main" id="{4A84DEAD-30A5-4827-82EA-6D2FFE7E2CAF}"/>
            </a:ext>
          </a:extLst>
        </xdr:cNvPr>
        <xdr:cNvSpPr txBox="1">
          <a:spLocks noChangeArrowheads="1"/>
        </xdr:cNvSpPr>
      </xdr:nvSpPr>
      <xdr:spPr bwMode="auto">
        <a:xfrm>
          <a:off x="20537659" y="4593287"/>
          <a:ext cx="197635" cy="139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ｺｽﾓ</a:t>
          </a:r>
        </a:p>
      </xdr:txBody>
    </xdr:sp>
    <xdr:clientData/>
  </xdr:twoCellAnchor>
  <xdr:twoCellAnchor editAs="oneCell">
    <xdr:from>
      <xdr:col>21</xdr:col>
      <xdr:colOff>450202</xdr:colOff>
      <xdr:row>37</xdr:row>
      <xdr:rowOff>21678</xdr:rowOff>
    </xdr:from>
    <xdr:to>
      <xdr:col>21</xdr:col>
      <xdr:colOff>562047</xdr:colOff>
      <xdr:row>38</xdr:row>
      <xdr:rowOff>116133</xdr:rowOff>
    </xdr:to>
    <xdr:pic>
      <xdr:nvPicPr>
        <xdr:cNvPr id="2104" name="図 2103">
          <a:extLst>
            <a:ext uri="{FF2B5EF4-FFF2-40B4-BE49-F238E27FC236}">
              <a16:creationId xmlns="" xmlns:a16="http://schemas.microsoft.com/office/drawing/2014/main" id="{2067090E-4C71-4E94-9496-399F3EC36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16668707">
          <a:off x="20318523" y="5039007"/>
          <a:ext cx="265904" cy="111845"/>
        </a:xfrm>
        <a:prstGeom prst="rect">
          <a:avLst/>
        </a:prstGeom>
      </xdr:spPr>
    </xdr:pic>
    <xdr:clientData/>
  </xdr:twoCellAnchor>
  <xdr:twoCellAnchor>
    <xdr:from>
      <xdr:col>21</xdr:col>
      <xdr:colOff>547222</xdr:colOff>
      <xdr:row>36</xdr:row>
      <xdr:rowOff>11576</xdr:rowOff>
    </xdr:from>
    <xdr:to>
      <xdr:col>21</xdr:col>
      <xdr:colOff>685428</xdr:colOff>
      <xdr:row>36</xdr:row>
      <xdr:rowOff>140069</xdr:rowOff>
    </xdr:to>
    <xdr:sp macro="" textlink="">
      <xdr:nvSpPr>
        <xdr:cNvPr id="2105" name="AutoShape 790">
          <a:extLst>
            <a:ext uri="{FF2B5EF4-FFF2-40B4-BE49-F238E27FC236}">
              <a16:creationId xmlns="" xmlns:a16="http://schemas.microsoft.com/office/drawing/2014/main" id="{6B2DD9C1-9FC5-4ABF-B83D-F3A92FF8A106}"/>
            </a:ext>
          </a:extLst>
        </xdr:cNvPr>
        <xdr:cNvSpPr>
          <a:spLocks noChangeArrowheads="1"/>
        </xdr:cNvSpPr>
      </xdr:nvSpPr>
      <xdr:spPr bwMode="auto">
        <a:xfrm>
          <a:off x="20492572" y="4780426"/>
          <a:ext cx="138206" cy="12849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25</xdr:col>
      <xdr:colOff>366073</xdr:colOff>
      <xdr:row>36</xdr:row>
      <xdr:rowOff>110178</xdr:rowOff>
    </xdr:from>
    <xdr:to>
      <xdr:col>26</xdr:col>
      <xdr:colOff>238126</xdr:colOff>
      <xdr:row>38</xdr:row>
      <xdr:rowOff>36868</xdr:rowOff>
    </xdr:to>
    <xdr:sp macro="" textlink="">
      <xdr:nvSpPr>
        <xdr:cNvPr id="2106" name="Line 547">
          <a:extLst>
            <a:ext uri="{FF2B5EF4-FFF2-40B4-BE49-F238E27FC236}">
              <a16:creationId xmlns="" xmlns:a16="http://schemas.microsoft.com/office/drawing/2014/main" id="{0885B89F-B826-47E7-ADD5-914D84FFD0C8}"/>
            </a:ext>
          </a:extLst>
        </xdr:cNvPr>
        <xdr:cNvSpPr>
          <a:spLocks noChangeShapeType="1"/>
        </xdr:cNvSpPr>
      </xdr:nvSpPr>
      <xdr:spPr bwMode="auto">
        <a:xfrm flipH="1" flipV="1">
          <a:off x="16082323" y="6250628"/>
          <a:ext cx="576903" cy="269590"/>
        </a:xfrm>
        <a:custGeom>
          <a:avLst/>
          <a:gdLst>
            <a:gd name="connsiteX0" fmla="*/ 0 w 238125"/>
            <a:gd name="connsiteY0" fmla="*/ 0 h 523780"/>
            <a:gd name="connsiteX1" fmla="*/ 238125 w 238125"/>
            <a:gd name="connsiteY1" fmla="*/ 523780 h 523780"/>
            <a:gd name="connsiteX0" fmla="*/ 0 w 661064"/>
            <a:gd name="connsiteY0" fmla="*/ 0 h 452698"/>
            <a:gd name="connsiteX1" fmla="*/ 661064 w 661064"/>
            <a:gd name="connsiteY1" fmla="*/ 452698 h 452698"/>
            <a:gd name="connsiteX0" fmla="*/ 0 w 661064"/>
            <a:gd name="connsiteY0" fmla="*/ 0 h 452698"/>
            <a:gd name="connsiteX1" fmla="*/ 56867 w 661064"/>
            <a:gd name="connsiteY1" fmla="*/ 168369 h 452698"/>
            <a:gd name="connsiteX2" fmla="*/ 661064 w 661064"/>
            <a:gd name="connsiteY2" fmla="*/ 452698 h 452698"/>
            <a:gd name="connsiteX0" fmla="*/ 0 w 675498"/>
            <a:gd name="connsiteY0" fmla="*/ 0 h 452698"/>
            <a:gd name="connsiteX1" fmla="*/ 56867 w 675498"/>
            <a:gd name="connsiteY1" fmla="*/ 168369 h 452698"/>
            <a:gd name="connsiteX2" fmla="*/ 618415 w 675498"/>
            <a:gd name="connsiteY2" fmla="*/ 299871 h 452698"/>
            <a:gd name="connsiteX3" fmla="*/ 661064 w 675498"/>
            <a:gd name="connsiteY3" fmla="*/ 452698 h 452698"/>
            <a:gd name="connsiteX0" fmla="*/ 0 w 661064"/>
            <a:gd name="connsiteY0" fmla="*/ 0 h 452698"/>
            <a:gd name="connsiteX1" fmla="*/ 56867 w 661064"/>
            <a:gd name="connsiteY1" fmla="*/ 168369 h 452698"/>
            <a:gd name="connsiteX2" fmla="*/ 618415 w 661064"/>
            <a:gd name="connsiteY2" fmla="*/ 299871 h 452698"/>
            <a:gd name="connsiteX3" fmla="*/ 661064 w 661064"/>
            <a:gd name="connsiteY3" fmla="*/ 452698 h 452698"/>
            <a:gd name="connsiteX0" fmla="*/ 0 w 661064"/>
            <a:gd name="connsiteY0" fmla="*/ 0 h 452698"/>
            <a:gd name="connsiteX1" fmla="*/ 49759 w 661064"/>
            <a:gd name="connsiteY1" fmla="*/ 200356 h 452698"/>
            <a:gd name="connsiteX2" fmla="*/ 618415 w 661064"/>
            <a:gd name="connsiteY2" fmla="*/ 299871 h 452698"/>
            <a:gd name="connsiteX3" fmla="*/ 661064 w 661064"/>
            <a:gd name="connsiteY3" fmla="*/ 452698 h 452698"/>
            <a:gd name="connsiteX0" fmla="*/ 0 w 661064"/>
            <a:gd name="connsiteY0" fmla="*/ 0 h 452698"/>
            <a:gd name="connsiteX1" fmla="*/ 49759 w 661064"/>
            <a:gd name="connsiteY1" fmla="*/ 200356 h 452698"/>
            <a:gd name="connsiteX2" fmla="*/ 618415 w 661064"/>
            <a:gd name="connsiteY2" fmla="*/ 299871 h 452698"/>
            <a:gd name="connsiteX3" fmla="*/ 661064 w 661064"/>
            <a:gd name="connsiteY3" fmla="*/ 452698 h 452698"/>
            <a:gd name="connsiteX0" fmla="*/ 0 w 661064"/>
            <a:gd name="connsiteY0" fmla="*/ 0 h 452698"/>
            <a:gd name="connsiteX1" fmla="*/ 49759 w 661064"/>
            <a:gd name="connsiteY1" fmla="*/ 200356 h 452698"/>
            <a:gd name="connsiteX2" fmla="*/ 618415 w 661064"/>
            <a:gd name="connsiteY2" fmla="*/ 299871 h 452698"/>
            <a:gd name="connsiteX3" fmla="*/ 661064 w 661064"/>
            <a:gd name="connsiteY3" fmla="*/ 452698 h 452698"/>
            <a:gd name="connsiteX0" fmla="*/ 0 w 661064"/>
            <a:gd name="connsiteY0" fmla="*/ 0 h 452698"/>
            <a:gd name="connsiteX1" fmla="*/ 49759 w 661064"/>
            <a:gd name="connsiteY1" fmla="*/ 200356 h 452698"/>
            <a:gd name="connsiteX2" fmla="*/ 618415 w 661064"/>
            <a:gd name="connsiteY2" fmla="*/ 299871 h 452698"/>
            <a:gd name="connsiteX3" fmla="*/ 661064 w 661064"/>
            <a:gd name="connsiteY3" fmla="*/ 452698 h 452698"/>
            <a:gd name="connsiteX0" fmla="*/ 0 w 618415"/>
            <a:gd name="connsiteY0" fmla="*/ 0 h 299871"/>
            <a:gd name="connsiteX1" fmla="*/ 49759 w 618415"/>
            <a:gd name="connsiteY1" fmla="*/ 200356 h 299871"/>
            <a:gd name="connsiteX2" fmla="*/ 618415 w 618415"/>
            <a:gd name="connsiteY2" fmla="*/ 299871 h 299871"/>
            <a:gd name="connsiteX0" fmla="*/ 0 w 629077"/>
            <a:gd name="connsiteY0" fmla="*/ 0 h 285655"/>
            <a:gd name="connsiteX1" fmla="*/ 49759 w 629077"/>
            <a:gd name="connsiteY1" fmla="*/ 200356 h 285655"/>
            <a:gd name="connsiteX2" fmla="*/ 629077 w 629077"/>
            <a:gd name="connsiteY2" fmla="*/ 285655 h 285655"/>
            <a:gd name="connsiteX0" fmla="*/ 0 w 643294"/>
            <a:gd name="connsiteY0" fmla="*/ 0 h 267884"/>
            <a:gd name="connsiteX1" fmla="*/ 49759 w 643294"/>
            <a:gd name="connsiteY1" fmla="*/ 200356 h 267884"/>
            <a:gd name="connsiteX2" fmla="*/ 643294 w 643294"/>
            <a:gd name="connsiteY2" fmla="*/ 267884 h 267884"/>
            <a:gd name="connsiteX0" fmla="*/ 0 w 643294"/>
            <a:gd name="connsiteY0" fmla="*/ 0 h 267884"/>
            <a:gd name="connsiteX1" fmla="*/ 49759 w 643294"/>
            <a:gd name="connsiteY1" fmla="*/ 200356 h 267884"/>
            <a:gd name="connsiteX2" fmla="*/ 643294 w 643294"/>
            <a:gd name="connsiteY2" fmla="*/ 267884 h 2678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43294" h="267884">
              <a:moveTo>
                <a:pt x="0" y="0"/>
              </a:moveTo>
              <a:cubicBezTo>
                <a:pt x="26656" y="22730"/>
                <a:pt x="16439" y="171943"/>
                <a:pt x="49759" y="200356"/>
              </a:cubicBezTo>
              <a:cubicBezTo>
                <a:pt x="153420" y="265736"/>
                <a:pt x="524824" y="252483"/>
                <a:pt x="643294" y="26788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693662</xdr:colOff>
      <xdr:row>39</xdr:row>
      <xdr:rowOff>51767</xdr:rowOff>
    </xdr:from>
    <xdr:to>
      <xdr:col>30</xdr:col>
      <xdr:colOff>507314</xdr:colOff>
      <xdr:row>39</xdr:row>
      <xdr:rowOff>86114</xdr:rowOff>
    </xdr:to>
    <xdr:sp macro="" textlink="">
      <xdr:nvSpPr>
        <xdr:cNvPr id="2107" name="Line 547">
          <a:extLst>
            <a:ext uri="{FF2B5EF4-FFF2-40B4-BE49-F238E27FC236}">
              <a16:creationId xmlns="" xmlns:a16="http://schemas.microsoft.com/office/drawing/2014/main" id="{8475A205-53A5-4B37-B73E-1FD31E406561}"/>
            </a:ext>
          </a:extLst>
        </xdr:cNvPr>
        <xdr:cNvSpPr>
          <a:spLocks noChangeShapeType="1"/>
        </xdr:cNvSpPr>
      </xdr:nvSpPr>
      <xdr:spPr bwMode="auto">
        <a:xfrm flipH="1">
          <a:off x="19229312" y="6706567"/>
          <a:ext cx="518502" cy="3434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18265</xdr:colOff>
      <xdr:row>35</xdr:row>
      <xdr:rowOff>14525</xdr:rowOff>
    </xdr:from>
    <xdr:to>
      <xdr:col>26</xdr:col>
      <xdr:colOff>233448</xdr:colOff>
      <xdr:row>40</xdr:row>
      <xdr:rowOff>109258</xdr:rowOff>
    </xdr:to>
    <xdr:sp macro="" textlink="">
      <xdr:nvSpPr>
        <xdr:cNvPr id="2108" name="Freeform 601">
          <a:extLst>
            <a:ext uri="{FF2B5EF4-FFF2-40B4-BE49-F238E27FC236}">
              <a16:creationId xmlns="" xmlns:a16="http://schemas.microsoft.com/office/drawing/2014/main" id="{0C70A020-1946-4C5A-85FE-9EB055F00910}"/>
            </a:ext>
          </a:extLst>
        </xdr:cNvPr>
        <xdr:cNvSpPr>
          <a:spLocks/>
        </xdr:cNvSpPr>
      </xdr:nvSpPr>
      <xdr:spPr bwMode="auto">
        <a:xfrm>
          <a:off x="15734515" y="5983525"/>
          <a:ext cx="920033" cy="95198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5923 w 16329"/>
            <a:gd name="connsiteY0" fmla="*/ 10000 h 10000"/>
            <a:gd name="connsiteX1" fmla="*/ 16329 w 16329"/>
            <a:gd name="connsiteY1" fmla="*/ 0 h 10000"/>
            <a:gd name="connsiteX2" fmla="*/ 0 w 16329"/>
            <a:gd name="connsiteY2" fmla="*/ 221 h 10000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874 w 20934"/>
            <a:gd name="connsiteY2" fmla="*/ 10067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874 w 20934"/>
            <a:gd name="connsiteY2" fmla="*/ 10067 h 19786"/>
            <a:gd name="connsiteX3" fmla="*/ 0 w 20934"/>
            <a:gd name="connsiteY3" fmla="*/ 0 h 19786"/>
            <a:gd name="connsiteX0" fmla="*/ 20303 w 20709"/>
            <a:gd name="connsiteY0" fmla="*/ 21081 h 21081"/>
            <a:gd name="connsiteX1" fmla="*/ 20709 w 20709"/>
            <a:gd name="connsiteY1" fmla="*/ 11081 h 21081"/>
            <a:gd name="connsiteX2" fmla="*/ 5649 w 20709"/>
            <a:gd name="connsiteY2" fmla="*/ 11362 h 21081"/>
            <a:gd name="connsiteX3" fmla="*/ 0 w 20709"/>
            <a:gd name="connsiteY3" fmla="*/ 0 h 21081"/>
            <a:gd name="connsiteX0" fmla="*/ 20303 w 20709"/>
            <a:gd name="connsiteY0" fmla="*/ 21081 h 21081"/>
            <a:gd name="connsiteX1" fmla="*/ 20709 w 20709"/>
            <a:gd name="connsiteY1" fmla="*/ 11081 h 21081"/>
            <a:gd name="connsiteX2" fmla="*/ 5649 w 20709"/>
            <a:gd name="connsiteY2" fmla="*/ 11362 h 21081"/>
            <a:gd name="connsiteX3" fmla="*/ 0 w 20709"/>
            <a:gd name="connsiteY3" fmla="*/ 0 h 21081"/>
            <a:gd name="connsiteX0" fmla="*/ 20997 w 21403"/>
            <a:gd name="connsiteY0" fmla="*/ 22074 h 22074"/>
            <a:gd name="connsiteX1" fmla="*/ 21403 w 21403"/>
            <a:gd name="connsiteY1" fmla="*/ 12074 h 22074"/>
            <a:gd name="connsiteX2" fmla="*/ 6343 w 21403"/>
            <a:gd name="connsiteY2" fmla="*/ 12355 h 22074"/>
            <a:gd name="connsiteX3" fmla="*/ 0 w 21403"/>
            <a:gd name="connsiteY3" fmla="*/ 0 h 220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1403" h="22074">
              <a:moveTo>
                <a:pt x="20997" y="22074"/>
              </a:moveTo>
              <a:cubicBezTo>
                <a:pt x="21083" y="19573"/>
                <a:pt x="20914" y="15728"/>
                <a:pt x="21403" y="12074"/>
              </a:cubicBezTo>
              <a:lnTo>
                <a:pt x="6343" y="12355"/>
              </a:lnTo>
              <a:cubicBezTo>
                <a:pt x="4089" y="8016"/>
                <a:pt x="885" y="775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25</xdr:col>
      <xdr:colOff>49927</xdr:colOff>
      <xdr:row>35</xdr:row>
      <xdr:rowOff>147765</xdr:rowOff>
    </xdr:from>
    <xdr:ext cx="391483" cy="80561"/>
    <xdr:sp macro="" textlink="">
      <xdr:nvSpPr>
        <xdr:cNvPr id="2109" name="Text Box 1620">
          <a:extLst>
            <a:ext uri="{FF2B5EF4-FFF2-40B4-BE49-F238E27FC236}">
              <a16:creationId xmlns="" xmlns:a16="http://schemas.microsoft.com/office/drawing/2014/main" id="{AF20DD9B-51B2-420D-A3AA-CA93A82F568D}"/>
            </a:ext>
          </a:extLst>
        </xdr:cNvPr>
        <xdr:cNvSpPr txBox="1">
          <a:spLocks noChangeArrowheads="1"/>
        </xdr:cNvSpPr>
      </xdr:nvSpPr>
      <xdr:spPr bwMode="auto">
        <a:xfrm rot="300000">
          <a:off x="15766177" y="6116765"/>
          <a:ext cx="391483" cy="8056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26</xdr:col>
      <xdr:colOff>667778</xdr:colOff>
      <xdr:row>37</xdr:row>
      <xdr:rowOff>26933</xdr:rowOff>
    </xdr:from>
    <xdr:to>
      <xdr:col>26</xdr:col>
      <xdr:colOff>667784</xdr:colOff>
      <xdr:row>40</xdr:row>
      <xdr:rowOff>120086</xdr:rowOff>
    </xdr:to>
    <xdr:sp macro="" textlink="">
      <xdr:nvSpPr>
        <xdr:cNvPr id="2110" name="Line 547">
          <a:extLst>
            <a:ext uri="{FF2B5EF4-FFF2-40B4-BE49-F238E27FC236}">
              <a16:creationId xmlns="" xmlns:a16="http://schemas.microsoft.com/office/drawing/2014/main" id="{64211E29-2119-4CBA-9A92-CF1728F72ADD}"/>
            </a:ext>
          </a:extLst>
        </xdr:cNvPr>
        <xdr:cNvSpPr>
          <a:spLocks noChangeShapeType="1"/>
        </xdr:cNvSpPr>
      </xdr:nvSpPr>
      <xdr:spPr bwMode="auto">
        <a:xfrm flipV="1">
          <a:off x="17088878" y="6338833"/>
          <a:ext cx="6" cy="60750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283201</xdr:colOff>
      <xdr:row>37</xdr:row>
      <xdr:rowOff>152696</xdr:rowOff>
    </xdr:from>
    <xdr:to>
      <xdr:col>25</xdr:col>
      <xdr:colOff>521326</xdr:colOff>
      <xdr:row>40</xdr:row>
      <xdr:rowOff>164686</xdr:rowOff>
    </xdr:to>
    <xdr:sp macro="" textlink="">
      <xdr:nvSpPr>
        <xdr:cNvPr id="2111" name="Line 547">
          <a:extLst>
            <a:ext uri="{FF2B5EF4-FFF2-40B4-BE49-F238E27FC236}">
              <a16:creationId xmlns="" xmlns:a16="http://schemas.microsoft.com/office/drawing/2014/main" id="{A77EB4CC-C7EC-4CE3-A357-04804FA28BFE}"/>
            </a:ext>
          </a:extLst>
        </xdr:cNvPr>
        <xdr:cNvSpPr>
          <a:spLocks noChangeShapeType="1"/>
        </xdr:cNvSpPr>
      </xdr:nvSpPr>
      <xdr:spPr bwMode="auto">
        <a:xfrm flipH="1" flipV="1">
          <a:off x="15999451" y="6464596"/>
          <a:ext cx="238125" cy="52634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15532</xdr:colOff>
      <xdr:row>38</xdr:row>
      <xdr:rowOff>32538</xdr:rowOff>
    </xdr:from>
    <xdr:to>
      <xdr:col>26</xdr:col>
      <xdr:colOff>770633</xdr:colOff>
      <xdr:row>38</xdr:row>
      <xdr:rowOff>36080</xdr:rowOff>
    </xdr:to>
    <xdr:sp macro="" textlink="">
      <xdr:nvSpPr>
        <xdr:cNvPr id="2112" name="Line 547">
          <a:extLst>
            <a:ext uri="{FF2B5EF4-FFF2-40B4-BE49-F238E27FC236}">
              <a16:creationId xmlns="" xmlns:a16="http://schemas.microsoft.com/office/drawing/2014/main" id="{F56B59FD-016F-4FFB-B0CE-12C59AB029F9}"/>
            </a:ext>
          </a:extLst>
        </xdr:cNvPr>
        <xdr:cNvSpPr>
          <a:spLocks noChangeShapeType="1"/>
        </xdr:cNvSpPr>
      </xdr:nvSpPr>
      <xdr:spPr bwMode="auto">
        <a:xfrm flipH="1">
          <a:off x="15731782" y="6515888"/>
          <a:ext cx="1396451" cy="35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20295</xdr:colOff>
      <xdr:row>33</xdr:row>
      <xdr:rowOff>14508</xdr:rowOff>
    </xdr:from>
    <xdr:to>
      <xdr:col>23</xdr:col>
      <xdr:colOff>215914</xdr:colOff>
      <xdr:row>34</xdr:row>
      <xdr:rowOff>7036</xdr:rowOff>
    </xdr:to>
    <xdr:sp macro="" textlink="">
      <xdr:nvSpPr>
        <xdr:cNvPr id="2113" name="六角形 2112">
          <a:extLst>
            <a:ext uri="{FF2B5EF4-FFF2-40B4-BE49-F238E27FC236}">
              <a16:creationId xmlns="" xmlns:a16="http://schemas.microsoft.com/office/drawing/2014/main" id="{A8F1440C-35A4-4E0E-B900-1A3AA3F6AD43}"/>
            </a:ext>
          </a:extLst>
        </xdr:cNvPr>
        <xdr:cNvSpPr/>
      </xdr:nvSpPr>
      <xdr:spPr bwMode="auto">
        <a:xfrm>
          <a:off x="14298026" y="5631816"/>
          <a:ext cx="195619" cy="16348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7822</xdr:colOff>
      <xdr:row>33</xdr:row>
      <xdr:rowOff>3321</xdr:rowOff>
    </xdr:from>
    <xdr:to>
      <xdr:col>25</xdr:col>
      <xdr:colOff>196663</xdr:colOff>
      <xdr:row>33</xdr:row>
      <xdr:rowOff>170595</xdr:rowOff>
    </xdr:to>
    <xdr:sp macro="" textlink="">
      <xdr:nvSpPr>
        <xdr:cNvPr id="2114" name="六角形 2113">
          <a:extLst>
            <a:ext uri="{FF2B5EF4-FFF2-40B4-BE49-F238E27FC236}">
              <a16:creationId xmlns="" xmlns:a16="http://schemas.microsoft.com/office/drawing/2014/main" id="{8A1727E9-29E6-4FA5-BCAE-41DC37E8C551}"/>
            </a:ext>
          </a:extLst>
        </xdr:cNvPr>
        <xdr:cNvSpPr/>
      </xdr:nvSpPr>
      <xdr:spPr bwMode="auto">
        <a:xfrm>
          <a:off x="15724072" y="5629421"/>
          <a:ext cx="188841" cy="16727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23</xdr:col>
      <xdr:colOff>635090</xdr:colOff>
      <xdr:row>37</xdr:row>
      <xdr:rowOff>53428</xdr:rowOff>
    </xdr:from>
    <xdr:ext cx="751746" cy="402452"/>
    <xdr:pic>
      <xdr:nvPicPr>
        <xdr:cNvPr id="2115" name="図 2114">
          <a:extLst>
            <a:ext uri="{FF2B5EF4-FFF2-40B4-BE49-F238E27FC236}">
              <a16:creationId xmlns="" xmlns:a16="http://schemas.microsoft.com/office/drawing/2014/main" id="{38801EC8-6AC4-48C6-8707-393C42E40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17173476">
          <a:off x="16578904" y="6257645"/>
          <a:ext cx="402452" cy="751746"/>
        </a:xfrm>
        <a:prstGeom prst="rect">
          <a:avLst/>
        </a:prstGeom>
      </xdr:spPr>
    </xdr:pic>
    <xdr:clientData/>
  </xdr:oneCellAnchor>
  <xdr:twoCellAnchor>
    <xdr:from>
      <xdr:col>23</xdr:col>
      <xdr:colOff>451037</xdr:colOff>
      <xdr:row>37</xdr:row>
      <xdr:rowOff>21035</xdr:rowOff>
    </xdr:from>
    <xdr:to>
      <xdr:col>24</xdr:col>
      <xdr:colOff>70937</xdr:colOff>
      <xdr:row>39</xdr:row>
      <xdr:rowOff>113530</xdr:rowOff>
    </xdr:to>
    <xdr:sp macro="" textlink="">
      <xdr:nvSpPr>
        <xdr:cNvPr id="2116" name="Freeform 601">
          <a:extLst>
            <a:ext uri="{FF2B5EF4-FFF2-40B4-BE49-F238E27FC236}">
              <a16:creationId xmlns="" xmlns:a16="http://schemas.microsoft.com/office/drawing/2014/main" id="{60900BA4-003E-48F2-81FA-DE1DC64FA569}"/>
            </a:ext>
          </a:extLst>
        </xdr:cNvPr>
        <xdr:cNvSpPr>
          <a:spLocks/>
        </xdr:cNvSpPr>
      </xdr:nvSpPr>
      <xdr:spPr bwMode="auto">
        <a:xfrm>
          <a:off x="14757587" y="6332935"/>
          <a:ext cx="324750" cy="43539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5923 w 16329"/>
            <a:gd name="connsiteY0" fmla="*/ 10000 h 10000"/>
            <a:gd name="connsiteX1" fmla="*/ 16329 w 16329"/>
            <a:gd name="connsiteY1" fmla="*/ 0 h 10000"/>
            <a:gd name="connsiteX2" fmla="*/ 0 w 16329"/>
            <a:gd name="connsiteY2" fmla="*/ 221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329" h="10000">
              <a:moveTo>
                <a:pt x="15923" y="10000"/>
              </a:moveTo>
              <a:cubicBezTo>
                <a:pt x="16009" y="7499"/>
                <a:pt x="15840" y="3654"/>
                <a:pt x="16329" y="0"/>
              </a:cubicBezTo>
              <a:cubicBezTo>
                <a:pt x="12996" y="95"/>
                <a:pt x="3333" y="126"/>
                <a:pt x="0" y="221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24</xdr:col>
      <xdr:colOff>12201</xdr:colOff>
      <xdr:row>37</xdr:row>
      <xdr:rowOff>95308</xdr:rowOff>
    </xdr:from>
    <xdr:to>
      <xdr:col>24</xdr:col>
      <xdr:colOff>129414</xdr:colOff>
      <xdr:row>38</xdr:row>
      <xdr:rowOff>36236</xdr:rowOff>
    </xdr:to>
    <xdr:sp macro="" textlink="">
      <xdr:nvSpPr>
        <xdr:cNvPr id="2117" name="AutoShape 605">
          <a:extLst>
            <a:ext uri="{FF2B5EF4-FFF2-40B4-BE49-F238E27FC236}">
              <a16:creationId xmlns="" xmlns:a16="http://schemas.microsoft.com/office/drawing/2014/main" id="{A5912978-7668-4847-AFDC-564EDDAAB866}"/>
            </a:ext>
          </a:extLst>
        </xdr:cNvPr>
        <xdr:cNvSpPr>
          <a:spLocks noChangeArrowheads="1"/>
        </xdr:cNvSpPr>
      </xdr:nvSpPr>
      <xdr:spPr bwMode="auto">
        <a:xfrm>
          <a:off x="15023601" y="6407208"/>
          <a:ext cx="117213" cy="11237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533508</xdr:colOff>
      <xdr:row>39</xdr:row>
      <xdr:rowOff>57498</xdr:rowOff>
    </xdr:from>
    <xdr:to>
      <xdr:col>24</xdr:col>
      <xdr:colOff>36633</xdr:colOff>
      <xdr:row>40</xdr:row>
      <xdr:rowOff>48846</xdr:rowOff>
    </xdr:to>
    <xdr:sp macro="" textlink="">
      <xdr:nvSpPr>
        <xdr:cNvPr id="2118" name="六角形 2117">
          <a:extLst>
            <a:ext uri="{FF2B5EF4-FFF2-40B4-BE49-F238E27FC236}">
              <a16:creationId xmlns="" xmlns:a16="http://schemas.microsoft.com/office/drawing/2014/main" id="{20CD167A-113E-4D2A-9136-F3E5155E2F12}"/>
            </a:ext>
          </a:extLst>
        </xdr:cNvPr>
        <xdr:cNvSpPr/>
      </xdr:nvSpPr>
      <xdr:spPr bwMode="auto">
        <a:xfrm>
          <a:off x="14840058" y="6712298"/>
          <a:ext cx="207975" cy="16279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249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450961</xdr:colOff>
      <xdr:row>35</xdr:row>
      <xdr:rowOff>160223</xdr:rowOff>
    </xdr:from>
    <xdr:to>
      <xdr:col>23</xdr:col>
      <xdr:colOff>654620</xdr:colOff>
      <xdr:row>36</xdr:row>
      <xdr:rowOff>118427</xdr:rowOff>
    </xdr:to>
    <xdr:sp macro="" textlink="">
      <xdr:nvSpPr>
        <xdr:cNvPr id="2119" name="六角形 2118">
          <a:extLst>
            <a:ext uri="{FF2B5EF4-FFF2-40B4-BE49-F238E27FC236}">
              <a16:creationId xmlns="" xmlns:a16="http://schemas.microsoft.com/office/drawing/2014/main" id="{BAE94F6D-C5D9-4A87-B346-5C170339A6D2}"/>
            </a:ext>
          </a:extLst>
        </xdr:cNvPr>
        <xdr:cNvSpPr/>
      </xdr:nvSpPr>
      <xdr:spPr bwMode="auto">
        <a:xfrm>
          <a:off x="14757511" y="6129223"/>
          <a:ext cx="203659" cy="12965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249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680756</xdr:colOff>
      <xdr:row>37</xdr:row>
      <xdr:rowOff>35077</xdr:rowOff>
    </xdr:from>
    <xdr:to>
      <xdr:col>24</xdr:col>
      <xdr:colOff>58829</xdr:colOff>
      <xdr:row>38</xdr:row>
      <xdr:rowOff>141471</xdr:rowOff>
    </xdr:to>
    <xdr:sp macro="" textlink="">
      <xdr:nvSpPr>
        <xdr:cNvPr id="2120" name="AutoShape 1653">
          <a:extLst>
            <a:ext uri="{FF2B5EF4-FFF2-40B4-BE49-F238E27FC236}">
              <a16:creationId xmlns="" xmlns:a16="http://schemas.microsoft.com/office/drawing/2014/main" id="{5306EF7F-0F19-4A3C-B5C4-95E0875A1011}"/>
            </a:ext>
          </a:extLst>
        </xdr:cNvPr>
        <xdr:cNvSpPr>
          <a:spLocks/>
        </xdr:cNvSpPr>
      </xdr:nvSpPr>
      <xdr:spPr bwMode="auto">
        <a:xfrm flipH="1">
          <a:off x="14987306" y="6346977"/>
          <a:ext cx="82923" cy="277844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23</xdr:col>
      <xdr:colOff>373368</xdr:colOff>
      <xdr:row>37</xdr:row>
      <xdr:rowOff>124610</xdr:rowOff>
    </xdr:from>
    <xdr:ext cx="320648" cy="88633"/>
    <xdr:sp macro="" textlink="">
      <xdr:nvSpPr>
        <xdr:cNvPr id="2121" name="Text Box 303">
          <a:extLst>
            <a:ext uri="{FF2B5EF4-FFF2-40B4-BE49-F238E27FC236}">
              <a16:creationId xmlns="" xmlns:a16="http://schemas.microsoft.com/office/drawing/2014/main" id="{3B5F3315-BA3F-43AB-BBB4-CCF76BE5DE47}"/>
            </a:ext>
          </a:extLst>
        </xdr:cNvPr>
        <xdr:cNvSpPr txBox="1">
          <a:spLocks noChangeArrowheads="1"/>
        </xdr:cNvSpPr>
      </xdr:nvSpPr>
      <xdr:spPr bwMode="auto">
        <a:xfrm>
          <a:off x="14679918" y="6436510"/>
          <a:ext cx="320648" cy="88633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0.1㎞</a:t>
          </a:r>
        </a:p>
      </xdr:txBody>
    </xdr:sp>
    <xdr:clientData/>
  </xdr:oneCellAnchor>
  <xdr:twoCellAnchor>
    <xdr:from>
      <xdr:col>24</xdr:col>
      <xdr:colOff>60813</xdr:colOff>
      <xdr:row>35</xdr:row>
      <xdr:rowOff>133459</xdr:rowOff>
    </xdr:from>
    <xdr:to>
      <xdr:col>24</xdr:col>
      <xdr:colOff>363571</xdr:colOff>
      <xdr:row>37</xdr:row>
      <xdr:rowOff>88316</xdr:rowOff>
    </xdr:to>
    <xdr:sp macro="" textlink="">
      <xdr:nvSpPr>
        <xdr:cNvPr id="2122" name="Freeform 601">
          <a:extLst>
            <a:ext uri="{FF2B5EF4-FFF2-40B4-BE49-F238E27FC236}">
              <a16:creationId xmlns="" xmlns:a16="http://schemas.microsoft.com/office/drawing/2014/main" id="{83C7CF94-1597-4391-B9E1-29278831B554}"/>
            </a:ext>
          </a:extLst>
        </xdr:cNvPr>
        <xdr:cNvSpPr>
          <a:spLocks/>
        </xdr:cNvSpPr>
      </xdr:nvSpPr>
      <xdr:spPr bwMode="auto">
        <a:xfrm flipH="1">
          <a:off x="15072213" y="6102459"/>
          <a:ext cx="302758" cy="297757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5923 w 16329"/>
            <a:gd name="connsiteY0" fmla="*/ 10000 h 10000"/>
            <a:gd name="connsiteX1" fmla="*/ 16329 w 16329"/>
            <a:gd name="connsiteY1" fmla="*/ 0 h 10000"/>
            <a:gd name="connsiteX2" fmla="*/ 0 w 16329"/>
            <a:gd name="connsiteY2" fmla="*/ 221 h 10000"/>
            <a:gd name="connsiteX0" fmla="*/ 15492 w 15898"/>
            <a:gd name="connsiteY0" fmla="*/ 10335 h 10335"/>
            <a:gd name="connsiteX1" fmla="*/ 15898 w 15898"/>
            <a:gd name="connsiteY1" fmla="*/ 335 h 10335"/>
            <a:gd name="connsiteX2" fmla="*/ 0 w 15898"/>
            <a:gd name="connsiteY2" fmla="*/ 11 h 10335"/>
            <a:gd name="connsiteX0" fmla="*/ 15492 w 15898"/>
            <a:gd name="connsiteY0" fmla="*/ 10468 h 10468"/>
            <a:gd name="connsiteX1" fmla="*/ 15898 w 15898"/>
            <a:gd name="connsiteY1" fmla="*/ 468 h 10468"/>
            <a:gd name="connsiteX2" fmla="*/ 0 w 15898"/>
            <a:gd name="connsiteY2" fmla="*/ 144 h 10468"/>
            <a:gd name="connsiteX0" fmla="*/ 15492 w 15496"/>
            <a:gd name="connsiteY0" fmla="*/ 10340 h 10340"/>
            <a:gd name="connsiteX1" fmla="*/ 14749 w 15496"/>
            <a:gd name="connsiteY1" fmla="*/ 976 h 10340"/>
            <a:gd name="connsiteX2" fmla="*/ 0 w 15496"/>
            <a:gd name="connsiteY2" fmla="*/ 16 h 10340"/>
            <a:gd name="connsiteX0" fmla="*/ 15492 w 15502"/>
            <a:gd name="connsiteY0" fmla="*/ 10340 h 10340"/>
            <a:gd name="connsiteX1" fmla="*/ 14749 w 15502"/>
            <a:gd name="connsiteY1" fmla="*/ 976 h 10340"/>
            <a:gd name="connsiteX2" fmla="*/ 0 w 15502"/>
            <a:gd name="connsiteY2" fmla="*/ 16 h 10340"/>
            <a:gd name="connsiteX0" fmla="*/ 15492 w 15502"/>
            <a:gd name="connsiteY0" fmla="*/ 10366 h 10366"/>
            <a:gd name="connsiteX1" fmla="*/ 14749 w 15502"/>
            <a:gd name="connsiteY1" fmla="*/ 1002 h 10366"/>
            <a:gd name="connsiteX2" fmla="*/ 0 w 15502"/>
            <a:gd name="connsiteY2" fmla="*/ 42 h 10366"/>
            <a:gd name="connsiteX0" fmla="*/ 15492 w 15502"/>
            <a:gd name="connsiteY0" fmla="*/ 10366 h 10366"/>
            <a:gd name="connsiteX1" fmla="*/ 14749 w 15502"/>
            <a:gd name="connsiteY1" fmla="*/ 1002 h 10366"/>
            <a:gd name="connsiteX2" fmla="*/ 0 w 15502"/>
            <a:gd name="connsiteY2" fmla="*/ 42 h 10366"/>
            <a:gd name="connsiteX0" fmla="*/ 15492 w 15525"/>
            <a:gd name="connsiteY0" fmla="*/ 10366 h 10366"/>
            <a:gd name="connsiteX1" fmla="*/ 14749 w 15525"/>
            <a:gd name="connsiteY1" fmla="*/ 1002 h 10366"/>
            <a:gd name="connsiteX2" fmla="*/ 0 w 15525"/>
            <a:gd name="connsiteY2" fmla="*/ 42 h 10366"/>
            <a:gd name="connsiteX0" fmla="*/ 15492 w 15525"/>
            <a:gd name="connsiteY0" fmla="*/ 10324 h 10324"/>
            <a:gd name="connsiteX1" fmla="*/ 14749 w 15525"/>
            <a:gd name="connsiteY1" fmla="*/ 960 h 10324"/>
            <a:gd name="connsiteX2" fmla="*/ 0 w 15525"/>
            <a:gd name="connsiteY2" fmla="*/ 0 h 103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525" h="10324">
              <a:moveTo>
                <a:pt x="15492" y="10324"/>
              </a:moveTo>
              <a:cubicBezTo>
                <a:pt x="15578" y="7823"/>
                <a:pt x="15553" y="2069"/>
                <a:pt x="14749" y="960"/>
              </a:cubicBezTo>
              <a:cubicBezTo>
                <a:pt x="14146" y="-127"/>
                <a:pt x="14394" y="178"/>
                <a:pt x="0" y="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166727</xdr:colOff>
      <xdr:row>38</xdr:row>
      <xdr:rowOff>104363</xdr:rowOff>
    </xdr:from>
    <xdr:to>
      <xdr:col>26</xdr:col>
      <xdr:colOff>286698</xdr:colOff>
      <xdr:row>39</xdr:row>
      <xdr:rowOff>40281</xdr:rowOff>
    </xdr:to>
    <xdr:sp macro="" textlink="">
      <xdr:nvSpPr>
        <xdr:cNvPr id="2123" name="AutoShape 605">
          <a:extLst>
            <a:ext uri="{FF2B5EF4-FFF2-40B4-BE49-F238E27FC236}">
              <a16:creationId xmlns="" xmlns:a16="http://schemas.microsoft.com/office/drawing/2014/main" id="{1D4B4A83-334B-4444-895E-E92BA1A5BAFB}"/>
            </a:ext>
          </a:extLst>
        </xdr:cNvPr>
        <xdr:cNvSpPr>
          <a:spLocks noChangeArrowheads="1"/>
        </xdr:cNvSpPr>
      </xdr:nvSpPr>
      <xdr:spPr bwMode="auto">
        <a:xfrm>
          <a:off x="16587827" y="6587713"/>
          <a:ext cx="119971" cy="10736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25</xdr:col>
      <xdr:colOff>466485</xdr:colOff>
      <xdr:row>39</xdr:row>
      <xdr:rowOff>38091</xdr:rowOff>
    </xdr:from>
    <xdr:ext cx="497212" cy="132322"/>
    <xdr:sp macro="" textlink="">
      <xdr:nvSpPr>
        <xdr:cNvPr id="2124" name="Text Box 1620">
          <a:extLst>
            <a:ext uri="{FF2B5EF4-FFF2-40B4-BE49-F238E27FC236}">
              <a16:creationId xmlns="" xmlns:a16="http://schemas.microsoft.com/office/drawing/2014/main" id="{10FFC705-4BB3-47D5-B757-45B9243D90B2}"/>
            </a:ext>
          </a:extLst>
        </xdr:cNvPr>
        <xdr:cNvSpPr txBox="1">
          <a:spLocks noChangeArrowheads="1"/>
        </xdr:cNvSpPr>
      </xdr:nvSpPr>
      <xdr:spPr bwMode="auto">
        <a:xfrm>
          <a:off x="16182735" y="6692891"/>
          <a:ext cx="497212" cy="13232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城陽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26</xdr:col>
      <xdr:colOff>369621</xdr:colOff>
      <xdr:row>39</xdr:row>
      <xdr:rowOff>74731</xdr:rowOff>
    </xdr:from>
    <xdr:ext cx="324608" cy="93497"/>
    <xdr:sp macro="" textlink="">
      <xdr:nvSpPr>
        <xdr:cNvPr id="2125" name="Text Box 1620">
          <a:extLst>
            <a:ext uri="{FF2B5EF4-FFF2-40B4-BE49-F238E27FC236}">
              <a16:creationId xmlns="" xmlns:a16="http://schemas.microsoft.com/office/drawing/2014/main" id="{B12A19EB-9D13-432D-82C0-727A3672722A}"/>
            </a:ext>
          </a:extLst>
        </xdr:cNvPr>
        <xdr:cNvSpPr txBox="1">
          <a:spLocks noChangeArrowheads="1"/>
        </xdr:cNvSpPr>
      </xdr:nvSpPr>
      <xdr:spPr bwMode="auto">
        <a:xfrm>
          <a:off x="16790721" y="6729531"/>
          <a:ext cx="324608" cy="9349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観月橋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</xdr:txBody>
    </xdr:sp>
    <xdr:clientData/>
  </xdr:oneCellAnchor>
  <xdr:twoCellAnchor>
    <xdr:from>
      <xdr:col>25</xdr:col>
      <xdr:colOff>12034</xdr:colOff>
      <xdr:row>36</xdr:row>
      <xdr:rowOff>15308</xdr:rowOff>
    </xdr:from>
    <xdr:to>
      <xdr:col>26</xdr:col>
      <xdr:colOff>703606</xdr:colOff>
      <xdr:row>36</xdr:row>
      <xdr:rowOff>114026</xdr:rowOff>
    </xdr:to>
    <xdr:grpSp>
      <xdr:nvGrpSpPr>
        <xdr:cNvPr id="2126" name="グループ化 2125">
          <a:extLst>
            <a:ext uri="{FF2B5EF4-FFF2-40B4-BE49-F238E27FC236}">
              <a16:creationId xmlns="" xmlns:a16="http://schemas.microsoft.com/office/drawing/2014/main" id="{5E971784-7A81-4896-83E0-90AA28BCDF15}"/>
            </a:ext>
          </a:extLst>
        </xdr:cNvPr>
        <xdr:cNvGrpSpPr/>
      </xdr:nvGrpSpPr>
      <xdr:grpSpPr>
        <a:xfrm rot="5700000">
          <a:off x="19375470" y="5430479"/>
          <a:ext cx="98718" cy="1460376"/>
          <a:chOff x="1261220" y="847582"/>
          <a:chExt cx="69622" cy="1381072"/>
        </a:xfrm>
      </xdr:grpSpPr>
      <xdr:grpSp>
        <xdr:nvGrpSpPr>
          <xdr:cNvPr id="2127" name="Group 802">
            <a:extLst>
              <a:ext uri="{FF2B5EF4-FFF2-40B4-BE49-F238E27FC236}">
                <a16:creationId xmlns="" xmlns:a16="http://schemas.microsoft.com/office/drawing/2014/main" id="{A068E76C-BC3D-EAA9-CC41-0579E2E1EFB0}"/>
              </a:ext>
            </a:extLst>
          </xdr:cNvPr>
          <xdr:cNvGrpSpPr>
            <a:grpSpLocks/>
          </xdr:cNvGrpSpPr>
        </xdr:nvGrpSpPr>
        <xdr:grpSpPr bwMode="auto">
          <a:xfrm>
            <a:off x="1261220" y="847582"/>
            <a:ext cx="69622" cy="1381072"/>
            <a:chOff x="1729" y="1694"/>
            <a:chExt cx="21" cy="146"/>
          </a:xfrm>
        </xdr:grpSpPr>
        <xdr:sp macro="" textlink="">
          <xdr:nvSpPr>
            <xdr:cNvPr id="2130" name="Line 803">
              <a:extLst>
                <a:ext uri="{FF2B5EF4-FFF2-40B4-BE49-F238E27FC236}">
                  <a16:creationId xmlns="" xmlns:a16="http://schemas.microsoft.com/office/drawing/2014/main" id="{935C0966-C452-6E60-06D1-2B435C058A5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38" y="1694"/>
              <a:ext cx="0" cy="14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31" name="Line 804">
              <a:extLst>
                <a:ext uri="{FF2B5EF4-FFF2-40B4-BE49-F238E27FC236}">
                  <a16:creationId xmlns="" xmlns:a16="http://schemas.microsoft.com/office/drawing/2014/main" id="{DE7D6E02-F6CF-88B1-994D-BCDE8B5D32F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694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132" name="Line 805">
              <a:extLst>
                <a:ext uri="{FF2B5EF4-FFF2-40B4-BE49-F238E27FC236}">
                  <a16:creationId xmlns="" xmlns:a16="http://schemas.microsoft.com/office/drawing/2014/main" id="{D39E5DC9-B169-D862-9D95-8048355AF82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0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133" name="Line 806">
              <a:extLst>
                <a:ext uri="{FF2B5EF4-FFF2-40B4-BE49-F238E27FC236}">
                  <a16:creationId xmlns="" xmlns:a16="http://schemas.microsoft.com/office/drawing/2014/main" id="{63C78E12-4AF7-5492-34BD-C91DC033817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1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134" name="Line 807">
              <a:extLst>
                <a:ext uri="{FF2B5EF4-FFF2-40B4-BE49-F238E27FC236}">
                  <a16:creationId xmlns="" xmlns:a16="http://schemas.microsoft.com/office/drawing/2014/main" id="{6096F3E1-508A-5E80-668E-98CDA5F63D7A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4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135" name="Line 808">
              <a:extLst>
                <a:ext uri="{FF2B5EF4-FFF2-40B4-BE49-F238E27FC236}">
                  <a16:creationId xmlns="" xmlns:a16="http://schemas.microsoft.com/office/drawing/2014/main" id="{B5921C4F-E3DB-DB2D-D009-D90C0AC07C6B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6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136" name="Line 809">
              <a:extLst>
                <a:ext uri="{FF2B5EF4-FFF2-40B4-BE49-F238E27FC236}">
                  <a16:creationId xmlns="" xmlns:a16="http://schemas.microsoft.com/office/drawing/2014/main" id="{0714BD59-6AB6-F299-9AC9-C31396D6B84E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7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137" name="Line 810">
              <a:extLst>
                <a:ext uri="{FF2B5EF4-FFF2-40B4-BE49-F238E27FC236}">
                  <a16:creationId xmlns="" xmlns:a16="http://schemas.microsoft.com/office/drawing/2014/main" id="{04D6D2B2-E865-C722-5F4D-4CCE17A2551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2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138" name="Line 811">
              <a:extLst>
                <a:ext uri="{FF2B5EF4-FFF2-40B4-BE49-F238E27FC236}">
                  <a16:creationId xmlns="" xmlns:a16="http://schemas.microsoft.com/office/drawing/2014/main" id="{024C5AE7-654C-9F3B-51C5-35159443D197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53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139" name="Line 812">
              <a:extLst>
                <a:ext uri="{FF2B5EF4-FFF2-40B4-BE49-F238E27FC236}">
                  <a16:creationId xmlns="" xmlns:a16="http://schemas.microsoft.com/office/drawing/2014/main" id="{6AF999A5-F0B3-90EA-BFC4-F112A843135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87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140" name="Line 813">
              <a:extLst>
                <a:ext uri="{FF2B5EF4-FFF2-40B4-BE49-F238E27FC236}">
                  <a16:creationId xmlns="" xmlns:a16="http://schemas.microsoft.com/office/drawing/2014/main" id="{E60E2EEC-E4BB-FD82-0899-F5A0E099698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9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141" name="Line 814">
              <a:extLst>
                <a:ext uri="{FF2B5EF4-FFF2-40B4-BE49-F238E27FC236}">
                  <a16:creationId xmlns="" xmlns:a16="http://schemas.microsoft.com/office/drawing/2014/main" id="{C6076AE5-4EA9-461C-D7BD-76C9C23F81A2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81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142" name="Line 815">
              <a:extLst>
                <a:ext uri="{FF2B5EF4-FFF2-40B4-BE49-F238E27FC236}">
                  <a16:creationId xmlns="" xmlns:a16="http://schemas.microsoft.com/office/drawing/2014/main" id="{061619E2-9184-4B16-1B2E-91DFDBC4068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83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2128" name="Line 813">
            <a:extLst>
              <a:ext uri="{FF2B5EF4-FFF2-40B4-BE49-F238E27FC236}">
                <a16:creationId xmlns="" xmlns:a16="http://schemas.microsoft.com/office/drawing/2014/main" id="{0873B634-2AD3-4527-5519-F1892106320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026482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129" name="Line 814">
            <a:extLst>
              <a:ext uri="{FF2B5EF4-FFF2-40B4-BE49-F238E27FC236}">
                <a16:creationId xmlns="" xmlns:a16="http://schemas.microsoft.com/office/drawing/2014/main" id="{B1E9A3D0-B552-B9EB-C4A8-525D32FE43CD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114111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26</xdr:col>
      <xdr:colOff>481302</xdr:colOff>
      <xdr:row>37</xdr:row>
      <xdr:rowOff>34117</xdr:rowOff>
    </xdr:from>
    <xdr:ext cx="227514" cy="119406"/>
    <xdr:sp macro="" textlink="">
      <xdr:nvSpPr>
        <xdr:cNvPr id="2143" name="Text Box 1664">
          <a:extLst>
            <a:ext uri="{FF2B5EF4-FFF2-40B4-BE49-F238E27FC236}">
              <a16:creationId xmlns="" xmlns:a16="http://schemas.microsoft.com/office/drawing/2014/main" id="{C923A315-F6A7-469D-BCE0-207FF9144352}"/>
            </a:ext>
          </a:extLst>
        </xdr:cNvPr>
        <xdr:cNvSpPr txBox="1">
          <a:spLocks noChangeArrowheads="1"/>
        </xdr:cNvSpPr>
      </xdr:nvSpPr>
      <xdr:spPr bwMode="auto">
        <a:xfrm>
          <a:off x="16902402" y="6346017"/>
          <a:ext cx="227514" cy="119406"/>
        </a:xfrm>
        <a:prstGeom prst="rect">
          <a:avLst/>
        </a:prstGeom>
        <a:solidFill>
          <a:schemeClr val="bg1"/>
        </a:solidFill>
        <a:ln w="9525">
          <a:solidFill>
            <a:schemeClr val="tx2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0" anchor="b" upright="1">
          <a:noAutofit/>
        </a:bodyPr>
        <a:lstStyle/>
        <a:p>
          <a:pPr algn="ctr" rtl="0">
            <a:lnSpc>
              <a:spcPts val="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小倉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26</xdr:col>
      <xdr:colOff>145638</xdr:colOff>
      <xdr:row>37</xdr:row>
      <xdr:rowOff>108806</xdr:rowOff>
    </xdr:from>
    <xdr:to>
      <xdr:col>26</xdr:col>
      <xdr:colOff>300914</xdr:colOff>
      <xdr:row>38</xdr:row>
      <xdr:rowOff>94775</xdr:rowOff>
    </xdr:to>
    <xdr:sp macro="" textlink="">
      <xdr:nvSpPr>
        <xdr:cNvPr id="2144" name="Oval 820">
          <a:extLst>
            <a:ext uri="{FF2B5EF4-FFF2-40B4-BE49-F238E27FC236}">
              <a16:creationId xmlns="" xmlns:a16="http://schemas.microsoft.com/office/drawing/2014/main" id="{6BB3F7E2-B925-49DA-8A68-BEF3DC3D0AC9}"/>
            </a:ext>
          </a:extLst>
        </xdr:cNvPr>
        <xdr:cNvSpPr>
          <a:spLocks noChangeArrowheads="1"/>
        </xdr:cNvSpPr>
      </xdr:nvSpPr>
      <xdr:spPr bwMode="auto">
        <a:xfrm rot="5400000">
          <a:off x="16565666" y="6421778"/>
          <a:ext cx="157419" cy="15527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26</xdr:col>
      <xdr:colOff>338382</xdr:colOff>
      <xdr:row>37</xdr:row>
      <xdr:rowOff>141870</xdr:rowOff>
    </xdr:from>
    <xdr:to>
      <xdr:col>26</xdr:col>
      <xdr:colOff>492840</xdr:colOff>
      <xdr:row>38</xdr:row>
      <xdr:rowOff>111360</xdr:rowOff>
    </xdr:to>
    <xdr:sp macro="" textlink="">
      <xdr:nvSpPr>
        <xdr:cNvPr id="2145" name="六角形 2144">
          <a:extLst>
            <a:ext uri="{FF2B5EF4-FFF2-40B4-BE49-F238E27FC236}">
              <a16:creationId xmlns="" xmlns:a16="http://schemas.microsoft.com/office/drawing/2014/main" id="{1AE86D26-722F-426F-A396-F7747CC01355}"/>
            </a:ext>
          </a:extLst>
        </xdr:cNvPr>
        <xdr:cNvSpPr/>
      </xdr:nvSpPr>
      <xdr:spPr bwMode="auto">
        <a:xfrm>
          <a:off x="16759482" y="6453770"/>
          <a:ext cx="154458" cy="14094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699716</xdr:colOff>
      <xdr:row>38</xdr:row>
      <xdr:rowOff>37605</xdr:rowOff>
    </xdr:from>
    <xdr:to>
      <xdr:col>26</xdr:col>
      <xdr:colOff>130319</xdr:colOff>
      <xdr:row>38</xdr:row>
      <xdr:rowOff>168226</xdr:rowOff>
    </xdr:to>
    <xdr:sp macro="" textlink="">
      <xdr:nvSpPr>
        <xdr:cNvPr id="2146" name="六角形 2145">
          <a:extLst>
            <a:ext uri="{FF2B5EF4-FFF2-40B4-BE49-F238E27FC236}">
              <a16:creationId xmlns="" xmlns:a16="http://schemas.microsoft.com/office/drawing/2014/main" id="{99B013C5-3A1B-49EC-83A8-0317F125F991}"/>
            </a:ext>
          </a:extLst>
        </xdr:cNvPr>
        <xdr:cNvSpPr/>
      </xdr:nvSpPr>
      <xdr:spPr bwMode="auto">
        <a:xfrm>
          <a:off x="16415966" y="6520955"/>
          <a:ext cx="135453" cy="13062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232965</xdr:colOff>
      <xdr:row>37</xdr:row>
      <xdr:rowOff>107981</xdr:rowOff>
    </xdr:from>
    <xdr:to>
      <xdr:col>25</xdr:col>
      <xdr:colOff>383071</xdr:colOff>
      <xdr:row>38</xdr:row>
      <xdr:rowOff>92483</xdr:rowOff>
    </xdr:to>
    <xdr:sp macro="" textlink="">
      <xdr:nvSpPr>
        <xdr:cNvPr id="2147" name="Oval 1295">
          <a:extLst>
            <a:ext uri="{FF2B5EF4-FFF2-40B4-BE49-F238E27FC236}">
              <a16:creationId xmlns="" xmlns:a16="http://schemas.microsoft.com/office/drawing/2014/main" id="{EEA4C68D-C39F-4133-8EB9-09E521FA54AB}"/>
            </a:ext>
          </a:extLst>
        </xdr:cNvPr>
        <xdr:cNvSpPr>
          <a:spLocks noChangeArrowheads="1"/>
        </xdr:cNvSpPr>
      </xdr:nvSpPr>
      <xdr:spPr bwMode="auto">
        <a:xfrm>
          <a:off x="15949215" y="6419881"/>
          <a:ext cx="150106" cy="15595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26</xdr:col>
      <xdr:colOff>612162</xdr:colOff>
      <xdr:row>37</xdr:row>
      <xdr:rowOff>154212</xdr:rowOff>
    </xdr:from>
    <xdr:to>
      <xdr:col>27</xdr:col>
      <xdr:colOff>7108</xdr:colOff>
      <xdr:row>38</xdr:row>
      <xdr:rowOff>68712</xdr:rowOff>
    </xdr:to>
    <xdr:sp macro="" textlink="">
      <xdr:nvSpPr>
        <xdr:cNvPr id="2148" name="Oval 1295">
          <a:extLst>
            <a:ext uri="{FF2B5EF4-FFF2-40B4-BE49-F238E27FC236}">
              <a16:creationId xmlns="" xmlns:a16="http://schemas.microsoft.com/office/drawing/2014/main" id="{2D84ED3F-9F86-4B3E-8C24-342BFB3CE25F}"/>
            </a:ext>
          </a:extLst>
        </xdr:cNvPr>
        <xdr:cNvSpPr>
          <a:spLocks noChangeArrowheads="1"/>
        </xdr:cNvSpPr>
      </xdr:nvSpPr>
      <xdr:spPr bwMode="auto">
        <a:xfrm>
          <a:off x="17033262" y="6466112"/>
          <a:ext cx="99796" cy="859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/>
          <a:tailEnd/>
        </a:ln>
      </xdr:spPr>
    </xdr:sp>
    <xdr:clientData/>
  </xdr:twoCellAnchor>
  <xdr:oneCellAnchor>
    <xdr:from>
      <xdr:col>25</xdr:col>
      <xdr:colOff>543585</xdr:colOff>
      <xdr:row>35</xdr:row>
      <xdr:rowOff>119071</xdr:rowOff>
    </xdr:from>
    <xdr:ext cx="651009" cy="266857"/>
    <xdr:pic>
      <xdr:nvPicPr>
        <xdr:cNvPr id="2149" name="図 2148">
          <a:extLst>
            <a:ext uri="{FF2B5EF4-FFF2-40B4-BE49-F238E27FC236}">
              <a16:creationId xmlns="" xmlns:a16="http://schemas.microsoft.com/office/drawing/2014/main" id="{634E5F6A-9FF3-4F3F-A5DB-A9CDD2170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300000">
          <a:off x="16259835" y="6088071"/>
          <a:ext cx="651009" cy="266857"/>
        </a:xfrm>
        <a:prstGeom prst="rect">
          <a:avLst/>
        </a:prstGeom>
      </xdr:spPr>
    </xdr:pic>
    <xdr:clientData/>
  </xdr:oneCellAnchor>
  <xdr:oneCellAnchor>
    <xdr:from>
      <xdr:col>25</xdr:col>
      <xdr:colOff>21323</xdr:colOff>
      <xdr:row>38</xdr:row>
      <xdr:rowOff>94774</xdr:rowOff>
    </xdr:from>
    <xdr:ext cx="456849" cy="139310"/>
    <xdr:sp macro="" textlink="">
      <xdr:nvSpPr>
        <xdr:cNvPr id="2150" name="Text Box 1664">
          <a:extLst>
            <a:ext uri="{FF2B5EF4-FFF2-40B4-BE49-F238E27FC236}">
              <a16:creationId xmlns="" xmlns:a16="http://schemas.microsoft.com/office/drawing/2014/main" id="{B21B3D08-82A5-454F-93F1-5C1A50A445B6}"/>
            </a:ext>
          </a:extLst>
        </xdr:cNvPr>
        <xdr:cNvSpPr txBox="1">
          <a:spLocks noChangeArrowheads="1"/>
        </xdr:cNvSpPr>
      </xdr:nvSpPr>
      <xdr:spPr bwMode="auto">
        <a:xfrm>
          <a:off x="15737573" y="6578124"/>
          <a:ext cx="456849" cy="139310"/>
        </a:xfrm>
        <a:prstGeom prst="rect">
          <a:avLst/>
        </a:prstGeom>
        <a:solidFill>
          <a:schemeClr val="bg1"/>
        </a:solidFill>
        <a:ln w="9525">
          <a:solidFill>
            <a:schemeClr val="tx2"/>
          </a:solidFill>
          <a:miter lim="800000"/>
          <a:headEnd/>
          <a:tailEnd/>
        </a:ln>
      </xdr:spPr>
      <xdr:txBody>
        <a:bodyPr vertOverflow="overflow" horzOverflow="overflow" wrap="none" lIns="27432" tIns="72000" rIns="27432" bIns="0" anchor="b" anchorCtr="0" upright="1">
          <a:noAutofit/>
        </a:bodyPr>
        <a:lstStyle/>
        <a:p>
          <a:pPr algn="ctr" rtl="0">
            <a:lnSpc>
              <a:spcPts val="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小倉西山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41416</xdr:colOff>
      <xdr:row>36</xdr:row>
      <xdr:rowOff>82819</xdr:rowOff>
    </xdr:from>
    <xdr:to>
      <xdr:col>25</xdr:col>
      <xdr:colOff>241164</xdr:colOff>
      <xdr:row>37</xdr:row>
      <xdr:rowOff>79300</xdr:rowOff>
    </xdr:to>
    <xdr:sp macro="" textlink="">
      <xdr:nvSpPr>
        <xdr:cNvPr id="2151" name="六角形 2150">
          <a:extLst>
            <a:ext uri="{FF2B5EF4-FFF2-40B4-BE49-F238E27FC236}">
              <a16:creationId xmlns="" xmlns:a16="http://schemas.microsoft.com/office/drawing/2014/main" id="{F38EA462-23D7-4879-91DB-6EDAFB7863EE}"/>
            </a:ext>
          </a:extLst>
        </xdr:cNvPr>
        <xdr:cNvSpPr/>
      </xdr:nvSpPr>
      <xdr:spPr bwMode="auto">
        <a:xfrm>
          <a:off x="15757666" y="6223269"/>
          <a:ext cx="199748" cy="1679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81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25</xdr:col>
      <xdr:colOff>351583</xdr:colOff>
      <xdr:row>36</xdr:row>
      <xdr:rowOff>59481</xdr:rowOff>
    </xdr:from>
    <xdr:ext cx="410137" cy="193515"/>
    <xdr:sp macro="" textlink="">
      <xdr:nvSpPr>
        <xdr:cNvPr id="2152" name="Text Box 1563">
          <a:extLst>
            <a:ext uri="{FF2B5EF4-FFF2-40B4-BE49-F238E27FC236}">
              <a16:creationId xmlns="" xmlns:a16="http://schemas.microsoft.com/office/drawing/2014/main" id="{8247A76D-DFB5-497B-A20D-43A56242BFFE}"/>
            </a:ext>
          </a:extLst>
        </xdr:cNvPr>
        <xdr:cNvSpPr txBox="1">
          <a:spLocks noChangeArrowheads="1"/>
        </xdr:cNvSpPr>
      </xdr:nvSpPr>
      <xdr:spPr bwMode="auto">
        <a:xfrm>
          <a:off x="16067833" y="6199931"/>
          <a:ext cx="410137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25</xdr:col>
      <xdr:colOff>310041</xdr:colOff>
      <xdr:row>37</xdr:row>
      <xdr:rowOff>21097</xdr:rowOff>
    </xdr:from>
    <xdr:to>
      <xdr:col>26</xdr:col>
      <xdr:colOff>230133</xdr:colOff>
      <xdr:row>38</xdr:row>
      <xdr:rowOff>33989</xdr:rowOff>
    </xdr:to>
    <xdr:sp macro="" textlink="">
      <xdr:nvSpPr>
        <xdr:cNvPr id="2153" name="AutoShape 1653">
          <a:extLst>
            <a:ext uri="{FF2B5EF4-FFF2-40B4-BE49-F238E27FC236}">
              <a16:creationId xmlns="" xmlns:a16="http://schemas.microsoft.com/office/drawing/2014/main" id="{FA1D87B0-CCB5-4493-8ECD-D33C9AAF5DEF}"/>
            </a:ext>
          </a:extLst>
        </xdr:cNvPr>
        <xdr:cNvSpPr>
          <a:spLocks/>
        </xdr:cNvSpPr>
      </xdr:nvSpPr>
      <xdr:spPr bwMode="auto">
        <a:xfrm rot="5400000" flipH="1">
          <a:off x="16246591" y="6112697"/>
          <a:ext cx="184342" cy="624942"/>
        </a:xfrm>
        <a:prstGeom prst="rightBrace">
          <a:avLst>
            <a:gd name="adj1" fmla="val 42094"/>
            <a:gd name="adj2" fmla="val 6886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25</xdr:col>
      <xdr:colOff>436073</xdr:colOff>
      <xdr:row>38</xdr:row>
      <xdr:rowOff>39660</xdr:rowOff>
    </xdr:from>
    <xdr:ext cx="248478" cy="129416"/>
    <xdr:sp macro="" textlink="">
      <xdr:nvSpPr>
        <xdr:cNvPr id="2154" name="Text Box 1620">
          <a:extLst>
            <a:ext uri="{FF2B5EF4-FFF2-40B4-BE49-F238E27FC236}">
              <a16:creationId xmlns="" xmlns:a16="http://schemas.microsoft.com/office/drawing/2014/main" id="{669E5F6B-27C1-4D60-A2F2-BCA00EFB87B1}"/>
            </a:ext>
          </a:extLst>
        </xdr:cNvPr>
        <xdr:cNvSpPr txBox="1">
          <a:spLocks noChangeArrowheads="1"/>
        </xdr:cNvSpPr>
      </xdr:nvSpPr>
      <xdr:spPr bwMode="auto">
        <a:xfrm>
          <a:off x="16152323" y="6523010"/>
          <a:ext cx="248478" cy="12941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HGP創英角ﾎﾟｯﾌﾟ体" pitchFamily="50" charset="-128"/>
            </a:rPr>
            <a:t>↖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29</xdr:col>
      <xdr:colOff>616019</xdr:colOff>
      <xdr:row>35</xdr:row>
      <xdr:rowOff>159864</xdr:rowOff>
    </xdr:from>
    <xdr:to>
      <xdr:col>30</xdr:col>
      <xdr:colOff>512506</xdr:colOff>
      <xdr:row>40</xdr:row>
      <xdr:rowOff>108706</xdr:rowOff>
    </xdr:to>
    <xdr:sp macro="" textlink="">
      <xdr:nvSpPr>
        <xdr:cNvPr id="2155" name="Freeform 527">
          <a:extLst>
            <a:ext uri="{FF2B5EF4-FFF2-40B4-BE49-F238E27FC236}">
              <a16:creationId xmlns="" xmlns:a16="http://schemas.microsoft.com/office/drawing/2014/main" id="{9D623898-8F2B-4D89-B1F6-034BAE6BEA27}"/>
            </a:ext>
          </a:extLst>
        </xdr:cNvPr>
        <xdr:cNvSpPr>
          <a:spLocks/>
        </xdr:cNvSpPr>
      </xdr:nvSpPr>
      <xdr:spPr bwMode="auto">
        <a:xfrm>
          <a:off x="19151669" y="6128864"/>
          <a:ext cx="601337" cy="806092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6314"/>
            <a:gd name="connsiteY0" fmla="*/ 14445 h 14445"/>
            <a:gd name="connsiteX1" fmla="*/ 0 w 6314"/>
            <a:gd name="connsiteY1" fmla="*/ 4445 h 14445"/>
            <a:gd name="connsiteX2" fmla="*/ 6314 w 6314"/>
            <a:gd name="connsiteY2" fmla="*/ 0 h 14445"/>
            <a:gd name="connsiteX0" fmla="*/ 0 w 10000"/>
            <a:gd name="connsiteY0" fmla="*/ 10000 h 10000"/>
            <a:gd name="connsiteX1" fmla="*/ 0 w 10000"/>
            <a:gd name="connsiteY1" fmla="*/ 3077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3077 h 10000"/>
            <a:gd name="connsiteX2" fmla="*/ 10000 w 10000"/>
            <a:gd name="connsiteY2" fmla="*/ 0 h 10000"/>
            <a:gd name="connsiteX0" fmla="*/ 0 w 10078"/>
            <a:gd name="connsiteY0" fmla="*/ 9594 h 9594"/>
            <a:gd name="connsiteX1" fmla="*/ 0 w 10078"/>
            <a:gd name="connsiteY1" fmla="*/ 2671 h 9594"/>
            <a:gd name="connsiteX2" fmla="*/ 10078 w 10078"/>
            <a:gd name="connsiteY2" fmla="*/ 0 h 9594"/>
            <a:gd name="connsiteX0" fmla="*/ 0 w 10000"/>
            <a:gd name="connsiteY0" fmla="*/ 10029 h 10029"/>
            <a:gd name="connsiteX1" fmla="*/ 0 w 10000"/>
            <a:gd name="connsiteY1" fmla="*/ 2813 h 10029"/>
            <a:gd name="connsiteX2" fmla="*/ 10000 w 10000"/>
            <a:gd name="connsiteY2" fmla="*/ 29 h 10029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4171"/>
            <a:gd name="connsiteY0" fmla="*/ 14930 h 14930"/>
            <a:gd name="connsiteX1" fmla="*/ 4171 w 14171"/>
            <a:gd name="connsiteY1" fmla="*/ 2813 h 14930"/>
            <a:gd name="connsiteX2" fmla="*/ 14171 w 14171"/>
            <a:gd name="connsiteY2" fmla="*/ 29 h 14930"/>
            <a:gd name="connsiteX0" fmla="*/ 0 w 15671"/>
            <a:gd name="connsiteY0" fmla="*/ 15109 h 15109"/>
            <a:gd name="connsiteX1" fmla="*/ 4171 w 15671"/>
            <a:gd name="connsiteY1" fmla="*/ 2992 h 15109"/>
            <a:gd name="connsiteX2" fmla="*/ 15671 w 15671"/>
            <a:gd name="connsiteY2" fmla="*/ 27 h 15109"/>
            <a:gd name="connsiteX0" fmla="*/ 0 w 15671"/>
            <a:gd name="connsiteY0" fmla="*/ 15082 h 15082"/>
            <a:gd name="connsiteX1" fmla="*/ 4171 w 15671"/>
            <a:gd name="connsiteY1" fmla="*/ 2965 h 15082"/>
            <a:gd name="connsiteX2" fmla="*/ 15671 w 15671"/>
            <a:gd name="connsiteY2" fmla="*/ 0 h 15082"/>
            <a:gd name="connsiteX0" fmla="*/ 0 w 15671"/>
            <a:gd name="connsiteY0" fmla="*/ 15082 h 15082"/>
            <a:gd name="connsiteX1" fmla="*/ 4171 w 15671"/>
            <a:gd name="connsiteY1" fmla="*/ 2965 h 15082"/>
            <a:gd name="connsiteX2" fmla="*/ 15671 w 15671"/>
            <a:gd name="connsiteY2" fmla="*/ 0 h 15082"/>
            <a:gd name="connsiteX0" fmla="*/ 0 w 11602"/>
            <a:gd name="connsiteY0" fmla="*/ 10152 h 10152"/>
            <a:gd name="connsiteX1" fmla="*/ 102 w 11602"/>
            <a:gd name="connsiteY1" fmla="*/ 2965 h 10152"/>
            <a:gd name="connsiteX2" fmla="*/ 11602 w 11602"/>
            <a:gd name="connsiteY2" fmla="*/ 0 h 10152"/>
            <a:gd name="connsiteX0" fmla="*/ 0 w 11602"/>
            <a:gd name="connsiteY0" fmla="*/ 10152 h 10152"/>
            <a:gd name="connsiteX1" fmla="*/ 102 w 11602"/>
            <a:gd name="connsiteY1" fmla="*/ 2965 h 10152"/>
            <a:gd name="connsiteX2" fmla="*/ 11602 w 11602"/>
            <a:gd name="connsiteY2" fmla="*/ 0 h 10152"/>
            <a:gd name="connsiteX0" fmla="*/ 0 w 9744"/>
            <a:gd name="connsiteY0" fmla="*/ 13018 h 13018"/>
            <a:gd name="connsiteX1" fmla="*/ 102 w 9744"/>
            <a:gd name="connsiteY1" fmla="*/ 5831 h 13018"/>
            <a:gd name="connsiteX2" fmla="*/ 9744 w 9744"/>
            <a:gd name="connsiteY2" fmla="*/ 0 h 13018"/>
            <a:gd name="connsiteX0" fmla="*/ 0 w 10000"/>
            <a:gd name="connsiteY0" fmla="*/ 10000 h 10000"/>
            <a:gd name="connsiteX1" fmla="*/ 105 w 10000"/>
            <a:gd name="connsiteY1" fmla="*/ 4479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5 w 10000"/>
            <a:gd name="connsiteY1" fmla="*/ 4479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5 w 10000"/>
            <a:gd name="connsiteY1" fmla="*/ 4479 h 10000"/>
            <a:gd name="connsiteX2" fmla="*/ 10000 w 10000"/>
            <a:gd name="connsiteY2" fmla="*/ 0 h 10000"/>
            <a:gd name="connsiteX0" fmla="*/ 0 w 12933"/>
            <a:gd name="connsiteY0" fmla="*/ 6630 h 6630"/>
            <a:gd name="connsiteX1" fmla="*/ 105 w 12933"/>
            <a:gd name="connsiteY1" fmla="*/ 1109 h 6630"/>
            <a:gd name="connsiteX2" fmla="*/ 12933 w 12933"/>
            <a:gd name="connsiteY2" fmla="*/ 0 h 6630"/>
            <a:gd name="connsiteX0" fmla="*/ 0 w 10000"/>
            <a:gd name="connsiteY0" fmla="*/ 10000 h 10000"/>
            <a:gd name="connsiteX1" fmla="*/ 81 w 10000"/>
            <a:gd name="connsiteY1" fmla="*/ 1673 h 10000"/>
            <a:gd name="connsiteX2" fmla="*/ 10000 w 10000"/>
            <a:gd name="connsiteY2" fmla="*/ 0 h 10000"/>
            <a:gd name="connsiteX0" fmla="*/ 0 w 9606"/>
            <a:gd name="connsiteY0" fmla="*/ 8965 h 8965"/>
            <a:gd name="connsiteX1" fmla="*/ 81 w 9606"/>
            <a:gd name="connsiteY1" fmla="*/ 638 h 8965"/>
            <a:gd name="connsiteX2" fmla="*/ 9606 w 9606"/>
            <a:gd name="connsiteY2" fmla="*/ 0 h 8965"/>
            <a:gd name="connsiteX0" fmla="*/ 0 w 10000"/>
            <a:gd name="connsiteY0" fmla="*/ 10000 h 10000"/>
            <a:gd name="connsiteX1" fmla="*/ 84 w 10000"/>
            <a:gd name="connsiteY1" fmla="*/ 712 h 10000"/>
            <a:gd name="connsiteX2" fmla="*/ 10000 w 10000"/>
            <a:gd name="connsiteY2" fmla="*/ 0 h 10000"/>
            <a:gd name="connsiteX0" fmla="*/ 0 w 9487"/>
            <a:gd name="connsiteY0" fmla="*/ 9495 h 9495"/>
            <a:gd name="connsiteX1" fmla="*/ 84 w 9487"/>
            <a:gd name="connsiteY1" fmla="*/ 207 h 9495"/>
            <a:gd name="connsiteX2" fmla="*/ 9487 w 9487"/>
            <a:gd name="connsiteY2" fmla="*/ 20 h 9495"/>
            <a:gd name="connsiteX0" fmla="*/ 0 w 10000"/>
            <a:gd name="connsiteY0" fmla="*/ 9979 h 9979"/>
            <a:gd name="connsiteX1" fmla="*/ 89 w 10000"/>
            <a:gd name="connsiteY1" fmla="*/ 197 h 9979"/>
            <a:gd name="connsiteX2" fmla="*/ 10000 w 10000"/>
            <a:gd name="connsiteY2" fmla="*/ 0 h 9979"/>
            <a:gd name="connsiteX0" fmla="*/ 0 w 10000"/>
            <a:gd name="connsiteY0" fmla="*/ 10000 h 10000"/>
            <a:gd name="connsiteX1" fmla="*/ 89 w 10000"/>
            <a:gd name="connsiteY1" fmla="*/ 197 h 10000"/>
            <a:gd name="connsiteX2" fmla="*/ 10000 w 10000"/>
            <a:gd name="connsiteY2" fmla="*/ 0 h 10000"/>
            <a:gd name="connsiteX0" fmla="*/ 0 w 9892"/>
            <a:gd name="connsiteY0" fmla="*/ 9803 h 9803"/>
            <a:gd name="connsiteX1" fmla="*/ 89 w 9892"/>
            <a:gd name="connsiteY1" fmla="*/ 0 h 9803"/>
            <a:gd name="connsiteX2" fmla="*/ 9892 w 9892"/>
            <a:gd name="connsiteY2" fmla="*/ 135 h 9803"/>
            <a:gd name="connsiteX0" fmla="*/ 0 w 10000"/>
            <a:gd name="connsiteY0" fmla="*/ 10000 h 10000"/>
            <a:gd name="connsiteX1" fmla="*/ 90 w 10000"/>
            <a:gd name="connsiteY1" fmla="*/ 0 h 10000"/>
            <a:gd name="connsiteX2" fmla="*/ 10000 w 10000"/>
            <a:gd name="connsiteY2" fmla="*/ 138 h 10000"/>
            <a:gd name="connsiteX0" fmla="*/ 0 w 9510"/>
            <a:gd name="connsiteY0" fmla="*/ 18816 h 18816"/>
            <a:gd name="connsiteX1" fmla="*/ 90 w 9510"/>
            <a:gd name="connsiteY1" fmla="*/ 8816 h 18816"/>
            <a:gd name="connsiteX2" fmla="*/ 9510 w 9510"/>
            <a:gd name="connsiteY2" fmla="*/ 0 h 18816"/>
            <a:gd name="connsiteX0" fmla="*/ 0 w 10198"/>
            <a:gd name="connsiteY0" fmla="*/ 10000 h 10000"/>
            <a:gd name="connsiteX1" fmla="*/ 95 w 10198"/>
            <a:gd name="connsiteY1" fmla="*/ 4685 h 10000"/>
            <a:gd name="connsiteX2" fmla="*/ 9490 w 10198"/>
            <a:gd name="connsiteY2" fmla="*/ 4934 h 10000"/>
            <a:gd name="connsiteX3" fmla="*/ 10000 w 10198"/>
            <a:gd name="connsiteY3" fmla="*/ 0 h 10000"/>
            <a:gd name="connsiteX0" fmla="*/ 0 w 10198"/>
            <a:gd name="connsiteY0" fmla="*/ 10000 h 10000"/>
            <a:gd name="connsiteX1" fmla="*/ 95 w 10198"/>
            <a:gd name="connsiteY1" fmla="*/ 4685 h 10000"/>
            <a:gd name="connsiteX2" fmla="*/ 9490 w 10198"/>
            <a:gd name="connsiteY2" fmla="*/ 4934 h 10000"/>
            <a:gd name="connsiteX3" fmla="*/ 10000 w 10198"/>
            <a:gd name="connsiteY3" fmla="*/ 0 h 10000"/>
            <a:gd name="connsiteX0" fmla="*/ 0 w 10198"/>
            <a:gd name="connsiteY0" fmla="*/ 10000 h 10000"/>
            <a:gd name="connsiteX1" fmla="*/ 95 w 10198"/>
            <a:gd name="connsiteY1" fmla="*/ 4685 h 10000"/>
            <a:gd name="connsiteX2" fmla="*/ 9490 w 10198"/>
            <a:gd name="connsiteY2" fmla="*/ 4934 h 10000"/>
            <a:gd name="connsiteX3" fmla="*/ 10000 w 10198"/>
            <a:gd name="connsiteY3" fmla="*/ 0 h 10000"/>
            <a:gd name="connsiteX0" fmla="*/ 0 w 10000"/>
            <a:gd name="connsiteY0" fmla="*/ 10000 h 10000"/>
            <a:gd name="connsiteX1" fmla="*/ 95 w 10000"/>
            <a:gd name="connsiteY1" fmla="*/ 4685 h 10000"/>
            <a:gd name="connsiteX2" fmla="*/ 9490 w 10000"/>
            <a:gd name="connsiteY2" fmla="*/ 4934 h 10000"/>
            <a:gd name="connsiteX3" fmla="*/ 10000 w 10000"/>
            <a:gd name="connsiteY3" fmla="*/ 0 h 10000"/>
            <a:gd name="connsiteX0" fmla="*/ 0 w 10142"/>
            <a:gd name="connsiteY0" fmla="*/ 10000 h 10000"/>
            <a:gd name="connsiteX1" fmla="*/ 95 w 10142"/>
            <a:gd name="connsiteY1" fmla="*/ 4685 h 10000"/>
            <a:gd name="connsiteX2" fmla="*/ 10134 w 10142"/>
            <a:gd name="connsiteY2" fmla="*/ 5068 h 10000"/>
            <a:gd name="connsiteX3" fmla="*/ 10000 w 10142"/>
            <a:gd name="connsiteY3" fmla="*/ 0 h 10000"/>
            <a:gd name="connsiteX0" fmla="*/ 0 w 10000"/>
            <a:gd name="connsiteY0" fmla="*/ 10000 h 10000"/>
            <a:gd name="connsiteX1" fmla="*/ 95 w 10000"/>
            <a:gd name="connsiteY1" fmla="*/ 4685 h 10000"/>
            <a:gd name="connsiteX2" fmla="*/ 9876 w 10000"/>
            <a:gd name="connsiteY2" fmla="*/ 4934 h 10000"/>
            <a:gd name="connsiteX3" fmla="*/ 10000 w 10000"/>
            <a:gd name="connsiteY3" fmla="*/ 0 h 10000"/>
            <a:gd name="connsiteX0" fmla="*/ 0 w 9880"/>
            <a:gd name="connsiteY0" fmla="*/ 10603 h 10603"/>
            <a:gd name="connsiteX1" fmla="*/ 95 w 9880"/>
            <a:gd name="connsiteY1" fmla="*/ 5288 h 10603"/>
            <a:gd name="connsiteX2" fmla="*/ 9876 w 9880"/>
            <a:gd name="connsiteY2" fmla="*/ 5537 h 10603"/>
            <a:gd name="connsiteX3" fmla="*/ 8970 w 9880"/>
            <a:gd name="connsiteY3" fmla="*/ 0 h 10603"/>
            <a:gd name="connsiteX0" fmla="*/ 0 w 9996"/>
            <a:gd name="connsiteY0" fmla="*/ 10000 h 10000"/>
            <a:gd name="connsiteX1" fmla="*/ 96 w 9996"/>
            <a:gd name="connsiteY1" fmla="*/ 4987 h 10000"/>
            <a:gd name="connsiteX2" fmla="*/ 9996 w 9996"/>
            <a:gd name="connsiteY2" fmla="*/ 5222 h 10000"/>
            <a:gd name="connsiteX3" fmla="*/ 9079 w 9996"/>
            <a:gd name="connsiteY3" fmla="*/ 0 h 10000"/>
            <a:gd name="connsiteX0" fmla="*/ 0 w 10000"/>
            <a:gd name="connsiteY0" fmla="*/ 5013 h 5013"/>
            <a:gd name="connsiteX1" fmla="*/ 96 w 10000"/>
            <a:gd name="connsiteY1" fmla="*/ 0 h 5013"/>
            <a:gd name="connsiteX2" fmla="*/ 10000 w 10000"/>
            <a:gd name="connsiteY2" fmla="*/ 235 h 5013"/>
            <a:gd name="connsiteX0" fmla="*/ 0 w 12919"/>
            <a:gd name="connsiteY0" fmla="*/ 11400 h 11400"/>
            <a:gd name="connsiteX1" fmla="*/ 96 w 12919"/>
            <a:gd name="connsiteY1" fmla="*/ 1400 h 11400"/>
            <a:gd name="connsiteX2" fmla="*/ 12919 w 12919"/>
            <a:gd name="connsiteY2" fmla="*/ 0 h 11400"/>
            <a:gd name="connsiteX0" fmla="*/ 206 w 12823"/>
            <a:gd name="connsiteY0" fmla="*/ 14646 h 14646"/>
            <a:gd name="connsiteX1" fmla="*/ 0 w 12823"/>
            <a:gd name="connsiteY1" fmla="*/ 1400 h 14646"/>
            <a:gd name="connsiteX2" fmla="*/ 12823 w 12823"/>
            <a:gd name="connsiteY2" fmla="*/ 0 h 14646"/>
            <a:gd name="connsiteX0" fmla="*/ 206 w 12823"/>
            <a:gd name="connsiteY0" fmla="*/ 14646 h 14646"/>
            <a:gd name="connsiteX1" fmla="*/ 0 w 12823"/>
            <a:gd name="connsiteY1" fmla="*/ 1400 h 14646"/>
            <a:gd name="connsiteX2" fmla="*/ 12823 w 12823"/>
            <a:gd name="connsiteY2" fmla="*/ 0 h 14646"/>
            <a:gd name="connsiteX0" fmla="*/ 407 w 12823"/>
            <a:gd name="connsiteY0" fmla="*/ 14252 h 14252"/>
            <a:gd name="connsiteX1" fmla="*/ 0 w 12823"/>
            <a:gd name="connsiteY1" fmla="*/ 1400 h 14252"/>
            <a:gd name="connsiteX2" fmla="*/ 12823 w 12823"/>
            <a:gd name="connsiteY2" fmla="*/ 0 h 14252"/>
            <a:gd name="connsiteX0" fmla="*/ 407 w 12823"/>
            <a:gd name="connsiteY0" fmla="*/ 14252 h 14252"/>
            <a:gd name="connsiteX1" fmla="*/ 0 w 12823"/>
            <a:gd name="connsiteY1" fmla="*/ 1400 h 14252"/>
            <a:gd name="connsiteX2" fmla="*/ 12823 w 12823"/>
            <a:gd name="connsiteY2" fmla="*/ 0 h 14252"/>
            <a:gd name="connsiteX0" fmla="*/ 407 w 12823"/>
            <a:gd name="connsiteY0" fmla="*/ 14252 h 14252"/>
            <a:gd name="connsiteX1" fmla="*/ 0 w 12823"/>
            <a:gd name="connsiteY1" fmla="*/ 1400 h 14252"/>
            <a:gd name="connsiteX2" fmla="*/ 12823 w 12823"/>
            <a:gd name="connsiteY2" fmla="*/ 0 h 142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823" h="14252">
              <a:moveTo>
                <a:pt x="407" y="14252"/>
              </a:moveTo>
              <a:cubicBezTo>
                <a:pt x="198" y="9806"/>
                <a:pt x="0" y="8796"/>
                <a:pt x="0" y="1400"/>
              </a:cubicBezTo>
              <a:lnTo>
                <a:pt x="12823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29</xdr:col>
      <xdr:colOff>56947</xdr:colOff>
      <xdr:row>36</xdr:row>
      <xdr:rowOff>67288</xdr:rowOff>
    </xdr:from>
    <xdr:to>
      <xdr:col>29</xdr:col>
      <xdr:colOff>641902</xdr:colOff>
      <xdr:row>36</xdr:row>
      <xdr:rowOff>137871</xdr:rowOff>
    </xdr:to>
    <xdr:sp macro="" textlink="">
      <xdr:nvSpPr>
        <xdr:cNvPr id="2156" name="Line 547">
          <a:extLst>
            <a:ext uri="{FF2B5EF4-FFF2-40B4-BE49-F238E27FC236}">
              <a16:creationId xmlns="" xmlns:a16="http://schemas.microsoft.com/office/drawing/2014/main" id="{5BD2E66E-258A-4921-97FA-994EF7A8046A}"/>
            </a:ext>
          </a:extLst>
        </xdr:cNvPr>
        <xdr:cNvSpPr>
          <a:spLocks noChangeShapeType="1"/>
        </xdr:cNvSpPr>
      </xdr:nvSpPr>
      <xdr:spPr bwMode="auto">
        <a:xfrm flipH="1">
          <a:off x="18592597" y="6207738"/>
          <a:ext cx="584955" cy="7058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535353</xdr:colOff>
      <xdr:row>35</xdr:row>
      <xdr:rowOff>165651</xdr:rowOff>
    </xdr:from>
    <xdr:to>
      <xdr:col>29</xdr:col>
      <xdr:colOff>704021</xdr:colOff>
      <xdr:row>36</xdr:row>
      <xdr:rowOff>143742</xdr:rowOff>
    </xdr:to>
    <xdr:sp macro="" textlink="">
      <xdr:nvSpPr>
        <xdr:cNvPr id="2157" name="Oval 1295">
          <a:extLst>
            <a:ext uri="{FF2B5EF4-FFF2-40B4-BE49-F238E27FC236}">
              <a16:creationId xmlns="" xmlns:a16="http://schemas.microsoft.com/office/drawing/2014/main" id="{F28789E0-25D0-46DF-BC4E-7FE51F80618C}"/>
            </a:ext>
          </a:extLst>
        </xdr:cNvPr>
        <xdr:cNvSpPr>
          <a:spLocks noChangeArrowheads="1"/>
        </xdr:cNvSpPr>
      </xdr:nvSpPr>
      <xdr:spPr bwMode="auto">
        <a:xfrm>
          <a:off x="19071003" y="6134651"/>
          <a:ext cx="168668" cy="14954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29</xdr:col>
      <xdr:colOff>557292</xdr:colOff>
      <xdr:row>37</xdr:row>
      <xdr:rowOff>41332</xdr:rowOff>
    </xdr:from>
    <xdr:to>
      <xdr:col>29</xdr:col>
      <xdr:colOff>696787</xdr:colOff>
      <xdr:row>38</xdr:row>
      <xdr:rowOff>1644</xdr:rowOff>
    </xdr:to>
    <xdr:sp macro="" textlink="">
      <xdr:nvSpPr>
        <xdr:cNvPr id="2158" name="AutoShape 492">
          <a:extLst>
            <a:ext uri="{FF2B5EF4-FFF2-40B4-BE49-F238E27FC236}">
              <a16:creationId xmlns="" xmlns:a16="http://schemas.microsoft.com/office/drawing/2014/main" id="{D3772D87-D701-4567-8C3F-C3EEA4C96690}"/>
            </a:ext>
          </a:extLst>
        </xdr:cNvPr>
        <xdr:cNvSpPr>
          <a:spLocks noChangeArrowheads="1"/>
        </xdr:cNvSpPr>
      </xdr:nvSpPr>
      <xdr:spPr bwMode="auto">
        <a:xfrm>
          <a:off x="19092942" y="6353232"/>
          <a:ext cx="139495" cy="13176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29</xdr:col>
      <xdr:colOff>559956</xdr:colOff>
      <xdr:row>38</xdr:row>
      <xdr:rowOff>168917</xdr:rowOff>
    </xdr:from>
    <xdr:to>
      <xdr:col>29</xdr:col>
      <xdr:colOff>706818</xdr:colOff>
      <xdr:row>39</xdr:row>
      <xdr:rowOff>147133</xdr:rowOff>
    </xdr:to>
    <xdr:sp macro="" textlink="">
      <xdr:nvSpPr>
        <xdr:cNvPr id="2159" name="Oval 383">
          <a:extLst>
            <a:ext uri="{FF2B5EF4-FFF2-40B4-BE49-F238E27FC236}">
              <a16:creationId xmlns="" xmlns:a16="http://schemas.microsoft.com/office/drawing/2014/main" id="{741F5E2C-AF10-441B-856A-A58ECE16F6F6}"/>
            </a:ext>
          </a:extLst>
        </xdr:cNvPr>
        <xdr:cNvSpPr>
          <a:spLocks noChangeArrowheads="1"/>
        </xdr:cNvSpPr>
      </xdr:nvSpPr>
      <xdr:spPr bwMode="auto">
        <a:xfrm>
          <a:off x="19095606" y="6652267"/>
          <a:ext cx="146862" cy="14966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30</xdr:col>
      <xdr:colOff>150392</xdr:colOff>
      <xdr:row>37</xdr:row>
      <xdr:rowOff>117567</xdr:rowOff>
    </xdr:from>
    <xdr:ext cx="260673" cy="100615"/>
    <xdr:sp macro="" textlink="">
      <xdr:nvSpPr>
        <xdr:cNvPr id="2160" name="Text Box 1620">
          <a:extLst>
            <a:ext uri="{FF2B5EF4-FFF2-40B4-BE49-F238E27FC236}">
              <a16:creationId xmlns="" xmlns:a16="http://schemas.microsoft.com/office/drawing/2014/main" id="{7EE0322D-853F-46C7-B2CD-4B233A2A0DD5}"/>
            </a:ext>
          </a:extLst>
        </xdr:cNvPr>
        <xdr:cNvSpPr txBox="1">
          <a:spLocks noChangeArrowheads="1"/>
        </xdr:cNvSpPr>
      </xdr:nvSpPr>
      <xdr:spPr bwMode="auto">
        <a:xfrm>
          <a:off x="19390892" y="6429467"/>
          <a:ext cx="260673" cy="10061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５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oneCellAnchor>
  <xdr:twoCellAnchor>
    <xdr:from>
      <xdr:col>29</xdr:col>
      <xdr:colOff>631543</xdr:colOff>
      <xdr:row>36</xdr:row>
      <xdr:rowOff>62120</xdr:rowOff>
    </xdr:from>
    <xdr:to>
      <xdr:col>30</xdr:col>
      <xdr:colOff>113884</xdr:colOff>
      <xdr:row>39</xdr:row>
      <xdr:rowOff>93181</xdr:rowOff>
    </xdr:to>
    <xdr:sp macro="" textlink="">
      <xdr:nvSpPr>
        <xdr:cNvPr id="2161" name="AutoShape 1653">
          <a:extLst>
            <a:ext uri="{FF2B5EF4-FFF2-40B4-BE49-F238E27FC236}">
              <a16:creationId xmlns="" xmlns:a16="http://schemas.microsoft.com/office/drawing/2014/main" id="{69FCA1DE-7AE1-4774-8D63-AD3D94755F24}"/>
            </a:ext>
          </a:extLst>
        </xdr:cNvPr>
        <xdr:cNvSpPr>
          <a:spLocks/>
        </xdr:cNvSpPr>
      </xdr:nvSpPr>
      <xdr:spPr bwMode="auto">
        <a:xfrm>
          <a:off x="19167193" y="6202570"/>
          <a:ext cx="187191" cy="545411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29</xdr:col>
      <xdr:colOff>129557</xdr:colOff>
      <xdr:row>39</xdr:row>
      <xdr:rowOff>134724</xdr:rowOff>
    </xdr:from>
    <xdr:ext cx="476250" cy="134601"/>
    <xdr:sp macro="" textlink="">
      <xdr:nvSpPr>
        <xdr:cNvPr id="2162" name="Text Box 1664">
          <a:extLst>
            <a:ext uri="{FF2B5EF4-FFF2-40B4-BE49-F238E27FC236}">
              <a16:creationId xmlns="" xmlns:a16="http://schemas.microsoft.com/office/drawing/2014/main" id="{95E9D853-A9F5-472C-80D7-7DEC407CFDC5}"/>
            </a:ext>
          </a:extLst>
        </xdr:cNvPr>
        <xdr:cNvSpPr txBox="1">
          <a:spLocks noChangeArrowheads="1"/>
        </xdr:cNvSpPr>
      </xdr:nvSpPr>
      <xdr:spPr bwMode="auto">
        <a:xfrm>
          <a:off x="18665207" y="6789524"/>
          <a:ext cx="476250" cy="134601"/>
        </a:xfrm>
        <a:prstGeom prst="rect">
          <a:avLst/>
        </a:prstGeom>
        <a:solidFill>
          <a:schemeClr val="bg1"/>
        </a:solidFill>
        <a:ln w="9525">
          <a:solidFill>
            <a:schemeClr val="tx2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b" anchorCtr="0" upright="1">
          <a:noAutofit/>
        </a:bodyPr>
        <a:lstStyle/>
        <a:p>
          <a:pPr algn="ctr" rtl="0">
            <a:lnSpc>
              <a:spcPts val="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+mj-ea"/>
              <a:ea typeface="+mj-ea"/>
            </a:rPr>
            <a:t>藤和田東</a:t>
          </a:r>
          <a:endParaRPr lang="en-US" altLang="ja-JP" sz="900" b="0" i="0" u="none" strike="noStrike" baseline="0">
            <a:solidFill>
              <a:srgbClr val="000000"/>
            </a:solidFill>
            <a:latin typeface="+mj-ea"/>
            <a:ea typeface="+mj-ea"/>
          </a:endParaRPr>
        </a:p>
      </xdr:txBody>
    </xdr:sp>
    <xdr:clientData/>
  </xdr:oneCellAnchor>
  <xdr:twoCellAnchor>
    <xdr:from>
      <xdr:col>29</xdr:col>
      <xdr:colOff>672955</xdr:colOff>
      <xdr:row>39</xdr:row>
      <xdr:rowOff>163230</xdr:rowOff>
    </xdr:from>
    <xdr:to>
      <xdr:col>30</xdr:col>
      <xdr:colOff>111362</xdr:colOff>
      <xdr:row>40</xdr:row>
      <xdr:rowOff>120839</xdr:rowOff>
    </xdr:to>
    <xdr:sp macro="" textlink="">
      <xdr:nvSpPr>
        <xdr:cNvPr id="2163" name="六角形 2162">
          <a:extLst>
            <a:ext uri="{FF2B5EF4-FFF2-40B4-BE49-F238E27FC236}">
              <a16:creationId xmlns="" xmlns:a16="http://schemas.microsoft.com/office/drawing/2014/main" id="{08A767CE-01AD-48C8-8FC3-18F5710EBEF4}"/>
            </a:ext>
          </a:extLst>
        </xdr:cNvPr>
        <xdr:cNvSpPr/>
      </xdr:nvSpPr>
      <xdr:spPr bwMode="auto">
        <a:xfrm>
          <a:off x="19208605" y="6818030"/>
          <a:ext cx="143257" cy="12905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81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30</xdr:col>
      <xdr:colOff>207080</xdr:colOff>
      <xdr:row>38</xdr:row>
      <xdr:rowOff>103540</xdr:rowOff>
    </xdr:from>
    <xdr:to>
      <xdr:col>30</xdr:col>
      <xdr:colOff>406828</xdr:colOff>
      <xdr:row>39</xdr:row>
      <xdr:rowOff>110375</xdr:rowOff>
    </xdr:to>
    <xdr:sp macro="" textlink="">
      <xdr:nvSpPr>
        <xdr:cNvPr id="2164" name="六角形 2163">
          <a:extLst>
            <a:ext uri="{FF2B5EF4-FFF2-40B4-BE49-F238E27FC236}">
              <a16:creationId xmlns="" xmlns:a16="http://schemas.microsoft.com/office/drawing/2014/main" id="{5A29A832-FFF9-4A2B-9CB9-454F94C41CE7}"/>
            </a:ext>
          </a:extLst>
        </xdr:cNvPr>
        <xdr:cNvSpPr/>
      </xdr:nvSpPr>
      <xdr:spPr bwMode="auto">
        <a:xfrm>
          <a:off x="19447580" y="6586890"/>
          <a:ext cx="199748" cy="17828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81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82832</xdr:colOff>
      <xdr:row>35</xdr:row>
      <xdr:rowOff>103527</xdr:rowOff>
    </xdr:from>
    <xdr:to>
      <xdr:col>29</xdr:col>
      <xdr:colOff>282580</xdr:colOff>
      <xdr:row>36</xdr:row>
      <xdr:rowOff>100008</xdr:rowOff>
    </xdr:to>
    <xdr:sp macro="" textlink="">
      <xdr:nvSpPr>
        <xdr:cNvPr id="2165" name="六角形 2164">
          <a:extLst>
            <a:ext uri="{FF2B5EF4-FFF2-40B4-BE49-F238E27FC236}">
              <a16:creationId xmlns="" xmlns:a16="http://schemas.microsoft.com/office/drawing/2014/main" id="{598670F5-326B-4279-981A-367FD8C121AF}"/>
            </a:ext>
          </a:extLst>
        </xdr:cNvPr>
        <xdr:cNvSpPr/>
      </xdr:nvSpPr>
      <xdr:spPr bwMode="auto">
        <a:xfrm>
          <a:off x="18618482" y="6072527"/>
          <a:ext cx="199748" cy="1679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30</xdr:col>
      <xdr:colOff>36239</xdr:colOff>
      <xdr:row>35</xdr:row>
      <xdr:rowOff>25885</xdr:rowOff>
    </xdr:from>
    <xdr:to>
      <xdr:col>30</xdr:col>
      <xdr:colOff>235987</xdr:colOff>
      <xdr:row>36</xdr:row>
      <xdr:rowOff>22366</xdr:rowOff>
    </xdr:to>
    <xdr:sp macro="" textlink="">
      <xdr:nvSpPr>
        <xdr:cNvPr id="2166" name="六角形 2165">
          <a:extLst>
            <a:ext uri="{FF2B5EF4-FFF2-40B4-BE49-F238E27FC236}">
              <a16:creationId xmlns="" xmlns:a16="http://schemas.microsoft.com/office/drawing/2014/main" id="{8C5E8B23-EEF2-47FB-8513-F03BADEDFE67}"/>
            </a:ext>
          </a:extLst>
        </xdr:cNvPr>
        <xdr:cNvSpPr/>
      </xdr:nvSpPr>
      <xdr:spPr bwMode="auto">
        <a:xfrm>
          <a:off x="19276739" y="5994885"/>
          <a:ext cx="199748" cy="1679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29</xdr:col>
      <xdr:colOff>25825</xdr:colOff>
      <xdr:row>36</xdr:row>
      <xdr:rowOff>125905</xdr:rowOff>
    </xdr:from>
    <xdr:ext cx="662609" cy="163997"/>
    <xdr:sp macro="" textlink="">
      <xdr:nvSpPr>
        <xdr:cNvPr id="2167" name="Text Box 1416">
          <a:extLst>
            <a:ext uri="{FF2B5EF4-FFF2-40B4-BE49-F238E27FC236}">
              <a16:creationId xmlns="" xmlns:a16="http://schemas.microsoft.com/office/drawing/2014/main" id="{C8D2B158-298D-49F0-802D-7690A9269844}"/>
            </a:ext>
          </a:extLst>
        </xdr:cNvPr>
        <xdr:cNvSpPr txBox="1">
          <a:spLocks noChangeArrowheads="1"/>
        </xdr:cNvSpPr>
      </xdr:nvSpPr>
      <xdr:spPr bwMode="auto">
        <a:xfrm>
          <a:off x="18561475" y="6266355"/>
          <a:ext cx="662609" cy="16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弘部歯科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29</xdr:col>
      <xdr:colOff>431230</xdr:colOff>
      <xdr:row>37</xdr:row>
      <xdr:rowOff>111363</xdr:rowOff>
    </xdr:from>
    <xdr:to>
      <xdr:col>29</xdr:col>
      <xdr:colOff>549701</xdr:colOff>
      <xdr:row>39</xdr:row>
      <xdr:rowOff>11849</xdr:rowOff>
    </xdr:to>
    <xdr:sp macro="" textlink="">
      <xdr:nvSpPr>
        <xdr:cNvPr id="2168" name="Text Box 1118">
          <a:extLst>
            <a:ext uri="{FF2B5EF4-FFF2-40B4-BE49-F238E27FC236}">
              <a16:creationId xmlns="" xmlns:a16="http://schemas.microsoft.com/office/drawing/2014/main" id="{5642FB6D-90D9-48A5-B938-8EAA5E7E714B}"/>
            </a:ext>
          </a:extLst>
        </xdr:cNvPr>
        <xdr:cNvSpPr txBox="1">
          <a:spLocks noChangeArrowheads="1"/>
        </xdr:cNvSpPr>
      </xdr:nvSpPr>
      <xdr:spPr bwMode="auto">
        <a:xfrm>
          <a:off x="18966880" y="6423263"/>
          <a:ext cx="118471" cy="2433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twoCellAnchor>
  <xdr:twoCellAnchor>
    <xdr:from>
      <xdr:col>29</xdr:col>
      <xdr:colOff>9403</xdr:colOff>
      <xdr:row>33</xdr:row>
      <xdr:rowOff>9526</xdr:rowOff>
    </xdr:from>
    <xdr:to>
      <xdr:col>29</xdr:col>
      <xdr:colOff>208510</xdr:colOff>
      <xdr:row>33</xdr:row>
      <xdr:rowOff>165858</xdr:rowOff>
    </xdr:to>
    <xdr:sp macro="" textlink="">
      <xdr:nvSpPr>
        <xdr:cNvPr id="2169" name="六角形 2168">
          <a:extLst>
            <a:ext uri="{FF2B5EF4-FFF2-40B4-BE49-F238E27FC236}">
              <a16:creationId xmlns="" xmlns:a16="http://schemas.microsoft.com/office/drawing/2014/main" id="{E0605A58-CF44-461F-AF57-E2464C401434}"/>
            </a:ext>
          </a:extLst>
        </xdr:cNvPr>
        <xdr:cNvSpPr/>
      </xdr:nvSpPr>
      <xdr:spPr bwMode="auto">
        <a:xfrm>
          <a:off x="18545053" y="5635626"/>
          <a:ext cx="199107" cy="15633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54499</xdr:colOff>
      <xdr:row>37</xdr:row>
      <xdr:rowOff>108995</xdr:rowOff>
    </xdr:from>
    <xdr:to>
      <xdr:col>25</xdr:col>
      <xdr:colOff>249973</xdr:colOff>
      <xdr:row>38</xdr:row>
      <xdr:rowOff>85299</xdr:rowOff>
    </xdr:to>
    <xdr:sp macro="" textlink="">
      <xdr:nvSpPr>
        <xdr:cNvPr id="2170" name="六角形 2169">
          <a:extLst>
            <a:ext uri="{FF2B5EF4-FFF2-40B4-BE49-F238E27FC236}">
              <a16:creationId xmlns="" xmlns:a16="http://schemas.microsoft.com/office/drawing/2014/main" id="{FDEDAC5A-49CC-4FBB-B093-14D9A4B89F54}"/>
            </a:ext>
          </a:extLst>
        </xdr:cNvPr>
        <xdr:cNvSpPr/>
      </xdr:nvSpPr>
      <xdr:spPr bwMode="auto">
        <a:xfrm>
          <a:off x="15770749" y="6420895"/>
          <a:ext cx="195474" cy="147754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131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757025</xdr:colOff>
      <xdr:row>40</xdr:row>
      <xdr:rowOff>10974</xdr:rowOff>
    </xdr:from>
    <xdr:to>
      <xdr:col>26</xdr:col>
      <xdr:colOff>189443</xdr:colOff>
      <xdr:row>40</xdr:row>
      <xdr:rowOff>139775</xdr:rowOff>
    </xdr:to>
    <xdr:sp macro="" textlink="">
      <xdr:nvSpPr>
        <xdr:cNvPr id="2171" name="六角形 2170">
          <a:extLst>
            <a:ext uri="{FF2B5EF4-FFF2-40B4-BE49-F238E27FC236}">
              <a16:creationId xmlns="" xmlns:a16="http://schemas.microsoft.com/office/drawing/2014/main" id="{FB3F30FF-6BED-4CED-8998-DBFF352100D9}"/>
            </a:ext>
          </a:extLst>
        </xdr:cNvPr>
        <xdr:cNvSpPr/>
      </xdr:nvSpPr>
      <xdr:spPr bwMode="auto">
        <a:xfrm>
          <a:off x="16422475" y="6837224"/>
          <a:ext cx="188068" cy="12880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249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24</xdr:col>
      <xdr:colOff>60418</xdr:colOff>
      <xdr:row>39</xdr:row>
      <xdr:rowOff>14216</xdr:rowOff>
    </xdr:from>
    <xdr:to>
      <xdr:col>24</xdr:col>
      <xdr:colOff>296901</xdr:colOff>
      <xdr:row>39</xdr:row>
      <xdr:rowOff>142311</xdr:rowOff>
    </xdr:to>
    <xdr:sp macro="" textlink="">
      <xdr:nvSpPr>
        <xdr:cNvPr id="2172" name="Text Box 1118">
          <a:extLst>
            <a:ext uri="{FF2B5EF4-FFF2-40B4-BE49-F238E27FC236}">
              <a16:creationId xmlns="" xmlns:a16="http://schemas.microsoft.com/office/drawing/2014/main" id="{3D8EBA41-E69E-45AC-B5B3-53B3914C7C89}"/>
            </a:ext>
          </a:extLst>
        </xdr:cNvPr>
        <xdr:cNvSpPr txBox="1">
          <a:spLocks noChangeArrowheads="1"/>
        </xdr:cNvSpPr>
      </xdr:nvSpPr>
      <xdr:spPr bwMode="auto">
        <a:xfrm>
          <a:off x="15071818" y="6669016"/>
          <a:ext cx="236483" cy="12809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</a:p>
      </xdr:txBody>
    </xdr:sp>
    <xdr:clientData/>
  </xdr:twoCellAnchor>
  <xdr:twoCellAnchor>
    <xdr:from>
      <xdr:col>27</xdr:col>
      <xdr:colOff>4844</xdr:colOff>
      <xdr:row>33</xdr:row>
      <xdr:rowOff>1336</xdr:rowOff>
    </xdr:from>
    <xdr:to>
      <xdr:col>27</xdr:col>
      <xdr:colOff>191921</xdr:colOff>
      <xdr:row>33</xdr:row>
      <xdr:rowOff>165232</xdr:rowOff>
    </xdr:to>
    <xdr:sp macro="" textlink="">
      <xdr:nvSpPr>
        <xdr:cNvPr id="2173" name="六角形 2172">
          <a:extLst>
            <a:ext uri="{FF2B5EF4-FFF2-40B4-BE49-F238E27FC236}">
              <a16:creationId xmlns="" xmlns:a16="http://schemas.microsoft.com/office/drawing/2014/main" id="{638A380B-C2D2-494A-B8D3-66F1E0CF8E35}"/>
            </a:ext>
          </a:extLst>
        </xdr:cNvPr>
        <xdr:cNvSpPr/>
      </xdr:nvSpPr>
      <xdr:spPr bwMode="auto">
        <a:xfrm>
          <a:off x="17130794" y="5627436"/>
          <a:ext cx="187077" cy="16389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27</xdr:col>
      <xdr:colOff>199896</xdr:colOff>
      <xdr:row>37</xdr:row>
      <xdr:rowOff>105053</xdr:rowOff>
    </xdr:from>
    <xdr:ext cx="816560" cy="287530"/>
    <xdr:sp macro="" textlink="">
      <xdr:nvSpPr>
        <xdr:cNvPr id="2174" name="Text Box 915">
          <a:extLst>
            <a:ext uri="{FF2B5EF4-FFF2-40B4-BE49-F238E27FC236}">
              <a16:creationId xmlns="" xmlns:a16="http://schemas.microsoft.com/office/drawing/2014/main" id="{A44EA6D8-84F3-44B8-AD05-52485669AA78}"/>
            </a:ext>
          </a:extLst>
        </xdr:cNvPr>
        <xdr:cNvSpPr txBox="1">
          <a:spLocks noChangeArrowheads="1"/>
        </xdr:cNvSpPr>
      </xdr:nvSpPr>
      <xdr:spPr bwMode="auto">
        <a:xfrm>
          <a:off x="17325846" y="6416953"/>
          <a:ext cx="816560" cy="287530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ｾﾌﾞﾝｲﾚﾌﾞﾝ</a:t>
          </a:r>
          <a:endParaRPr lang="en-US" altLang="ja-JP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久御山市田店</a:t>
          </a:r>
        </a:p>
      </xdr:txBody>
    </xdr:sp>
    <xdr:clientData/>
  </xdr:oneCellAnchor>
  <xdr:twoCellAnchor>
    <xdr:from>
      <xdr:col>28</xdr:col>
      <xdr:colOff>187060</xdr:colOff>
      <xdr:row>38</xdr:row>
      <xdr:rowOff>87703</xdr:rowOff>
    </xdr:from>
    <xdr:to>
      <xdr:col>28</xdr:col>
      <xdr:colOff>435973</xdr:colOff>
      <xdr:row>40</xdr:row>
      <xdr:rowOff>147092</xdr:rowOff>
    </xdr:to>
    <xdr:sp macro="" textlink="">
      <xdr:nvSpPr>
        <xdr:cNvPr id="2175" name="Freeform 916">
          <a:extLst>
            <a:ext uri="{FF2B5EF4-FFF2-40B4-BE49-F238E27FC236}">
              <a16:creationId xmlns="" xmlns:a16="http://schemas.microsoft.com/office/drawing/2014/main" id="{92A5CCD3-1703-43F4-985B-463DFC76D626}"/>
            </a:ext>
          </a:extLst>
        </xdr:cNvPr>
        <xdr:cNvSpPr>
          <a:spLocks/>
        </xdr:cNvSpPr>
      </xdr:nvSpPr>
      <xdr:spPr bwMode="auto">
        <a:xfrm>
          <a:off x="18017860" y="6571053"/>
          <a:ext cx="248913" cy="402289"/>
        </a:xfrm>
        <a:custGeom>
          <a:avLst/>
          <a:gdLst>
            <a:gd name="T0" fmla="*/ 2147483647 w 49"/>
            <a:gd name="T1" fmla="*/ 2147483647 h 56"/>
            <a:gd name="T2" fmla="*/ 2147483647 w 49"/>
            <a:gd name="T3" fmla="*/ 0 h 56"/>
            <a:gd name="T4" fmla="*/ 0 w 49"/>
            <a:gd name="T5" fmla="*/ 0 h 56"/>
            <a:gd name="T6" fmla="*/ 0 60000 65536"/>
            <a:gd name="T7" fmla="*/ 0 60000 65536"/>
            <a:gd name="T8" fmla="*/ 0 60000 65536"/>
            <a:gd name="connsiteX0" fmla="*/ 10000 w 10000"/>
            <a:gd name="connsiteY0" fmla="*/ 8248 h 8248"/>
            <a:gd name="connsiteX1" fmla="*/ 10000 w 10000"/>
            <a:gd name="connsiteY1" fmla="*/ 0 h 8248"/>
            <a:gd name="connsiteX2" fmla="*/ 0 w 10000"/>
            <a:gd name="connsiteY2" fmla="*/ 0 h 82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8248">
              <a:moveTo>
                <a:pt x="10000" y="8248"/>
              </a:moveTo>
              <a:lnTo>
                <a:pt x="10000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28</xdr:col>
      <xdr:colOff>285607</xdr:colOff>
      <xdr:row>36</xdr:row>
      <xdr:rowOff>140606</xdr:rowOff>
    </xdr:from>
    <xdr:to>
      <xdr:col>28</xdr:col>
      <xdr:colOff>485325</xdr:colOff>
      <xdr:row>38</xdr:row>
      <xdr:rowOff>32221</xdr:rowOff>
    </xdr:to>
    <xdr:sp macro="" textlink="">
      <xdr:nvSpPr>
        <xdr:cNvPr id="2176" name="Freeform 917">
          <a:extLst>
            <a:ext uri="{FF2B5EF4-FFF2-40B4-BE49-F238E27FC236}">
              <a16:creationId xmlns="" xmlns:a16="http://schemas.microsoft.com/office/drawing/2014/main" id="{DB5657EF-4433-464E-91C7-407B405EC3DF}"/>
            </a:ext>
          </a:extLst>
        </xdr:cNvPr>
        <xdr:cNvSpPr>
          <a:spLocks/>
        </xdr:cNvSpPr>
      </xdr:nvSpPr>
      <xdr:spPr bwMode="auto">
        <a:xfrm flipV="1">
          <a:off x="19476214" y="6318249"/>
          <a:ext cx="199718" cy="236329"/>
        </a:xfrm>
        <a:custGeom>
          <a:avLst/>
          <a:gdLst>
            <a:gd name="T0" fmla="*/ 0 w 39"/>
            <a:gd name="T1" fmla="*/ 0 h 42"/>
            <a:gd name="T2" fmla="*/ 2147483647 w 39"/>
            <a:gd name="T3" fmla="*/ 0 h 42"/>
            <a:gd name="T4" fmla="*/ 2147483647 w 39"/>
            <a:gd name="T5" fmla="*/ 2147483647 h 42"/>
            <a:gd name="T6" fmla="*/ 0 60000 65536"/>
            <a:gd name="T7" fmla="*/ 0 60000 65536"/>
            <a:gd name="T8" fmla="*/ 0 60000 65536"/>
            <a:gd name="connsiteX0" fmla="*/ 0 w 13479"/>
            <a:gd name="connsiteY0" fmla="*/ 0 h 9456"/>
            <a:gd name="connsiteX1" fmla="*/ 10000 w 13479"/>
            <a:gd name="connsiteY1" fmla="*/ 0 h 9456"/>
            <a:gd name="connsiteX2" fmla="*/ 13479 w 13479"/>
            <a:gd name="connsiteY2" fmla="*/ 9456 h 9456"/>
            <a:gd name="connsiteX0" fmla="*/ 0 w 10000"/>
            <a:gd name="connsiteY0" fmla="*/ 0 h 10000"/>
            <a:gd name="connsiteX1" fmla="*/ 7419 w 10000"/>
            <a:gd name="connsiteY1" fmla="*/ 0 h 10000"/>
            <a:gd name="connsiteX2" fmla="*/ 10000 w 10000"/>
            <a:gd name="connsiteY2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0"/>
              </a:moveTo>
              <a:lnTo>
                <a:pt x="7419" y="0"/>
              </a:lnTo>
              <a:cubicBezTo>
                <a:pt x="7132" y="6974"/>
                <a:pt x="10000" y="6475"/>
                <a:pt x="10000" y="1000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28</xdr:col>
      <xdr:colOff>356401</xdr:colOff>
      <xdr:row>38</xdr:row>
      <xdr:rowOff>117843</xdr:rowOff>
    </xdr:from>
    <xdr:to>
      <xdr:col>28</xdr:col>
      <xdr:colOff>499276</xdr:colOff>
      <xdr:row>39</xdr:row>
      <xdr:rowOff>83105</xdr:rowOff>
    </xdr:to>
    <xdr:sp macro="" textlink="">
      <xdr:nvSpPr>
        <xdr:cNvPr id="2177" name="AutoShape 829">
          <a:extLst>
            <a:ext uri="{FF2B5EF4-FFF2-40B4-BE49-F238E27FC236}">
              <a16:creationId xmlns="" xmlns:a16="http://schemas.microsoft.com/office/drawing/2014/main" id="{F5022CC6-4B72-448E-B5FE-F750C8AF65F6}"/>
            </a:ext>
          </a:extLst>
        </xdr:cNvPr>
        <xdr:cNvSpPr>
          <a:spLocks noChangeArrowheads="1"/>
        </xdr:cNvSpPr>
      </xdr:nvSpPr>
      <xdr:spPr bwMode="auto">
        <a:xfrm>
          <a:off x="18187201" y="6601193"/>
          <a:ext cx="142875" cy="13671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27</xdr:col>
      <xdr:colOff>511782</xdr:colOff>
      <xdr:row>36</xdr:row>
      <xdr:rowOff>170597</xdr:rowOff>
    </xdr:from>
    <xdr:ext cx="469145" cy="111359"/>
    <xdr:sp macro="" textlink="">
      <xdr:nvSpPr>
        <xdr:cNvPr id="2178" name="Text Box 303">
          <a:extLst>
            <a:ext uri="{FF2B5EF4-FFF2-40B4-BE49-F238E27FC236}">
              <a16:creationId xmlns="" xmlns:a16="http://schemas.microsoft.com/office/drawing/2014/main" id="{30D7AB5C-C096-4D08-BB6A-80D978D96B26}"/>
            </a:ext>
          </a:extLst>
        </xdr:cNvPr>
        <xdr:cNvSpPr txBox="1">
          <a:spLocks noChangeArrowheads="1"/>
        </xdr:cNvSpPr>
      </xdr:nvSpPr>
      <xdr:spPr bwMode="auto">
        <a:xfrm>
          <a:off x="17637732" y="6311047"/>
          <a:ext cx="469145" cy="11135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b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28</xdr:col>
      <xdr:colOff>461645</xdr:colOff>
      <xdr:row>37</xdr:row>
      <xdr:rowOff>147288</xdr:rowOff>
    </xdr:from>
    <xdr:to>
      <xdr:col>28</xdr:col>
      <xdr:colOff>661393</xdr:colOff>
      <xdr:row>38</xdr:row>
      <xdr:rowOff>143770</xdr:rowOff>
    </xdr:to>
    <xdr:sp macro="" textlink="">
      <xdr:nvSpPr>
        <xdr:cNvPr id="2179" name="六角形 2178">
          <a:extLst>
            <a:ext uri="{FF2B5EF4-FFF2-40B4-BE49-F238E27FC236}">
              <a16:creationId xmlns="" xmlns:a16="http://schemas.microsoft.com/office/drawing/2014/main" id="{D2B5A3CF-73F0-49D6-8D3E-355B598CBDF6}"/>
            </a:ext>
          </a:extLst>
        </xdr:cNvPr>
        <xdr:cNvSpPr/>
      </xdr:nvSpPr>
      <xdr:spPr bwMode="auto">
        <a:xfrm>
          <a:off x="18292445" y="6459188"/>
          <a:ext cx="199748" cy="16793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81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28</xdr:col>
      <xdr:colOff>344944</xdr:colOff>
      <xdr:row>39</xdr:row>
      <xdr:rowOff>105047</xdr:rowOff>
    </xdr:from>
    <xdr:to>
      <xdr:col>28</xdr:col>
      <xdr:colOff>506010</xdr:colOff>
      <xdr:row>40</xdr:row>
      <xdr:rowOff>118003</xdr:rowOff>
    </xdr:to>
    <xdr:sp macro="" textlink="">
      <xdr:nvSpPr>
        <xdr:cNvPr id="2180" name="Oval 4238">
          <a:extLst>
            <a:ext uri="{FF2B5EF4-FFF2-40B4-BE49-F238E27FC236}">
              <a16:creationId xmlns="" xmlns:a16="http://schemas.microsoft.com/office/drawing/2014/main" id="{6BBF6245-F13B-4168-997C-F81D3B4E995A}"/>
            </a:ext>
          </a:extLst>
        </xdr:cNvPr>
        <xdr:cNvSpPr>
          <a:spLocks noChangeArrowheads="1"/>
        </xdr:cNvSpPr>
      </xdr:nvSpPr>
      <xdr:spPr bwMode="auto">
        <a:xfrm>
          <a:off x="18175744" y="6759847"/>
          <a:ext cx="161066" cy="18440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26</xdr:col>
      <xdr:colOff>698456</xdr:colOff>
      <xdr:row>40</xdr:row>
      <xdr:rowOff>28551</xdr:rowOff>
    </xdr:from>
    <xdr:to>
      <xdr:col>28</xdr:col>
      <xdr:colOff>664015</xdr:colOff>
      <xdr:row>40</xdr:row>
      <xdr:rowOff>35008</xdr:rowOff>
    </xdr:to>
    <xdr:sp macro="" textlink="">
      <xdr:nvSpPr>
        <xdr:cNvPr id="2181" name="Line 547">
          <a:extLst>
            <a:ext uri="{FF2B5EF4-FFF2-40B4-BE49-F238E27FC236}">
              <a16:creationId xmlns="" xmlns:a16="http://schemas.microsoft.com/office/drawing/2014/main" id="{06288333-B060-4750-85CA-260EDE8DB9BD}"/>
            </a:ext>
          </a:extLst>
        </xdr:cNvPr>
        <xdr:cNvSpPr>
          <a:spLocks noChangeShapeType="1"/>
        </xdr:cNvSpPr>
      </xdr:nvSpPr>
      <xdr:spPr bwMode="auto">
        <a:xfrm flipH="1" flipV="1">
          <a:off x="17119556" y="6854801"/>
          <a:ext cx="1375259" cy="6457"/>
        </a:xfrm>
        <a:prstGeom prst="line">
          <a:avLst/>
        </a:prstGeom>
        <a:noFill/>
        <a:ln w="508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27</xdr:col>
      <xdr:colOff>30810</xdr:colOff>
      <xdr:row>39</xdr:row>
      <xdr:rowOff>133068</xdr:rowOff>
    </xdr:from>
    <xdr:ext cx="571026" cy="139414"/>
    <xdr:sp macro="" textlink="">
      <xdr:nvSpPr>
        <xdr:cNvPr id="2182" name="Text Box 303">
          <a:extLst>
            <a:ext uri="{FF2B5EF4-FFF2-40B4-BE49-F238E27FC236}">
              <a16:creationId xmlns="" xmlns:a16="http://schemas.microsoft.com/office/drawing/2014/main" id="{DD18CC98-73B8-4158-B7E2-59A1C0711363}"/>
            </a:ext>
          </a:extLst>
        </xdr:cNvPr>
        <xdr:cNvSpPr txBox="1">
          <a:spLocks noChangeArrowheads="1"/>
        </xdr:cNvSpPr>
      </xdr:nvSpPr>
      <xdr:spPr bwMode="auto">
        <a:xfrm>
          <a:off x="17156760" y="6787868"/>
          <a:ext cx="571026" cy="139414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第二京阪道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oneCellAnchor>
    <xdr:from>
      <xdr:col>27</xdr:col>
      <xdr:colOff>615108</xdr:colOff>
      <xdr:row>39</xdr:row>
      <xdr:rowOff>65829</xdr:rowOff>
    </xdr:from>
    <xdr:ext cx="278163" cy="257090"/>
    <xdr:grpSp>
      <xdr:nvGrpSpPr>
        <xdr:cNvPr id="2183" name="Group 6672">
          <a:extLst>
            <a:ext uri="{FF2B5EF4-FFF2-40B4-BE49-F238E27FC236}">
              <a16:creationId xmlns="" xmlns:a16="http://schemas.microsoft.com/office/drawing/2014/main" id="{3E6C7191-32CF-4C5F-8D75-E52D3676B8E0}"/>
            </a:ext>
          </a:extLst>
        </xdr:cNvPr>
        <xdr:cNvGrpSpPr>
          <a:grpSpLocks/>
        </xdr:cNvGrpSpPr>
      </xdr:nvGrpSpPr>
      <xdr:grpSpPr bwMode="auto">
        <a:xfrm>
          <a:off x="20835322" y="6672097"/>
          <a:ext cx="278163" cy="257090"/>
          <a:chOff x="536" y="109"/>
          <a:chExt cx="46" cy="44"/>
        </a:xfrm>
      </xdr:grpSpPr>
      <xdr:pic>
        <xdr:nvPicPr>
          <xdr:cNvPr id="2184" name="Picture 6673" descr="route2">
            <a:extLst>
              <a:ext uri="{FF2B5EF4-FFF2-40B4-BE49-F238E27FC236}">
                <a16:creationId xmlns="" xmlns:a16="http://schemas.microsoft.com/office/drawing/2014/main" id="{11E89D5B-F9E1-F0E2-AEB4-DB5ED612502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85" name="Text Box 6674">
            <a:extLst>
              <a:ext uri="{FF2B5EF4-FFF2-40B4-BE49-F238E27FC236}">
                <a16:creationId xmlns="" xmlns:a16="http://schemas.microsoft.com/office/drawing/2014/main" id="{03DE6DDC-6B7E-71A4-5317-F86083B07CD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4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１</a:t>
            </a:r>
          </a:p>
        </xdr:txBody>
      </xdr:sp>
    </xdr:grpSp>
    <xdr:clientData/>
  </xdr:oneCellAnchor>
  <xdr:oneCellAnchor>
    <xdr:from>
      <xdr:col>28</xdr:col>
      <xdr:colOff>113812</xdr:colOff>
      <xdr:row>40</xdr:row>
      <xdr:rowOff>28014</xdr:rowOff>
    </xdr:from>
    <xdr:ext cx="266131" cy="119064"/>
    <xdr:sp macro="" textlink="">
      <xdr:nvSpPr>
        <xdr:cNvPr id="2186" name="Text Box 849">
          <a:extLst>
            <a:ext uri="{FF2B5EF4-FFF2-40B4-BE49-F238E27FC236}">
              <a16:creationId xmlns="" xmlns:a16="http://schemas.microsoft.com/office/drawing/2014/main" id="{609AB37A-8B10-4E13-A04A-EC8E43E65318}"/>
            </a:ext>
          </a:extLst>
        </xdr:cNvPr>
        <xdr:cNvSpPr txBox="1">
          <a:spLocks noChangeArrowheads="1"/>
        </xdr:cNvSpPr>
      </xdr:nvSpPr>
      <xdr:spPr bwMode="auto">
        <a:xfrm>
          <a:off x="17944612" y="6854264"/>
          <a:ext cx="266131" cy="119064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市田</a:t>
          </a:r>
        </a:p>
      </xdr:txBody>
    </xdr:sp>
    <xdr:clientData/>
  </xdr:oneCellAnchor>
  <xdr:twoCellAnchor>
    <xdr:from>
      <xdr:col>23</xdr:col>
      <xdr:colOff>18952</xdr:colOff>
      <xdr:row>35</xdr:row>
      <xdr:rowOff>90043</xdr:rowOff>
    </xdr:from>
    <xdr:to>
      <xdr:col>23</xdr:col>
      <xdr:colOff>205873</xdr:colOff>
      <xdr:row>36</xdr:row>
      <xdr:rowOff>47993</xdr:rowOff>
    </xdr:to>
    <xdr:sp macro="" textlink="">
      <xdr:nvSpPr>
        <xdr:cNvPr id="2187" name="六角形 2186">
          <a:extLst>
            <a:ext uri="{FF2B5EF4-FFF2-40B4-BE49-F238E27FC236}">
              <a16:creationId xmlns="" xmlns:a16="http://schemas.microsoft.com/office/drawing/2014/main" id="{D5CD190D-7E5E-4AC7-B943-1B4843320230}"/>
            </a:ext>
          </a:extLst>
        </xdr:cNvPr>
        <xdr:cNvSpPr/>
      </xdr:nvSpPr>
      <xdr:spPr bwMode="auto">
        <a:xfrm>
          <a:off x="14325502" y="6059043"/>
          <a:ext cx="186921" cy="129400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195042</xdr:colOff>
      <xdr:row>35</xdr:row>
      <xdr:rowOff>90806</xdr:rowOff>
    </xdr:from>
    <xdr:to>
      <xdr:col>23</xdr:col>
      <xdr:colOff>381963</xdr:colOff>
      <xdr:row>36</xdr:row>
      <xdr:rowOff>48756</xdr:rowOff>
    </xdr:to>
    <xdr:sp macro="" textlink="">
      <xdr:nvSpPr>
        <xdr:cNvPr id="2188" name="六角形 2187">
          <a:extLst>
            <a:ext uri="{FF2B5EF4-FFF2-40B4-BE49-F238E27FC236}">
              <a16:creationId xmlns="" xmlns:a16="http://schemas.microsoft.com/office/drawing/2014/main" id="{876090FA-78E4-42F7-BB08-189222EF7AD7}"/>
            </a:ext>
          </a:extLst>
        </xdr:cNvPr>
        <xdr:cNvSpPr/>
      </xdr:nvSpPr>
      <xdr:spPr bwMode="auto">
        <a:xfrm>
          <a:off x="14501592" y="6059806"/>
          <a:ext cx="186921" cy="129400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23</xdr:col>
      <xdr:colOff>23984</xdr:colOff>
      <xdr:row>34</xdr:row>
      <xdr:rowOff>163490</xdr:rowOff>
    </xdr:from>
    <xdr:ext cx="347751" cy="95466"/>
    <xdr:sp macro="" textlink="">
      <xdr:nvSpPr>
        <xdr:cNvPr id="2189" name="Text Box 972">
          <a:extLst>
            <a:ext uri="{FF2B5EF4-FFF2-40B4-BE49-F238E27FC236}">
              <a16:creationId xmlns="" xmlns:a16="http://schemas.microsoft.com/office/drawing/2014/main" id="{4B48F85B-FE44-4B89-AEAE-9F9C437B9587}"/>
            </a:ext>
          </a:extLst>
        </xdr:cNvPr>
        <xdr:cNvSpPr txBox="1">
          <a:spLocks noChangeArrowheads="1"/>
        </xdr:cNvSpPr>
      </xdr:nvSpPr>
      <xdr:spPr bwMode="auto">
        <a:xfrm>
          <a:off x="14301715" y="5951759"/>
          <a:ext cx="347751" cy="9546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0.2+0.3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485726</xdr:colOff>
      <xdr:row>13</xdr:row>
      <xdr:rowOff>144534</xdr:rowOff>
    </xdr:from>
    <xdr:to>
      <xdr:col>21</xdr:col>
      <xdr:colOff>611305</xdr:colOff>
      <xdr:row>14</xdr:row>
      <xdr:rowOff>85299</xdr:rowOff>
    </xdr:to>
    <xdr:sp macro="" textlink="">
      <xdr:nvSpPr>
        <xdr:cNvPr id="2190" name="六角形 1341">
          <a:extLst>
            <a:ext uri="{FF2B5EF4-FFF2-40B4-BE49-F238E27FC236}">
              <a16:creationId xmlns="" xmlns:a16="http://schemas.microsoft.com/office/drawing/2014/main" id="{B6150A3D-E4D4-434B-B212-27B9F5028C42}"/>
            </a:ext>
          </a:extLst>
        </xdr:cNvPr>
        <xdr:cNvSpPr/>
      </xdr:nvSpPr>
      <xdr:spPr bwMode="auto">
        <a:xfrm>
          <a:off x="20431076" y="970034"/>
          <a:ext cx="125579" cy="112215"/>
        </a:xfrm>
        <a:custGeom>
          <a:avLst/>
          <a:gdLst>
            <a:gd name="connsiteX0" fmla="*/ 0 w 173793"/>
            <a:gd name="connsiteY0" fmla="*/ 69350 h 138700"/>
            <a:gd name="connsiteX1" fmla="*/ 34675 w 173793"/>
            <a:gd name="connsiteY1" fmla="*/ 0 h 138700"/>
            <a:gd name="connsiteX2" fmla="*/ 139118 w 173793"/>
            <a:gd name="connsiteY2" fmla="*/ 0 h 138700"/>
            <a:gd name="connsiteX3" fmla="*/ 173793 w 173793"/>
            <a:gd name="connsiteY3" fmla="*/ 69350 h 138700"/>
            <a:gd name="connsiteX4" fmla="*/ 139118 w 173793"/>
            <a:gd name="connsiteY4" fmla="*/ 138700 h 138700"/>
            <a:gd name="connsiteX5" fmla="*/ 34675 w 173793"/>
            <a:gd name="connsiteY5" fmla="*/ 138700 h 138700"/>
            <a:gd name="connsiteX6" fmla="*/ 0 w 173793"/>
            <a:gd name="connsiteY6" fmla="*/ 69350 h 138700"/>
            <a:gd name="connsiteX0" fmla="*/ 0 w 175881"/>
            <a:gd name="connsiteY0" fmla="*/ 82719 h 152069"/>
            <a:gd name="connsiteX1" fmla="*/ 34675 w 175881"/>
            <a:gd name="connsiteY1" fmla="*/ 13369 h 152069"/>
            <a:gd name="connsiteX2" fmla="*/ 175881 w 175881"/>
            <a:gd name="connsiteY2" fmla="*/ 0 h 152069"/>
            <a:gd name="connsiteX3" fmla="*/ 173793 w 175881"/>
            <a:gd name="connsiteY3" fmla="*/ 82719 h 152069"/>
            <a:gd name="connsiteX4" fmla="*/ 139118 w 175881"/>
            <a:gd name="connsiteY4" fmla="*/ 152069 h 152069"/>
            <a:gd name="connsiteX5" fmla="*/ 34675 w 175881"/>
            <a:gd name="connsiteY5" fmla="*/ 152069 h 152069"/>
            <a:gd name="connsiteX6" fmla="*/ 0 w 175881"/>
            <a:gd name="connsiteY6" fmla="*/ 82719 h 152069"/>
            <a:gd name="connsiteX0" fmla="*/ 0 w 180414"/>
            <a:gd name="connsiteY0" fmla="*/ 82719 h 152069"/>
            <a:gd name="connsiteX1" fmla="*/ 34675 w 180414"/>
            <a:gd name="connsiteY1" fmla="*/ 13369 h 152069"/>
            <a:gd name="connsiteX2" fmla="*/ 175881 w 180414"/>
            <a:gd name="connsiteY2" fmla="*/ 0 h 152069"/>
            <a:gd name="connsiteX3" fmla="*/ 173793 w 180414"/>
            <a:gd name="connsiteY3" fmla="*/ 82719 h 152069"/>
            <a:gd name="connsiteX4" fmla="*/ 139118 w 180414"/>
            <a:gd name="connsiteY4" fmla="*/ 152069 h 152069"/>
            <a:gd name="connsiteX5" fmla="*/ 34675 w 180414"/>
            <a:gd name="connsiteY5" fmla="*/ 152069 h 152069"/>
            <a:gd name="connsiteX6" fmla="*/ 0 w 180414"/>
            <a:gd name="connsiteY6" fmla="*/ 82719 h 152069"/>
            <a:gd name="connsiteX0" fmla="*/ 0 w 180414"/>
            <a:gd name="connsiteY0" fmla="*/ 82742 h 152092"/>
            <a:gd name="connsiteX1" fmla="*/ 34675 w 180414"/>
            <a:gd name="connsiteY1" fmla="*/ 13392 h 152092"/>
            <a:gd name="connsiteX2" fmla="*/ 175881 w 180414"/>
            <a:gd name="connsiteY2" fmla="*/ 23 h 152092"/>
            <a:gd name="connsiteX3" fmla="*/ 173793 w 180414"/>
            <a:gd name="connsiteY3" fmla="*/ 82742 h 152092"/>
            <a:gd name="connsiteX4" fmla="*/ 139118 w 180414"/>
            <a:gd name="connsiteY4" fmla="*/ 152092 h 152092"/>
            <a:gd name="connsiteX5" fmla="*/ 34675 w 180414"/>
            <a:gd name="connsiteY5" fmla="*/ 152092 h 152092"/>
            <a:gd name="connsiteX6" fmla="*/ 0 w 180414"/>
            <a:gd name="connsiteY6" fmla="*/ 82742 h 152092"/>
            <a:gd name="connsiteX0" fmla="*/ 10443 w 190857"/>
            <a:gd name="connsiteY0" fmla="*/ 84828 h 154178"/>
            <a:gd name="connsiteX1" fmla="*/ 0 w 190857"/>
            <a:gd name="connsiteY1" fmla="*/ 2110 h 154178"/>
            <a:gd name="connsiteX2" fmla="*/ 186324 w 190857"/>
            <a:gd name="connsiteY2" fmla="*/ 2109 h 154178"/>
            <a:gd name="connsiteX3" fmla="*/ 184236 w 190857"/>
            <a:gd name="connsiteY3" fmla="*/ 84828 h 154178"/>
            <a:gd name="connsiteX4" fmla="*/ 149561 w 190857"/>
            <a:gd name="connsiteY4" fmla="*/ 154178 h 154178"/>
            <a:gd name="connsiteX5" fmla="*/ 45118 w 190857"/>
            <a:gd name="connsiteY5" fmla="*/ 154178 h 154178"/>
            <a:gd name="connsiteX6" fmla="*/ 10443 w 190857"/>
            <a:gd name="connsiteY6" fmla="*/ 84828 h 154178"/>
            <a:gd name="connsiteX0" fmla="*/ 10443 w 190857"/>
            <a:gd name="connsiteY0" fmla="*/ 84828 h 169217"/>
            <a:gd name="connsiteX1" fmla="*/ 0 w 190857"/>
            <a:gd name="connsiteY1" fmla="*/ 2110 h 169217"/>
            <a:gd name="connsiteX2" fmla="*/ 186324 w 190857"/>
            <a:gd name="connsiteY2" fmla="*/ 2109 h 169217"/>
            <a:gd name="connsiteX3" fmla="*/ 184236 w 190857"/>
            <a:gd name="connsiteY3" fmla="*/ 84828 h 169217"/>
            <a:gd name="connsiteX4" fmla="*/ 96088 w 190857"/>
            <a:gd name="connsiteY4" fmla="*/ 169217 h 169217"/>
            <a:gd name="connsiteX5" fmla="*/ 45118 w 190857"/>
            <a:gd name="connsiteY5" fmla="*/ 154178 h 169217"/>
            <a:gd name="connsiteX6" fmla="*/ 10443 w 190857"/>
            <a:gd name="connsiteY6" fmla="*/ 84828 h 169217"/>
            <a:gd name="connsiteX0" fmla="*/ 10443 w 190857"/>
            <a:gd name="connsiteY0" fmla="*/ 84828 h 169217"/>
            <a:gd name="connsiteX1" fmla="*/ 0 w 190857"/>
            <a:gd name="connsiteY1" fmla="*/ 2110 h 169217"/>
            <a:gd name="connsiteX2" fmla="*/ 186324 w 190857"/>
            <a:gd name="connsiteY2" fmla="*/ 2109 h 169217"/>
            <a:gd name="connsiteX3" fmla="*/ 184236 w 190857"/>
            <a:gd name="connsiteY3" fmla="*/ 84828 h 169217"/>
            <a:gd name="connsiteX4" fmla="*/ 96088 w 190857"/>
            <a:gd name="connsiteY4" fmla="*/ 169217 h 169217"/>
            <a:gd name="connsiteX5" fmla="*/ 45118 w 190857"/>
            <a:gd name="connsiteY5" fmla="*/ 154178 h 169217"/>
            <a:gd name="connsiteX6" fmla="*/ 10443 w 190857"/>
            <a:gd name="connsiteY6" fmla="*/ 84828 h 169217"/>
            <a:gd name="connsiteX0" fmla="*/ 10443 w 190857"/>
            <a:gd name="connsiteY0" fmla="*/ 84828 h 169217"/>
            <a:gd name="connsiteX1" fmla="*/ 0 w 190857"/>
            <a:gd name="connsiteY1" fmla="*/ 2110 h 169217"/>
            <a:gd name="connsiteX2" fmla="*/ 186324 w 190857"/>
            <a:gd name="connsiteY2" fmla="*/ 2109 h 169217"/>
            <a:gd name="connsiteX3" fmla="*/ 184236 w 190857"/>
            <a:gd name="connsiteY3" fmla="*/ 84828 h 169217"/>
            <a:gd name="connsiteX4" fmla="*/ 96088 w 190857"/>
            <a:gd name="connsiteY4" fmla="*/ 169217 h 169217"/>
            <a:gd name="connsiteX5" fmla="*/ 10443 w 190857"/>
            <a:gd name="connsiteY5" fmla="*/ 84828 h 169217"/>
            <a:gd name="connsiteX0" fmla="*/ 10443 w 190857"/>
            <a:gd name="connsiteY0" fmla="*/ 84828 h 169264"/>
            <a:gd name="connsiteX1" fmla="*/ 0 w 190857"/>
            <a:gd name="connsiteY1" fmla="*/ 2110 h 169264"/>
            <a:gd name="connsiteX2" fmla="*/ 186324 w 190857"/>
            <a:gd name="connsiteY2" fmla="*/ 2109 h 169264"/>
            <a:gd name="connsiteX3" fmla="*/ 184236 w 190857"/>
            <a:gd name="connsiteY3" fmla="*/ 84828 h 169264"/>
            <a:gd name="connsiteX4" fmla="*/ 96088 w 190857"/>
            <a:gd name="connsiteY4" fmla="*/ 169217 h 169264"/>
            <a:gd name="connsiteX5" fmla="*/ 10443 w 190857"/>
            <a:gd name="connsiteY5" fmla="*/ 84828 h 169264"/>
            <a:gd name="connsiteX0" fmla="*/ 10443 w 190857"/>
            <a:gd name="connsiteY0" fmla="*/ 84828 h 169217"/>
            <a:gd name="connsiteX1" fmla="*/ 0 w 190857"/>
            <a:gd name="connsiteY1" fmla="*/ 2110 h 169217"/>
            <a:gd name="connsiteX2" fmla="*/ 186324 w 190857"/>
            <a:gd name="connsiteY2" fmla="*/ 2109 h 169217"/>
            <a:gd name="connsiteX3" fmla="*/ 184236 w 190857"/>
            <a:gd name="connsiteY3" fmla="*/ 84828 h 169217"/>
            <a:gd name="connsiteX4" fmla="*/ 96088 w 190857"/>
            <a:gd name="connsiteY4" fmla="*/ 169217 h 169217"/>
            <a:gd name="connsiteX5" fmla="*/ 10443 w 190857"/>
            <a:gd name="connsiteY5" fmla="*/ 84828 h 169217"/>
            <a:gd name="connsiteX0" fmla="*/ 10443 w 190857"/>
            <a:gd name="connsiteY0" fmla="*/ 84828 h 169217"/>
            <a:gd name="connsiteX1" fmla="*/ 0 w 190857"/>
            <a:gd name="connsiteY1" fmla="*/ 2110 h 169217"/>
            <a:gd name="connsiteX2" fmla="*/ 186324 w 190857"/>
            <a:gd name="connsiteY2" fmla="*/ 2109 h 169217"/>
            <a:gd name="connsiteX3" fmla="*/ 184236 w 190857"/>
            <a:gd name="connsiteY3" fmla="*/ 84828 h 169217"/>
            <a:gd name="connsiteX4" fmla="*/ 96088 w 190857"/>
            <a:gd name="connsiteY4" fmla="*/ 169217 h 169217"/>
            <a:gd name="connsiteX5" fmla="*/ 10443 w 190857"/>
            <a:gd name="connsiteY5" fmla="*/ 84828 h 169217"/>
            <a:gd name="connsiteX0" fmla="*/ 10443 w 189960"/>
            <a:gd name="connsiteY0" fmla="*/ 84828 h 169217"/>
            <a:gd name="connsiteX1" fmla="*/ 0 w 189960"/>
            <a:gd name="connsiteY1" fmla="*/ 2110 h 169217"/>
            <a:gd name="connsiteX2" fmla="*/ 186324 w 189960"/>
            <a:gd name="connsiteY2" fmla="*/ 2109 h 169217"/>
            <a:gd name="connsiteX3" fmla="*/ 179223 w 189960"/>
            <a:gd name="connsiteY3" fmla="*/ 101538 h 169217"/>
            <a:gd name="connsiteX4" fmla="*/ 96088 w 189960"/>
            <a:gd name="connsiteY4" fmla="*/ 169217 h 169217"/>
            <a:gd name="connsiteX5" fmla="*/ 10443 w 189960"/>
            <a:gd name="connsiteY5" fmla="*/ 84828 h 169217"/>
            <a:gd name="connsiteX0" fmla="*/ 10443 w 189960"/>
            <a:gd name="connsiteY0" fmla="*/ 89841 h 169217"/>
            <a:gd name="connsiteX1" fmla="*/ 0 w 189960"/>
            <a:gd name="connsiteY1" fmla="*/ 2110 h 169217"/>
            <a:gd name="connsiteX2" fmla="*/ 186324 w 189960"/>
            <a:gd name="connsiteY2" fmla="*/ 2109 h 169217"/>
            <a:gd name="connsiteX3" fmla="*/ 179223 w 189960"/>
            <a:gd name="connsiteY3" fmla="*/ 101538 h 169217"/>
            <a:gd name="connsiteX4" fmla="*/ 96088 w 189960"/>
            <a:gd name="connsiteY4" fmla="*/ 169217 h 169217"/>
            <a:gd name="connsiteX5" fmla="*/ 10443 w 189960"/>
            <a:gd name="connsiteY5" fmla="*/ 89841 h 169217"/>
            <a:gd name="connsiteX0" fmla="*/ 10443 w 187171"/>
            <a:gd name="connsiteY0" fmla="*/ 88153 h 167529"/>
            <a:gd name="connsiteX1" fmla="*/ 0 w 187171"/>
            <a:gd name="connsiteY1" fmla="*/ 422 h 167529"/>
            <a:gd name="connsiteX2" fmla="*/ 182982 w 187171"/>
            <a:gd name="connsiteY2" fmla="*/ 28829 h 167529"/>
            <a:gd name="connsiteX3" fmla="*/ 179223 w 187171"/>
            <a:gd name="connsiteY3" fmla="*/ 99850 h 167529"/>
            <a:gd name="connsiteX4" fmla="*/ 96088 w 187171"/>
            <a:gd name="connsiteY4" fmla="*/ 167529 h 167529"/>
            <a:gd name="connsiteX5" fmla="*/ 10443 w 187171"/>
            <a:gd name="connsiteY5" fmla="*/ 88153 h 167529"/>
            <a:gd name="connsiteX0" fmla="*/ 7101 w 183829"/>
            <a:gd name="connsiteY0" fmla="*/ 71821 h 151197"/>
            <a:gd name="connsiteX1" fmla="*/ 0 w 183829"/>
            <a:gd name="connsiteY1" fmla="*/ 800 h 151197"/>
            <a:gd name="connsiteX2" fmla="*/ 179640 w 183829"/>
            <a:gd name="connsiteY2" fmla="*/ 12497 h 151197"/>
            <a:gd name="connsiteX3" fmla="*/ 175881 w 183829"/>
            <a:gd name="connsiteY3" fmla="*/ 83518 h 151197"/>
            <a:gd name="connsiteX4" fmla="*/ 92746 w 183829"/>
            <a:gd name="connsiteY4" fmla="*/ 151197 h 151197"/>
            <a:gd name="connsiteX5" fmla="*/ 7101 w 183829"/>
            <a:gd name="connsiteY5" fmla="*/ 71821 h 151197"/>
            <a:gd name="connsiteX0" fmla="*/ 0 w 176728"/>
            <a:gd name="connsiteY0" fmla="*/ 60374 h 139750"/>
            <a:gd name="connsiteX1" fmla="*/ 2926 w 176728"/>
            <a:gd name="connsiteY1" fmla="*/ 2722 h 139750"/>
            <a:gd name="connsiteX2" fmla="*/ 172539 w 176728"/>
            <a:gd name="connsiteY2" fmla="*/ 1050 h 139750"/>
            <a:gd name="connsiteX3" fmla="*/ 168780 w 176728"/>
            <a:gd name="connsiteY3" fmla="*/ 72071 h 139750"/>
            <a:gd name="connsiteX4" fmla="*/ 85645 w 176728"/>
            <a:gd name="connsiteY4" fmla="*/ 139750 h 139750"/>
            <a:gd name="connsiteX5" fmla="*/ 0 w 176728"/>
            <a:gd name="connsiteY5" fmla="*/ 60374 h 139750"/>
            <a:gd name="connsiteX0" fmla="*/ 416 w 177144"/>
            <a:gd name="connsiteY0" fmla="*/ 59696 h 139072"/>
            <a:gd name="connsiteX1" fmla="*/ 0 w 177144"/>
            <a:gd name="connsiteY1" fmla="*/ 3715 h 139072"/>
            <a:gd name="connsiteX2" fmla="*/ 172955 w 177144"/>
            <a:gd name="connsiteY2" fmla="*/ 372 h 139072"/>
            <a:gd name="connsiteX3" fmla="*/ 169196 w 177144"/>
            <a:gd name="connsiteY3" fmla="*/ 71393 h 139072"/>
            <a:gd name="connsiteX4" fmla="*/ 86061 w 177144"/>
            <a:gd name="connsiteY4" fmla="*/ 139072 h 139072"/>
            <a:gd name="connsiteX5" fmla="*/ 416 w 177144"/>
            <a:gd name="connsiteY5" fmla="*/ 59696 h 139072"/>
            <a:gd name="connsiteX0" fmla="*/ 416 w 177144"/>
            <a:gd name="connsiteY0" fmla="*/ 69430 h 148806"/>
            <a:gd name="connsiteX1" fmla="*/ 0 w 177144"/>
            <a:gd name="connsiteY1" fmla="*/ 13449 h 148806"/>
            <a:gd name="connsiteX2" fmla="*/ 172955 w 177144"/>
            <a:gd name="connsiteY2" fmla="*/ 10106 h 148806"/>
            <a:gd name="connsiteX3" fmla="*/ 169196 w 177144"/>
            <a:gd name="connsiteY3" fmla="*/ 81127 h 148806"/>
            <a:gd name="connsiteX4" fmla="*/ 86061 w 177144"/>
            <a:gd name="connsiteY4" fmla="*/ 148806 h 148806"/>
            <a:gd name="connsiteX5" fmla="*/ 416 w 177144"/>
            <a:gd name="connsiteY5" fmla="*/ 69430 h 148806"/>
            <a:gd name="connsiteX0" fmla="*/ 416 w 177144"/>
            <a:gd name="connsiteY0" fmla="*/ 72325 h 151701"/>
            <a:gd name="connsiteX1" fmla="*/ 0 w 177144"/>
            <a:gd name="connsiteY1" fmla="*/ 16344 h 151701"/>
            <a:gd name="connsiteX2" fmla="*/ 172955 w 177144"/>
            <a:gd name="connsiteY2" fmla="*/ 13001 h 151701"/>
            <a:gd name="connsiteX3" fmla="*/ 169196 w 177144"/>
            <a:gd name="connsiteY3" fmla="*/ 84022 h 151701"/>
            <a:gd name="connsiteX4" fmla="*/ 86061 w 177144"/>
            <a:gd name="connsiteY4" fmla="*/ 151701 h 151701"/>
            <a:gd name="connsiteX5" fmla="*/ 416 w 177144"/>
            <a:gd name="connsiteY5" fmla="*/ 72325 h 151701"/>
            <a:gd name="connsiteX0" fmla="*/ 416 w 174813"/>
            <a:gd name="connsiteY0" fmla="*/ 72325 h 151701"/>
            <a:gd name="connsiteX1" fmla="*/ 0 w 174813"/>
            <a:gd name="connsiteY1" fmla="*/ 16344 h 151701"/>
            <a:gd name="connsiteX2" fmla="*/ 172955 w 174813"/>
            <a:gd name="connsiteY2" fmla="*/ 13001 h 151701"/>
            <a:gd name="connsiteX3" fmla="*/ 86061 w 174813"/>
            <a:gd name="connsiteY3" fmla="*/ 151701 h 151701"/>
            <a:gd name="connsiteX4" fmla="*/ 416 w 174813"/>
            <a:gd name="connsiteY4" fmla="*/ 72325 h 151701"/>
            <a:gd name="connsiteX0" fmla="*/ 87970 w 176722"/>
            <a:gd name="connsiteY0" fmla="*/ 151701 h 151703"/>
            <a:gd name="connsiteX1" fmla="*/ 1909 w 176722"/>
            <a:gd name="connsiteY1" fmla="*/ 16344 h 151703"/>
            <a:gd name="connsiteX2" fmla="*/ 174864 w 176722"/>
            <a:gd name="connsiteY2" fmla="*/ 13001 h 151703"/>
            <a:gd name="connsiteX3" fmla="*/ 87970 w 176722"/>
            <a:gd name="connsiteY3" fmla="*/ 151701 h 151703"/>
            <a:gd name="connsiteX0" fmla="*/ 87970 w 177069"/>
            <a:gd name="connsiteY0" fmla="*/ 151701 h 151703"/>
            <a:gd name="connsiteX1" fmla="*/ 1909 w 177069"/>
            <a:gd name="connsiteY1" fmla="*/ 16344 h 151703"/>
            <a:gd name="connsiteX2" fmla="*/ 174864 w 177069"/>
            <a:gd name="connsiteY2" fmla="*/ 13001 h 151703"/>
            <a:gd name="connsiteX3" fmla="*/ 87970 w 177069"/>
            <a:gd name="connsiteY3" fmla="*/ 151701 h 151703"/>
            <a:gd name="connsiteX0" fmla="*/ 87970 w 175565"/>
            <a:gd name="connsiteY0" fmla="*/ 151701 h 151703"/>
            <a:gd name="connsiteX1" fmla="*/ 1909 w 175565"/>
            <a:gd name="connsiteY1" fmla="*/ 16344 h 151703"/>
            <a:gd name="connsiteX2" fmla="*/ 174864 w 175565"/>
            <a:gd name="connsiteY2" fmla="*/ 13001 h 151703"/>
            <a:gd name="connsiteX3" fmla="*/ 87970 w 175565"/>
            <a:gd name="connsiteY3" fmla="*/ 151701 h 151703"/>
            <a:gd name="connsiteX0" fmla="*/ 87970 w 175565"/>
            <a:gd name="connsiteY0" fmla="*/ 159757 h 159759"/>
            <a:gd name="connsiteX1" fmla="*/ 1909 w 175565"/>
            <a:gd name="connsiteY1" fmla="*/ 24400 h 159759"/>
            <a:gd name="connsiteX2" fmla="*/ 174864 w 175565"/>
            <a:gd name="connsiteY2" fmla="*/ 21057 h 159759"/>
            <a:gd name="connsiteX3" fmla="*/ 87970 w 175565"/>
            <a:gd name="connsiteY3" fmla="*/ 159757 h 159759"/>
            <a:gd name="connsiteX0" fmla="*/ 87970 w 175565"/>
            <a:gd name="connsiteY0" fmla="*/ 164747 h 164749"/>
            <a:gd name="connsiteX1" fmla="*/ 1909 w 175565"/>
            <a:gd name="connsiteY1" fmla="*/ 29390 h 164749"/>
            <a:gd name="connsiteX2" fmla="*/ 174864 w 175565"/>
            <a:gd name="connsiteY2" fmla="*/ 26047 h 164749"/>
            <a:gd name="connsiteX3" fmla="*/ 87970 w 175565"/>
            <a:gd name="connsiteY3" fmla="*/ 164747 h 164749"/>
            <a:gd name="connsiteX0" fmla="*/ 83500 w 175634"/>
            <a:gd name="connsiteY0" fmla="*/ 188389 h 188390"/>
            <a:gd name="connsiteX1" fmla="*/ 2020 w 175634"/>
            <a:gd name="connsiteY1" fmla="*/ 29391 h 188390"/>
            <a:gd name="connsiteX2" fmla="*/ 174975 w 175634"/>
            <a:gd name="connsiteY2" fmla="*/ 26048 h 188390"/>
            <a:gd name="connsiteX3" fmla="*/ 83500 w 175634"/>
            <a:gd name="connsiteY3" fmla="*/ 188389 h 188390"/>
            <a:gd name="connsiteX0" fmla="*/ 90959 w 175530"/>
            <a:gd name="connsiteY0" fmla="*/ 190359 h 190360"/>
            <a:gd name="connsiteX1" fmla="*/ 1843 w 175530"/>
            <a:gd name="connsiteY1" fmla="*/ 29391 h 190360"/>
            <a:gd name="connsiteX2" fmla="*/ 174798 w 175530"/>
            <a:gd name="connsiteY2" fmla="*/ 26048 h 190360"/>
            <a:gd name="connsiteX3" fmla="*/ 90959 w 175530"/>
            <a:gd name="connsiteY3" fmla="*/ 190359 h 190360"/>
            <a:gd name="connsiteX0" fmla="*/ 90959 w 175500"/>
            <a:gd name="connsiteY0" fmla="*/ 190359 h 190394"/>
            <a:gd name="connsiteX1" fmla="*/ 1843 w 175500"/>
            <a:gd name="connsiteY1" fmla="*/ 29391 h 190394"/>
            <a:gd name="connsiteX2" fmla="*/ 174798 w 175500"/>
            <a:gd name="connsiteY2" fmla="*/ 26048 h 190394"/>
            <a:gd name="connsiteX3" fmla="*/ 90959 w 175500"/>
            <a:gd name="connsiteY3" fmla="*/ 190359 h 190394"/>
            <a:gd name="connsiteX0" fmla="*/ 90959 w 175500"/>
            <a:gd name="connsiteY0" fmla="*/ 186626 h 186661"/>
            <a:gd name="connsiteX1" fmla="*/ 1843 w 175500"/>
            <a:gd name="connsiteY1" fmla="*/ 33538 h 186661"/>
            <a:gd name="connsiteX2" fmla="*/ 174798 w 175500"/>
            <a:gd name="connsiteY2" fmla="*/ 22315 h 186661"/>
            <a:gd name="connsiteX3" fmla="*/ 90959 w 175500"/>
            <a:gd name="connsiteY3" fmla="*/ 186626 h 186661"/>
            <a:gd name="connsiteX0" fmla="*/ 89465 w 174006"/>
            <a:gd name="connsiteY0" fmla="*/ 189628 h 189663"/>
            <a:gd name="connsiteX1" fmla="*/ 1876 w 174006"/>
            <a:gd name="connsiteY1" fmla="*/ 30103 h 189663"/>
            <a:gd name="connsiteX2" fmla="*/ 173304 w 174006"/>
            <a:gd name="connsiteY2" fmla="*/ 25317 h 189663"/>
            <a:gd name="connsiteX3" fmla="*/ 89465 w 174006"/>
            <a:gd name="connsiteY3" fmla="*/ 189628 h 189663"/>
            <a:gd name="connsiteX0" fmla="*/ 89810 w 174351"/>
            <a:gd name="connsiteY0" fmla="*/ 189628 h 189663"/>
            <a:gd name="connsiteX1" fmla="*/ 2221 w 174351"/>
            <a:gd name="connsiteY1" fmla="*/ 30103 h 189663"/>
            <a:gd name="connsiteX2" fmla="*/ 173649 w 174351"/>
            <a:gd name="connsiteY2" fmla="*/ 25317 h 189663"/>
            <a:gd name="connsiteX3" fmla="*/ 89810 w 174351"/>
            <a:gd name="connsiteY3" fmla="*/ 189628 h 189663"/>
            <a:gd name="connsiteX0" fmla="*/ 89810 w 174351"/>
            <a:gd name="connsiteY0" fmla="*/ 188831 h 188866"/>
            <a:gd name="connsiteX1" fmla="*/ 2221 w 174351"/>
            <a:gd name="connsiteY1" fmla="*/ 29306 h 188866"/>
            <a:gd name="connsiteX2" fmla="*/ 173649 w 174351"/>
            <a:gd name="connsiteY2" fmla="*/ 24520 h 188866"/>
            <a:gd name="connsiteX3" fmla="*/ 89810 w 174351"/>
            <a:gd name="connsiteY3" fmla="*/ 188831 h 188866"/>
            <a:gd name="connsiteX0" fmla="*/ 89810 w 177377"/>
            <a:gd name="connsiteY0" fmla="*/ 185750 h 185787"/>
            <a:gd name="connsiteX1" fmla="*/ 2221 w 177377"/>
            <a:gd name="connsiteY1" fmla="*/ 26225 h 185787"/>
            <a:gd name="connsiteX2" fmla="*/ 176703 w 177377"/>
            <a:gd name="connsiteY2" fmla="*/ 27875 h 185787"/>
            <a:gd name="connsiteX3" fmla="*/ 89810 w 177377"/>
            <a:gd name="connsiteY3" fmla="*/ 185750 h 185787"/>
            <a:gd name="connsiteX0" fmla="*/ 89928 w 177495"/>
            <a:gd name="connsiteY0" fmla="*/ 185750 h 185788"/>
            <a:gd name="connsiteX1" fmla="*/ 2339 w 177495"/>
            <a:gd name="connsiteY1" fmla="*/ 26225 h 185788"/>
            <a:gd name="connsiteX2" fmla="*/ 176821 w 177495"/>
            <a:gd name="connsiteY2" fmla="*/ 27875 h 185788"/>
            <a:gd name="connsiteX3" fmla="*/ 89928 w 177495"/>
            <a:gd name="connsiteY3" fmla="*/ 185750 h 185788"/>
            <a:gd name="connsiteX0" fmla="*/ 91413 w 178980"/>
            <a:gd name="connsiteY0" fmla="*/ 182395 h 182433"/>
            <a:gd name="connsiteX1" fmla="*/ 2297 w 178980"/>
            <a:gd name="connsiteY1" fmla="*/ 29307 h 182433"/>
            <a:gd name="connsiteX2" fmla="*/ 178306 w 178980"/>
            <a:gd name="connsiteY2" fmla="*/ 24520 h 182433"/>
            <a:gd name="connsiteX3" fmla="*/ 91413 w 178980"/>
            <a:gd name="connsiteY3" fmla="*/ 182395 h 182433"/>
            <a:gd name="connsiteX0" fmla="*/ 90123 w 177690"/>
            <a:gd name="connsiteY0" fmla="*/ 182395 h 182433"/>
            <a:gd name="connsiteX1" fmla="*/ 1007 w 177690"/>
            <a:gd name="connsiteY1" fmla="*/ 29307 h 182433"/>
            <a:gd name="connsiteX2" fmla="*/ 177016 w 177690"/>
            <a:gd name="connsiteY2" fmla="*/ 24520 h 182433"/>
            <a:gd name="connsiteX3" fmla="*/ 90123 w 177690"/>
            <a:gd name="connsiteY3" fmla="*/ 182395 h 182433"/>
            <a:gd name="connsiteX0" fmla="*/ 90409 w 177976"/>
            <a:gd name="connsiteY0" fmla="*/ 182395 h 182433"/>
            <a:gd name="connsiteX1" fmla="*/ 1293 w 177976"/>
            <a:gd name="connsiteY1" fmla="*/ 29307 h 182433"/>
            <a:gd name="connsiteX2" fmla="*/ 177302 w 177976"/>
            <a:gd name="connsiteY2" fmla="*/ 24520 h 182433"/>
            <a:gd name="connsiteX3" fmla="*/ 90409 w 177976"/>
            <a:gd name="connsiteY3" fmla="*/ 182395 h 182433"/>
            <a:gd name="connsiteX0" fmla="*/ 90409 w 177306"/>
            <a:gd name="connsiteY0" fmla="*/ 182395 h 182436"/>
            <a:gd name="connsiteX1" fmla="*/ 1293 w 177306"/>
            <a:gd name="connsiteY1" fmla="*/ 29307 h 182436"/>
            <a:gd name="connsiteX2" fmla="*/ 177302 w 177306"/>
            <a:gd name="connsiteY2" fmla="*/ 24520 h 182436"/>
            <a:gd name="connsiteX3" fmla="*/ 90409 w 177306"/>
            <a:gd name="connsiteY3" fmla="*/ 182395 h 1824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77306" h="182436">
              <a:moveTo>
                <a:pt x="90409" y="182395"/>
              </a:moveTo>
              <a:cubicBezTo>
                <a:pt x="57002" y="172225"/>
                <a:pt x="-10135" y="78172"/>
                <a:pt x="1293" y="29307"/>
              </a:cubicBezTo>
              <a:cubicBezTo>
                <a:pt x="22833" y="-10188"/>
                <a:pt x="131760" y="-7734"/>
                <a:pt x="177302" y="24520"/>
              </a:cubicBezTo>
              <a:cubicBezTo>
                <a:pt x="177902" y="118351"/>
                <a:pt x="116110" y="184328"/>
                <a:pt x="90409" y="182395"/>
              </a:cubicBez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 cap="flat" cmpd="dbl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anchorCtr="0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8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27</xdr:col>
      <xdr:colOff>345929</xdr:colOff>
      <xdr:row>33</xdr:row>
      <xdr:rowOff>165859</xdr:rowOff>
    </xdr:from>
    <xdr:ext cx="347751" cy="95466"/>
    <xdr:sp macro="" textlink="">
      <xdr:nvSpPr>
        <xdr:cNvPr id="2191" name="Text Box 972">
          <a:extLst>
            <a:ext uri="{FF2B5EF4-FFF2-40B4-BE49-F238E27FC236}">
              <a16:creationId xmlns="" xmlns:a16="http://schemas.microsoft.com/office/drawing/2014/main" id="{CAAA0176-D550-479E-A85F-28A08E29D044}"/>
            </a:ext>
          </a:extLst>
        </xdr:cNvPr>
        <xdr:cNvSpPr txBox="1">
          <a:spLocks noChangeArrowheads="1"/>
        </xdr:cNvSpPr>
      </xdr:nvSpPr>
      <xdr:spPr bwMode="auto">
        <a:xfrm>
          <a:off x="17471879" y="5791959"/>
          <a:ext cx="347751" cy="9546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0.4+3.2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27</xdr:col>
      <xdr:colOff>349345</xdr:colOff>
      <xdr:row>34</xdr:row>
      <xdr:rowOff>84060</xdr:rowOff>
    </xdr:from>
    <xdr:to>
      <xdr:col>27</xdr:col>
      <xdr:colOff>531158</xdr:colOff>
      <xdr:row>35</xdr:row>
      <xdr:rowOff>37628</xdr:rowOff>
    </xdr:to>
    <xdr:sp macro="" textlink="">
      <xdr:nvSpPr>
        <xdr:cNvPr id="2192" name="六角形 2191">
          <a:extLst>
            <a:ext uri="{FF2B5EF4-FFF2-40B4-BE49-F238E27FC236}">
              <a16:creationId xmlns="" xmlns:a16="http://schemas.microsoft.com/office/drawing/2014/main" id="{9216D2EE-90FF-4733-B196-A2D8504465C0}"/>
            </a:ext>
          </a:extLst>
        </xdr:cNvPr>
        <xdr:cNvSpPr/>
      </xdr:nvSpPr>
      <xdr:spPr bwMode="auto">
        <a:xfrm>
          <a:off x="17475295" y="5881610"/>
          <a:ext cx="181813" cy="125018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131</a:t>
          </a:r>
        </a:p>
      </xdr:txBody>
    </xdr:sp>
    <xdr:clientData/>
  </xdr:twoCellAnchor>
  <xdr:twoCellAnchor>
    <xdr:from>
      <xdr:col>27</xdr:col>
      <xdr:colOff>525167</xdr:colOff>
      <xdr:row>34</xdr:row>
      <xdr:rowOff>85421</xdr:rowOff>
    </xdr:from>
    <xdr:to>
      <xdr:col>27</xdr:col>
      <xdr:colOff>692904</xdr:colOff>
      <xdr:row>35</xdr:row>
      <xdr:rowOff>37628</xdr:rowOff>
    </xdr:to>
    <xdr:sp macro="" textlink="">
      <xdr:nvSpPr>
        <xdr:cNvPr id="2193" name="六角形 2192">
          <a:extLst>
            <a:ext uri="{FF2B5EF4-FFF2-40B4-BE49-F238E27FC236}">
              <a16:creationId xmlns="" xmlns:a16="http://schemas.microsoft.com/office/drawing/2014/main" id="{8248BC64-6554-4BFC-B6FE-819B294B1639}"/>
            </a:ext>
          </a:extLst>
        </xdr:cNvPr>
        <xdr:cNvSpPr/>
      </xdr:nvSpPr>
      <xdr:spPr bwMode="auto">
        <a:xfrm>
          <a:off x="17651117" y="5882971"/>
          <a:ext cx="167737" cy="123657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132</a:t>
          </a:r>
        </a:p>
      </xdr:txBody>
    </xdr:sp>
    <xdr:clientData/>
  </xdr:twoCellAnchor>
  <xdr:twoCellAnchor>
    <xdr:from>
      <xdr:col>22</xdr:col>
      <xdr:colOff>108077</xdr:colOff>
      <xdr:row>41</xdr:row>
      <xdr:rowOff>74137</xdr:rowOff>
    </xdr:from>
    <xdr:to>
      <xdr:col>22</xdr:col>
      <xdr:colOff>108077</xdr:colOff>
      <xdr:row>46</xdr:row>
      <xdr:rowOff>123350</xdr:rowOff>
    </xdr:to>
    <xdr:sp macro="" textlink="">
      <xdr:nvSpPr>
        <xdr:cNvPr id="2194" name="Line 267">
          <a:extLst>
            <a:ext uri="{FF2B5EF4-FFF2-40B4-BE49-F238E27FC236}">
              <a16:creationId xmlns="" xmlns:a16="http://schemas.microsoft.com/office/drawing/2014/main" id="{E9C05C03-2EEC-41AF-A2F3-E917CE87DC7D}"/>
            </a:ext>
          </a:extLst>
        </xdr:cNvPr>
        <xdr:cNvSpPr>
          <a:spLocks noChangeShapeType="1"/>
        </xdr:cNvSpPr>
      </xdr:nvSpPr>
      <xdr:spPr bwMode="auto">
        <a:xfrm flipH="1" flipV="1">
          <a:off x="20758277" y="5700237"/>
          <a:ext cx="0" cy="9064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22</xdr:col>
      <xdr:colOff>240441</xdr:colOff>
      <xdr:row>45</xdr:row>
      <xdr:rowOff>1229</xdr:rowOff>
    </xdr:from>
    <xdr:to>
      <xdr:col>22</xdr:col>
      <xdr:colOff>556971</xdr:colOff>
      <xdr:row>46</xdr:row>
      <xdr:rowOff>64575</xdr:rowOff>
    </xdr:to>
    <xdr:sp macro="" textlink="">
      <xdr:nvSpPr>
        <xdr:cNvPr id="2195" name="Text Box 1423">
          <a:extLst>
            <a:ext uri="{FF2B5EF4-FFF2-40B4-BE49-F238E27FC236}">
              <a16:creationId xmlns="" xmlns:a16="http://schemas.microsoft.com/office/drawing/2014/main" id="{B341EDFE-45BC-41B0-9603-AADEFB9DC009}"/>
            </a:ext>
          </a:extLst>
        </xdr:cNvPr>
        <xdr:cNvSpPr txBox="1">
          <a:spLocks noChangeArrowheads="1"/>
        </xdr:cNvSpPr>
      </xdr:nvSpPr>
      <xdr:spPr bwMode="auto">
        <a:xfrm>
          <a:off x="20890641" y="6313129"/>
          <a:ext cx="316530" cy="234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18288" rIns="0" bIns="0" anchor="t" upright="1"/>
        <a:lstStyle/>
        <a:p>
          <a:pPr algn="r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狭い　　　</a:t>
          </a:r>
        </a:p>
        <a:p>
          <a:pPr algn="r" rtl="0">
            <a:defRPr sz="1000"/>
          </a:pP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22</xdr:col>
      <xdr:colOff>113745</xdr:colOff>
      <xdr:row>43</xdr:row>
      <xdr:rowOff>127680</xdr:rowOff>
    </xdr:from>
    <xdr:to>
      <xdr:col>22</xdr:col>
      <xdr:colOff>661064</xdr:colOff>
      <xdr:row>49</xdr:row>
      <xdr:rowOff>2</xdr:rowOff>
    </xdr:to>
    <xdr:sp macro="" textlink="">
      <xdr:nvSpPr>
        <xdr:cNvPr id="2196" name="Freeform 527">
          <a:extLst>
            <a:ext uri="{FF2B5EF4-FFF2-40B4-BE49-F238E27FC236}">
              <a16:creationId xmlns="" xmlns:a16="http://schemas.microsoft.com/office/drawing/2014/main" id="{69D511A3-68FD-4564-8A19-EA32D6E5F72C}"/>
            </a:ext>
          </a:extLst>
        </xdr:cNvPr>
        <xdr:cNvSpPr>
          <a:spLocks/>
        </xdr:cNvSpPr>
      </xdr:nvSpPr>
      <xdr:spPr bwMode="auto">
        <a:xfrm>
          <a:off x="20763945" y="6096680"/>
          <a:ext cx="547319" cy="901022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794"/>
            <a:gd name="connsiteY0" fmla="*/ 31999 h 31999"/>
            <a:gd name="connsiteX1" fmla="*/ 0 w 9794"/>
            <a:gd name="connsiteY1" fmla="*/ 21999 h 31999"/>
            <a:gd name="connsiteX2" fmla="*/ 9794 w 9794"/>
            <a:gd name="connsiteY2" fmla="*/ 0 h 31999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736 w 10000"/>
            <a:gd name="connsiteY2" fmla="*/ 3646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145 w 10000"/>
            <a:gd name="connsiteY0" fmla="*/ 12054 h 12054"/>
            <a:gd name="connsiteX1" fmla="*/ 0 w 10000"/>
            <a:gd name="connsiteY1" fmla="*/ 7292 h 12054"/>
            <a:gd name="connsiteX2" fmla="*/ 4525 w 10000"/>
            <a:gd name="connsiteY2" fmla="*/ 417 h 12054"/>
            <a:gd name="connsiteX3" fmla="*/ 10000 w 10000"/>
            <a:gd name="connsiteY3" fmla="*/ 0 h 12054"/>
            <a:gd name="connsiteX0" fmla="*/ 145 w 10000"/>
            <a:gd name="connsiteY0" fmla="*/ 12522 h 12522"/>
            <a:gd name="connsiteX1" fmla="*/ 0 w 10000"/>
            <a:gd name="connsiteY1" fmla="*/ 7292 h 12522"/>
            <a:gd name="connsiteX2" fmla="*/ 4525 w 10000"/>
            <a:gd name="connsiteY2" fmla="*/ 417 h 12522"/>
            <a:gd name="connsiteX3" fmla="*/ 10000 w 10000"/>
            <a:gd name="connsiteY3" fmla="*/ 0 h 125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2522">
              <a:moveTo>
                <a:pt x="145" y="12522"/>
              </a:moveTo>
              <a:cubicBezTo>
                <a:pt x="145" y="11480"/>
                <a:pt x="0" y="8334"/>
                <a:pt x="0" y="7292"/>
              </a:cubicBezTo>
              <a:cubicBezTo>
                <a:pt x="1421" y="6025"/>
                <a:pt x="3384" y="7813"/>
                <a:pt x="4525" y="417"/>
              </a:cubicBezTo>
              <a:lnTo>
                <a:pt x="10000" y="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22</xdr:col>
      <xdr:colOff>165666</xdr:colOff>
      <xdr:row>48</xdr:row>
      <xdr:rowOff>22717</xdr:rowOff>
    </xdr:from>
    <xdr:to>
      <xdr:col>22</xdr:col>
      <xdr:colOff>202241</xdr:colOff>
      <xdr:row>48</xdr:row>
      <xdr:rowOff>146032</xdr:rowOff>
    </xdr:to>
    <xdr:sp macro="" textlink="">
      <xdr:nvSpPr>
        <xdr:cNvPr id="2197" name="Freeform 1182">
          <a:extLst>
            <a:ext uri="{FF2B5EF4-FFF2-40B4-BE49-F238E27FC236}">
              <a16:creationId xmlns="" xmlns:a16="http://schemas.microsoft.com/office/drawing/2014/main" id="{1BC71FB2-CC30-4173-AFA7-2644B7D81D11}"/>
            </a:ext>
          </a:extLst>
        </xdr:cNvPr>
        <xdr:cNvSpPr>
          <a:spLocks/>
        </xdr:cNvSpPr>
      </xdr:nvSpPr>
      <xdr:spPr bwMode="auto">
        <a:xfrm flipH="1" flipV="1">
          <a:off x="20815866" y="6848967"/>
          <a:ext cx="36575" cy="123315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0 h 10000"/>
            <a:gd name="connsiteX1" fmla="*/ 10000 w 10000"/>
            <a:gd name="connsiteY1" fmla="*/ 1087 h 10000"/>
            <a:gd name="connsiteX2" fmla="*/ 10000 w 10000"/>
            <a:gd name="connsiteY2" fmla="*/ 8696 h 10000"/>
            <a:gd name="connsiteX3" fmla="*/ 2000 w 10000"/>
            <a:gd name="connsiteY3" fmla="*/ 10000 h 10000"/>
            <a:gd name="connsiteX0" fmla="*/ 8000 w 8000"/>
            <a:gd name="connsiteY0" fmla="*/ 0 h 8913"/>
            <a:gd name="connsiteX1" fmla="*/ 8000 w 8000"/>
            <a:gd name="connsiteY1" fmla="*/ 7609 h 8913"/>
            <a:gd name="connsiteX2" fmla="*/ 0 w 8000"/>
            <a:gd name="connsiteY2" fmla="*/ 8913 h 8913"/>
            <a:gd name="connsiteX0" fmla="*/ 10000 w 10000"/>
            <a:gd name="connsiteY0" fmla="*/ 0 h 6181"/>
            <a:gd name="connsiteX1" fmla="*/ 10000 w 10000"/>
            <a:gd name="connsiteY1" fmla="*/ 4718 h 6181"/>
            <a:gd name="connsiteX2" fmla="*/ 0 w 10000"/>
            <a:gd name="connsiteY2" fmla="*/ 6181 h 61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6181">
              <a:moveTo>
                <a:pt x="10000" y="0"/>
              </a:moveTo>
              <a:lnTo>
                <a:pt x="10000" y="4718"/>
              </a:lnTo>
              <a:lnTo>
                <a:pt x="0" y="6181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22</xdr:col>
      <xdr:colOff>178989</xdr:colOff>
      <xdr:row>47</xdr:row>
      <xdr:rowOff>134248</xdr:rowOff>
    </xdr:from>
    <xdr:to>
      <xdr:col>22</xdr:col>
      <xdr:colOff>552957</xdr:colOff>
      <xdr:row>48</xdr:row>
      <xdr:rowOff>83107</xdr:rowOff>
    </xdr:to>
    <xdr:sp macro="" textlink="">
      <xdr:nvSpPr>
        <xdr:cNvPr id="2198" name="Text Box 1445">
          <a:extLst>
            <a:ext uri="{FF2B5EF4-FFF2-40B4-BE49-F238E27FC236}">
              <a16:creationId xmlns="" xmlns:a16="http://schemas.microsoft.com/office/drawing/2014/main" id="{ECE9E9C5-7051-4DD1-8DE0-ACAABFE028F2}"/>
            </a:ext>
          </a:extLst>
        </xdr:cNvPr>
        <xdr:cNvSpPr txBox="1">
          <a:spLocks noChangeArrowheads="1"/>
        </xdr:cNvSpPr>
      </xdr:nvSpPr>
      <xdr:spPr bwMode="auto">
        <a:xfrm>
          <a:off x="20829189" y="6789048"/>
          <a:ext cx="373968" cy="120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淀大橋</a:t>
          </a:r>
        </a:p>
      </xdr:txBody>
    </xdr:sp>
    <xdr:clientData/>
  </xdr:twoCellAnchor>
  <xdr:twoCellAnchor>
    <xdr:from>
      <xdr:col>21</xdr:col>
      <xdr:colOff>97674</xdr:colOff>
      <xdr:row>48</xdr:row>
      <xdr:rowOff>132893</xdr:rowOff>
    </xdr:from>
    <xdr:to>
      <xdr:col>22</xdr:col>
      <xdr:colOff>15109</xdr:colOff>
      <xdr:row>48</xdr:row>
      <xdr:rowOff>150700</xdr:rowOff>
    </xdr:to>
    <xdr:sp macro="" textlink="">
      <xdr:nvSpPr>
        <xdr:cNvPr id="2199" name="Freeform 217">
          <a:extLst>
            <a:ext uri="{FF2B5EF4-FFF2-40B4-BE49-F238E27FC236}">
              <a16:creationId xmlns="" xmlns:a16="http://schemas.microsoft.com/office/drawing/2014/main" id="{7DF261FF-2580-473B-AA0E-8A3377B49792}"/>
            </a:ext>
          </a:extLst>
        </xdr:cNvPr>
        <xdr:cNvSpPr>
          <a:spLocks/>
        </xdr:cNvSpPr>
      </xdr:nvSpPr>
      <xdr:spPr bwMode="auto">
        <a:xfrm>
          <a:off x="20043024" y="6959143"/>
          <a:ext cx="622285" cy="17807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4649 w 10000"/>
            <a:gd name="connsiteY2" fmla="*/ 1344 h 7356"/>
            <a:gd name="connsiteX3" fmla="*/ 2832 w 10000"/>
            <a:gd name="connsiteY3" fmla="*/ 6666 h 7356"/>
            <a:gd name="connsiteX4" fmla="*/ 0 w 10000"/>
            <a:gd name="connsiteY4" fmla="*/ 5000 h 7356"/>
            <a:gd name="connsiteX0" fmla="*/ 10000 w 10000"/>
            <a:gd name="connsiteY0" fmla="*/ 0 h 8072"/>
            <a:gd name="connsiteX1" fmla="*/ 7522 w 10000"/>
            <a:gd name="connsiteY1" fmla="*/ 4531 h 8072"/>
            <a:gd name="connsiteX2" fmla="*/ 4649 w 10000"/>
            <a:gd name="connsiteY2" fmla="*/ 1827 h 8072"/>
            <a:gd name="connsiteX3" fmla="*/ 2650 w 10000"/>
            <a:gd name="connsiteY3" fmla="*/ 5787 h 8072"/>
            <a:gd name="connsiteX4" fmla="*/ 0 w 10000"/>
            <a:gd name="connsiteY4" fmla="*/ 6797 h 8072"/>
            <a:gd name="connsiteX0" fmla="*/ 10182 w 10182"/>
            <a:gd name="connsiteY0" fmla="*/ 0 h 8015"/>
            <a:gd name="connsiteX1" fmla="*/ 7704 w 10182"/>
            <a:gd name="connsiteY1" fmla="*/ 5613 h 8015"/>
            <a:gd name="connsiteX2" fmla="*/ 4831 w 10182"/>
            <a:gd name="connsiteY2" fmla="*/ 2263 h 8015"/>
            <a:gd name="connsiteX3" fmla="*/ 2832 w 10182"/>
            <a:gd name="connsiteY3" fmla="*/ 7169 h 8015"/>
            <a:gd name="connsiteX4" fmla="*/ 0 w 10182"/>
            <a:gd name="connsiteY4" fmla="*/ 2334 h 8015"/>
            <a:gd name="connsiteX0" fmla="*/ 10134 w 10134"/>
            <a:gd name="connsiteY0" fmla="*/ 0 h 11722"/>
            <a:gd name="connsiteX1" fmla="*/ 7700 w 10134"/>
            <a:gd name="connsiteY1" fmla="*/ 7003 h 11722"/>
            <a:gd name="connsiteX2" fmla="*/ 4879 w 10134"/>
            <a:gd name="connsiteY2" fmla="*/ 2823 h 11722"/>
            <a:gd name="connsiteX3" fmla="*/ 2915 w 10134"/>
            <a:gd name="connsiteY3" fmla="*/ 8944 h 11722"/>
            <a:gd name="connsiteX4" fmla="*/ 0 w 10134"/>
            <a:gd name="connsiteY4" fmla="*/ 9239 h 11722"/>
            <a:gd name="connsiteX0" fmla="*/ 10134 w 10134"/>
            <a:gd name="connsiteY0" fmla="*/ 0 h 11722"/>
            <a:gd name="connsiteX1" fmla="*/ 7700 w 10134"/>
            <a:gd name="connsiteY1" fmla="*/ 7003 h 11722"/>
            <a:gd name="connsiteX2" fmla="*/ 5281 w 10134"/>
            <a:gd name="connsiteY2" fmla="*/ 7885 h 11722"/>
            <a:gd name="connsiteX3" fmla="*/ 2915 w 10134"/>
            <a:gd name="connsiteY3" fmla="*/ 8944 h 11722"/>
            <a:gd name="connsiteX4" fmla="*/ 0 w 10134"/>
            <a:gd name="connsiteY4" fmla="*/ 9239 h 11722"/>
            <a:gd name="connsiteX0" fmla="*/ 10134 w 10134"/>
            <a:gd name="connsiteY0" fmla="*/ 593 h 4722"/>
            <a:gd name="connsiteX1" fmla="*/ 7700 w 10134"/>
            <a:gd name="connsiteY1" fmla="*/ 3 h 4722"/>
            <a:gd name="connsiteX2" fmla="*/ 5281 w 10134"/>
            <a:gd name="connsiteY2" fmla="*/ 885 h 4722"/>
            <a:gd name="connsiteX3" fmla="*/ 2915 w 10134"/>
            <a:gd name="connsiteY3" fmla="*/ 1944 h 4722"/>
            <a:gd name="connsiteX4" fmla="*/ 0 w 10134"/>
            <a:gd name="connsiteY4" fmla="*/ 2239 h 4722"/>
            <a:gd name="connsiteX0" fmla="*/ 10000 w 10000"/>
            <a:gd name="connsiteY0" fmla="*/ 1966 h 14931"/>
            <a:gd name="connsiteX1" fmla="*/ 7598 w 10000"/>
            <a:gd name="connsiteY1" fmla="*/ 716 h 14931"/>
            <a:gd name="connsiteX2" fmla="*/ 5376 w 10000"/>
            <a:gd name="connsiteY2" fmla="*/ 14926 h 14931"/>
            <a:gd name="connsiteX3" fmla="*/ 5211 w 10000"/>
            <a:gd name="connsiteY3" fmla="*/ 2584 h 14931"/>
            <a:gd name="connsiteX4" fmla="*/ 2876 w 10000"/>
            <a:gd name="connsiteY4" fmla="*/ 4827 h 14931"/>
            <a:gd name="connsiteX5" fmla="*/ 0 w 10000"/>
            <a:gd name="connsiteY5" fmla="*/ 5452 h 149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000" h="14931">
              <a:moveTo>
                <a:pt x="10000" y="1966"/>
              </a:moveTo>
              <a:cubicBezTo>
                <a:pt x="9572" y="1966"/>
                <a:pt x="8369" y="-1444"/>
                <a:pt x="7598" y="716"/>
              </a:cubicBezTo>
              <a:cubicBezTo>
                <a:pt x="6827" y="2876"/>
                <a:pt x="5774" y="14615"/>
                <a:pt x="5376" y="14926"/>
              </a:cubicBezTo>
              <a:cubicBezTo>
                <a:pt x="4978" y="15237"/>
                <a:pt x="5628" y="2034"/>
                <a:pt x="5211" y="2584"/>
              </a:cubicBezTo>
              <a:cubicBezTo>
                <a:pt x="4353" y="10005"/>
                <a:pt x="3648" y="4827"/>
                <a:pt x="2876" y="4827"/>
              </a:cubicBezTo>
              <a:cubicBezTo>
                <a:pt x="2019" y="12245"/>
                <a:pt x="858" y="12866"/>
                <a:pt x="0" y="5452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22</xdr:col>
      <xdr:colOff>194975</xdr:colOff>
      <xdr:row>48</xdr:row>
      <xdr:rowOff>67467</xdr:rowOff>
    </xdr:from>
    <xdr:to>
      <xdr:col>23</xdr:col>
      <xdr:colOff>2828</xdr:colOff>
      <xdr:row>48</xdr:row>
      <xdr:rowOff>89539</xdr:rowOff>
    </xdr:to>
    <xdr:sp macro="" textlink="">
      <xdr:nvSpPr>
        <xdr:cNvPr id="2200" name="Freeform 217">
          <a:extLst>
            <a:ext uri="{FF2B5EF4-FFF2-40B4-BE49-F238E27FC236}">
              <a16:creationId xmlns="" xmlns:a16="http://schemas.microsoft.com/office/drawing/2014/main" id="{EE80B85E-0272-4B62-A050-9D772597795E}"/>
            </a:ext>
          </a:extLst>
        </xdr:cNvPr>
        <xdr:cNvSpPr>
          <a:spLocks/>
        </xdr:cNvSpPr>
      </xdr:nvSpPr>
      <xdr:spPr bwMode="auto">
        <a:xfrm flipV="1">
          <a:off x="20845175" y="6893717"/>
          <a:ext cx="512703" cy="2207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5059 w 10000"/>
            <a:gd name="connsiteY2" fmla="*/ 2528 h 7356"/>
            <a:gd name="connsiteX3" fmla="*/ 2832 w 10000"/>
            <a:gd name="connsiteY3" fmla="*/ 6666 h 7356"/>
            <a:gd name="connsiteX4" fmla="*/ 0 w 10000"/>
            <a:gd name="connsiteY4" fmla="*/ 5000 h 7356"/>
            <a:gd name="connsiteX0" fmla="*/ 10303 w 10303"/>
            <a:gd name="connsiteY0" fmla="*/ 3216 h 6563"/>
            <a:gd name="connsiteX1" fmla="*/ 7522 w 10303"/>
            <a:gd name="connsiteY1" fmla="*/ 1094 h 6563"/>
            <a:gd name="connsiteX2" fmla="*/ 5059 w 10303"/>
            <a:gd name="connsiteY2" fmla="*/ 0 h 6563"/>
            <a:gd name="connsiteX3" fmla="*/ 2832 w 10303"/>
            <a:gd name="connsiteY3" fmla="*/ 5625 h 6563"/>
            <a:gd name="connsiteX4" fmla="*/ 0 w 10303"/>
            <a:gd name="connsiteY4" fmla="*/ 3360 h 65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303" h="6563">
              <a:moveTo>
                <a:pt x="10303" y="3216"/>
              </a:moveTo>
              <a:cubicBezTo>
                <a:pt x="9861" y="3216"/>
                <a:pt x="8396" y="1630"/>
                <a:pt x="7522" y="1094"/>
              </a:cubicBezTo>
              <a:cubicBezTo>
                <a:pt x="6648" y="558"/>
                <a:pt x="5944" y="0"/>
                <a:pt x="5059" y="0"/>
              </a:cubicBezTo>
              <a:cubicBezTo>
                <a:pt x="4174" y="2266"/>
                <a:pt x="3628" y="5625"/>
                <a:pt x="2832" y="5625"/>
              </a:cubicBezTo>
              <a:cubicBezTo>
                <a:pt x="1947" y="7891"/>
                <a:pt x="885" y="5625"/>
                <a:pt x="0" y="336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175796</xdr:colOff>
      <xdr:row>47</xdr:row>
      <xdr:rowOff>99088</xdr:rowOff>
    </xdr:from>
    <xdr:to>
      <xdr:col>21</xdr:col>
      <xdr:colOff>562551</xdr:colOff>
      <xdr:row>48</xdr:row>
      <xdr:rowOff>91865</xdr:rowOff>
    </xdr:to>
    <xdr:sp macro="" textlink="">
      <xdr:nvSpPr>
        <xdr:cNvPr id="2201" name="Text Box 1445">
          <a:extLst>
            <a:ext uri="{FF2B5EF4-FFF2-40B4-BE49-F238E27FC236}">
              <a16:creationId xmlns="" xmlns:a16="http://schemas.microsoft.com/office/drawing/2014/main" id="{33364AB3-8990-4E85-A0D5-17FAE47C0103}"/>
            </a:ext>
          </a:extLst>
        </xdr:cNvPr>
        <xdr:cNvSpPr txBox="1">
          <a:spLocks noChangeArrowheads="1"/>
        </xdr:cNvSpPr>
      </xdr:nvSpPr>
      <xdr:spPr bwMode="auto">
        <a:xfrm>
          <a:off x="20121146" y="6753888"/>
          <a:ext cx="386755" cy="164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b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+mn-ea"/>
            </a:rPr>
            <a:t>宇治川</a:t>
          </a:r>
        </a:p>
      </xdr:txBody>
    </xdr:sp>
    <xdr:clientData/>
  </xdr:twoCellAnchor>
  <xdr:twoCellAnchor>
    <xdr:from>
      <xdr:col>22</xdr:col>
      <xdr:colOff>39814</xdr:colOff>
      <xdr:row>43</xdr:row>
      <xdr:rowOff>104851</xdr:rowOff>
    </xdr:from>
    <xdr:to>
      <xdr:col>22</xdr:col>
      <xdr:colOff>179967</xdr:colOff>
      <xdr:row>44</xdr:row>
      <xdr:rowOff>68781</xdr:rowOff>
    </xdr:to>
    <xdr:sp macro="" textlink="">
      <xdr:nvSpPr>
        <xdr:cNvPr id="2202" name="Oval 4238">
          <a:extLst>
            <a:ext uri="{FF2B5EF4-FFF2-40B4-BE49-F238E27FC236}">
              <a16:creationId xmlns="" xmlns:a16="http://schemas.microsoft.com/office/drawing/2014/main" id="{48B294B3-F74A-4534-823B-C7B90C7F0EC8}"/>
            </a:ext>
          </a:extLst>
        </xdr:cNvPr>
        <xdr:cNvSpPr>
          <a:spLocks noChangeArrowheads="1"/>
        </xdr:cNvSpPr>
      </xdr:nvSpPr>
      <xdr:spPr bwMode="auto">
        <a:xfrm>
          <a:off x="20690014" y="6073851"/>
          <a:ext cx="140153" cy="13538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22</xdr:col>
      <xdr:colOff>108994</xdr:colOff>
      <xdr:row>43</xdr:row>
      <xdr:rowOff>123211</xdr:rowOff>
    </xdr:from>
    <xdr:to>
      <xdr:col>22</xdr:col>
      <xdr:colOff>670643</xdr:colOff>
      <xdr:row>49</xdr:row>
      <xdr:rowOff>3790</xdr:rowOff>
    </xdr:to>
    <xdr:sp macro="" textlink="">
      <xdr:nvSpPr>
        <xdr:cNvPr id="2203" name="Freeform 527">
          <a:extLst>
            <a:ext uri="{FF2B5EF4-FFF2-40B4-BE49-F238E27FC236}">
              <a16:creationId xmlns="" xmlns:a16="http://schemas.microsoft.com/office/drawing/2014/main" id="{954775AB-7D6A-49B6-88D9-4DBED4EDA1E0}"/>
            </a:ext>
          </a:extLst>
        </xdr:cNvPr>
        <xdr:cNvSpPr>
          <a:spLocks/>
        </xdr:cNvSpPr>
      </xdr:nvSpPr>
      <xdr:spPr bwMode="auto">
        <a:xfrm>
          <a:off x="20759194" y="6092211"/>
          <a:ext cx="561649" cy="90927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794"/>
            <a:gd name="connsiteY0" fmla="*/ 31999 h 31999"/>
            <a:gd name="connsiteX1" fmla="*/ 0 w 9794"/>
            <a:gd name="connsiteY1" fmla="*/ 21999 h 31999"/>
            <a:gd name="connsiteX2" fmla="*/ 9794 w 9794"/>
            <a:gd name="connsiteY2" fmla="*/ 0 h 31999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736 w 10000"/>
            <a:gd name="connsiteY2" fmla="*/ 3646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145 w 10000"/>
            <a:gd name="connsiteY0" fmla="*/ 12054 h 12054"/>
            <a:gd name="connsiteX1" fmla="*/ 0 w 10000"/>
            <a:gd name="connsiteY1" fmla="*/ 7292 h 12054"/>
            <a:gd name="connsiteX2" fmla="*/ 4525 w 10000"/>
            <a:gd name="connsiteY2" fmla="*/ 417 h 12054"/>
            <a:gd name="connsiteX3" fmla="*/ 10000 w 10000"/>
            <a:gd name="connsiteY3" fmla="*/ 0 h 12054"/>
            <a:gd name="connsiteX0" fmla="*/ 145 w 10000"/>
            <a:gd name="connsiteY0" fmla="*/ 12522 h 12522"/>
            <a:gd name="connsiteX1" fmla="*/ 0 w 10000"/>
            <a:gd name="connsiteY1" fmla="*/ 7292 h 12522"/>
            <a:gd name="connsiteX2" fmla="*/ 4525 w 10000"/>
            <a:gd name="connsiteY2" fmla="*/ 417 h 12522"/>
            <a:gd name="connsiteX3" fmla="*/ 10000 w 10000"/>
            <a:gd name="connsiteY3" fmla="*/ 0 h 12522"/>
            <a:gd name="connsiteX0" fmla="*/ 0 w 9855"/>
            <a:gd name="connsiteY0" fmla="*/ 12522 h 12522"/>
            <a:gd name="connsiteX1" fmla="*/ 100 w 9855"/>
            <a:gd name="connsiteY1" fmla="*/ 920 h 12522"/>
            <a:gd name="connsiteX2" fmla="*/ 4380 w 9855"/>
            <a:gd name="connsiteY2" fmla="*/ 417 h 12522"/>
            <a:gd name="connsiteX3" fmla="*/ 9855 w 9855"/>
            <a:gd name="connsiteY3" fmla="*/ 0 h 12522"/>
            <a:gd name="connsiteX0" fmla="*/ 0 w 10000"/>
            <a:gd name="connsiteY0" fmla="*/ 10000 h 10000"/>
            <a:gd name="connsiteX1" fmla="*/ 101 w 10000"/>
            <a:gd name="connsiteY1" fmla="*/ 735 h 10000"/>
            <a:gd name="connsiteX2" fmla="*/ 4444 w 10000"/>
            <a:gd name="connsiteY2" fmla="*/ 333 h 10000"/>
            <a:gd name="connsiteX3" fmla="*/ 10000 w 10000"/>
            <a:gd name="connsiteY3" fmla="*/ 0 h 10000"/>
            <a:gd name="connsiteX0" fmla="*/ 0 w 10000"/>
            <a:gd name="connsiteY0" fmla="*/ 10207 h 10207"/>
            <a:gd name="connsiteX1" fmla="*/ 101 w 10000"/>
            <a:gd name="connsiteY1" fmla="*/ 942 h 10207"/>
            <a:gd name="connsiteX2" fmla="*/ 10000 w 10000"/>
            <a:gd name="connsiteY2" fmla="*/ 207 h 10207"/>
            <a:gd name="connsiteX0" fmla="*/ 148 w 10148"/>
            <a:gd name="connsiteY0" fmla="*/ 10305 h 10305"/>
            <a:gd name="connsiteX1" fmla="*/ 0 w 10148"/>
            <a:gd name="connsiteY1" fmla="*/ 878 h 10305"/>
            <a:gd name="connsiteX2" fmla="*/ 10148 w 10148"/>
            <a:gd name="connsiteY2" fmla="*/ 305 h 10305"/>
            <a:gd name="connsiteX0" fmla="*/ 148 w 10148"/>
            <a:gd name="connsiteY0" fmla="*/ 10000 h 10000"/>
            <a:gd name="connsiteX1" fmla="*/ 0 w 10148"/>
            <a:gd name="connsiteY1" fmla="*/ 573 h 10000"/>
            <a:gd name="connsiteX2" fmla="*/ 10148 w 10148"/>
            <a:gd name="connsiteY2" fmla="*/ 0 h 10000"/>
            <a:gd name="connsiteX0" fmla="*/ 148 w 8521"/>
            <a:gd name="connsiteY0" fmla="*/ 10000 h 10000"/>
            <a:gd name="connsiteX1" fmla="*/ 0 w 8521"/>
            <a:gd name="connsiteY1" fmla="*/ 573 h 10000"/>
            <a:gd name="connsiteX2" fmla="*/ 8521 w 8521"/>
            <a:gd name="connsiteY2" fmla="*/ 0 h 10000"/>
            <a:gd name="connsiteX0" fmla="*/ 174 w 10000"/>
            <a:gd name="connsiteY0" fmla="*/ 9849 h 9849"/>
            <a:gd name="connsiteX1" fmla="*/ 0 w 10000"/>
            <a:gd name="connsiteY1" fmla="*/ 573 h 9849"/>
            <a:gd name="connsiteX2" fmla="*/ 10000 w 10000"/>
            <a:gd name="connsiteY2" fmla="*/ 0 h 984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9849">
              <a:moveTo>
                <a:pt x="174" y="9849"/>
              </a:moveTo>
              <a:cubicBezTo>
                <a:pt x="174" y="9017"/>
                <a:pt x="0" y="1405"/>
                <a:pt x="0" y="573"/>
              </a:cubicBezTo>
              <a:cubicBezTo>
                <a:pt x="3417" y="279"/>
                <a:pt x="7580" y="153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22</xdr:col>
      <xdr:colOff>34694</xdr:colOff>
      <xdr:row>44</xdr:row>
      <xdr:rowOff>135220</xdr:rowOff>
    </xdr:from>
    <xdr:to>
      <xdr:col>22</xdr:col>
      <xdr:colOff>174646</xdr:colOff>
      <xdr:row>45</xdr:row>
      <xdr:rowOff>87594</xdr:rowOff>
    </xdr:to>
    <xdr:sp macro="" textlink="">
      <xdr:nvSpPr>
        <xdr:cNvPr id="2204" name="AutoShape 93">
          <a:extLst>
            <a:ext uri="{FF2B5EF4-FFF2-40B4-BE49-F238E27FC236}">
              <a16:creationId xmlns="" xmlns:a16="http://schemas.microsoft.com/office/drawing/2014/main" id="{CA0B3173-5348-42EE-8AF3-B35861F6C11B}"/>
            </a:ext>
          </a:extLst>
        </xdr:cNvPr>
        <xdr:cNvSpPr>
          <a:spLocks noChangeArrowheads="1"/>
        </xdr:cNvSpPr>
      </xdr:nvSpPr>
      <xdr:spPr bwMode="auto">
        <a:xfrm>
          <a:off x="20684894" y="6275670"/>
          <a:ext cx="139952" cy="12382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22</xdr:col>
      <xdr:colOff>45020</xdr:colOff>
      <xdr:row>47</xdr:row>
      <xdr:rowOff>82929</xdr:rowOff>
    </xdr:from>
    <xdr:to>
      <xdr:col>22</xdr:col>
      <xdr:colOff>190742</xdr:colOff>
      <xdr:row>48</xdr:row>
      <xdr:rowOff>52347</xdr:rowOff>
    </xdr:to>
    <xdr:sp macro="" textlink="">
      <xdr:nvSpPr>
        <xdr:cNvPr id="2205" name="Oval 453">
          <a:extLst>
            <a:ext uri="{FF2B5EF4-FFF2-40B4-BE49-F238E27FC236}">
              <a16:creationId xmlns="" xmlns:a16="http://schemas.microsoft.com/office/drawing/2014/main" id="{12295A98-00C8-4CBE-B6DB-626BE889DFAE}"/>
            </a:ext>
          </a:extLst>
        </xdr:cNvPr>
        <xdr:cNvSpPr>
          <a:spLocks noChangeArrowheads="1"/>
        </xdr:cNvSpPr>
      </xdr:nvSpPr>
      <xdr:spPr bwMode="auto">
        <a:xfrm>
          <a:off x="20695220" y="6737729"/>
          <a:ext cx="145722" cy="14086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22</xdr:col>
      <xdr:colOff>402800</xdr:colOff>
      <xdr:row>43</xdr:row>
      <xdr:rowOff>130774</xdr:rowOff>
    </xdr:from>
    <xdr:to>
      <xdr:col>22</xdr:col>
      <xdr:colOff>571028</xdr:colOff>
      <xdr:row>44</xdr:row>
      <xdr:rowOff>54495</xdr:rowOff>
    </xdr:to>
    <xdr:sp macro="" textlink="">
      <xdr:nvSpPr>
        <xdr:cNvPr id="2206" name="六角形 2205">
          <a:extLst>
            <a:ext uri="{FF2B5EF4-FFF2-40B4-BE49-F238E27FC236}">
              <a16:creationId xmlns="" xmlns:a16="http://schemas.microsoft.com/office/drawing/2014/main" id="{D73BAD1E-F3A0-4BB8-BDAB-D3BCD3321E72}"/>
            </a:ext>
          </a:extLst>
        </xdr:cNvPr>
        <xdr:cNvSpPr/>
      </xdr:nvSpPr>
      <xdr:spPr bwMode="auto">
        <a:xfrm>
          <a:off x="21053000" y="6099774"/>
          <a:ext cx="168228" cy="9517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126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587546</xdr:colOff>
      <xdr:row>46</xdr:row>
      <xdr:rowOff>9543</xdr:rowOff>
    </xdr:from>
    <xdr:to>
      <xdr:col>22</xdr:col>
      <xdr:colOff>42648</xdr:colOff>
      <xdr:row>46</xdr:row>
      <xdr:rowOff>139800</xdr:rowOff>
    </xdr:to>
    <xdr:sp macro="" textlink="">
      <xdr:nvSpPr>
        <xdr:cNvPr id="2207" name="六角形 2206">
          <a:extLst>
            <a:ext uri="{FF2B5EF4-FFF2-40B4-BE49-F238E27FC236}">
              <a16:creationId xmlns="" xmlns:a16="http://schemas.microsoft.com/office/drawing/2014/main" id="{E76EB03C-A6BC-4514-A8F2-20FD08AF1C1B}"/>
            </a:ext>
          </a:extLst>
        </xdr:cNvPr>
        <xdr:cNvSpPr/>
      </xdr:nvSpPr>
      <xdr:spPr bwMode="auto">
        <a:xfrm>
          <a:off x="20532896" y="6492893"/>
          <a:ext cx="159952" cy="13025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47293</xdr:colOff>
      <xdr:row>48</xdr:row>
      <xdr:rowOff>41146</xdr:rowOff>
    </xdr:from>
    <xdr:to>
      <xdr:col>22</xdr:col>
      <xdr:colOff>64420</xdr:colOff>
      <xdr:row>48</xdr:row>
      <xdr:rowOff>161261</xdr:rowOff>
    </xdr:to>
    <xdr:sp macro="" textlink="">
      <xdr:nvSpPr>
        <xdr:cNvPr id="2208" name="Freeform 1182">
          <a:extLst>
            <a:ext uri="{FF2B5EF4-FFF2-40B4-BE49-F238E27FC236}">
              <a16:creationId xmlns="" xmlns:a16="http://schemas.microsoft.com/office/drawing/2014/main" id="{203B6688-FB8A-4B6B-AEB3-57DF65C0A4EB}"/>
            </a:ext>
          </a:extLst>
        </xdr:cNvPr>
        <xdr:cNvSpPr>
          <a:spLocks/>
        </xdr:cNvSpPr>
      </xdr:nvSpPr>
      <xdr:spPr bwMode="auto">
        <a:xfrm flipV="1">
          <a:off x="20697493" y="6867396"/>
          <a:ext cx="17127" cy="120115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0 h 10000"/>
            <a:gd name="connsiteX1" fmla="*/ 10000 w 10000"/>
            <a:gd name="connsiteY1" fmla="*/ 1087 h 10000"/>
            <a:gd name="connsiteX2" fmla="*/ 10000 w 10000"/>
            <a:gd name="connsiteY2" fmla="*/ 8696 h 10000"/>
            <a:gd name="connsiteX3" fmla="*/ 2000 w 10000"/>
            <a:gd name="connsiteY3" fmla="*/ 10000 h 10000"/>
            <a:gd name="connsiteX0" fmla="*/ 8000 w 8000"/>
            <a:gd name="connsiteY0" fmla="*/ 0 h 8913"/>
            <a:gd name="connsiteX1" fmla="*/ 8000 w 8000"/>
            <a:gd name="connsiteY1" fmla="*/ 7609 h 8913"/>
            <a:gd name="connsiteX2" fmla="*/ 0 w 8000"/>
            <a:gd name="connsiteY2" fmla="*/ 8913 h 8913"/>
            <a:gd name="connsiteX0" fmla="*/ 10000 w 10000"/>
            <a:gd name="connsiteY0" fmla="*/ 0 h 6181"/>
            <a:gd name="connsiteX1" fmla="*/ 10000 w 10000"/>
            <a:gd name="connsiteY1" fmla="*/ 4718 h 6181"/>
            <a:gd name="connsiteX2" fmla="*/ 0 w 10000"/>
            <a:gd name="connsiteY2" fmla="*/ 6181 h 61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6181">
              <a:moveTo>
                <a:pt x="10000" y="0"/>
              </a:moveTo>
              <a:lnTo>
                <a:pt x="10000" y="4718"/>
              </a:lnTo>
              <a:lnTo>
                <a:pt x="0" y="6181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22</xdr:col>
      <xdr:colOff>188564</xdr:colOff>
      <xdr:row>48</xdr:row>
      <xdr:rowOff>122808</xdr:rowOff>
    </xdr:from>
    <xdr:to>
      <xdr:col>22</xdr:col>
      <xdr:colOff>731880</xdr:colOff>
      <xdr:row>48</xdr:row>
      <xdr:rowOff>144880</xdr:rowOff>
    </xdr:to>
    <xdr:sp macro="" textlink="">
      <xdr:nvSpPr>
        <xdr:cNvPr id="2209" name="Freeform 217">
          <a:extLst>
            <a:ext uri="{FF2B5EF4-FFF2-40B4-BE49-F238E27FC236}">
              <a16:creationId xmlns="" xmlns:a16="http://schemas.microsoft.com/office/drawing/2014/main" id="{735C71D0-D83F-49B4-83D6-B2E49FA5AD9F}"/>
            </a:ext>
          </a:extLst>
        </xdr:cNvPr>
        <xdr:cNvSpPr>
          <a:spLocks/>
        </xdr:cNvSpPr>
      </xdr:nvSpPr>
      <xdr:spPr bwMode="auto">
        <a:xfrm flipV="1">
          <a:off x="20838764" y="6949058"/>
          <a:ext cx="517916" cy="2207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5059 w 10000"/>
            <a:gd name="connsiteY2" fmla="*/ 2528 h 7356"/>
            <a:gd name="connsiteX3" fmla="*/ 2832 w 10000"/>
            <a:gd name="connsiteY3" fmla="*/ 6666 h 7356"/>
            <a:gd name="connsiteX4" fmla="*/ 0 w 10000"/>
            <a:gd name="connsiteY4" fmla="*/ 5000 h 7356"/>
            <a:gd name="connsiteX0" fmla="*/ 10303 w 10303"/>
            <a:gd name="connsiteY0" fmla="*/ 3216 h 6563"/>
            <a:gd name="connsiteX1" fmla="*/ 7522 w 10303"/>
            <a:gd name="connsiteY1" fmla="*/ 1094 h 6563"/>
            <a:gd name="connsiteX2" fmla="*/ 5059 w 10303"/>
            <a:gd name="connsiteY2" fmla="*/ 0 h 6563"/>
            <a:gd name="connsiteX3" fmla="*/ 2832 w 10303"/>
            <a:gd name="connsiteY3" fmla="*/ 5625 h 6563"/>
            <a:gd name="connsiteX4" fmla="*/ 0 w 10303"/>
            <a:gd name="connsiteY4" fmla="*/ 3360 h 65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303" h="6563">
              <a:moveTo>
                <a:pt x="10303" y="3216"/>
              </a:moveTo>
              <a:cubicBezTo>
                <a:pt x="9861" y="3216"/>
                <a:pt x="8396" y="1630"/>
                <a:pt x="7522" y="1094"/>
              </a:cubicBezTo>
              <a:cubicBezTo>
                <a:pt x="6648" y="558"/>
                <a:pt x="5944" y="0"/>
                <a:pt x="5059" y="0"/>
              </a:cubicBezTo>
              <a:cubicBezTo>
                <a:pt x="4174" y="2266"/>
                <a:pt x="3628" y="5625"/>
                <a:pt x="2832" y="5625"/>
              </a:cubicBezTo>
              <a:cubicBezTo>
                <a:pt x="1947" y="7891"/>
                <a:pt x="885" y="5625"/>
                <a:pt x="0" y="336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19176</xdr:colOff>
      <xdr:row>48</xdr:row>
      <xdr:rowOff>93568</xdr:rowOff>
    </xdr:from>
    <xdr:to>
      <xdr:col>21</xdr:col>
      <xdr:colOff>745021</xdr:colOff>
      <xdr:row>48</xdr:row>
      <xdr:rowOff>105494</xdr:rowOff>
    </xdr:to>
    <xdr:sp macro="" textlink="">
      <xdr:nvSpPr>
        <xdr:cNvPr id="2210" name="Freeform 217">
          <a:extLst>
            <a:ext uri="{FF2B5EF4-FFF2-40B4-BE49-F238E27FC236}">
              <a16:creationId xmlns="" xmlns:a16="http://schemas.microsoft.com/office/drawing/2014/main" id="{BFD853AF-7958-4E33-953B-7A340B077DF7}"/>
            </a:ext>
          </a:extLst>
        </xdr:cNvPr>
        <xdr:cNvSpPr>
          <a:spLocks/>
        </xdr:cNvSpPr>
      </xdr:nvSpPr>
      <xdr:spPr bwMode="auto">
        <a:xfrm>
          <a:off x="19964526" y="6919818"/>
          <a:ext cx="687745" cy="11926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4649 w 10000"/>
            <a:gd name="connsiteY2" fmla="*/ 1344 h 7356"/>
            <a:gd name="connsiteX3" fmla="*/ 2832 w 10000"/>
            <a:gd name="connsiteY3" fmla="*/ 6666 h 7356"/>
            <a:gd name="connsiteX4" fmla="*/ 0 w 10000"/>
            <a:gd name="connsiteY4" fmla="*/ 5000 h 7356"/>
            <a:gd name="connsiteX0" fmla="*/ 10000 w 10000"/>
            <a:gd name="connsiteY0" fmla="*/ 0 h 8072"/>
            <a:gd name="connsiteX1" fmla="*/ 7522 w 10000"/>
            <a:gd name="connsiteY1" fmla="*/ 4531 h 8072"/>
            <a:gd name="connsiteX2" fmla="*/ 4649 w 10000"/>
            <a:gd name="connsiteY2" fmla="*/ 1827 h 8072"/>
            <a:gd name="connsiteX3" fmla="*/ 2650 w 10000"/>
            <a:gd name="connsiteY3" fmla="*/ 5787 h 8072"/>
            <a:gd name="connsiteX4" fmla="*/ 0 w 10000"/>
            <a:gd name="connsiteY4" fmla="*/ 6797 h 8072"/>
            <a:gd name="connsiteX0" fmla="*/ 10182 w 10182"/>
            <a:gd name="connsiteY0" fmla="*/ 0 h 8015"/>
            <a:gd name="connsiteX1" fmla="*/ 7704 w 10182"/>
            <a:gd name="connsiteY1" fmla="*/ 5613 h 8015"/>
            <a:gd name="connsiteX2" fmla="*/ 4831 w 10182"/>
            <a:gd name="connsiteY2" fmla="*/ 2263 h 8015"/>
            <a:gd name="connsiteX3" fmla="*/ 2832 w 10182"/>
            <a:gd name="connsiteY3" fmla="*/ 7169 h 8015"/>
            <a:gd name="connsiteX4" fmla="*/ 0 w 10182"/>
            <a:gd name="connsiteY4" fmla="*/ 2334 h 8015"/>
            <a:gd name="connsiteX0" fmla="*/ 10134 w 10134"/>
            <a:gd name="connsiteY0" fmla="*/ 0 h 11722"/>
            <a:gd name="connsiteX1" fmla="*/ 7700 w 10134"/>
            <a:gd name="connsiteY1" fmla="*/ 7003 h 11722"/>
            <a:gd name="connsiteX2" fmla="*/ 4879 w 10134"/>
            <a:gd name="connsiteY2" fmla="*/ 2823 h 11722"/>
            <a:gd name="connsiteX3" fmla="*/ 2915 w 10134"/>
            <a:gd name="connsiteY3" fmla="*/ 8944 h 11722"/>
            <a:gd name="connsiteX4" fmla="*/ 0 w 10134"/>
            <a:gd name="connsiteY4" fmla="*/ 9239 h 11722"/>
            <a:gd name="connsiteX0" fmla="*/ 10134 w 10134"/>
            <a:gd name="connsiteY0" fmla="*/ 0 h 11722"/>
            <a:gd name="connsiteX1" fmla="*/ 7700 w 10134"/>
            <a:gd name="connsiteY1" fmla="*/ 7003 h 11722"/>
            <a:gd name="connsiteX2" fmla="*/ 5281 w 10134"/>
            <a:gd name="connsiteY2" fmla="*/ 7885 h 11722"/>
            <a:gd name="connsiteX3" fmla="*/ 2915 w 10134"/>
            <a:gd name="connsiteY3" fmla="*/ 8944 h 11722"/>
            <a:gd name="connsiteX4" fmla="*/ 0 w 10134"/>
            <a:gd name="connsiteY4" fmla="*/ 9239 h 11722"/>
            <a:gd name="connsiteX0" fmla="*/ 10134 w 10134"/>
            <a:gd name="connsiteY0" fmla="*/ 593 h 4722"/>
            <a:gd name="connsiteX1" fmla="*/ 7700 w 10134"/>
            <a:gd name="connsiteY1" fmla="*/ 3 h 4722"/>
            <a:gd name="connsiteX2" fmla="*/ 5281 w 10134"/>
            <a:gd name="connsiteY2" fmla="*/ 885 h 4722"/>
            <a:gd name="connsiteX3" fmla="*/ 2915 w 10134"/>
            <a:gd name="connsiteY3" fmla="*/ 1944 h 4722"/>
            <a:gd name="connsiteX4" fmla="*/ 0 w 10134"/>
            <a:gd name="connsiteY4" fmla="*/ 2239 h 47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134" h="4722">
              <a:moveTo>
                <a:pt x="10134" y="593"/>
              </a:moveTo>
              <a:cubicBezTo>
                <a:pt x="9700" y="593"/>
                <a:pt x="8509" y="-46"/>
                <a:pt x="7700" y="3"/>
              </a:cubicBezTo>
              <a:cubicBezTo>
                <a:pt x="6891" y="52"/>
                <a:pt x="6150" y="885"/>
                <a:pt x="5281" y="885"/>
              </a:cubicBezTo>
              <a:cubicBezTo>
                <a:pt x="4411" y="4389"/>
                <a:pt x="3697" y="1944"/>
                <a:pt x="2915" y="1944"/>
              </a:cubicBezTo>
              <a:cubicBezTo>
                <a:pt x="2046" y="5447"/>
                <a:pt x="869" y="5740"/>
                <a:pt x="0" y="2239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0</xdr:colOff>
      <xdr:row>41</xdr:row>
      <xdr:rowOff>0</xdr:rowOff>
    </xdr:from>
    <xdr:to>
      <xdr:col>21</xdr:col>
      <xdr:colOff>200890</xdr:colOff>
      <xdr:row>42</xdr:row>
      <xdr:rowOff>9525</xdr:rowOff>
    </xdr:to>
    <xdr:sp macro="" textlink="">
      <xdr:nvSpPr>
        <xdr:cNvPr id="2211" name="六角形 2210">
          <a:extLst>
            <a:ext uri="{FF2B5EF4-FFF2-40B4-BE49-F238E27FC236}">
              <a16:creationId xmlns="" xmlns:a16="http://schemas.microsoft.com/office/drawing/2014/main" id="{F3134B22-493C-426A-B94E-05796F7C09A6}"/>
            </a:ext>
          </a:extLst>
        </xdr:cNvPr>
        <xdr:cNvSpPr/>
      </xdr:nvSpPr>
      <xdr:spPr bwMode="auto">
        <a:xfrm>
          <a:off x="19945350" y="5626100"/>
          <a:ext cx="200890" cy="1809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26372</xdr:colOff>
      <xdr:row>41</xdr:row>
      <xdr:rowOff>36764</xdr:rowOff>
    </xdr:from>
    <xdr:to>
      <xdr:col>22</xdr:col>
      <xdr:colOff>191922</xdr:colOff>
      <xdr:row>42</xdr:row>
      <xdr:rowOff>14216</xdr:rowOff>
    </xdr:to>
    <xdr:sp macro="" textlink="">
      <xdr:nvSpPr>
        <xdr:cNvPr id="2212" name="六角形 2211">
          <a:extLst>
            <a:ext uri="{FF2B5EF4-FFF2-40B4-BE49-F238E27FC236}">
              <a16:creationId xmlns="" xmlns:a16="http://schemas.microsoft.com/office/drawing/2014/main" id="{9C7EA54B-1DCB-4706-BE5C-8E46C17AF0FB}"/>
            </a:ext>
          </a:extLst>
        </xdr:cNvPr>
        <xdr:cNvSpPr/>
      </xdr:nvSpPr>
      <xdr:spPr bwMode="auto">
        <a:xfrm>
          <a:off x="20676572" y="5662864"/>
          <a:ext cx="165550" cy="14890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546519</xdr:colOff>
      <xdr:row>44</xdr:row>
      <xdr:rowOff>80453</xdr:rowOff>
    </xdr:from>
    <xdr:to>
      <xdr:col>22</xdr:col>
      <xdr:colOff>15790</xdr:colOff>
      <xdr:row>45</xdr:row>
      <xdr:rowOff>25393</xdr:rowOff>
    </xdr:to>
    <xdr:sp macro="" textlink="">
      <xdr:nvSpPr>
        <xdr:cNvPr id="2213" name="Text Box 1118">
          <a:extLst>
            <a:ext uri="{FF2B5EF4-FFF2-40B4-BE49-F238E27FC236}">
              <a16:creationId xmlns="" xmlns:a16="http://schemas.microsoft.com/office/drawing/2014/main" id="{C4263D35-BD94-47DF-A299-3C4FE99ED481}"/>
            </a:ext>
          </a:extLst>
        </xdr:cNvPr>
        <xdr:cNvSpPr txBox="1">
          <a:spLocks noChangeArrowheads="1"/>
        </xdr:cNvSpPr>
      </xdr:nvSpPr>
      <xdr:spPr bwMode="auto">
        <a:xfrm>
          <a:off x="20491869" y="6220903"/>
          <a:ext cx="174121" cy="11639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ﾀﾞｲｿｰ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ｽｰﾊﾟｰｲﾜｷ</a:t>
          </a:r>
        </a:p>
      </xdr:txBody>
    </xdr:sp>
    <xdr:clientData/>
  </xdr:twoCellAnchor>
  <xdr:oneCellAnchor>
    <xdr:from>
      <xdr:col>29</xdr:col>
      <xdr:colOff>342599</xdr:colOff>
      <xdr:row>34</xdr:row>
      <xdr:rowOff>160570</xdr:rowOff>
    </xdr:from>
    <xdr:ext cx="241744" cy="242017"/>
    <xdr:pic>
      <xdr:nvPicPr>
        <xdr:cNvPr id="2214" name="図 2213" descr="クリックすると新しいウィンドウで開きます">
          <a:extLst>
            <a:ext uri="{FF2B5EF4-FFF2-40B4-BE49-F238E27FC236}">
              <a16:creationId xmlns="" xmlns:a16="http://schemas.microsoft.com/office/drawing/2014/main" id="{1066D7CA-758F-4E20-A906-1BC499242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1132278">
          <a:off x="18878249" y="5958120"/>
          <a:ext cx="241744" cy="242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21</xdr:col>
      <xdr:colOff>239314</xdr:colOff>
      <xdr:row>43</xdr:row>
      <xdr:rowOff>170597</xdr:rowOff>
    </xdr:from>
    <xdr:to>
      <xdr:col>22</xdr:col>
      <xdr:colOff>52967</xdr:colOff>
      <xdr:row>44</xdr:row>
      <xdr:rowOff>34347</xdr:rowOff>
    </xdr:to>
    <xdr:sp macro="" textlink="">
      <xdr:nvSpPr>
        <xdr:cNvPr id="2215" name="Line 547">
          <a:extLst>
            <a:ext uri="{FF2B5EF4-FFF2-40B4-BE49-F238E27FC236}">
              <a16:creationId xmlns="" xmlns:a16="http://schemas.microsoft.com/office/drawing/2014/main" id="{FE863065-81BE-4158-A92B-5D47740D95EE}"/>
            </a:ext>
          </a:extLst>
        </xdr:cNvPr>
        <xdr:cNvSpPr>
          <a:spLocks noChangeShapeType="1"/>
        </xdr:cNvSpPr>
      </xdr:nvSpPr>
      <xdr:spPr bwMode="auto">
        <a:xfrm flipH="1">
          <a:off x="20184664" y="6139597"/>
          <a:ext cx="518503" cy="35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165855</xdr:colOff>
      <xdr:row>42</xdr:row>
      <xdr:rowOff>118469</xdr:rowOff>
    </xdr:from>
    <xdr:to>
      <xdr:col>22</xdr:col>
      <xdr:colOff>284326</xdr:colOff>
      <xdr:row>44</xdr:row>
      <xdr:rowOff>18955</xdr:rowOff>
    </xdr:to>
    <xdr:sp macro="" textlink="">
      <xdr:nvSpPr>
        <xdr:cNvPr id="2216" name="Text Box 1118">
          <a:extLst>
            <a:ext uri="{FF2B5EF4-FFF2-40B4-BE49-F238E27FC236}">
              <a16:creationId xmlns="" xmlns:a16="http://schemas.microsoft.com/office/drawing/2014/main" id="{5F60CCE0-DB9C-4EAF-BB50-4E3EF49FBB04}"/>
            </a:ext>
          </a:extLst>
        </xdr:cNvPr>
        <xdr:cNvSpPr txBox="1">
          <a:spLocks noChangeArrowheads="1"/>
        </xdr:cNvSpPr>
      </xdr:nvSpPr>
      <xdr:spPr bwMode="auto">
        <a:xfrm>
          <a:off x="20816055" y="5916019"/>
          <a:ext cx="118471" cy="2433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</a:p>
      </xdr:txBody>
    </xdr:sp>
    <xdr:clientData/>
  </xdr:twoCellAnchor>
  <xdr:twoCellAnchor>
    <xdr:from>
      <xdr:col>22</xdr:col>
      <xdr:colOff>244046</xdr:colOff>
      <xdr:row>46</xdr:row>
      <xdr:rowOff>26062</xdr:rowOff>
    </xdr:from>
    <xdr:to>
      <xdr:col>22</xdr:col>
      <xdr:colOff>428386</xdr:colOff>
      <xdr:row>46</xdr:row>
      <xdr:rowOff>134598</xdr:rowOff>
    </xdr:to>
    <xdr:sp macro="" textlink="">
      <xdr:nvSpPr>
        <xdr:cNvPr id="2217" name="六角形 2216">
          <a:extLst>
            <a:ext uri="{FF2B5EF4-FFF2-40B4-BE49-F238E27FC236}">
              <a16:creationId xmlns="" xmlns:a16="http://schemas.microsoft.com/office/drawing/2014/main" id="{3944967A-2605-47D6-895A-A152CD712CD7}"/>
            </a:ext>
          </a:extLst>
        </xdr:cNvPr>
        <xdr:cNvSpPr/>
      </xdr:nvSpPr>
      <xdr:spPr bwMode="auto">
        <a:xfrm>
          <a:off x="20894246" y="6509412"/>
          <a:ext cx="184340" cy="10853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126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280803</xdr:colOff>
      <xdr:row>44</xdr:row>
      <xdr:rowOff>14268</xdr:rowOff>
    </xdr:from>
    <xdr:to>
      <xdr:col>24</xdr:col>
      <xdr:colOff>611181</xdr:colOff>
      <xdr:row>44</xdr:row>
      <xdr:rowOff>14268</xdr:rowOff>
    </xdr:to>
    <xdr:sp macro="" textlink="">
      <xdr:nvSpPr>
        <xdr:cNvPr id="2218" name="Line 1040">
          <a:extLst>
            <a:ext uri="{FF2B5EF4-FFF2-40B4-BE49-F238E27FC236}">
              <a16:creationId xmlns="" xmlns:a16="http://schemas.microsoft.com/office/drawing/2014/main" id="{8992A7FF-64E9-4B80-AFA8-755C53F7AB04}"/>
            </a:ext>
          </a:extLst>
        </xdr:cNvPr>
        <xdr:cNvSpPr>
          <a:spLocks noChangeShapeType="1"/>
        </xdr:cNvSpPr>
      </xdr:nvSpPr>
      <xdr:spPr bwMode="auto">
        <a:xfrm flipH="1" flipV="1">
          <a:off x="14587353" y="7526318"/>
          <a:ext cx="103522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466725</xdr:colOff>
      <xdr:row>45</xdr:row>
      <xdr:rowOff>85725</xdr:rowOff>
    </xdr:from>
    <xdr:to>
      <xdr:col>24</xdr:col>
      <xdr:colOff>104775</xdr:colOff>
      <xdr:row>49</xdr:row>
      <xdr:rowOff>161925</xdr:rowOff>
    </xdr:to>
    <xdr:sp macro="" textlink="">
      <xdr:nvSpPr>
        <xdr:cNvPr id="2219" name="フリーフォーム 1">
          <a:extLst>
            <a:ext uri="{FF2B5EF4-FFF2-40B4-BE49-F238E27FC236}">
              <a16:creationId xmlns="" xmlns:a16="http://schemas.microsoft.com/office/drawing/2014/main" id="{018E3630-D67D-4108-9CCC-819F69607A88}"/>
            </a:ext>
          </a:extLst>
        </xdr:cNvPr>
        <xdr:cNvSpPr>
          <a:spLocks/>
        </xdr:cNvSpPr>
      </xdr:nvSpPr>
      <xdr:spPr bwMode="auto">
        <a:xfrm>
          <a:off x="14773275" y="7769225"/>
          <a:ext cx="342900" cy="762000"/>
        </a:xfrm>
        <a:custGeom>
          <a:avLst/>
          <a:gdLst>
            <a:gd name="T0" fmla="*/ 414738 w 409404"/>
            <a:gd name="T1" fmla="*/ 806615 h 770382"/>
            <a:gd name="T2" fmla="*/ 373384 w 409404"/>
            <a:gd name="T3" fmla="*/ 714008 h 770382"/>
            <a:gd name="T4" fmla="*/ 373384 w 409404"/>
            <a:gd name="T5" fmla="*/ 714008 h 770382"/>
            <a:gd name="T6" fmla="*/ 21879 w 409404"/>
            <a:gd name="T7" fmla="*/ 51517 h 770382"/>
            <a:gd name="T8" fmla="*/ 35672 w 409404"/>
            <a:gd name="T9" fmla="*/ 44394 h 770382"/>
            <a:gd name="T10" fmla="*/ 35672 w 409404"/>
            <a:gd name="T11" fmla="*/ 44394 h 770382"/>
            <a:gd name="T12" fmla="*/ 35672 w 409404"/>
            <a:gd name="T13" fmla="*/ 44394 h 770382"/>
            <a:gd name="T14" fmla="*/ 35672 w 409404"/>
            <a:gd name="T15" fmla="*/ 44394 h 770382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0" t="0" r="r" b="b"/>
          <a:pathLst>
            <a:path w="409404" h="770382">
              <a:moveTo>
                <a:pt x="409404" y="770382"/>
              </a:moveTo>
              <a:lnTo>
                <a:pt x="368582" y="681935"/>
              </a:lnTo>
              <a:cubicBezTo>
                <a:pt x="310752" y="576480"/>
                <a:pt x="77162" y="155792"/>
                <a:pt x="21600" y="49203"/>
              </a:cubicBezTo>
              <a:cubicBezTo>
                <a:pt x="-33962" y="-57386"/>
                <a:pt x="35207" y="42400"/>
                <a:pt x="35207" y="42400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171985</xdr:colOff>
      <xdr:row>41</xdr:row>
      <xdr:rowOff>43171</xdr:rowOff>
    </xdr:from>
    <xdr:to>
      <xdr:col>24</xdr:col>
      <xdr:colOff>49919</xdr:colOff>
      <xdr:row>48</xdr:row>
      <xdr:rowOff>139551</xdr:rowOff>
    </xdr:to>
    <xdr:sp macro="" textlink="">
      <xdr:nvSpPr>
        <xdr:cNvPr id="2220" name="Freeform 527">
          <a:extLst>
            <a:ext uri="{FF2B5EF4-FFF2-40B4-BE49-F238E27FC236}">
              <a16:creationId xmlns="" xmlns:a16="http://schemas.microsoft.com/office/drawing/2014/main" id="{EC6D89E7-D06A-410F-93A7-0D9745DAFD1B}"/>
            </a:ext>
          </a:extLst>
        </xdr:cNvPr>
        <xdr:cNvSpPr>
          <a:spLocks/>
        </xdr:cNvSpPr>
      </xdr:nvSpPr>
      <xdr:spPr bwMode="auto">
        <a:xfrm>
          <a:off x="14478535" y="7040871"/>
          <a:ext cx="582784" cy="1296530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794"/>
            <a:gd name="connsiteY0" fmla="*/ 31999 h 31999"/>
            <a:gd name="connsiteX1" fmla="*/ 0 w 9794"/>
            <a:gd name="connsiteY1" fmla="*/ 21999 h 31999"/>
            <a:gd name="connsiteX2" fmla="*/ 9794 w 9794"/>
            <a:gd name="connsiteY2" fmla="*/ 0 h 31999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736 w 10000"/>
            <a:gd name="connsiteY2" fmla="*/ 3646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0 w 10000"/>
            <a:gd name="connsiteY0" fmla="*/ 7292 h 7292"/>
            <a:gd name="connsiteX1" fmla="*/ 4525 w 10000"/>
            <a:gd name="connsiteY1" fmla="*/ 417 h 7292"/>
            <a:gd name="connsiteX2" fmla="*/ 10000 w 10000"/>
            <a:gd name="connsiteY2" fmla="*/ 0 h 7292"/>
            <a:gd name="connsiteX0" fmla="*/ 0 w 9381"/>
            <a:gd name="connsiteY0" fmla="*/ 11531 h 11531"/>
            <a:gd name="connsiteX1" fmla="*/ 3906 w 9381"/>
            <a:gd name="connsiteY1" fmla="*/ 572 h 11531"/>
            <a:gd name="connsiteX2" fmla="*/ 9381 w 9381"/>
            <a:gd name="connsiteY2" fmla="*/ 0 h 11531"/>
            <a:gd name="connsiteX0" fmla="*/ 0 w 10000"/>
            <a:gd name="connsiteY0" fmla="*/ 10000 h 10014"/>
            <a:gd name="connsiteX1" fmla="*/ 4164 w 10000"/>
            <a:gd name="connsiteY1" fmla="*/ 496 h 10014"/>
            <a:gd name="connsiteX2" fmla="*/ 10000 w 10000"/>
            <a:gd name="connsiteY2" fmla="*/ 0 h 10014"/>
            <a:gd name="connsiteX0" fmla="*/ 350 w 4514"/>
            <a:gd name="connsiteY0" fmla="*/ 14250 h 14264"/>
            <a:gd name="connsiteX1" fmla="*/ 4514 w 4514"/>
            <a:gd name="connsiteY1" fmla="*/ 4746 h 14264"/>
            <a:gd name="connsiteX2" fmla="*/ 0 w 4514"/>
            <a:gd name="connsiteY2" fmla="*/ 0 h 14264"/>
            <a:gd name="connsiteX0" fmla="*/ 0 w 18345"/>
            <a:gd name="connsiteY0" fmla="*/ 11517 h 11520"/>
            <a:gd name="connsiteX1" fmla="*/ 18345 w 18345"/>
            <a:gd name="connsiteY1" fmla="*/ 3327 h 11520"/>
            <a:gd name="connsiteX2" fmla="*/ 8345 w 18345"/>
            <a:gd name="connsiteY2" fmla="*/ 0 h 11520"/>
            <a:gd name="connsiteX0" fmla="*/ 0 w 18345"/>
            <a:gd name="connsiteY0" fmla="*/ 11517 h 11517"/>
            <a:gd name="connsiteX1" fmla="*/ 18345 w 18345"/>
            <a:gd name="connsiteY1" fmla="*/ 3327 h 11517"/>
            <a:gd name="connsiteX2" fmla="*/ 8345 w 18345"/>
            <a:gd name="connsiteY2" fmla="*/ 0 h 11517"/>
            <a:gd name="connsiteX0" fmla="*/ 0 w 18647"/>
            <a:gd name="connsiteY0" fmla="*/ 11517 h 11517"/>
            <a:gd name="connsiteX1" fmla="*/ 18345 w 18647"/>
            <a:gd name="connsiteY1" fmla="*/ 3327 h 11517"/>
            <a:gd name="connsiteX2" fmla="*/ 8345 w 18647"/>
            <a:gd name="connsiteY2" fmla="*/ 0 h 11517"/>
            <a:gd name="connsiteX0" fmla="*/ 0 w 18345"/>
            <a:gd name="connsiteY0" fmla="*/ 11517 h 11517"/>
            <a:gd name="connsiteX1" fmla="*/ 18345 w 18345"/>
            <a:gd name="connsiteY1" fmla="*/ 3327 h 11517"/>
            <a:gd name="connsiteX2" fmla="*/ 8345 w 18345"/>
            <a:gd name="connsiteY2" fmla="*/ 0 h 11517"/>
            <a:gd name="connsiteX0" fmla="*/ 0 w 18959"/>
            <a:gd name="connsiteY0" fmla="*/ 11517 h 11517"/>
            <a:gd name="connsiteX1" fmla="*/ 16229 w 18959"/>
            <a:gd name="connsiteY1" fmla="*/ 9974 h 11517"/>
            <a:gd name="connsiteX2" fmla="*/ 18345 w 18959"/>
            <a:gd name="connsiteY2" fmla="*/ 3327 h 11517"/>
            <a:gd name="connsiteX3" fmla="*/ 8345 w 18959"/>
            <a:gd name="connsiteY3" fmla="*/ 0 h 11517"/>
            <a:gd name="connsiteX0" fmla="*/ 0 w 19172"/>
            <a:gd name="connsiteY0" fmla="*/ 11517 h 11517"/>
            <a:gd name="connsiteX1" fmla="*/ 16847 w 19172"/>
            <a:gd name="connsiteY1" fmla="*/ 9879 h 11517"/>
            <a:gd name="connsiteX2" fmla="*/ 18345 w 19172"/>
            <a:gd name="connsiteY2" fmla="*/ 3327 h 11517"/>
            <a:gd name="connsiteX3" fmla="*/ 8345 w 19172"/>
            <a:gd name="connsiteY3" fmla="*/ 0 h 11517"/>
            <a:gd name="connsiteX0" fmla="*/ 0 w 18760"/>
            <a:gd name="connsiteY0" fmla="*/ 11517 h 11517"/>
            <a:gd name="connsiteX1" fmla="*/ 16847 w 18760"/>
            <a:gd name="connsiteY1" fmla="*/ 9879 h 11517"/>
            <a:gd name="connsiteX2" fmla="*/ 18345 w 18760"/>
            <a:gd name="connsiteY2" fmla="*/ 3327 h 11517"/>
            <a:gd name="connsiteX3" fmla="*/ 8345 w 18760"/>
            <a:gd name="connsiteY3" fmla="*/ 0 h 11517"/>
            <a:gd name="connsiteX0" fmla="*/ 0 w 18345"/>
            <a:gd name="connsiteY0" fmla="*/ 11517 h 11517"/>
            <a:gd name="connsiteX1" fmla="*/ 16847 w 18345"/>
            <a:gd name="connsiteY1" fmla="*/ 9879 h 11517"/>
            <a:gd name="connsiteX2" fmla="*/ 18345 w 18345"/>
            <a:gd name="connsiteY2" fmla="*/ 3327 h 11517"/>
            <a:gd name="connsiteX3" fmla="*/ 8345 w 18345"/>
            <a:gd name="connsiteY3" fmla="*/ 0 h 11517"/>
            <a:gd name="connsiteX0" fmla="*/ 0 w 18345"/>
            <a:gd name="connsiteY0" fmla="*/ 11517 h 11517"/>
            <a:gd name="connsiteX1" fmla="*/ 17465 w 18345"/>
            <a:gd name="connsiteY1" fmla="*/ 9831 h 11517"/>
            <a:gd name="connsiteX2" fmla="*/ 18345 w 18345"/>
            <a:gd name="connsiteY2" fmla="*/ 3327 h 11517"/>
            <a:gd name="connsiteX3" fmla="*/ 8345 w 18345"/>
            <a:gd name="connsiteY3" fmla="*/ 0 h 11517"/>
            <a:gd name="connsiteX0" fmla="*/ 0 w 18345"/>
            <a:gd name="connsiteY0" fmla="*/ 11517 h 11517"/>
            <a:gd name="connsiteX1" fmla="*/ 17465 w 18345"/>
            <a:gd name="connsiteY1" fmla="*/ 9831 h 11517"/>
            <a:gd name="connsiteX2" fmla="*/ 18345 w 18345"/>
            <a:gd name="connsiteY2" fmla="*/ 3327 h 11517"/>
            <a:gd name="connsiteX3" fmla="*/ 8345 w 18345"/>
            <a:gd name="connsiteY3" fmla="*/ 0 h 11517"/>
            <a:gd name="connsiteX0" fmla="*/ 0 w 18345"/>
            <a:gd name="connsiteY0" fmla="*/ 11517 h 11517"/>
            <a:gd name="connsiteX1" fmla="*/ 17465 w 18345"/>
            <a:gd name="connsiteY1" fmla="*/ 9831 h 11517"/>
            <a:gd name="connsiteX2" fmla="*/ 18345 w 18345"/>
            <a:gd name="connsiteY2" fmla="*/ 3327 h 11517"/>
            <a:gd name="connsiteX3" fmla="*/ 8345 w 18345"/>
            <a:gd name="connsiteY3" fmla="*/ 0 h 11517"/>
            <a:gd name="connsiteX0" fmla="*/ 0 w 18345"/>
            <a:gd name="connsiteY0" fmla="*/ 11517 h 11517"/>
            <a:gd name="connsiteX1" fmla="*/ 17465 w 18345"/>
            <a:gd name="connsiteY1" fmla="*/ 9831 h 11517"/>
            <a:gd name="connsiteX2" fmla="*/ 18345 w 18345"/>
            <a:gd name="connsiteY2" fmla="*/ 3327 h 11517"/>
            <a:gd name="connsiteX3" fmla="*/ 8345 w 18345"/>
            <a:gd name="connsiteY3" fmla="*/ 0 h 11517"/>
            <a:gd name="connsiteX0" fmla="*/ 0 w 18345"/>
            <a:gd name="connsiteY0" fmla="*/ 11517 h 11517"/>
            <a:gd name="connsiteX1" fmla="*/ 17465 w 18345"/>
            <a:gd name="connsiteY1" fmla="*/ 9831 h 11517"/>
            <a:gd name="connsiteX2" fmla="*/ 18345 w 18345"/>
            <a:gd name="connsiteY2" fmla="*/ 3327 h 11517"/>
            <a:gd name="connsiteX3" fmla="*/ 8345 w 18345"/>
            <a:gd name="connsiteY3" fmla="*/ 0 h 11517"/>
            <a:gd name="connsiteX0" fmla="*/ 0 w 18719"/>
            <a:gd name="connsiteY0" fmla="*/ 11517 h 11517"/>
            <a:gd name="connsiteX1" fmla="*/ 18238 w 18719"/>
            <a:gd name="connsiteY1" fmla="*/ 9736 h 11517"/>
            <a:gd name="connsiteX2" fmla="*/ 18345 w 18719"/>
            <a:gd name="connsiteY2" fmla="*/ 3327 h 11517"/>
            <a:gd name="connsiteX3" fmla="*/ 8345 w 18719"/>
            <a:gd name="connsiteY3" fmla="*/ 0 h 11517"/>
            <a:gd name="connsiteX0" fmla="*/ 0 w 18345"/>
            <a:gd name="connsiteY0" fmla="*/ 11517 h 11517"/>
            <a:gd name="connsiteX1" fmla="*/ 18238 w 18345"/>
            <a:gd name="connsiteY1" fmla="*/ 9736 h 11517"/>
            <a:gd name="connsiteX2" fmla="*/ 18345 w 18345"/>
            <a:gd name="connsiteY2" fmla="*/ 3327 h 11517"/>
            <a:gd name="connsiteX3" fmla="*/ 8345 w 18345"/>
            <a:gd name="connsiteY3" fmla="*/ 0 h 11517"/>
            <a:gd name="connsiteX0" fmla="*/ 0 w 18345"/>
            <a:gd name="connsiteY0" fmla="*/ 11517 h 11517"/>
            <a:gd name="connsiteX1" fmla="*/ 18083 w 18345"/>
            <a:gd name="connsiteY1" fmla="*/ 9450 h 11517"/>
            <a:gd name="connsiteX2" fmla="*/ 18345 w 18345"/>
            <a:gd name="connsiteY2" fmla="*/ 3327 h 11517"/>
            <a:gd name="connsiteX3" fmla="*/ 8345 w 18345"/>
            <a:gd name="connsiteY3" fmla="*/ 0 h 11517"/>
            <a:gd name="connsiteX0" fmla="*/ 0 w 18345"/>
            <a:gd name="connsiteY0" fmla="*/ 11517 h 11517"/>
            <a:gd name="connsiteX1" fmla="*/ 18083 w 18345"/>
            <a:gd name="connsiteY1" fmla="*/ 9450 h 11517"/>
            <a:gd name="connsiteX2" fmla="*/ 18345 w 18345"/>
            <a:gd name="connsiteY2" fmla="*/ 3327 h 11517"/>
            <a:gd name="connsiteX3" fmla="*/ 16547 w 18345"/>
            <a:gd name="connsiteY3" fmla="*/ 2852 h 11517"/>
            <a:gd name="connsiteX4" fmla="*/ 8345 w 18345"/>
            <a:gd name="connsiteY4" fmla="*/ 0 h 11517"/>
            <a:gd name="connsiteX0" fmla="*/ 0 w 18345"/>
            <a:gd name="connsiteY0" fmla="*/ 11517 h 11517"/>
            <a:gd name="connsiteX1" fmla="*/ 18083 w 18345"/>
            <a:gd name="connsiteY1" fmla="*/ 9450 h 11517"/>
            <a:gd name="connsiteX2" fmla="*/ 18345 w 18345"/>
            <a:gd name="connsiteY2" fmla="*/ 3327 h 11517"/>
            <a:gd name="connsiteX3" fmla="*/ 16547 w 18345"/>
            <a:gd name="connsiteY3" fmla="*/ 2852 h 11517"/>
            <a:gd name="connsiteX4" fmla="*/ 8345 w 18345"/>
            <a:gd name="connsiteY4" fmla="*/ 0 h 11517"/>
            <a:gd name="connsiteX0" fmla="*/ 0 w 18345"/>
            <a:gd name="connsiteY0" fmla="*/ 11517 h 11517"/>
            <a:gd name="connsiteX1" fmla="*/ 18083 w 18345"/>
            <a:gd name="connsiteY1" fmla="*/ 9450 h 11517"/>
            <a:gd name="connsiteX2" fmla="*/ 18345 w 18345"/>
            <a:gd name="connsiteY2" fmla="*/ 3327 h 11517"/>
            <a:gd name="connsiteX3" fmla="*/ 16365 w 18345"/>
            <a:gd name="connsiteY3" fmla="*/ 3130 h 11517"/>
            <a:gd name="connsiteX4" fmla="*/ 8345 w 18345"/>
            <a:gd name="connsiteY4" fmla="*/ 0 h 11517"/>
            <a:gd name="connsiteX0" fmla="*/ 0 w 18345"/>
            <a:gd name="connsiteY0" fmla="*/ 12407 h 12407"/>
            <a:gd name="connsiteX1" fmla="*/ 18083 w 18345"/>
            <a:gd name="connsiteY1" fmla="*/ 10340 h 12407"/>
            <a:gd name="connsiteX2" fmla="*/ 18345 w 18345"/>
            <a:gd name="connsiteY2" fmla="*/ 4217 h 12407"/>
            <a:gd name="connsiteX3" fmla="*/ 16365 w 18345"/>
            <a:gd name="connsiteY3" fmla="*/ 4020 h 12407"/>
            <a:gd name="connsiteX4" fmla="*/ 9982 w 18345"/>
            <a:gd name="connsiteY4" fmla="*/ 0 h 12407"/>
            <a:gd name="connsiteX0" fmla="*/ 0 w 18345"/>
            <a:gd name="connsiteY0" fmla="*/ 12407 h 12407"/>
            <a:gd name="connsiteX1" fmla="*/ 18083 w 18345"/>
            <a:gd name="connsiteY1" fmla="*/ 10340 h 12407"/>
            <a:gd name="connsiteX2" fmla="*/ 18345 w 18345"/>
            <a:gd name="connsiteY2" fmla="*/ 4217 h 12407"/>
            <a:gd name="connsiteX3" fmla="*/ 15819 w 18345"/>
            <a:gd name="connsiteY3" fmla="*/ 4020 h 12407"/>
            <a:gd name="connsiteX4" fmla="*/ 9982 w 18345"/>
            <a:gd name="connsiteY4" fmla="*/ 0 h 12407"/>
            <a:gd name="connsiteX0" fmla="*/ 0 w 18345"/>
            <a:gd name="connsiteY0" fmla="*/ 12907 h 12907"/>
            <a:gd name="connsiteX1" fmla="*/ 18083 w 18345"/>
            <a:gd name="connsiteY1" fmla="*/ 10840 h 12907"/>
            <a:gd name="connsiteX2" fmla="*/ 18345 w 18345"/>
            <a:gd name="connsiteY2" fmla="*/ 4717 h 12907"/>
            <a:gd name="connsiteX3" fmla="*/ 15819 w 18345"/>
            <a:gd name="connsiteY3" fmla="*/ 4520 h 12907"/>
            <a:gd name="connsiteX4" fmla="*/ 10346 w 18345"/>
            <a:gd name="connsiteY4" fmla="*/ 0 h 12907"/>
            <a:gd name="connsiteX0" fmla="*/ 0 w 19786"/>
            <a:gd name="connsiteY0" fmla="*/ 12980 h 12980"/>
            <a:gd name="connsiteX1" fmla="*/ 19524 w 19786"/>
            <a:gd name="connsiteY1" fmla="*/ 10840 h 12980"/>
            <a:gd name="connsiteX2" fmla="*/ 19786 w 19786"/>
            <a:gd name="connsiteY2" fmla="*/ 4717 h 12980"/>
            <a:gd name="connsiteX3" fmla="*/ 17260 w 19786"/>
            <a:gd name="connsiteY3" fmla="*/ 4520 h 12980"/>
            <a:gd name="connsiteX4" fmla="*/ 11787 w 19786"/>
            <a:gd name="connsiteY4" fmla="*/ 0 h 12980"/>
            <a:gd name="connsiteX0" fmla="*/ 0 w 20803"/>
            <a:gd name="connsiteY0" fmla="*/ 13198 h 13198"/>
            <a:gd name="connsiteX1" fmla="*/ 20541 w 20803"/>
            <a:gd name="connsiteY1" fmla="*/ 10840 h 13198"/>
            <a:gd name="connsiteX2" fmla="*/ 20803 w 20803"/>
            <a:gd name="connsiteY2" fmla="*/ 4717 h 13198"/>
            <a:gd name="connsiteX3" fmla="*/ 18277 w 20803"/>
            <a:gd name="connsiteY3" fmla="*/ 4520 h 13198"/>
            <a:gd name="connsiteX4" fmla="*/ 12804 w 20803"/>
            <a:gd name="connsiteY4" fmla="*/ 0 h 1319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0803" h="13198">
              <a:moveTo>
                <a:pt x="0" y="13198"/>
              </a:moveTo>
              <a:cubicBezTo>
                <a:pt x="15302" y="11843"/>
                <a:pt x="20421" y="11585"/>
                <a:pt x="20541" y="10840"/>
              </a:cubicBezTo>
              <a:cubicBezTo>
                <a:pt x="20661" y="4846"/>
                <a:pt x="20030" y="10293"/>
                <a:pt x="20803" y="4717"/>
              </a:cubicBezTo>
              <a:cubicBezTo>
                <a:pt x="20204" y="4559"/>
                <a:pt x="18330" y="4845"/>
                <a:pt x="18277" y="4520"/>
              </a:cubicBezTo>
              <a:lnTo>
                <a:pt x="12804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24</xdr:col>
      <xdr:colOff>8013</xdr:colOff>
      <xdr:row>46</xdr:row>
      <xdr:rowOff>30151</xdr:rowOff>
    </xdr:from>
    <xdr:to>
      <xdr:col>24</xdr:col>
      <xdr:colOff>87667</xdr:colOff>
      <xdr:row>47</xdr:row>
      <xdr:rowOff>45019</xdr:rowOff>
    </xdr:to>
    <xdr:sp macro="" textlink="">
      <xdr:nvSpPr>
        <xdr:cNvPr id="2221" name="Text Box 266">
          <a:extLst>
            <a:ext uri="{FF2B5EF4-FFF2-40B4-BE49-F238E27FC236}">
              <a16:creationId xmlns="" xmlns:a16="http://schemas.microsoft.com/office/drawing/2014/main" id="{8A9B5897-480A-48A0-8E52-0A4387768BD9}"/>
            </a:ext>
          </a:extLst>
        </xdr:cNvPr>
        <xdr:cNvSpPr txBox="1">
          <a:spLocks noChangeArrowheads="1"/>
        </xdr:cNvSpPr>
      </xdr:nvSpPr>
      <xdr:spPr bwMode="auto">
        <a:xfrm>
          <a:off x="15019413" y="7885101"/>
          <a:ext cx="79654" cy="18631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23</xdr:col>
      <xdr:colOff>688844</xdr:colOff>
      <xdr:row>44</xdr:row>
      <xdr:rowOff>72191</xdr:rowOff>
    </xdr:from>
    <xdr:to>
      <xdr:col>24</xdr:col>
      <xdr:colOff>116728</xdr:colOff>
      <xdr:row>45</xdr:row>
      <xdr:rowOff>32686</xdr:rowOff>
    </xdr:to>
    <xdr:sp macro="" textlink="">
      <xdr:nvSpPr>
        <xdr:cNvPr id="2222" name="AutoShape 391">
          <a:extLst>
            <a:ext uri="{FF2B5EF4-FFF2-40B4-BE49-F238E27FC236}">
              <a16:creationId xmlns="" xmlns:a16="http://schemas.microsoft.com/office/drawing/2014/main" id="{81C8A25B-133C-4E36-BAEB-3A21ADE95C54}"/>
            </a:ext>
          </a:extLst>
        </xdr:cNvPr>
        <xdr:cNvSpPr>
          <a:spLocks noChangeArrowheads="1"/>
        </xdr:cNvSpPr>
      </xdr:nvSpPr>
      <xdr:spPr bwMode="auto">
        <a:xfrm>
          <a:off x="14995394" y="7584241"/>
          <a:ext cx="132734" cy="13194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701997</xdr:colOff>
      <xdr:row>42</xdr:row>
      <xdr:rowOff>127009</xdr:rowOff>
    </xdr:from>
    <xdr:to>
      <xdr:col>24</xdr:col>
      <xdr:colOff>204893</xdr:colOff>
      <xdr:row>44</xdr:row>
      <xdr:rowOff>43088</xdr:rowOff>
    </xdr:to>
    <xdr:sp macro="" textlink="">
      <xdr:nvSpPr>
        <xdr:cNvPr id="2223" name="Line 267">
          <a:extLst>
            <a:ext uri="{FF2B5EF4-FFF2-40B4-BE49-F238E27FC236}">
              <a16:creationId xmlns="" xmlns:a16="http://schemas.microsoft.com/office/drawing/2014/main" id="{F17585D7-DBA4-4B27-9687-1651EADF0414}"/>
            </a:ext>
          </a:extLst>
        </xdr:cNvPr>
        <xdr:cNvSpPr>
          <a:spLocks noChangeShapeType="1"/>
        </xdr:cNvSpPr>
      </xdr:nvSpPr>
      <xdr:spPr bwMode="auto">
        <a:xfrm flipH="1">
          <a:off x="15008547" y="7296159"/>
          <a:ext cx="207746" cy="2589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24</xdr:col>
      <xdr:colOff>61010</xdr:colOff>
      <xdr:row>44</xdr:row>
      <xdr:rowOff>60383</xdr:rowOff>
    </xdr:from>
    <xdr:to>
      <xdr:col>24</xdr:col>
      <xdr:colOff>315008</xdr:colOff>
      <xdr:row>45</xdr:row>
      <xdr:rowOff>28633</xdr:rowOff>
    </xdr:to>
    <xdr:sp macro="" textlink="">
      <xdr:nvSpPr>
        <xdr:cNvPr id="2224" name="Line 267">
          <a:extLst>
            <a:ext uri="{FF2B5EF4-FFF2-40B4-BE49-F238E27FC236}">
              <a16:creationId xmlns="" xmlns:a16="http://schemas.microsoft.com/office/drawing/2014/main" id="{477D6F6B-4749-4C4A-B38F-B482DAC5B3A0}"/>
            </a:ext>
          </a:extLst>
        </xdr:cNvPr>
        <xdr:cNvSpPr>
          <a:spLocks noChangeShapeType="1"/>
        </xdr:cNvSpPr>
      </xdr:nvSpPr>
      <xdr:spPr bwMode="auto">
        <a:xfrm flipH="1" flipV="1">
          <a:off x="15072410" y="7572433"/>
          <a:ext cx="253998" cy="139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684156</xdr:colOff>
      <xdr:row>43</xdr:row>
      <xdr:rowOff>109503</xdr:rowOff>
    </xdr:from>
    <xdr:to>
      <xdr:col>24</xdr:col>
      <xdr:colOff>120836</xdr:colOff>
      <xdr:row>44</xdr:row>
      <xdr:rowOff>68712</xdr:rowOff>
    </xdr:to>
    <xdr:sp macro="" textlink="">
      <xdr:nvSpPr>
        <xdr:cNvPr id="2225" name="Oval 389">
          <a:extLst>
            <a:ext uri="{FF2B5EF4-FFF2-40B4-BE49-F238E27FC236}">
              <a16:creationId xmlns="" xmlns:a16="http://schemas.microsoft.com/office/drawing/2014/main" id="{A0806E5A-1DE9-4FC7-970B-5C9DABF863C9}"/>
            </a:ext>
          </a:extLst>
        </xdr:cNvPr>
        <xdr:cNvSpPr>
          <a:spLocks noChangeArrowheads="1"/>
        </xdr:cNvSpPr>
      </xdr:nvSpPr>
      <xdr:spPr bwMode="auto">
        <a:xfrm>
          <a:off x="14990706" y="7450103"/>
          <a:ext cx="141530" cy="13065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104284</xdr:colOff>
      <xdr:row>42</xdr:row>
      <xdr:rowOff>132184</xdr:rowOff>
    </xdr:from>
    <xdr:to>
      <xdr:col>23</xdr:col>
      <xdr:colOff>678049</xdr:colOff>
      <xdr:row>43</xdr:row>
      <xdr:rowOff>153368</xdr:rowOff>
    </xdr:to>
    <xdr:sp macro="" textlink="">
      <xdr:nvSpPr>
        <xdr:cNvPr id="2226" name="Text Box 1196">
          <a:extLst>
            <a:ext uri="{FF2B5EF4-FFF2-40B4-BE49-F238E27FC236}">
              <a16:creationId xmlns="" xmlns:a16="http://schemas.microsoft.com/office/drawing/2014/main" id="{67976655-5444-40BA-8701-297521BF20EC}"/>
            </a:ext>
          </a:extLst>
        </xdr:cNvPr>
        <xdr:cNvSpPr txBox="1">
          <a:spLocks noChangeArrowheads="1"/>
        </xdr:cNvSpPr>
      </xdr:nvSpPr>
      <xdr:spPr bwMode="auto">
        <a:xfrm>
          <a:off x="14410834" y="7301334"/>
          <a:ext cx="573765" cy="19263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宮前橋へ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24</xdr:col>
      <xdr:colOff>133445</xdr:colOff>
      <xdr:row>45</xdr:row>
      <xdr:rowOff>54617</xdr:rowOff>
    </xdr:from>
    <xdr:to>
      <xdr:col>24</xdr:col>
      <xdr:colOff>733520</xdr:colOff>
      <xdr:row>46</xdr:row>
      <xdr:rowOff>45091</xdr:rowOff>
    </xdr:to>
    <xdr:sp macro="" textlink="">
      <xdr:nvSpPr>
        <xdr:cNvPr id="2227" name="Text Box 1445">
          <a:extLst>
            <a:ext uri="{FF2B5EF4-FFF2-40B4-BE49-F238E27FC236}">
              <a16:creationId xmlns="" xmlns:a16="http://schemas.microsoft.com/office/drawing/2014/main" id="{6B3015C7-DA59-464F-B597-54BF8CBAF498}"/>
            </a:ext>
          </a:extLst>
        </xdr:cNvPr>
        <xdr:cNvSpPr txBox="1">
          <a:spLocks noChangeArrowheads="1"/>
        </xdr:cNvSpPr>
      </xdr:nvSpPr>
      <xdr:spPr bwMode="auto">
        <a:xfrm>
          <a:off x="15144845" y="7738117"/>
          <a:ext cx="568325" cy="16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京阪本線</a:t>
          </a:r>
        </a:p>
      </xdr:txBody>
    </xdr:sp>
    <xdr:clientData/>
  </xdr:twoCellAnchor>
  <xdr:twoCellAnchor>
    <xdr:from>
      <xdr:col>23</xdr:col>
      <xdr:colOff>676265</xdr:colOff>
      <xdr:row>47</xdr:row>
      <xdr:rowOff>146750</xdr:rowOff>
    </xdr:from>
    <xdr:to>
      <xdr:col>24</xdr:col>
      <xdr:colOff>600065</xdr:colOff>
      <xdr:row>48</xdr:row>
      <xdr:rowOff>145298</xdr:rowOff>
    </xdr:to>
    <xdr:sp macro="" textlink="">
      <xdr:nvSpPr>
        <xdr:cNvPr id="2228" name="Text Box 1445">
          <a:extLst>
            <a:ext uri="{FF2B5EF4-FFF2-40B4-BE49-F238E27FC236}">
              <a16:creationId xmlns="" xmlns:a16="http://schemas.microsoft.com/office/drawing/2014/main" id="{3870DEEF-1EE1-4962-B1A3-12413092344E}"/>
            </a:ext>
          </a:extLst>
        </xdr:cNvPr>
        <xdr:cNvSpPr txBox="1">
          <a:spLocks noChangeArrowheads="1"/>
        </xdr:cNvSpPr>
      </xdr:nvSpPr>
      <xdr:spPr bwMode="auto">
        <a:xfrm>
          <a:off x="14982815" y="8173150"/>
          <a:ext cx="628650" cy="169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京都競馬場</a:t>
          </a:r>
        </a:p>
      </xdr:txBody>
    </xdr:sp>
    <xdr:clientData/>
  </xdr:twoCellAnchor>
  <xdr:twoCellAnchor>
    <xdr:from>
      <xdr:col>23</xdr:col>
      <xdr:colOff>399226</xdr:colOff>
      <xdr:row>41</xdr:row>
      <xdr:rowOff>23753</xdr:rowOff>
    </xdr:from>
    <xdr:to>
      <xdr:col>23</xdr:col>
      <xdr:colOff>487781</xdr:colOff>
      <xdr:row>42</xdr:row>
      <xdr:rowOff>26903</xdr:rowOff>
    </xdr:to>
    <xdr:sp macro="" textlink="">
      <xdr:nvSpPr>
        <xdr:cNvPr id="2229" name="Freeform 1182">
          <a:extLst>
            <a:ext uri="{FF2B5EF4-FFF2-40B4-BE49-F238E27FC236}">
              <a16:creationId xmlns="" xmlns:a16="http://schemas.microsoft.com/office/drawing/2014/main" id="{7D8FAF0A-333B-4180-95A7-531A7EEACE0E}"/>
            </a:ext>
          </a:extLst>
        </xdr:cNvPr>
        <xdr:cNvSpPr>
          <a:spLocks/>
        </xdr:cNvSpPr>
      </xdr:nvSpPr>
      <xdr:spPr bwMode="auto">
        <a:xfrm rot="9836535" flipH="1" flipV="1">
          <a:off x="14705776" y="7021453"/>
          <a:ext cx="88555" cy="174600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0 h 10000"/>
            <a:gd name="connsiteX1" fmla="*/ 10000 w 10000"/>
            <a:gd name="connsiteY1" fmla="*/ 1087 h 10000"/>
            <a:gd name="connsiteX2" fmla="*/ 10000 w 10000"/>
            <a:gd name="connsiteY2" fmla="*/ 8696 h 10000"/>
            <a:gd name="connsiteX3" fmla="*/ 2000 w 10000"/>
            <a:gd name="connsiteY3" fmla="*/ 10000 h 10000"/>
            <a:gd name="connsiteX0" fmla="*/ 8000 w 8000"/>
            <a:gd name="connsiteY0" fmla="*/ 0 h 8913"/>
            <a:gd name="connsiteX1" fmla="*/ 8000 w 8000"/>
            <a:gd name="connsiteY1" fmla="*/ 7609 h 8913"/>
            <a:gd name="connsiteX2" fmla="*/ 0 w 8000"/>
            <a:gd name="connsiteY2" fmla="*/ 8913 h 8913"/>
            <a:gd name="connsiteX0" fmla="*/ 10000 w 10000"/>
            <a:gd name="connsiteY0" fmla="*/ 0 h 6181"/>
            <a:gd name="connsiteX1" fmla="*/ 10000 w 10000"/>
            <a:gd name="connsiteY1" fmla="*/ 4718 h 6181"/>
            <a:gd name="connsiteX2" fmla="*/ 0 w 10000"/>
            <a:gd name="connsiteY2" fmla="*/ 6181 h 61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6181">
              <a:moveTo>
                <a:pt x="10000" y="0"/>
              </a:moveTo>
              <a:lnTo>
                <a:pt x="10000" y="4718"/>
              </a:lnTo>
              <a:lnTo>
                <a:pt x="0" y="6181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593663</xdr:colOff>
      <xdr:row>41</xdr:row>
      <xdr:rowOff>1573</xdr:rowOff>
    </xdr:from>
    <xdr:to>
      <xdr:col>23</xdr:col>
      <xdr:colOff>662684</xdr:colOff>
      <xdr:row>41</xdr:row>
      <xdr:rowOff>124040</xdr:rowOff>
    </xdr:to>
    <xdr:sp macro="" textlink="">
      <xdr:nvSpPr>
        <xdr:cNvPr id="2230" name="Freeform 1182">
          <a:extLst>
            <a:ext uri="{FF2B5EF4-FFF2-40B4-BE49-F238E27FC236}">
              <a16:creationId xmlns="" xmlns:a16="http://schemas.microsoft.com/office/drawing/2014/main" id="{46473584-C608-436B-BA07-5DA23B57E2DE}"/>
            </a:ext>
          </a:extLst>
        </xdr:cNvPr>
        <xdr:cNvSpPr>
          <a:spLocks/>
        </xdr:cNvSpPr>
      </xdr:nvSpPr>
      <xdr:spPr bwMode="auto">
        <a:xfrm rot="9836535" flipV="1">
          <a:off x="14900213" y="6999273"/>
          <a:ext cx="69021" cy="122467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0 h 10000"/>
            <a:gd name="connsiteX1" fmla="*/ 10000 w 10000"/>
            <a:gd name="connsiteY1" fmla="*/ 1087 h 10000"/>
            <a:gd name="connsiteX2" fmla="*/ 10000 w 10000"/>
            <a:gd name="connsiteY2" fmla="*/ 8696 h 10000"/>
            <a:gd name="connsiteX3" fmla="*/ 2000 w 10000"/>
            <a:gd name="connsiteY3" fmla="*/ 10000 h 10000"/>
            <a:gd name="connsiteX0" fmla="*/ 8000 w 8000"/>
            <a:gd name="connsiteY0" fmla="*/ 0 h 8913"/>
            <a:gd name="connsiteX1" fmla="*/ 8000 w 8000"/>
            <a:gd name="connsiteY1" fmla="*/ 7609 h 8913"/>
            <a:gd name="connsiteX2" fmla="*/ 0 w 8000"/>
            <a:gd name="connsiteY2" fmla="*/ 8913 h 8913"/>
            <a:gd name="connsiteX0" fmla="*/ 10000 w 10000"/>
            <a:gd name="connsiteY0" fmla="*/ 0 h 6181"/>
            <a:gd name="connsiteX1" fmla="*/ 10000 w 10000"/>
            <a:gd name="connsiteY1" fmla="*/ 4718 h 6181"/>
            <a:gd name="connsiteX2" fmla="*/ 0 w 10000"/>
            <a:gd name="connsiteY2" fmla="*/ 6181 h 61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6181">
              <a:moveTo>
                <a:pt x="10000" y="0"/>
              </a:moveTo>
              <a:lnTo>
                <a:pt x="10000" y="4718"/>
              </a:lnTo>
              <a:lnTo>
                <a:pt x="0" y="6181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52270</xdr:colOff>
      <xdr:row>47</xdr:row>
      <xdr:rowOff>132317</xdr:rowOff>
    </xdr:from>
    <xdr:to>
      <xdr:col>23</xdr:col>
      <xdr:colOff>203913</xdr:colOff>
      <xdr:row>48</xdr:row>
      <xdr:rowOff>90036</xdr:rowOff>
    </xdr:to>
    <xdr:sp macro="" textlink="">
      <xdr:nvSpPr>
        <xdr:cNvPr id="2231" name="六角形 2230">
          <a:extLst>
            <a:ext uri="{FF2B5EF4-FFF2-40B4-BE49-F238E27FC236}">
              <a16:creationId xmlns="" xmlns:a16="http://schemas.microsoft.com/office/drawing/2014/main" id="{578D7E05-5EAB-46FF-9A5E-6E54B52DA1E6}"/>
            </a:ext>
          </a:extLst>
        </xdr:cNvPr>
        <xdr:cNvSpPr/>
      </xdr:nvSpPr>
      <xdr:spPr bwMode="auto">
        <a:xfrm>
          <a:off x="14330001" y="8143086"/>
          <a:ext cx="151643" cy="128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126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450187</xdr:colOff>
      <xdr:row>44</xdr:row>
      <xdr:rowOff>153370</xdr:rowOff>
    </xdr:from>
    <xdr:to>
      <xdr:col>23</xdr:col>
      <xdr:colOff>656644</xdr:colOff>
      <xdr:row>45</xdr:row>
      <xdr:rowOff>161121</xdr:rowOff>
    </xdr:to>
    <xdr:sp macro="" textlink="">
      <xdr:nvSpPr>
        <xdr:cNvPr id="2232" name="六角形 2231">
          <a:extLst>
            <a:ext uri="{FF2B5EF4-FFF2-40B4-BE49-F238E27FC236}">
              <a16:creationId xmlns="" xmlns:a16="http://schemas.microsoft.com/office/drawing/2014/main" id="{D53F76C1-B34B-4DA0-A868-7D00B523E0C4}"/>
            </a:ext>
          </a:extLst>
        </xdr:cNvPr>
        <xdr:cNvSpPr/>
      </xdr:nvSpPr>
      <xdr:spPr bwMode="auto">
        <a:xfrm>
          <a:off x="14756737" y="7665420"/>
          <a:ext cx="206457" cy="17920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633527</xdr:colOff>
      <xdr:row>41</xdr:row>
      <xdr:rowOff>128651</xdr:rowOff>
    </xdr:from>
    <xdr:to>
      <xdr:col>24</xdr:col>
      <xdr:colOff>154009</xdr:colOff>
      <xdr:row>42</xdr:row>
      <xdr:rowOff>137425</xdr:rowOff>
    </xdr:to>
    <xdr:sp macro="" textlink="">
      <xdr:nvSpPr>
        <xdr:cNvPr id="2233" name="六角形 2232">
          <a:extLst>
            <a:ext uri="{FF2B5EF4-FFF2-40B4-BE49-F238E27FC236}">
              <a16:creationId xmlns="" xmlns:a16="http://schemas.microsoft.com/office/drawing/2014/main" id="{BA36D67B-9EB5-4DE3-8D19-90D3C685317D}"/>
            </a:ext>
          </a:extLst>
        </xdr:cNvPr>
        <xdr:cNvSpPr/>
      </xdr:nvSpPr>
      <xdr:spPr bwMode="auto">
        <a:xfrm>
          <a:off x="14940077" y="7126351"/>
          <a:ext cx="225332" cy="1802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204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24</xdr:col>
      <xdr:colOff>147226</xdr:colOff>
      <xdr:row>43</xdr:row>
      <xdr:rowOff>127581</xdr:rowOff>
    </xdr:from>
    <xdr:to>
      <xdr:col>24</xdr:col>
      <xdr:colOff>326974</xdr:colOff>
      <xdr:row>44</xdr:row>
      <xdr:rowOff>92405</xdr:rowOff>
    </xdr:to>
    <xdr:sp macro="" textlink="">
      <xdr:nvSpPr>
        <xdr:cNvPr id="2234" name="六角形 2233">
          <a:extLst>
            <a:ext uri="{FF2B5EF4-FFF2-40B4-BE49-F238E27FC236}">
              <a16:creationId xmlns="" xmlns:a16="http://schemas.microsoft.com/office/drawing/2014/main" id="{D1C4554C-8289-452C-8663-FD37AB6F337C}"/>
            </a:ext>
          </a:extLst>
        </xdr:cNvPr>
        <xdr:cNvSpPr/>
      </xdr:nvSpPr>
      <xdr:spPr bwMode="auto">
        <a:xfrm>
          <a:off x="15158626" y="7468181"/>
          <a:ext cx="179748" cy="13627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174237</xdr:colOff>
      <xdr:row>46</xdr:row>
      <xdr:rowOff>77689</xdr:rowOff>
    </xdr:from>
    <xdr:to>
      <xdr:col>24</xdr:col>
      <xdr:colOff>678024</xdr:colOff>
      <xdr:row>46</xdr:row>
      <xdr:rowOff>164579</xdr:rowOff>
    </xdr:to>
    <xdr:grpSp>
      <xdr:nvGrpSpPr>
        <xdr:cNvPr id="2235" name="Group 802">
          <a:extLst>
            <a:ext uri="{FF2B5EF4-FFF2-40B4-BE49-F238E27FC236}">
              <a16:creationId xmlns="" xmlns:a16="http://schemas.microsoft.com/office/drawing/2014/main" id="{CBDBC147-EB1B-47F7-BA74-3D415A991B05}"/>
            </a:ext>
          </a:extLst>
        </xdr:cNvPr>
        <xdr:cNvGrpSpPr>
          <a:grpSpLocks/>
        </xdr:cNvGrpSpPr>
      </xdr:nvGrpSpPr>
      <xdr:grpSpPr bwMode="auto">
        <a:xfrm rot="5400000">
          <a:off x="17912088" y="7281731"/>
          <a:ext cx="86890" cy="1272591"/>
          <a:chOff x="1729" y="1692"/>
          <a:chExt cx="21" cy="146"/>
        </a:xfrm>
      </xdr:grpSpPr>
      <xdr:sp macro="" textlink="">
        <xdr:nvSpPr>
          <xdr:cNvPr id="2236" name="Line 803">
            <a:extLst>
              <a:ext uri="{FF2B5EF4-FFF2-40B4-BE49-F238E27FC236}">
                <a16:creationId xmlns="" xmlns:a16="http://schemas.microsoft.com/office/drawing/2014/main" id="{7BB086B2-C150-227E-2806-9AE16B915E44}"/>
              </a:ext>
            </a:extLst>
          </xdr:cNvPr>
          <xdr:cNvSpPr>
            <a:spLocks noChangeShapeType="1"/>
          </xdr:cNvSpPr>
        </xdr:nvSpPr>
        <xdr:spPr bwMode="auto">
          <a:xfrm>
            <a:off x="1738" y="1692"/>
            <a:ext cx="0" cy="14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37" name="Line 804">
            <a:extLst>
              <a:ext uri="{FF2B5EF4-FFF2-40B4-BE49-F238E27FC236}">
                <a16:creationId xmlns="" xmlns:a16="http://schemas.microsoft.com/office/drawing/2014/main" id="{10D5E91F-39E4-D94A-DD93-270FD275A587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694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238" name="Line 805">
            <a:extLst>
              <a:ext uri="{FF2B5EF4-FFF2-40B4-BE49-F238E27FC236}">
                <a16:creationId xmlns="" xmlns:a16="http://schemas.microsoft.com/office/drawing/2014/main" id="{8AFD9BE7-63DA-F6DF-A19B-37C2C05E62C5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705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239" name="Line 806">
            <a:extLst>
              <a:ext uri="{FF2B5EF4-FFF2-40B4-BE49-F238E27FC236}">
                <a16:creationId xmlns="" xmlns:a16="http://schemas.microsoft.com/office/drawing/2014/main" id="{CBA785D3-55A8-3319-57EE-0F412A7B1009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719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240" name="Line 807">
            <a:extLst>
              <a:ext uri="{FF2B5EF4-FFF2-40B4-BE49-F238E27FC236}">
                <a16:creationId xmlns="" xmlns:a16="http://schemas.microsoft.com/office/drawing/2014/main" id="{4807C028-2550-DAFC-FF51-64E08E031CDD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40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241" name="Line 808">
            <a:extLst>
              <a:ext uri="{FF2B5EF4-FFF2-40B4-BE49-F238E27FC236}">
                <a16:creationId xmlns="" xmlns:a16="http://schemas.microsoft.com/office/drawing/2014/main" id="{73794D17-9BC5-EA8B-2364-C95603BB421C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65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242" name="Line 809">
            <a:extLst>
              <a:ext uri="{FF2B5EF4-FFF2-40B4-BE49-F238E27FC236}">
                <a16:creationId xmlns="" xmlns:a16="http://schemas.microsoft.com/office/drawing/2014/main" id="{C8CB3405-6148-05C2-0901-58FA02C43FA0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76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243" name="Line 810">
            <a:extLst>
              <a:ext uri="{FF2B5EF4-FFF2-40B4-BE49-F238E27FC236}">
                <a16:creationId xmlns="" xmlns:a16="http://schemas.microsoft.com/office/drawing/2014/main" id="{39D9D824-BF12-9D4B-283C-D4886886A5AF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729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244" name="Line 811">
            <a:extLst>
              <a:ext uri="{FF2B5EF4-FFF2-40B4-BE49-F238E27FC236}">
                <a16:creationId xmlns="" xmlns:a16="http://schemas.microsoft.com/office/drawing/2014/main" id="{6321CB9C-3B90-6926-B479-9F0C5C6BBD1F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53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245" name="Line 812">
            <a:extLst>
              <a:ext uri="{FF2B5EF4-FFF2-40B4-BE49-F238E27FC236}">
                <a16:creationId xmlns="" xmlns:a16="http://schemas.microsoft.com/office/drawing/2014/main" id="{8A4B5C2F-A7EF-4346-D8A8-853A956F3948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787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246" name="Line 813">
            <a:extLst>
              <a:ext uri="{FF2B5EF4-FFF2-40B4-BE49-F238E27FC236}">
                <a16:creationId xmlns="" xmlns:a16="http://schemas.microsoft.com/office/drawing/2014/main" id="{A5E598DF-49E8-5CB9-32F5-727AA622BF96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99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247" name="Line 814">
            <a:extLst>
              <a:ext uri="{FF2B5EF4-FFF2-40B4-BE49-F238E27FC236}">
                <a16:creationId xmlns="" xmlns:a16="http://schemas.microsoft.com/office/drawing/2014/main" id="{DC0A734D-0D09-4FF3-E736-6DAF3193E58E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810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248" name="Line 815">
            <a:extLst>
              <a:ext uri="{FF2B5EF4-FFF2-40B4-BE49-F238E27FC236}">
                <a16:creationId xmlns="" xmlns:a16="http://schemas.microsoft.com/office/drawing/2014/main" id="{9A2B5477-1D8E-595B-FA85-B15666900A03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836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249" name="Line 816">
            <a:extLst>
              <a:ext uri="{FF2B5EF4-FFF2-40B4-BE49-F238E27FC236}">
                <a16:creationId xmlns="" xmlns:a16="http://schemas.microsoft.com/office/drawing/2014/main" id="{0D6F24D8-7922-02A7-6422-236ADEE2A8BE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824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23</xdr:col>
      <xdr:colOff>653105</xdr:colOff>
      <xdr:row>46</xdr:row>
      <xdr:rowOff>48432</xdr:rowOff>
    </xdr:from>
    <xdr:to>
      <xdr:col>24</xdr:col>
      <xdr:colOff>514814</xdr:colOff>
      <xdr:row>47</xdr:row>
      <xdr:rowOff>31565</xdr:rowOff>
    </xdr:to>
    <xdr:sp macro="" textlink="">
      <xdr:nvSpPr>
        <xdr:cNvPr id="2250" name="Text Box 1323">
          <a:extLst>
            <a:ext uri="{FF2B5EF4-FFF2-40B4-BE49-F238E27FC236}">
              <a16:creationId xmlns="" xmlns:a16="http://schemas.microsoft.com/office/drawing/2014/main" id="{F43F581B-6A0C-47FB-A361-D4391EA7DB60}"/>
            </a:ext>
          </a:extLst>
        </xdr:cNvPr>
        <xdr:cNvSpPr txBox="1">
          <a:spLocks noChangeArrowheads="1"/>
        </xdr:cNvSpPr>
      </xdr:nvSpPr>
      <xdr:spPr bwMode="auto">
        <a:xfrm>
          <a:off x="14959655" y="7903382"/>
          <a:ext cx="566559" cy="15458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京阪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淀駅</a:t>
          </a:r>
        </a:p>
      </xdr:txBody>
    </xdr:sp>
    <xdr:clientData/>
  </xdr:twoCellAnchor>
  <xdr:twoCellAnchor>
    <xdr:from>
      <xdr:col>26</xdr:col>
      <xdr:colOff>90392</xdr:colOff>
      <xdr:row>45</xdr:row>
      <xdr:rowOff>140213</xdr:rowOff>
    </xdr:from>
    <xdr:to>
      <xdr:col>26</xdr:col>
      <xdr:colOff>740492</xdr:colOff>
      <xdr:row>46</xdr:row>
      <xdr:rowOff>43016</xdr:rowOff>
    </xdr:to>
    <xdr:sp macro="" textlink="">
      <xdr:nvSpPr>
        <xdr:cNvPr id="2251" name="Line 547">
          <a:extLst>
            <a:ext uri="{FF2B5EF4-FFF2-40B4-BE49-F238E27FC236}">
              <a16:creationId xmlns="" xmlns:a16="http://schemas.microsoft.com/office/drawing/2014/main" id="{AAA8D4A6-4BE1-4220-B4C3-55F688B639B7}"/>
            </a:ext>
          </a:extLst>
        </xdr:cNvPr>
        <xdr:cNvSpPr>
          <a:spLocks noChangeShapeType="1"/>
        </xdr:cNvSpPr>
      </xdr:nvSpPr>
      <xdr:spPr bwMode="auto">
        <a:xfrm flipH="1" flipV="1">
          <a:off x="16511492" y="7823713"/>
          <a:ext cx="612000" cy="7425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104520</xdr:colOff>
      <xdr:row>44</xdr:row>
      <xdr:rowOff>141961</xdr:rowOff>
    </xdr:from>
    <xdr:to>
      <xdr:col>26</xdr:col>
      <xdr:colOff>746639</xdr:colOff>
      <xdr:row>45</xdr:row>
      <xdr:rowOff>49161</xdr:rowOff>
    </xdr:to>
    <xdr:sp macro="" textlink="">
      <xdr:nvSpPr>
        <xdr:cNvPr id="2252" name="Line 547">
          <a:extLst>
            <a:ext uri="{FF2B5EF4-FFF2-40B4-BE49-F238E27FC236}">
              <a16:creationId xmlns="" xmlns:a16="http://schemas.microsoft.com/office/drawing/2014/main" id="{51BF7676-C20C-4580-911B-3B8A1A17B344}"/>
            </a:ext>
          </a:extLst>
        </xdr:cNvPr>
        <xdr:cNvSpPr>
          <a:spLocks noChangeShapeType="1"/>
        </xdr:cNvSpPr>
      </xdr:nvSpPr>
      <xdr:spPr bwMode="auto">
        <a:xfrm flipH="1" flipV="1">
          <a:off x="16525620" y="7654011"/>
          <a:ext cx="597669" cy="78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74328</xdr:colOff>
      <xdr:row>41</xdr:row>
      <xdr:rowOff>82963</xdr:rowOff>
    </xdr:from>
    <xdr:to>
      <xdr:col>26</xdr:col>
      <xdr:colOff>82960</xdr:colOff>
      <xdr:row>44</xdr:row>
      <xdr:rowOff>99922</xdr:rowOff>
    </xdr:to>
    <xdr:sp macro="" textlink="">
      <xdr:nvSpPr>
        <xdr:cNvPr id="2253" name="Line 547">
          <a:extLst>
            <a:ext uri="{FF2B5EF4-FFF2-40B4-BE49-F238E27FC236}">
              <a16:creationId xmlns="" xmlns:a16="http://schemas.microsoft.com/office/drawing/2014/main" id="{3D6C8A23-8AD6-4405-B9C0-CF2709317DA1}"/>
            </a:ext>
          </a:extLst>
        </xdr:cNvPr>
        <xdr:cNvSpPr>
          <a:spLocks noChangeShapeType="1"/>
        </xdr:cNvSpPr>
      </xdr:nvSpPr>
      <xdr:spPr bwMode="auto">
        <a:xfrm flipV="1">
          <a:off x="16495428" y="7080663"/>
          <a:ext cx="8632" cy="53130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16373</xdr:colOff>
      <xdr:row>44</xdr:row>
      <xdr:rowOff>68189</xdr:rowOff>
    </xdr:from>
    <xdr:to>
      <xdr:col>26</xdr:col>
      <xdr:colOff>129992</xdr:colOff>
      <xdr:row>46</xdr:row>
      <xdr:rowOff>17019</xdr:rowOff>
    </xdr:to>
    <xdr:sp macro="" textlink="">
      <xdr:nvSpPr>
        <xdr:cNvPr id="2254" name="Oval 820">
          <a:extLst>
            <a:ext uri="{FF2B5EF4-FFF2-40B4-BE49-F238E27FC236}">
              <a16:creationId xmlns="" xmlns:a16="http://schemas.microsoft.com/office/drawing/2014/main" id="{D49418F9-2285-4B71-91C5-5C74EA26859A}"/>
            </a:ext>
          </a:extLst>
        </xdr:cNvPr>
        <xdr:cNvSpPr>
          <a:spLocks noChangeArrowheads="1"/>
        </xdr:cNvSpPr>
      </xdr:nvSpPr>
      <xdr:spPr bwMode="auto">
        <a:xfrm rot="5400000">
          <a:off x="16348418" y="7669294"/>
          <a:ext cx="291730" cy="11361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25</xdr:col>
      <xdr:colOff>168350</xdr:colOff>
      <xdr:row>44</xdr:row>
      <xdr:rowOff>134227</xdr:rowOff>
    </xdr:from>
    <xdr:to>
      <xdr:col>26</xdr:col>
      <xdr:colOff>761999</xdr:colOff>
      <xdr:row>45</xdr:row>
      <xdr:rowOff>129049</xdr:rowOff>
    </xdr:to>
    <xdr:sp macro="" textlink="">
      <xdr:nvSpPr>
        <xdr:cNvPr id="2255" name="Line 547">
          <a:extLst>
            <a:ext uri="{FF2B5EF4-FFF2-40B4-BE49-F238E27FC236}">
              <a16:creationId xmlns="" xmlns:a16="http://schemas.microsoft.com/office/drawing/2014/main" id="{F9E8F907-E72B-4E49-8B95-FBD2AC97F724}"/>
            </a:ext>
          </a:extLst>
        </xdr:cNvPr>
        <xdr:cNvSpPr>
          <a:spLocks noChangeShapeType="1"/>
        </xdr:cNvSpPr>
      </xdr:nvSpPr>
      <xdr:spPr bwMode="auto">
        <a:xfrm flipH="1" flipV="1">
          <a:off x="15884600" y="7646277"/>
          <a:ext cx="1241349" cy="166272"/>
        </a:xfrm>
        <a:prstGeom prst="line">
          <a:avLst/>
        </a:prstGeom>
        <a:noFill/>
        <a:ln w="34925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142493</xdr:colOff>
      <xdr:row>47</xdr:row>
      <xdr:rowOff>1872</xdr:rowOff>
    </xdr:from>
    <xdr:to>
      <xdr:col>26</xdr:col>
      <xdr:colOff>609981</xdr:colOff>
      <xdr:row>47</xdr:row>
      <xdr:rowOff>164299</xdr:rowOff>
    </xdr:to>
    <xdr:grpSp>
      <xdr:nvGrpSpPr>
        <xdr:cNvPr id="2256" name="グループ化 2255">
          <a:extLst>
            <a:ext uri="{FF2B5EF4-FFF2-40B4-BE49-F238E27FC236}">
              <a16:creationId xmlns="" xmlns:a16="http://schemas.microsoft.com/office/drawing/2014/main" id="{34B34D6C-9978-475B-A040-BE729B28E34D}"/>
            </a:ext>
          </a:extLst>
        </xdr:cNvPr>
        <xdr:cNvGrpSpPr/>
      </xdr:nvGrpSpPr>
      <xdr:grpSpPr>
        <a:xfrm>
          <a:off x="18825100" y="7968854"/>
          <a:ext cx="1236292" cy="162427"/>
          <a:chOff x="8188253" y="11378861"/>
          <a:chExt cx="1239786" cy="166387"/>
        </a:xfrm>
      </xdr:grpSpPr>
      <xdr:sp macro="" textlink="">
        <xdr:nvSpPr>
          <xdr:cNvPr id="2257" name="Text Box 1075">
            <a:extLst>
              <a:ext uri="{FF2B5EF4-FFF2-40B4-BE49-F238E27FC236}">
                <a16:creationId xmlns="" xmlns:a16="http://schemas.microsoft.com/office/drawing/2014/main" id="{6C72FEFD-81D4-E790-FF78-D7E8C565C0F2}"/>
              </a:ext>
            </a:extLst>
          </xdr:cNvPr>
          <xdr:cNvSpPr txBox="1">
            <a:spLocks noChangeArrowheads="1"/>
          </xdr:cNvSpPr>
        </xdr:nvSpPr>
        <xdr:spPr bwMode="auto">
          <a:xfrm rot="401087">
            <a:off x="8814427" y="11432084"/>
            <a:ext cx="121227" cy="69273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wrap="none" lIns="27432" tIns="18288" rIns="27432" bIns="18288" anchor="ctr" upright="1">
            <a:noAutofit/>
          </a:bodyPr>
          <a:lstStyle/>
          <a:p>
            <a:pPr algn="ctr" rtl="0">
              <a:lnSpc>
                <a:spcPts val="1000"/>
              </a:lnSpc>
              <a:defRPr sz="1000"/>
            </a:pPr>
            <a:endPara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grpSp>
        <xdr:nvGrpSpPr>
          <xdr:cNvPr id="2258" name="グループ化 2257">
            <a:extLst>
              <a:ext uri="{FF2B5EF4-FFF2-40B4-BE49-F238E27FC236}">
                <a16:creationId xmlns="" xmlns:a16="http://schemas.microsoft.com/office/drawing/2014/main" id="{6EE85FF1-217C-2C72-99A9-DC6AA14F38C7}"/>
              </a:ext>
            </a:extLst>
          </xdr:cNvPr>
          <xdr:cNvGrpSpPr/>
        </xdr:nvGrpSpPr>
        <xdr:grpSpPr>
          <a:xfrm>
            <a:off x="8188253" y="11378861"/>
            <a:ext cx="1239786" cy="166387"/>
            <a:chOff x="8188253" y="11378861"/>
            <a:chExt cx="1239786" cy="166387"/>
          </a:xfrm>
        </xdr:grpSpPr>
        <xdr:sp macro="" textlink="">
          <xdr:nvSpPr>
            <xdr:cNvPr id="2259" name="Line 547">
              <a:extLst>
                <a:ext uri="{FF2B5EF4-FFF2-40B4-BE49-F238E27FC236}">
                  <a16:creationId xmlns="" xmlns:a16="http://schemas.microsoft.com/office/drawing/2014/main" id="{549AC0F6-734D-73EE-5F84-5BC4DBFB8914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8188253" y="11396199"/>
              <a:ext cx="1235535" cy="133503"/>
            </a:xfrm>
            <a:prstGeom prst="line">
              <a:avLst/>
            </a:prstGeom>
            <a:noFill/>
            <a:ln w="2540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260" name="Line 547">
              <a:extLst>
                <a:ext uri="{FF2B5EF4-FFF2-40B4-BE49-F238E27FC236}">
                  <a16:creationId xmlns="" xmlns:a16="http://schemas.microsoft.com/office/drawing/2014/main" id="{2720B1E0-065D-375F-3339-C477ABC78CAD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8192504" y="11411745"/>
              <a:ext cx="1235535" cy="133503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261" name="Line 547">
              <a:extLst>
                <a:ext uri="{FF2B5EF4-FFF2-40B4-BE49-F238E27FC236}">
                  <a16:creationId xmlns="" xmlns:a16="http://schemas.microsoft.com/office/drawing/2014/main" id="{375894E2-0D0D-438E-C7CC-D8591DFFD845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8188255" y="11378861"/>
              <a:ext cx="1235535" cy="133503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25</xdr:col>
      <xdr:colOff>549516</xdr:colOff>
      <xdr:row>47</xdr:row>
      <xdr:rowOff>139212</xdr:rowOff>
    </xdr:from>
    <xdr:to>
      <xdr:col>26</xdr:col>
      <xdr:colOff>28433</xdr:colOff>
      <xdr:row>48</xdr:row>
      <xdr:rowOff>120841</xdr:rowOff>
    </xdr:to>
    <xdr:sp macro="" textlink="">
      <xdr:nvSpPr>
        <xdr:cNvPr id="2262" name="六角形 2261">
          <a:extLst>
            <a:ext uri="{FF2B5EF4-FFF2-40B4-BE49-F238E27FC236}">
              <a16:creationId xmlns="" xmlns:a16="http://schemas.microsoft.com/office/drawing/2014/main" id="{3D81B16D-D61B-4843-833D-D79B967B8EB1}"/>
            </a:ext>
          </a:extLst>
        </xdr:cNvPr>
        <xdr:cNvSpPr/>
      </xdr:nvSpPr>
      <xdr:spPr bwMode="auto">
        <a:xfrm>
          <a:off x="16265766" y="8165612"/>
          <a:ext cx="183767" cy="15307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204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536178</xdr:colOff>
      <xdr:row>41</xdr:row>
      <xdr:rowOff>109902</xdr:rowOff>
    </xdr:from>
    <xdr:to>
      <xdr:col>26</xdr:col>
      <xdr:colOff>42653</xdr:colOff>
      <xdr:row>42</xdr:row>
      <xdr:rowOff>113733</xdr:rowOff>
    </xdr:to>
    <xdr:sp macro="" textlink="">
      <xdr:nvSpPr>
        <xdr:cNvPr id="2263" name="六角形 2262">
          <a:extLst>
            <a:ext uri="{FF2B5EF4-FFF2-40B4-BE49-F238E27FC236}">
              <a16:creationId xmlns="" xmlns:a16="http://schemas.microsoft.com/office/drawing/2014/main" id="{D6F96711-1BC2-48B3-8CFC-2883AF9C9B32}"/>
            </a:ext>
          </a:extLst>
        </xdr:cNvPr>
        <xdr:cNvSpPr/>
      </xdr:nvSpPr>
      <xdr:spPr bwMode="auto">
        <a:xfrm>
          <a:off x="16252428" y="7107602"/>
          <a:ext cx="211325" cy="1752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204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25</xdr:col>
      <xdr:colOff>322388</xdr:colOff>
      <xdr:row>43</xdr:row>
      <xdr:rowOff>431</xdr:rowOff>
    </xdr:from>
    <xdr:ext cx="388160" cy="324460"/>
    <xdr:grpSp>
      <xdr:nvGrpSpPr>
        <xdr:cNvPr id="2264" name="Group 6672">
          <a:extLst>
            <a:ext uri="{FF2B5EF4-FFF2-40B4-BE49-F238E27FC236}">
              <a16:creationId xmlns="" xmlns:a16="http://schemas.microsoft.com/office/drawing/2014/main" id="{2ED97BA9-A314-48FB-8AA6-F8393F02D109}"/>
            </a:ext>
          </a:extLst>
        </xdr:cNvPr>
        <xdr:cNvGrpSpPr>
          <a:grpSpLocks/>
        </xdr:cNvGrpSpPr>
      </xdr:nvGrpSpPr>
      <xdr:grpSpPr bwMode="auto">
        <a:xfrm>
          <a:off x="19004995" y="7287056"/>
          <a:ext cx="388160" cy="324460"/>
          <a:chOff x="530" y="110"/>
          <a:chExt cx="44" cy="37"/>
        </a:xfrm>
      </xdr:grpSpPr>
      <xdr:pic>
        <xdr:nvPicPr>
          <xdr:cNvPr id="2265" name="Picture 6673" descr="route2">
            <a:extLst>
              <a:ext uri="{FF2B5EF4-FFF2-40B4-BE49-F238E27FC236}">
                <a16:creationId xmlns="" xmlns:a16="http://schemas.microsoft.com/office/drawing/2014/main" id="{F0FD9AB9-1200-798E-002C-361A96F61A9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39" cy="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66" name="Text Box 6674">
            <a:extLst>
              <a:ext uri="{FF2B5EF4-FFF2-40B4-BE49-F238E27FC236}">
                <a16:creationId xmlns="" xmlns:a16="http://schemas.microsoft.com/office/drawing/2014/main" id="{5750B34B-435E-B81A-266A-89058309443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0" y="113"/>
            <a:ext cx="44" cy="27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</a:t>
            </a: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１</a:t>
            </a:r>
          </a:p>
        </xdr:txBody>
      </xdr:sp>
    </xdr:grpSp>
    <xdr:clientData/>
  </xdr:oneCellAnchor>
  <xdr:oneCellAnchor>
    <xdr:from>
      <xdr:col>26</xdr:col>
      <xdr:colOff>103993</xdr:colOff>
      <xdr:row>43</xdr:row>
      <xdr:rowOff>142167</xdr:rowOff>
    </xdr:from>
    <xdr:ext cx="310649" cy="230644"/>
    <xdr:grpSp>
      <xdr:nvGrpSpPr>
        <xdr:cNvPr id="2267" name="Group 6672">
          <a:extLst>
            <a:ext uri="{FF2B5EF4-FFF2-40B4-BE49-F238E27FC236}">
              <a16:creationId xmlns="" xmlns:a16="http://schemas.microsoft.com/office/drawing/2014/main" id="{DDEABC71-1F17-47BA-850B-E4D90C8216D3}"/>
            </a:ext>
          </a:extLst>
        </xdr:cNvPr>
        <xdr:cNvGrpSpPr>
          <a:grpSpLocks/>
        </xdr:cNvGrpSpPr>
      </xdr:nvGrpSpPr>
      <xdr:grpSpPr bwMode="auto">
        <a:xfrm>
          <a:off x="19555404" y="7428792"/>
          <a:ext cx="310649" cy="230644"/>
          <a:chOff x="530" y="110"/>
          <a:chExt cx="42" cy="37"/>
        </a:xfrm>
      </xdr:grpSpPr>
      <xdr:pic>
        <xdr:nvPicPr>
          <xdr:cNvPr id="2268" name="Picture 6673" descr="route2">
            <a:extLst>
              <a:ext uri="{FF2B5EF4-FFF2-40B4-BE49-F238E27FC236}">
                <a16:creationId xmlns="" xmlns:a16="http://schemas.microsoft.com/office/drawing/2014/main" id="{92D74C6E-042A-2874-5C5C-053E7AEF1B5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39" cy="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69" name="Text Box 6674">
            <a:extLst>
              <a:ext uri="{FF2B5EF4-FFF2-40B4-BE49-F238E27FC236}">
                <a16:creationId xmlns="" xmlns:a16="http://schemas.microsoft.com/office/drawing/2014/main" id="{4212009F-877B-04E9-8D6D-63DEE389F8E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0" y="115"/>
            <a:ext cx="42" cy="2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</a:t>
            </a: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１</a:t>
            </a:r>
          </a:p>
        </xdr:txBody>
      </xdr:sp>
    </xdr:grpSp>
    <xdr:clientData/>
  </xdr:oneCellAnchor>
  <xdr:oneCellAnchor>
    <xdr:from>
      <xdr:col>26</xdr:col>
      <xdr:colOff>101603</xdr:colOff>
      <xdr:row>45</xdr:row>
      <xdr:rowOff>168446</xdr:rowOff>
    </xdr:from>
    <xdr:ext cx="317789" cy="229614"/>
    <xdr:grpSp>
      <xdr:nvGrpSpPr>
        <xdr:cNvPr id="2270" name="Group 6672">
          <a:extLst>
            <a:ext uri="{FF2B5EF4-FFF2-40B4-BE49-F238E27FC236}">
              <a16:creationId xmlns="" xmlns:a16="http://schemas.microsoft.com/office/drawing/2014/main" id="{4E9150D2-FBE5-48B4-B788-AF859F7C9839}"/>
            </a:ext>
          </a:extLst>
        </xdr:cNvPr>
        <xdr:cNvGrpSpPr>
          <a:grpSpLocks/>
        </xdr:cNvGrpSpPr>
      </xdr:nvGrpSpPr>
      <xdr:grpSpPr bwMode="auto">
        <a:xfrm>
          <a:off x="19553014" y="7795250"/>
          <a:ext cx="317789" cy="229614"/>
          <a:chOff x="530" y="110"/>
          <a:chExt cx="44" cy="37"/>
        </a:xfrm>
      </xdr:grpSpPr>
      <xdr:pic>
        <xdr:nvPicPr>
          <xdr:cNvPr id="2271" name="Picture 6673" descr="route2">
            <a:extLst>
              <a:ext uri="{FF2B5EF4-FFF2-40B4-BE49-F238E27FC236}">
                <a16:creationId xmlns="" xmlns:a16="http://schemas.microsoft.com/office/drawing/2014/main" id="{A34777F3-D02D-F789-DD5A-C98E0104B3D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39" cy="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72" name="Text Box 6674">
            <a:extLst>
              <a:ext uri="{FF2B5EF4-FFF2-40B4-BE49-F238E27FC236}">
                <a16:creationId xmlns="" xmlns:a16="http://schemas.microsoft.com/office/drawing/2014/main" id="{0CAB00A9-AC07-139B-13A0-11B56C9AA1B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0" y="116"/>
            <a:ext cx="44" cy="21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</a:t>
            </a: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１</a:t>
            </a:r>
          </a:p>
        </xdr:txBody>
      </xdr:sp>
    </xdr:grpSp>
    <xdr:clientData/>
  </xdr:oneCellAnchor>
  <xdr:twoCellAnchor>
    <xdr:from>
      <xdr:col>26</xdr:col>
      <xdr:colOff>172886</xdr:colOff>
      <xdr:row>45</xdr:row>
      <xdr:rowOff>39907</xdr:rowOff>
    </xdr:from>
    <xdr:to>
      <xdr:col>26</xdr:col>
      <xdr:colOff>518819</xdr:colOff>
      <xdr:row>45</xdr:row>
      <xdr:rowOff>133358</xdr:rowOff>
    </xdr:to>
    <xdr:sp macro="" textlink="">
      <xdr:nvSpPr>
        <xdr:cNvPr id="2273" name="Text Box 1118">
          <a:extLst>
            <a:ext uri="{FF2B5EF4-FFF2-40B4-BE49-F238E27FC236}">
              <a16:creationId xmlns="" xmlns:a16="http://schemas.microsoft.com/office/drawing/2014/main" id="{44AD2AAC-08B7-4528-AAF1-13ADBA60263E}"/>
            </a:ext>
          </a:extLst>
        </xdr:cNvPr>
        <xdr:cNvSpPr txBox="1">
          <a:spLocks noChangeArrowheads="1"/>
        </xdr:cNvSpPr>
      </xdr:nvSpPr>
      <xdr:spPr bwMode="auto">
        <a:xfrm>
          <a:off x="16593986" y="7723407"/>
          <a:ext cx="345933" cy="9345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名神道</a:t>
          </a:r>
        </a:p>
      </xdr:txBody>
    </xdr:sp>
    <xdr:clientData/>
  </xdr:twoCellAnchor>
  <xdr:twoCellAnchor>
    <xdr:from>
      <xdr:col>26</xdr:col>
      <xdr:colOff>183175</xdr:colOff>
      <xdr:row>48</xdr:row>
      <xdr:rowOff>0</xdr:rowOff>
    </xdr:from>
    <xdr:to>
      <xdr:col>26</xdr:col>
      <xdr:colOff>564176</xdr:colOff>
      <xdr:row>48</xdr:row>
      <xdr:rowOff>95250</xdr:rowOff>
    </xdr:to>
    <xdr:sp macro="" textlink="">
      <xdr:nvSpPr>
        <xdr:cNvPr id="2274" name="Text Box 1118">
          <a:extLst>
            <a:ext uri="{FF2B5EF4-FFF2-40B4-BE49-F238E27FC236}">
              <a16:creationId xmlns="" xmlns:a16="http://schemas.microsoft.com/office/drawing/2014/main" id="{57CB014D-4152-4D23-8E12-9169CB8EF685}"/>
            </a:ext>
          </a:extLst>
        </xdr:cNvPr>
        <xdr:cNvSpPr txBox="1">
          <a:spLocks noChangeArrowheads="1"/>
        </xdr:cNvSpPr>
      </xdr:nvSpPr>
      <xdr:spPr bwMode="auto">
        <a:xfrm>
          <a:off x="16604275" y="8197850"/>
          <a:ext cx="381001" cy="9525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新幹線</a:t>
          </a:r>
        </a:p>
      </xdr:txBody>
    </xdr:sp>
    <xdr:clientData/>
  </xdr:twoCellAnchor>
  <xdr:twoCellAnchor>
    <xdr:from>
      <xdr:col>23</xdr:col>
      <xdr:colOff>24752</xdr:colOff>
      <xdr:row>41</xdr:row>
      <xdr:rowOff>14217</xdr:rowOff>
    </xdr:from>
    <xdr:to>
      <xdr:col>23</xdr:col>
      <xdr:colOff>228194</xdr:colOff>
      <xdr:row>42</xdr:row>
      <xdr:rowOff>6154</xdr:rowOff>
    </xdr:to>
    <xdr:sp macro="" textlink="">
      <xdr:nvSpPr>
        <xdr:cNvPr id="2275" name="六角形 2274">
          <a:extLst>
            <a:ext uri="{FF2B5EF4-FFF2-40B4-BE49-F238E27FC236}">
              <a16:creationId xmlns="" xmlns:a16="http://schemas.microsoft.com/office/drawing/2014/main" id="{45D19F5F-37E8-4466-92B5-C237BD68D1BA}"/>
            </a:ext>
          </a:extLst>
        </xdr:cNvPr>
        <xdr:cNvSpPr/>
      </xdr:nvSpPr>
      <xdr:spPr bwMode="auto">
        <a:xfrm>
          <a:off x="14302483" y="6999217"/>
          <a:ext cx="203442" cy="16289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0</xdr:colOff>
      <xdr:row>40</xdr:row>
      <xdr:rowOff>170597</xdr:rowOff>
    </xdr:from>
    <xdr:to>
      <xdr:col>25</xdr:col>
      <xdr:colOff>203769</xdr:colOff>
      <xdr:row>41</xdr:row>
      <xdr:rowOff>162534</xdr:rowOff>
    </xdr:to>
    <xdr:sp macro="" textlink="">
      <xdr:nvSpPr>
        <xdr:cNvPr id="2276" name="六角形 2275">
          <a:extLst>
            <a:ext uri="{FF2B5EF4-FFF2-40B4-BE49-F238E27FC236}">
              <a16:creationId xmlns="" xmlns:a16="http://schemas.microsoft.com/office/drawing/2014/main" id="{2C4B207F-CBE4-429F-A721-6308FA7E32DA}"/>
            </a:ext>
          </a:extLst>
        </xdr:cNvPr>
        <xdr:cNvSpPr/>
      </xdr:nvSpPr>
      <xdr:spPr bwMode="auto">
        <a:xfrm>
          <a:off x="15716250" y="6996847"/>
          <a:ext cx="203769" cy="16338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25</xdr:col>
      <xdr:colOff>30803</xdr:colOff>
      <xdr:row>44</xdr:row>
      <xdr:rowOff>154011</xdr:rowOff>
    </xdr:from>
    <xdr:to>
      <xdr:col>26</xdr:col>
      <xdr:colOff>28192</xdr:colOff>
      <xdr:row>47</xdr:row>
      <xdr:rowOff>38495</xdr:rowOff>
    </xdr:to>
    <xdr:pic>
      <xdr:nvPicPr>
        <xdr:cNvPr id="2277" name="図 2276">
          <a:extLst>
            <a:ext uri="{FF2B5EF4-FFF2-40B4-BE49-F238E27FC236}">
              <a16:creationId xmlns="" xmlns:a16="http://schemas.microsoft.com/office/drawing/2014/main" id="{6676E5E4-27E1-4A20-A1B6-9B50BAAED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220045">
          <a:off x="15747053" y="7666061"/>
          <a:ext cx="702239" cy="398833"/>
        </a:xfrm>
        <a:prstGeom prst="rect">
          <a:avLst/>
        </a:prstGeom>
      </xdr:spPr>
    </xdr:pic>
    <xdr:clientData/>
  </xdr:twoCellAnchor>
  <xdr:twoCellAnchor>
    <xdr:from>
      <xdr:col>23</xdr:col>
      <xdr:colOff>203769</xdr:colOff>
      <xdr:row>40</xdr:row>
      <xdr:rowOff>151641</xdr:rowOff>
    </xdr:from>
    <xdr:to>
      <xdr:col>23</xdr:col>
      <xdr:colOff>479401</xdr:colOff>
      <xdr:row>41</xdr:row>
      <xdr:rowOff>144413</xdr:rowOff>
    </xdr:to>
    <xdr:sp macro="" textlink="">
      <xdr:nvSpPr>
        <xdr:cNvPr id="2278" name="Text Box 1445">
          <a:extLst>
            <a:ext uri="{FF2B5EF4-FFF2-40B4-BE49-F238E27FC236}">
              <a16:creationId xmlns="" xmlns:a16="http://schemas.microsoft.com/office/drawing/2014/main" id="{A9796439-C376-4168-9E75-D1B0DCFBB14A}"/>
            </a:ext>
          </a:extLst>
        </xdr:cNvPr>
        <xdr:cNvSpPr txBox="1">
          <a:spLocks noChangeArrowheads="1"/>
        </xdr:cNvSpPr>
      </xdr:nvSpPr>
      <xdr:spPr bwMode="auto">
        <a:xfrm>
          <a:off x="14510319" y="6977891"/>
          <a:ext cx="275632" cy="164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anchorCtr="0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+mn-ea"/>
            </a:rPr>
            <a:t>桂川</a:t>
          </a:r>
        </a:p>
      </xdr:txBody>
    </xdr:sp>
    <xdr:clientData/>
  </xdr:twoCellAnchor>
  <xdr:twoCellAnchor>
    <xdr:from>
      <xdr:col>23</xdr:col>
      <xdr:colOff>607727</xdr:colOff>
      <xdr:row>41</xdr:row>
      <xdr:rowOff>27290</xdr:rowOff>
    </xdr:from>
    <xdr:to>
      <xdr:col>24</xdr:col>
      <xdr:colOff>429025</xdr:colOff>
      <xdr:row>41</xdr:row>
      <xdr:rowOff>65288</xdr:rowOff>
    </xdr:to>
    <xdr:sp macro="" textlink="">
      <xdr:nvSpPr>
        <xdr:cNvPr id="2279" name="Freeform 217">
          <a:extLst>
            <a:ext uri="{FF2B5EF4-FFF2-40B4-BE49-F238E27FC236}">
              <a16:creationId xmlns="" xmlns:a16="http://schemas.microsoft.com/office/drawing/2014/main" id="{DB49BC34-5941-48C4-A11A-98E6DEE8A2FB}"/>
            </a:ext>
          </a:extLst>
        </xdr:cNvPr>
        <xdr:cNvSpPr>
          <a:spLocks/>
        </xdr:cNvSpPr>
      </xdr:nvSpPr>
      <xdr:spPr bwMode="auto">
        <a:xfrm flipV="1">
          <a:off x="14914277" y="7024990"/>
          <a:ext cx="526148" cy="37998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5059 w 10000"/>
            <a:gd name="connsiteY2" fmla="*/ 2528 h 7356"/>
            <a:gd name="connsiteX3" fmla="*/ 2832 w 10000"/>
            <a:gd name="connsiteY3" fmla="*/ 6666 h 7356"/>
            <a:gd name="connsiteX4" fmla="*/ 0 w 10000"/>
            <a:gd name="connsiteY4" fmla="*/ 5000 h 7356"/>
            <a:gd name="connsiteX0" fmla="*/ 10303 w 10303"/>
            <a:gd name="connsiteY0" fmla="*/ 3216 h 6563"/>
            <a:gd name="connsiteX1" fmla="*/ 7522 w 10303"/>
            <a:gd name="connsiteY1" fmla="*/ 1094 h 6563"/>
            <a:gd name="connsiteX2" fmla="*/ 5059 w 10303"/>
            <a:gd name="connsiteY2" fmla="*/ 0 h 6563"/>
            <a:gd name="connsiteX3" fmla="*/ 2832 w 10303"/>
            <a:gd name="connsiteY3" fmla="*/ 5625 h 6563"/>
            <a:gd name="connsiteX4" fmla="*/ 0 w 10303"/>
            <a:gd name="connsiteY4" fmla="*/ 3360 h 6563"/>
            <a:gd name="connsiteX0" fmla="*/ 10137 w 10137"/>
            <a:gd name="connsiteY0" fmla="*/ 21481 h 21481"/>
            <a:gd name="connsiteX1" fmla="*/ 7301 w 10137"/>
            <a:gd name="connsiteY1" fmla="*/ 2146 h 21481"/>
            <a:gd name="connsiteX2" fmla="*/ 4910 w 10137"/>
            <a:gd name="connsiteY2" fmla="*/ 479 h 21481"/>
            <a:gd name="connsiteX3" fmla="*/ 2749 w 10137"/>
            <a:gd name="connsiteY3" fmla="*/ 9050 h 21481"/>
            <a:gd name="connsiteX4" fmla="*/ 0 w 10137"/>
            <a:gd name="connsiteY4" fmla="*/ 5599 h 21481"/>
            <a:gd name="connsiteX0" fmla="*/ 10137 w 10137"/>
            <a:gd name="connsiteY0" fmla="*/ 21002 h 23384"/>
            <a:gd name="connsiteX1" fmla="*/ 7392 w 10137"/>
            <a:gd name="connsiteY1" fmla="*/ 22063 h 23384"/>
            <a:gd name="connsiteX2" fmla="*/ 4910 w 10137"/>
            <a:gd name="connsiteY2" fmla="*/ 0 h 23384"/>
            <a:gd name="connsiteX3" fmla="*/ 2749 w 10137"/>
            <a:gd name="connsiteY3" fmla="*/ 8571 h 23384"/>
            <a:gd name="connsiteX4" fmla="*/ 0 w 10137"/>
            <a:gd name="connsiteY4" fmla="*/ 5120 h 23384"/>
            <a:gd name="connsiteX0" fmla="*/ 10137 w 10137"/>
            <a:gd name="connsiteY0" fmla="*/ 15882 h 17215"/>
            <a:gd name="connsiteX1" fmla="*/ 7392 w 10137"/>
            <a:gd name="connsiteY1" fmla="*/ 16943 h 17215"/>
            <a:gd name="connsiteX2" fmla="*/ 5276 w 10137"/>
            <a:gd name="connsiteY2" fmla="*/ 9909 h 17215"/>
            <a:gd name="connsiteX3" fmla="*/ 2749 w 10137"/>
            <a:gd name="connsiteY3" fmla="*/ 3451 h 17215"/>
            <a:gd name="connsiteX4" fmla="*/ 0 w 10137"/>
            <a:gd name="connsiteY4" fmla="*/ 0 h 172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137" h="17215">
              <a:moveTo>
                <a:pt x="10137" y="15882"/>
              </a:moveTo>
              <a:cubicBezTo>
                <a:pt x="9708" y="15882"/>
                <a:pt x="8202" y="17939"/>
                <a:pt x="7392" y="16943"/>
              </a:cubicBezTo>
              <a:cubicBezTo>
                <a:pt x="6582" y="15948"/>
                <a:pt x="6135" y="9909"/>
                <a:pt x="5276" y="9909"/>
              </a:cubicBezTo>
              <a:cubicBezTo>
                <a:pt x="4417" y="13362"/>
                <a:pt x="3521" y="3451"/>
                <a:pt x="2749" y="3451"/>
              </a:cubicBezTo>
              <a:cubicBezTo>
                <a:pt x="1890" y="6903"/>
                <a:pt x="859" y="3451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222056</xdr:colOff>
      <xdr:row>41</xdr:row>
      <xdr:rowOff>105618</xdr:rowOff>
    </xdr:from>
    <xdr:to>
      <xdr:col>23</xdr:col>
      <xdr:colOff>476252</xdr:colOff>
      <xdr:row>41</xdr:row>
      <xdr:rowOff>121508</xdr:rowOff>
    </xdr:to>
    <xdr:sp macro="" textlink="">
      <xdr:nvSpPr>
        <xdr:cNvPr id="2280" name="Freeform 217">
          <a:extLst>
            <a:ext uri="{FF2B5EF4-FFF2-40B4-BE49-F238E27FC236}">
              <a16:creationId xmlns="" xmlns:a16="http://schemas.microsoft.com/office/drawing/2014/main" id="{EBC1BDC2-1A0D-4259-BA84-EC4D0EDC543A}"/>
            </a:ext>
          </a:extLst>
        </xdr:cNvPr>
        <xdr:cNvSpPr>
          <a:spLocks/>
        </xdr:cNvSpPr>
      </xdr:nvSpPr>
      <xdr:spPr bwMode="auto">
        <a:xfrm rot="21273461">
          <a:off x="14528606" y="7103318"/>
          <a:ext cx="254196" cy="15890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4649 w 10000"/>
            <a:gd name="connsiteY2" fmla="*/ 1344 h 7356"/>
            <a:gd name="connsiteX3" fmla="*/ 2832 w 10000"/>
            <a:gd name="connsiteY3" fmla="*/ 6666 h 7356"/>
            <a:gd name="connsiteX4" fmla="*/ 0 w 10000"/>
            <a:gd name="connsiteY4" fmla="*/ 5000 h 7356"/>
            <a:gd name="connsiteX0" fmla="*/ 10000 w 10000"/>
            <a:gd name="connsiteY0" fmla="*/ 0 h 8072"/>
            <a:gd name="connsiteX1" fmla="*/ 7522 w 10000"/>
            <a:gd name="connsiteY1" fmla="*/ 4531 h 8072"/>
            <a:gd name="connsiteX2" fmla="*/ 4649 w 10000"/>
            <a:gd name="connsiteY2" fmla="*/ 1827 h 8072"/>
            <a:gd name="connsiteX3" fmla="*/ 2650 w 10000"/>
            <a:gd name="connsiteY3" fmla="*/ 5787 h 8072"/>
            <a:gd name="connsiteX4" fmla="*/ 0 w 10000"/>
            <a:gd name="connsiteY4" fmla="*/ 6797 h 8072"/>
            <a:gd name="connsiteX0" fmla="*/ 10182 w 10182"/>
            <a:gd name="connsiteY0" fmla="*/ 0 h 8015"/>
            <a:gd name="connsiteX1" fmla="*/ 7704 w 10182"/>
            <a:gd name="connsiteY1" fmla="*/ 5613 h 8015"/>
            <a:gd name="connsiteX2" fmla="*/ 4831 w 10182"/>
            <a:gd name="connsiteY2" fmla="*/ 2263 h 8015"/>
            <a:gd name="connsiteX3" fmla="*/ 2832 w 10182"/>
            <a:gd name="connsiteY3" fmla="*/ 7169 h 8015"/>
            <a:gd name="connsiteX4" fmla="*/ 0 w 10182"/>
            <a:gd name="connsiteY4" fmla="*/ 2334 h 8015"/>
            <a:gd name="connsiteX0" fmla="*/ 10134 w 10134"/>
            <a:gd name="connsiteY0" fmla="*/ 0 h 11722"/>
            <a:gd name="connsiteX1" fmla="*/ 7700 w 10134"/>
            <a:gd name="connsiteY1" fmla="*/ 7003 h 11722"/>
            <a:gd name="connsiteX2" fmla="*/ 4879 w 10134"/>
            <a:gd name="connsiteY2" fmla="*/ 2823 h 11722"/>
            <a:gd name="connsiteX3" fmla="*/ 2915 w 10134"/>
            <a:gd name="connsiteY3" fmla="*/ 8944 h 11722"/>
            <a:gd name="connsiteX4" fmla="*/ 0 w 10134"/>
            <a:gd name="connsiteY4" fmla="*/ 9239 h 11722"/>
            <a:gd name="connsiteX0" fmla="*/ 10134 w 10134"/>
            <a:gd name="connsiteY0" fmla="*/ 0 h 11722"/>
            <a:gd name="connsiteX1" fmla="*/ 7700 w 10134"/>
            <a:gd name="connsiteY1" fmla="*/ 7003 h 11722"/>
            <a:gd name="connsiteX2" fmla="*/ 5281 w 10134"/>
            <a:gd name="connsiteY2" fmla="*/ 7885 h 11722"/>
            <a:gd name="connsiteX3" fmla="*/ 2915 w 10134"/>
            <a:gd name="connsiteY3" fmla="*/ 8944 h 11722"/>
            <a:gd name="connsiteX4" fmla="*/ 0 w 10134"/>
            <a:gd name="connsiteY4" fmla="*/ 9239 h 11722"/>
            <a:gd name="connsiteX0" fmla="*/ 10134 w 10134"/>
            <a:gd name="connsiteY0" fmla="*/ 593 h 4722"/>
            <a:gd name="connsiteX1" fmla="*/ 7700 w 10134"/>
            <a:gd name="connsiteY1" fmla="*/ 3 h 4722"/>
            <a:gd name="connsiteX2" fmla="*/ 5281 w 10134"/>
            <a:gd name="connsiteY2" fmla="*/ 885 h 4722"/>
            <a:gd name="connsiteX3" fmla="*/ 2915 w 10134"/>
            <a:gd name="connsiteY3" fmla="*/ 1944 h 4722"/>
            <a:gd name="connsiteX4" fmla="*/ 0 w 10134"/>
            <a:gd name="connsiteY4" fmla="*/ 2239 h 4722"/>
            <a:gd name="connsiteX0" fmla="*/ 7124 w 7124"/>
            <a:gd name="connsiteY0" fmla="*/ 1256 h 5874"/>
            <a:gd name="connsiteX1" fmla="*/ 4722 w 7124"/>
            <a:gd name="connsiteY1" fmla="*/ 6 h 5874"/>
            <a:gd name="connsiteX2" fmla="*/ 2335 w 7124"/>
            <a:gd name="connsiteY2" fmla="*/ 1874 h 5874"/>
            <a:gd name="connsiteX3" fmla="*/ 0 w 7124"/>
            <a:gd name="connsiteY3" fmla="*/ 4117 h 5874"/>
            <a:gd name="connsiteX0" fmla="*/ 6722 w 6722"/>
            <a:gd name="connsiteY0" fmla="*/ 2138 h 3190"/>
            <a:gd name="connsiteX1" fmla="*/ 3350 w 6722"/>
            <a:gd name="connsiteY1" fmla="*/ 10 h 3190"/>
            <a:gd name="connsiteX2" fmla="*/ 0 w 6722"/>
            <a:gd name="connsiteY2" fmla="*/ 3190 h 3190"/>
            <a:gd name="connsiteX0" fmla="*/ 12729 w 12729"/>
            <a:gd name="connsiteY0" fmla="*/ 6953 h 18548"/>
            <a:gd name="connsiteX1" fmla="*/ 7713 w 12729"/>
            <a:gd name="connsiteY1" fmla="*/ 282 h 18548"/>
            <a:gd name="connsiteX2" fmla="*/ 0 w 12729"/>
            <a:gd name="connsiteY2" fmla="*/ 18548 h 185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729" h="18548">
              <a:moveTo>
                <a:pt x="12729" y="6953"/>
              </a:moveTo>
              <a:cubicBezTo>
                <a:pt x="11835" y="6953"/>
                <a:pt x="9834" y="-1650"/>
                <a:pt x="7713" y="282"/>
              </a:cubicBezTo>
              <a:cubicBezTo>
                <a:pt x="5592" y="2214"/>
                <a:pt x="1791" y="18548"/>
                <a:pt x="0" y="18548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407538</xdr:colOff>
      <xdr:row>47</xdr:row>
      <xdr:rowOff>18952</xdr:rowOff>
    </xdr:from>
    <xdr:to>
      <xdr:col>23</xdr:col>
      <xdr:colOff>476722</xdr:colOff>
      <xdr:row>48</xdr:row>
      <xdr:rowOff>39328</xdr:rowOff>
    </xdr:to>
    <xdr:sp macro="" textlink="">
      <xdr:nvSpPr>
        <xdr:cNvPr id="2281" name="Line 267">
          <a:extLst>
            <a:ext uri="{FF2B5EF4-FFF2-40B4-BE49-F238E27FC236}">
              <a16:creationId xmlns="" xmlns:a16="http://schemas.microsoft.com/office/drawing/2014/main" id="{550F1F71-1254-435B-9A9A-0019EB8D4B80}"/>
            </a:ext>
          </a:extLst>
        </xdr:cNvPr>
        <xdr:cNvSpPr>
          <a:spLocks noChangeShapeType="1"/>
        </xdr:cNvSpPr>
      </xdr:nvSpPr>
      <xdr:spPr bwMode="auto">
        <a:xfrm flipH="1" flipV="1">
          <a:off x="14714088" y="8045352"/>
          <a:ext cx="69184" cy="1918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462025</xdr:colOff>
      <xdr:row>46</xdr:row>
      <xdr:rowOff>170596</xdr:rowOff>
    </xdr:from>
    <xdr:to>
      <xdr:col>23</xdr:col>
      <xdr:colOff>618412</xdr:colOff>
      <xdr:row>47</xdr:row>
      <xdr:rowOff>123206</xdr:rowOff>
    </xdr:to>
    <xdr:sp macro="" textlink="">
      <xdr:nvSpPr>
        <xdr:cNvPr id="2282" name="六角形 2281">
          <a:extLst>
            <a:ext uri="{FF2B5EF4-FFF2-40B4-BE49-F238E27FC236}">
              <a16:creationId xmlns="" xmlns:a16="http://schemas.microsoft.com/office/drawing/2014/main" id="{245EF767-E735-492D-BE89-346C61FEE020}"/>
            </a:ext>
          </a:extLst>
        </xdr:cNvPr>
        <xdr:cNvSpPr/>
      </xdr:nvSpPr>
      <xdr:spPr bwMode="auto">
        <a:xfrm>
          <a:off x="14768575" y="8025546"/>
          <a:ext cx="156387" cy="12406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125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75816</xdr:colOff>
      <xdr:row>43</xdr:row>
      <xdr:rowOff>133245</xdr:rowOff>
    </xdr:from>
    <xdr:to>
      <xdr:col>23</xdr:col>
      <xdr:colOff>255564</xdr:colOff>
      <xdr:row>44</xdr:row>
      <xdr:rowOff>98069</xdr:rowOff>
    </xdr:to>
    <xdr:sp macro="" textlink="">
      <xdr:nvSpPr>
        <xdr:cNvPr id="2283" name="六角形 2282">
          <a:extLst>
            <a:ext uri="{FF2B5EF4-FFF2-40B4-BE49-F238E27FC236}">
              <a16:creationId xmlns="" xmlns:a16="http://schemas.microsoft.com/office/drawing/2014/main" id="{B362A5B3-DE75-46B1-879C-C4E1BF87BE46}"/>
            </a:ext>
          </a:extLst>
        </xdr:cNvPr>
        <xdr:cNvSpPr/>
      </xdr:nvSpPr>
      <xdr:spPr bwMode="auto">
        <a:xfrm>
          <a:off x="14382366" y="7473845"/>
          <a:ext cx="179748" cy="13627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26</xdr:col>
      <xdr:colOff>393798</xdr:colOff>
      <xdr:row>44</xdr:row>
      <xdr:rowOff>96608</xdr:rowOff>
    </xdr:from>
    <xdr:to>
      <xdr:col>26</xdr:col>
      <xdr:colOff>681882</xdr:colOff>
      <xdr:row>45</xdr:row>
      <xdr:rowOff>33186</xdr:rowOff>
    </xdr:to>
    <xdr:pic>
      <xdr:nvPicPr>
        <xdr:cNvPr id="2284" name="図 2283">
          <a:extLst>
            <a:ext uri="{FF2B5EF4-FFF2-40B4-BE49-F238E27FC236}">
              <a16:creationId xmlns="" xmlns:a16="http://schemas.microsoft.com/office/drawing/2014/main" id="{ADCD9E68-AEC2-46E6-868B-878D97305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416275">
          <a:off x="16814898" y="7608658"/>
          <a:ext cx="288084" cy="108028"/>
        </a:xfrm>
        <a:prstGeom prst="rect">
          <a:avLst/>
        </a:prstGeom>
      </xdr:spPr>
    </xdr:pic>
    <xdr:clientData/>
  </xdr:twoCellAnchor>
  <xdr:twoCellAnchor editAs="oneCell">
    <xdr:from>
      <xdr:col>26</xdr:col>
      <xdr:colOff>374372</xdr:colOff>
      <xdr:row>46</xdr:row>
      <xdr:rowOff>18956</xdr:rowOff>
    </xdr:from>
    <xdr:to>
      <xdr:col>26</xdr:col>
      <xdr:colOff>662456</xdr:colOff>
      <xdr:row>46</xdr:row>
      <xdr:rowOff>126131</xdr:rowOff>
    </xdr:to>
    <xdr:pic>
      <xdr:nvPicPr>
        <xdr:cNvPr id="2285" name="図 2284">
          <a:extLst>
            <a:ext uri="{FF2B5EF4-FFF2-40B4-BE49-F238E27FC236}">
              <a16:creationId xmlns="" xmlns:a16="http://schemas.microsoft.com/office/drawing/2014/main" id="{C5087B1D-9F65-4079-ABCD-DD19F0D32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11195024">
          <a:off x="16795472" y="7873906"/>
          <a:ext cx="288084" cy="107175"/>
        </a:xfrm>
        <a:prstGeom prst="rect">
          <a:avLst/>
        </a:prstGeom>
      </xdr:spPr>
    </xdr:pic>
    <xdr:clientData/>
  </xdr:twoCellAnchor>
  <xdr:twoCellAnchor>
    <xdr:from>
      <xdr:col>25</xdr:col>
      <xdr:colOff>175846</xdr:colOff>
      <xdr:row>44</xdr:row>
      <xdr:rowOff>24020</xdr:rowOff>
    </xdr:from>
    <xdr:to>
      <xdr:col>26</xdr:col>
      <xdr:colOff>87500</xdr:colOff>
      <xdr:row>48</xdr:row>
      <xdr:rowOff>131884</xdr:rowOff>
    </xdr:to>
    <xdr:sp macro="" textlink="">
      <xdr:nvSpPr>
        <xdr:cNvPr id="2286" name="Freeform 601">
          <a:extLst>
            <a:ext uri="{FF2B5EF4-FFF2-40B4-BE49-F238E27FC236}">
              <a16:creationId xmlns="" xmlns:a16="http://schemas.microsoft.com/office/drawing/2014/main" id="{B1D4E9D4-DAC0-4CB9-9334-C3A1416B3195}"/>
            </a:ext>
          </a:extLst>
        </xdr:cNvPr>
        <xdr:cNvSpPr>
          <a:spLocks/>
        </xdr:cNvSpPr>
      </xdr:nvSpPr>
      <xdr:spPr bwMode="auto">
        <a:xfrm>
          <a:off x="15892096" y="7536070"/>
          <a:ext cx="616504" cy="793664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5923 w 16329"/>
            <a:gd name="connsiteY0" fmla="*/ 10000 h 10000"/>
            <a:gd name="connsiteX1" fmla="*/ 16329 w 16329"/>
            <a:gd name="connsiteY1" fmla="*/ 0 h 10000"/>
            <a:gd name="connsiteX2" fmla="*/ 0 w 16329"/>
            <a:gd name="connsiteY2" fmla="*/ 221 h 10000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874 w 20934"/>
            <a:gd name="connsiteY2" fmla="*/ 10067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874 w 20934"/>
            <a:gd name="connsiteY2" fmla="*/ 10067 h 19786"/>
            <a:gd name="connsiteX3" fmla="*/ 0 w 20934"/>
            <a:gd name="connsiteY3" fmla="*/ 0 h 19786"/>
            <a:gd name="connsiteX0" fmla="*/ 20303 w 20709"/>
            <a:gd name="connsiteY0" fmla="*/ 21081 h 21081"/>
            <a:gd name="connsiteX1" fmla="*/ 20709 w 20709"/>
            <a:gd name="connsiteY1" fmla="*/ 11081 h 21081"/>
            <a:gd name="connsiteX2" fmla="*/ 5649 w 20709"/>
            <a:gd name="connsiteY2" fmla="*/ 11362 h 21081"/>
            <a:gd name="connsiteX3" fmla="*/ 0 w 20709"/>
            <a:gd name="connsiteY3" fmla="*/ 0 h 21081"/>
            <a:gd name="connsiteX0" fmla="*/ 20303 w 20709"/>
            <a:gd name="connsiteY0" fmla="*/ 21081 h 21081"/>
            <a:gd name="connsiteX1" fmla="*/ 20709 w 20709"/>
            <a:gd name="connsiteY1" fmla="*/ 11081 h 21081"/>
            <a:gd name="connsiteX2" fmla="*/ 5649 w 20709"/>
            <a:gd name="connsiteY2" fmla="*/ 11362 h 21081"/>
            <a:gd name="connsiteX3" fmla="*/ 0 w 20709"/>
            <a:gd name="connsiteY3" fmla="*/ 0 h 21081"/>
            <a:gd name="connsiteX0" fmla="*/ 14654 w 15060"/>
            <a:gd name="connsiteY0" fmla="*/ 10000 h 10000"/>
            <a:gd name="connsiteX1" fmla="*/ 15060 w 15060"/>
            <a:gd name="connsiteY1" fmla="*/ 0 h 10000"/>
            <a:gd name="connsiteX2" fmla="*/ 0 w 15060"/>
            <a:gd name="connsiteY2" fmla="*/ 281 h 10000"/>
            <a:gd name="connsiteX0" fmla="*/ 13808 w 14214"/>
            <a:gd name="connsiteY0" fmla="*/ 12256 h 12256"/>
            <a:gd name="connsiteX1" fmla="*/ 14214 w 14214"/>
            <a:gd name="connsiteY1" fmla="*/ 2256 h 12256"/>
            <a:gd name="connsiteX2" fmla="*/ 0 w 14214"/>
            <a:gd name="connsiteY2" fmla="*/ 0 h 12256"/>
            <a:gd name="connsiteX0" fmla="*/ 13714 w 14214"/>
            <a:gd name="connsiteY0" fmla="*/ 15671 h 15671"/>
            <a:gd name="connsiteX1" fmla="*/ 14214 w 14214"/>
            <a:gd name="connsiteY1" fmla="*/ 2256 h 15671"/>
            <a:gd name="connsiteX2" fmla="*/ 0 w 14214"/>
            <a:gd name="connsiteY2" fmla="*/ 0 h 156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214" h="15671">
              <a:moveTo>
                <a:pt x="13714" y="15671"/>
              </a:moveTo>
              <a:cubicBezTo>
                <a:pt x="13800" y="13170"/>
                <a:pt x="13725" y="5910"/>
                <a:pt x="14214" y="2256"/>
              </a:cubicBezTo>
              <a:lnTo>
                <a:pt x="0" y="0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15335</xdr:colOff>
      <xdr:row>46</xdr:row>
      <xdr:rowOff>96744</xdr:rowOff>
    </xdr:from>
    <xdr:to>
      <xdr:col>26</xdr:col>
      <xdr:colOff>113685</xdr:colOff>
      <xdr:row>47</xdr:row>
      <xdr:rowOff>15363</xdr:rowOff>
    </xdr:to>
    <xdr:sp macro="" textlink="">
      <xdr:nvSpPr>
        <xdr:cNvPr id="2287" name="AutoShape 605">
          <a:extLst>
            <a:ext uri="{FF2B5EF4-FFF2-40B4-BE49-F238E27FC236}">
              <a16:creationId xmlns="" xmlns:a16="http://schemas.microsoft.com/office/drawing/2014/main" id="{5402AC0E-86B5-483A-A2FF-7E3EBB89BA80}"/>
            </a:ext>
          </a:extLst>
        </xdr:cNvPr>
        <xdr:cNvSpPr>
          <a:spLocks noChangeArrowheads="1"/>
        </xdr:cNvSpPr>
      </xdr:nvSpPr>
      <xdr:spPr bwMode="auto">
        <a:xfrm>
          <a:off x="16436435" y="7951694"/>
          <a:ext cx="98350" cy="9006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23</xdr:col>
      <xdr:colOff>221350</xdr:colOff>
      <xdr:row>47</xdr:row>
      <xdr:rowOff>48187</xdr:rowOff>
    </xdr:from>
    <xdr:ext cx="203714" cy="184006"/>
    <xdr:pic>
      <xdr:nvPicPr>
        <xdr:cNvPr id="2288" name="Picture 12589">
          <a:extLst>
            <a:ext uri="{FF2B5EF4-FFF2-40B4-BE49-F238E27FC236}">
              <a16:creationId xmlns="" xmlns:a16="http://schemas.microsoft.com/office/drawing/2014/main" id="{03F09CFB-8317-450B-A5F3-C33C9059B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635687">
          <a:off x="14527900" y="8074587"/>
          <a:ext cx="203714" cy="1840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23</xdr:col>
      <xdr:colOff>341189</xdr:colOff>
      <xdr:row>48</xdr:row>
      <xdr:rowOff>92401</xdr:rowOff>
    </xdr:from>
    <xdr:ext cx="213248" cy="45719"/>
    <xdr:sp macro="" textlink="">
      <xdr:nvSpPr>
        <xdr:cNvPr id="2289" name="Text Box 1620">
          <a:extLst>
            <a:ext uri="{FF2B5EF4-FFF2-40B4-BE49-F238E27FC236}">
              <a16:creationId xmlns="" xmlns:a16="http://schemas.microsoft.com/office/drawing/2014/main" id="{32D2F854-FCB1-48EF-ACD7-39D64336600F}"/>
            </a:ext>
          </a:extLst>
        </xdr:cNvPr>
        <xdr:cNvSpPr txBox="1">
          <a:spLocks noChangeArrowheads="1"/>
        </xdr:cNvSpPr>
      </xdr:nvSpPr>
      <xdr:spPr bwMode="auto">
        <a:xfrm flipH="1">
          <a:off x="14647739" y="8290251"/>
          <a:ext cx="213248" cy="4571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7200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〒</a:t>
          </a:r>
          <a:endParaRPr lang="en-US" altLang="ja-JP" sz="1000" b="1" i="0" u="none" strike="noStrike" baseline="0">
            <a:solidFill>
              <a:srgbClr val="FF0000"/>
            </a:solidFill>
            <a:latin typeface="HGP創英角ﾎﾟｯﾌﾟ体" pitchFamily="50" charset="-128"/>
            <a:ea typeface="HGP創英角ﾎﾟｯﾌﾟ体" pitchFamily="50" charset="-128"/>
          </a:endParaRPr>
        </a:p>
      </xdr:txBody>
    </xdr:sp>
    <xdr:clientData/>
  </xdr:oneCellAnchor>
  <xdr:twoCellAnchor>
    <xdr:from>
      <xdr:col>27</xdr:col>
      <xdr:colOff>14655</xdr:colOff>
      <xdr:row>47</xdr:row>
      <xdr:rowOff>160745</xdr:rowOff>
    </xdr:from>
    <xdr:to>
      <xdr:col>27</xdr:col>
      <xdr:colOff>503115</xdr:colOff>
      <xdr:row>48</xdr:row>
      <xdr:rowOff>104030</xdr:rowOff>
    </xdr:to>
    <xdr:sp macro="" textlink="">
      <xdr:nvSpPr>
        <xdr:cNvPr id="2290" name="Text Box 1323">
          <a:extLst>
            <a:ext uri="{FF2B5EF4-FFF2-40B4-BE49-F238E27FC236}">
              <a16:creationId xmlns="" xmlns:a16="http://schemas.microsoft.com/office/drawing/2014/main" id="{394C5103-EBE4-40B4-A715-4D7EF922FB62}"/>
            </a:ext>
          </a:extLst>
        </xdr:cNvPr>
        <xdr:cNvSpPr txBox="1">
          <a:spLocks noChangeArrowheads="1"/>
        </xdr:cNvSpPr>
      </xdr:nvSpPr>
      <xdr:spPr bwMode="auto">
        <a:xfrm>
          <a:off x="17140605" y="8187145"/>
          <a:ext cx="488460" cy="114735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大山崎Ｉ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.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Ｃ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21</xdr:col>
      <xdr:colOff>386037</xdr:colOff>
      <xdr:row>49</xdr:row>
      <xdr:rowOff>67580</xdr:rowOff>
    </xdr:from>
    <xdr:to>
      <xdr:col>22</xdr:col>
      <xdr:colOff>136277</xdr:colOff>
      <xdr:row>56</xdr:row>
      <xdr:rowOff>169251</xdr:rowOff>
    </xdr:to>
    <xdr:sp macro="" textlink="">
      <xdr:nvSpPr>
        <xdr:cNvPr id="2291" name="Freeform 527">
          <a:extLst>
            <a:ext uri="{FF2B5EF4-FFF2-40B4-BE49-F238E27FC236}">
              <a16:creationId xmlns="" xmlns:a16="http://schemas.microsoft.com/office/drawing/2014/main" id="{56E7B5E8-912E-4619-AD2F-48FAA9C2824C}"/>
            </a:ext>
          </a:extLst>
        </xdr:cNvPr>
        <xdr:cNvSpPr>
          <a:spLocks/>
        </xdr:cNvSpPr>
      </xdr:nvSpPr>
      <xdr:spPr bwMode="auto">
        <a:xfrm>
          <a:off x="20331387" y="7065280"/>
          <a:ext cx="455090" cy="130182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794"/>
            <a:gd name="connsiteY0" fmla="*/ 31999 h 31999"/>
            <a:gd name="connsiteX1" fmla="*/ 0 w 9794"/>
            <a:gd name="connsiteY1" fmla="*/ 21999 h 31999"/>
            <a:gd name="connsiteX2" fmla="*/ 9794 w 9794"/>
            <a:gd name="connsiteY2" fmla="*/ 0 h 31999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736 w 10000"/>
            <a:gd name="connsiteY2" fmla="*/ 3646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145 w 10000"/>
            <a:gd name="connsiteY0" fmla="*/ 12054 h 12054"/>
            <a:gd name="connsiteX1" fmla="*/ 0 w 10000"/>
            <a:gd name="connsiteY1" fmla="*/ 7292 h 12054"/>
            <a:gd name="connsiteX2" fmla="*/ 4525 w 10000"/>
            <a:gd name="connsiteY2" fmla="*/ 417 h 12054"/>
            <a:gd name="connsiteX3" fmla="*/ 10000 w 10000"/>
            <a:gd name="connsiteY3" fmla="*/ 0 h 12054"/>
            <a:gd name="connsiteX0" fmla="*/ 145 w 10000"/>
            <a:gd name="connsiteY0" fmla="*/ 12522 h 12522"/>
            <a:gd name="connsiteX1" fmla="*/ 0 w 10000"/>
            <a:gd name="connsiteY1" fmla="*/ 7292 h 12522"/>
            <a:gd name="connsiteX2" fmla="*/ 4525 w 10000"/>
            <a:gd name="connsiteY2" fmla="*/ 417 h 12522"/>
            <a:gd name="connsiteX3" fmla="*/ 10000 w 10000"/>
            <a:gd name="connsiteY3" fmla="*/ 0 h 12522"/>
            <a:gd name="connsiteX0" fmla="*/ 0 w 9855"/>
            <a:gd name="connsiteY0" fmla="*/ 12522 h 12522"/>
            <a:gd name="connsiteX1" fmla="*/ 100 w 9855"/>
            <a:gd name="connsiteY1" fmla="*/ 920 h 12522"/>
            <a:gd name="connsiteX2" fmla="*/ 4380 w 9855"/>
            <a:gd name="connsiteY2" fmla="*/ 417 h 12522"/>
            <a:gd name="connsiteX3" fmla="*/ 9855 w 9855"/>
            <a:gd name="connsiteY3" fmla="*/ 0 h 12522"/>
            <a:gd name="connsiteX0" fmla="*/ 0 w 10000"/>
            <a:gd name="connsiteY0" fmla="*/ 10000 h 10000"/>
            <a:gd name="connsiteX1" fmla="*/ 101 w 10000"/>
            <a:gd name="connsiteY1" fmla="*/ 735 h 10000"/>
            <a:gd name="connsiteX2" fmla="*/ 4444 w 10000"/>
            <a:gd name="connsiteY2" fmla="*/ 333 h 10000"/>
            <a:gd name="connsiteX3" fmla="*/ 10000 w 10000"/>
            <a:gd name="connsiteY3" fmla="*/ 0 h 10000"/>
            <a:gd name="connsiteX0" fmla="*/ 0 w 10000"/>
            <a:gd name="connsiteY0" fmla="*/ 10207 h 10207"/>
            <a:gd name="connsiteX1" fmla="*/ 101 w 10000"/>
            <a:gd name="connsiteY1" fmla="*/ 942 h 10207"/>
            <a:gd name="connsiteX2" fmla="*/ 10000 w 10000"/>
            <a:gd name="connsiteY2" fmla="*/ 207 h 10207"/>
            <a:gd name="connsiteX0" fmla="*/ 148 w 10148"/>
            <a:gd name="connsiteY0" fmla="*/ 10305 h 10305"/>
            <a:gd name="connsiteX1" fmla="*/ 0 w 10148"/>
            <a:gd name="connsiteY1" fmla="*/ 878 h 10305"/>
            <a:gd name="connsiteX2" fmla="*/ 10148 w 10148"/>
            <a:gd name="connsiteY2" fmla="*/ 305 h 10305"/>
            <a:gd name="connsiteX0" fmla="*/ 148 w 10148"/>
            <a:gd name="connsiteY0" fmla="*/ 10000 h 10000"/>
            <a:gd name="connsiteX1" fmla="*/ 0 w 10148"/>
            <a:gd name="connsiteY1" fmla="*/ 573 h 10000"/>
            <a:gd name="connsiteX2" fmla="*/ 10148 w 10148"/>
            <a:gd name="connsiteY2" fmla="*/ 0 h 10000"/>
            <a:gd name="connsiteX0" fmla="*/ 148 w 8521"/>
            <a:gd name="connsiteY0" fmla="*/ 10000 h 10000"/>
            <a:gd name="connsiteX1" fmla="*/ 0 w 8521"/>
            <a:gd name="connsiteY1" fmla="*/ 573 h 10000"/>
            <a:gd name="connsiteX2" fmla="*/ 8521 w 8521"/>
            <a:gd name="connsiteY2" fmla="*/ 0 h 10000"/>
            <a:gd name="connsiteX0" fmla="*/ 174 w 10000"/>
            <a:gd name="connsiteY0" fmla="*/ 9849 h 9849"/>
            <a:gd name="connsiteX1" fmla="*/ 0 w 10000"/>
            <a:gd name="connsiteY1" fmla="*/ 573 h 9849"/>
            <a:gd name="connsiteX2" fmla="*/ 10000 w 10000"/>
            <a:gd name="connsiteY2" fmla="*/ 0 h 9849"/>
            <a:gd name="connsiteX0" fmla="*/ 174 w 8877"/>
            <a:gd name="connsiteY0" fmla="*/ 26364 h 26364"/>
            <a:gd name="connsiteX1" fmla="*/ 0 w 8877"/>
            <a:gd name="connsiteY1" fmla="*/ 16946 h 26364"/>
            <a:gd name="connsiteX2" fmla="*/ 8877 w 8877"/>
            <a:gd name="connsiteY2" fmla="*/ 0 h 26364"/>
            <a:gd name="connsiteX0" fmla="*/ 196 w 10000"/>
            <a:gd name="connsiteY0" fmla="*/ 10000 h 10000"/>
            <a:gd name="connsiteX1" fmla="*/ 0 w 10000"/>
            <a:gd name="connsiteY1" fmla="*/ 6428 h 10000"/>
            <a:gd name="connsiteX2" fmla="*/ 10000 w 10000"/>
            <a:gd name="connsiteY2" fmla="*/ 0 h 10000"/>
            <a:gd name="connsiteX0" fmla="*/ 196 w 10000"/>
            <a:gd name="connsiteY0" fmla="*/ 10000 h 10000"/>
            <a:gd name="connsiteX1" fmla="*/ 0 w 10000"/>
            <a:gd name="connsiteY1" fmla="*/ 6428 h 10000"/>
            <a:gd name="connsiteX2" fmla="*/ 10000 w 10000"/>
            <a:gd name="connsiteY2" fmla="*/ 0 h 10000"/>
            <a:gd name="connsiteX0" fmla="*/ 196 w 10158"/>
            <a:gd name="connsiteY0" fmla="*/ 13103 h 13103"/>
            <a:gd name="connsiteX1" fmla="*/ 0 w 10158"/>
            <a:gd name="connsiteY1" fmla="*/ 9531 h 13103"/>
            <a:gd name="connsiteX2" fmla="*/ 10158 w 10158"/>
            <a:gd name="connsiteY2" fmla="*/ 0 h 13103"/>
            <a:gd name="connsiteX0" fmla="*/ 196 w 10158"/>
            <a:gd name="connsiteY0" fmla="*/ 13103 h 13103"/>
            <a:gd name="connsiteX1" fmla="*/ 0 w 10158"/>
            <a:gd name="connsiteY1" fmla="*/ 9531 h 13103"/>
            <a:gd name="connsiteX2" fmla="*/ 8260 w 10158"/>
            <a:gd name="connsiteY2" fmla="*/ 3793 h 13103"/>
            <a:gd name="connsiteX3" fmla="*/ 10158 w 10158"/>
            <a:gd name="connsiteY3" fmla="*/ 0 h 13103"/>
            <a:gd name="connsiteX0" fmla="*/ 196 w 10158"/>
            <a:gd name="connsiteY0" fmla="*/ 13103 h 13103"/>
            <a:gd name="connsiteX1" fmla="*/ 0 w 10158"/>
            <a:gd name="connsiteY1" fmla="*/ 9531 h 13103"/>
            <a:gd name="connsiteX2" fmla="*/ 3357 w 10158"/>
            <a:gd name="connsiteY2" fmla="*/ 3707 h 13103"/>
            <a:gd name="connsiteX3" fmla="*/ 10158 w 10158"/>
            <a:gd name="connsiteY3" fmla="*/ 0 h 13103"/>
            <a:gd name="connsiteX0" fmla="*/ 196 w 10192"/>
            <a:gd name="connsiteY0" fmla="*/ 13103 h 13103"/>
            <a:gd name="connsiteX1" fmla="*/ 0 w 10192"/>
            <a:gd name="connsiteY1" fmla="*/ 9531 h 13103"/>
            <a:gd name="connsiteX2" fmla="*/ 3357 w 10192"/>
            <a:gd name="connsiteY2" fmla="*/ 3707 h 13103"/>
            <a:gd name="connsiteX3" fmla="*/ 10158 w 10192"/>
            <a:gd name="connsiteY3" fmla="*/ 0 h 13103"/>
            <a:gd name="connsiteX0" fmla="*/ 196 w 10192"/>
            <a:gd name="connsiteY0" fmla="*/ 13103 h 13103"/>
            <a:gd name="connsiteX1" fmla="*/ 0 w 10192"/>
            <a:gd name="connsiteY1" fmla="*/ 9531 h 13103"/>
            <a:gd name="connsiteX2" fmla="*/ 3357 w 10192"/>
            <a:gd name="connsiteY2" fmla="*/ 3707 h 13103"/>
            <a:gd name="connsiteX3" fmla="*/ 10158 w 10192"/>
            <a:gd name="connsiteY3" fmla="*/ 0 h 13103"/>
            <a:gd name="connsiteX0" fmla="*/ 196 w 10192"/>
            <a:gd name="connsiteY0" fmla="*/ 13103 h 13103"/>
            <a:gd name="connsiteX1" fmla="*/ 0 w 10192"/>
            <a:gd name="connsiteY1" fmla="*/ 9531 h 13103"/>
            <a:gd name="connsiteX2" fmla="*/ 3357 w 10192"/>
            <a:gd name="connsiteY2" fmla="*/ 3707 h 13103"/>
            <a:gd name="connsiteX3" fmla="*/ 10158 w 10192"/>
            <a:gd name="connsiteY3" fmla="*/ 0 h 13103"/>
            <a:gd name="connsiteX0" fmla="*/ 196 w 10276"/>
            <a:gd name="connsiteY0" fmla="*/ 13103 h 13103"/>
            <a:gd name="connsiteX1" fmla="*/ 0 w 10276"/>
            <a:gd name="connsiteY1" fmla="*/ 9531 h 13103"/>
            <a:gd name="connsiteX2" fmla="*/ 3357 w 10276"/>
            <a:gd name="connsiteY2" fmla="*/ 3707 h 13103"/>
            <a:gd name="connsiteX3" fmla="*/ 10158 w 10276"/>
            <a:gd name="connsiteY3" fmla="*/ 0 h 13103"/>
            <a:gd name="connsiteX0" fmla="*/ 196 w 10423"/>
            <a:gd name="connsiteY0" fmla="*/ 13103 h 13103"/>
            <a:gd name="connsiteX1" fmla="*/ 0 w 10423"/>
            <a:gd name="connsiteY1" fmla="*/ 9531 h 13103"/>
            <a:gd name="connsiteX2" fmla="*/ 4780 w 10423"/>
            <a:gd name="connsiteY2" fmla="*/ 3621 h 13103"/>
            <a:gd name="connsiteX3" fmla="*/ 10158 w 10423"/>
            <a:gd name="connsiteY3" fmla="*/ 0 h 13103"/>
            <a:gd name="connsiteX0" fmla="*/ 196 w 10518"/>
            <a:gd name="connsiteY0" fmla="*/ 13103 h 13103"/>
            <a:gd name="connsiteX1" fmla="*/ 0 w 10518"/>
            <a:gd name="connsiteY1" fmla="*/ 9531 h 13103"/>
            <a:gd name="connsiteX2" fmla="*/ 5254 w 10518"/>
            <a:gd name="connsiteY2" fmla="*/ 3793 h 13103"/>
            <a:gd name="connsiteX3" fmla="*/ 10158 w 10518"/>
            <a:gd name="connsiteY3" fmla="*/ 0 h 13103"/>
            <a:gd name="connsiteX0" fmla="*/ 196 w 12778"/>
            <a:gd name="connsiteY0" fmla="*/ 13706 h 13706"/>
            <a:gd name="connsiteX1" fmla="*/ 0 w 12778"/>
            <a:gd name="connsiteY1" fmla="*/ 10134 h 13706"/>
            <a:gd name="connsiteX2" fmla="*/ 5254 w 12778"/>
            <a:gd name="connsiteY2" fmla="*/ 4396 h 13706"/>
            <a:gd name="connsiteX3" fmla="*/ 12688 w 12778"/>
            <a:gd name="connsiteY3" fmla="*/ 0 h 13706"/>
            <a:gd name="connsiteX0" fmla="*/ 196 w 12688"/>
            <a:gd name="connsiteY0" fmla="*/ 13706 h 13706"/>
            <a:gd name="connsiteX1" fmla="*/ 0 w 12688"/>
            <a:gd name="connsiteY1" fmla="*/ 10134 h 13706"/>
            <a:gd name="connsiteX2" fmla="*/ 5254 w 12688"/>
            <a:gd name="connsiteY2" fmla="*/ 4396 h 13706"/>
            <a:gd name="connsiteX3" fmla="*/ 12688 w 12688"/>
            <a:gd name="connsiteY3" fmla="*/ 0 h 13706"/>
            <a:gd name="connsiteX0" fmla="*/ 196 w 13246"/>
            <a:gd name="connsiteY0" fmla="*/ 13706 h 13706"/>
            <a:gd name="connsiteX1" fmla="*/ 0 w 13246"/>
            <a:gd name="connsiteY1" fmla="*/ 10134 h 13706"/>
            <a:gd name="connsiteX2" fmla="*/ 5254 w 13246"/>
            <a:gd name="connsiteY2" fmla="*/ 4396 h 13706"/>
            <a:gd name="connsiteX3" fmla="*/ 12723 w 13246"/>
            <a:gd name="connsiteY3" fmla="*/ 1716 h 13706"/>
            <a:gd name="connsiteX4" fmla="*/ 12688 w 13246"/>
            <a:gd name="connsiteY4" fmla="*/ 0 h 13706"/>
            <a:gd name="connsiteX0" fmla="*/ 196 w 12875"/>
            <a:gd name="connsiteY0" fmla="*/ 16832 h 16832"/>
            <a:gd name="connsiteX1" fmla="*/ 0 w 12875"/>
            <a:gd name="connsiteY1" fmla="*/ 13260 h 16832"/>
            <a:gd name="connsiteX2" fmla="*/ 5254 w 12875"/>
            <a:gd name="connsiteY2" fmla="*/ 7522 h 16832"/>
            <a:gd name="connsiteX3" fmla="*/ 12723 w 12875"/>
            <a:gd name="connsiteY3" fmla="*/ 4842 h 16832"/>
            <a:gd name="connsiteX4" fmla="*/ 7307 w 12875"/>
            <a:gd name="connsiteY4" fmla="*/ 0 h 16832"/>
            <a:gd name="connsiteX0" fmla="*/ 196 w 10635"/>
            <a:gd name="connsiteY0" fmla="*/ 16832 h 16832"/>
            <a:gd name="connsiteX1" fmla="*/ 0 w 10635"/>
            <a:gd name="connsiteY1" fmla="*/ 13260 h 16832"/>
            <a:gd name="connsiteX2" fmla="*/ 5254 w 10635"/>
            <a:gd name="connsiteY2" fmla="*/ 7522 h 16832"/>
            <a:gd name="connsiteX3" fmla="*/ 10417 w 10635"/>
            <a:gd name="connsiteY3" fmla="*/ 5727 h 16832"/>
            <a:gd name="connsiteX4" fmla="*/ 7307 w 10635"/>
            <a:gd name="connsiteY4" fmla="*/ 0 h 16832"/>
            <a:gd name="connsiteX0" fmla="*/ 196 w 10605"/>
            <a:gd name="connsiteY0" fmla="*/ 16832 h 16832"/>
            <a:gd name="connsiteX1" fmla="*/ 0 w 10605"/>
            <a:gd name="connsiteY1" fmla="*/ 13260 h 16832"/>
            <a:gd name="connsiteX2" fmla="*/ 5254 w 10605"/>
            <a:gd name="connsiteY2" fmla="*/ 7522 h 16832"/>
            <a:gd name="connsiteX3" fmla="*/ 10417 w 10605"/>
            <a:gd name="connsiteY3" fmla="*/ 5727 h 16832"/>
            <a:gd name="connsiteX4" fmla="*/ 7307 w 10605"/>
            <a:gd name="connsiteY4" fmla="*/ 0 h 16832"/>
            <a:gd name="connsiteX0" fmla="*/ 196 w 10804"/>
            <a:gd name="connsiteY0" fmla="*/ 16832 h 16832"/>
            <a:gd name="connsiteX1" fmla="*/ 0 w 10804"/>
            <a:gd name="connsiteY1" fmla="*/ 13260 h 16832"/>
            <a:gd name="connsiteX2" fmla="*/ 5254 w 10804"/>
            <a:gd name="connsiteY2" fmla="*/ 7522 h 16832"/>
            <a:gd name="connsiteX3" fmla="*/ 10417 w 10804"/>
            <a:gd name="connsiteY3" fmla="*/ 5727 h 16832"/>
            <a:gd name="connsiteX4" fmla="*/ 7307 w 10804"/>
            <a:gd name="connsiteY4" fmla="*/ 0 h 16832"/>
            <a:gd name="connsiteX0" fmla="*/ 196 w 10859"/>
            <a:gd name="connsiteY0" fmla="*/ 15535 h 15535"/>
            <a:gd name="connsiteX1" fmla="*/ 0 w 10859"/>
            <a:gd name="connsiteY1" fmla="*/ 11963 h 15535"/>
            <a:gd name="connsiteX2" fmla="*/ 5254 w 10859"/>
            <a:gd name="connsiteY2" fmla="*/ 6225 h 15535"/>
            <a:gd name="connsiteX3" fmla="*/ 10417 w 10859"/>
            <a:gd name="connsiteY3" fmla="*/ 4430 h 15535"/>
            <a:gd name="connsiteX4" fmla="*/ 8076 w 10859"/>
            <a:gd name="connsiteY4" fmla="*/ 0 h 15535"/>
            <a:gd name="connsiteX0" fmla="*/ 196 w 10850"/>
            <a:gd name="connsiteY0" fmla="*/ 18012 h 18012"/>
            <a:gd name="connsiteX1" fmla="*/ 0 w 10850"/>
            <a:gd name="connsiteY1" fmla="*/ 14440 h 18012"/>
            <a:gd name="connsiteX2" fmla="*/ 5254 w 10850"/>
            <a:gd name="connsiteY2" fmla="*/ 8702 h 18012"/>
            <a:gd name="connsiteX3" fmla="*/ 10417 w 10850"/>
            <a:gd name="connsiteY3" fmla="*/ 6907 h 18012"/>
            <a:gd name="connsiteX4" fmla="*/ 7966 w 10850"/>
            <a:gd name="connsiteY4" fmla="*/ 0 h 18012"/>
            <a:gd name="connsiteX0" fmla="*/ 196 w 10885"/>
            <a:gd name="connsiteY0" fmla="*/ 18012 h 18012"/>
            <a:gd name="connsiteX1" fmla="*/ 0 w 10885"/>
            <a:gd name="connsiteY1" fmla="*/ 14440 h 18012"/>
            <a:gd name="connsiteX2" fmla="*/ 5254 w 10885"/>
            <a:gd name="connsiteY2" fmla="*/ 8702 h 18012"/>
            <a:gd name="connsiteX3" fmla="*/ 10417 w 10885"/>
            <a:gd name="connsiteY3" fmla="*/ 6907 h 18012"/>
            <a:gd name="connsiteX4" fmla="*/ 7966 w 10885"/>
            <a:gd name="connsiteY4" fmla="*/ 0 h 18012"/>
            <a:gd name="connsiteX0" fmla="*/ 196 w 10895"/>
            <a:gd name="connsiteY0" fmla="*/ 17009 h 17009"/>
            <a:gd name="connsiteX1" fmla="*/ 0 w 10895"/>
            <a:gd name="connsiteY1" fmla="*/ 13437 h 17009"/>
            <a:gd name="connsiteX2" fmla="*/ 5254 w 10895"/>
            <a:gd name="connsiteY2" fmla="*/ 7699 h 17009"/>
            <a:gd name="connsiteX3" fmla="*/ 10417 w 10895"/>
            <a:gd name="connsiteY3" fmla="*/ 5904 h 17009"/>
            <a:gd name="connsiteX4" fmla="*/ 8076 w 10895"/>
            <a:gd name="connsiteY4" fmla="*/ 0 h 17009"/>
            <a:gd name="connsiteX0" fmla="*/ 196 w 10971"/>
            <a:gd name="connsiteY0" fmla="*/ 17009 h 17009"/>
            <a:gd name="connsiteX1" fmla="*/ 0 w 10971"/>
            <a:gd name="connsiteY1" fmla="*/ 13437 h 17009"/>
            <a:gd name="connsiteX2" fmla="*/ 5254 w 10971"/>
            <a:gd name="connsiteY2" fmla="*/ 7699 h 17009"/>
            <a:gd name="connsiteX3" fmla="*/ 10417 w 10971"/>
            <a:gd name="connsiteY3" fmla="*/ 5904 h 17009"/>
            <a:gd name="connsiteX4" fmla="*/ 8076 w 10971"/>
            <a:gd name="connsiteY4" fmla="*/ 0 h 17009"/>
            <a:gd name="connsiteX0" fmla="*/ 493 w 11268"/>
            <a:gd name="connsiteY0" fmla="*/ 17009 h 17009"/>
            <a:gd name="connsiteX1" fmla="*/ 297 w 11268"/>
            <a:gd name="connsiteY1" fmla="*/ 13437 h 17009"/>
            <a:gd name="connsiteX2" fmla="*/ 5112 w 11268"/>
            <a:gd name="connsiteY2" fmla="*/ 7168 h 17009"/>
            <a:gd name="connsiteX3" fmla="*/ 10714 w 11268"/>
            <a:gd name="connsiteY3" fmla="*/ 5904 h 17009"/>
            <a:gd name="connsiteX4" fmla="*/ 8373 w 11268"/>
            <a:gd name="connsiteY4" fmla="*/ 0 h 17009"/>
            <a:gd name="connsiteX0" fmla="*/ 493 w 11268"/>
            <a:gd name="connsiteY0" fmla="*/ 17009 h 17009"/>
            <a:gd name="connsiteX1" fmla="*/ 297 w 11268"/>
            <a:gd name="connsiteY1" fmla="*/ 13437 h 17009"/>
            <a:gd name="connsiteX2" fmla="*/ 5112 w 11268"/>
            <a:gd name="connsiteY2" fmla="*/ 7168 h 17009"/>
            <a:gd name="connsiteX3" fmla="*/ 10714 w 11268"/>
            <a:gd name="connsiteY3" fmla="*/ 5904 h 17009"/>
            <a:gd name="connsiteX4" fmla="*/ 8373 w 11268"/>
            <a:gd name="connsiteY4" fmla="*/ 0 h 17009"/>
            <a:gd name="connsiteX0" fmla="*/ 582 w 11357"/>
            <a:gd name="connsiteY0" fmla="*/ 17009 h 17009"/>
            <a:gd name="connsiteX1" fmla="*/ 386 w 11357"/>
            <a:gd name="connsiteY1" fmla="*/ 13437 h 17009"/>
            <a:gd name="connsiteX2" fmla="*/ 6409 w 11357"/>
            <a:gd name="connsiteY2" fmla="*/ 6755 h 17009"/>
            <a:gd name="connsiteX3" fmla="*/ 10803 w 11357"/>
            <a:gd name="connsiteY3" fmla="*/ 5904 h 17009"/>
            <a:gd name="connsiteX4" fmla="*/ 8462 w 11357"/>
            <a:gd name="connsiteY4" fmla="*/ 0 h 17009"/>
            <a:gd name="connsiteX0" fmla="*/ 582 w 11357"/>
            <a:gd name="connsiteY0" fmla="*/ 17009 h 17009"/>
            <a:gd name="connsiteX1" fmla="*/ 386 w 11357"/>
            <a:gd name="connsiteY1" fmla="*/ 13437 h 17009"/>
            <a:gd name="connsiteX2" fmla="*/ 6409 w 11357"/>
            <a:gd name="connsiteY2" fmla="*/ 6755 h 17009"/>
            <a:gd name="connsiteX3" fmla="*/ 10803 w 11357"/>
            <a:gd name="connsiteY3" fmla="*/ 5904 h 17009"/>
            <a:gd name="connsiteX4" fmla="*/ 8462 w 11357"/>
            <a:gd name="connsiteY4" fmla="*/ 0 h 17009"/>
            <a:gd name="connsiteX0" fmla="*/ 1011 w 11786"/>
            <a:gd name="connsiteY0" fmla="*/ 17009 h 17009"/>
            <a:gd name="connsiteX1" fmla="*/ 815 w 11786"/>
            <a:gd name="connsiteY1" fmla="*/ 13437 h 17009"/>
            <a:gd name="connsiteX2" fmla="*/ 6838 w 11786"/>
            <a:gd name="connsiteY2" fmla="*/ 6755 h 17009"/>
            <a:gd name="connsiteX3" fmla="*/ 11232 w 11786"/>
            <a:gd name="connsiteY3" fmla="*/ 5904 h 17009"/>
            <a:gd name="connsiteX4" fmla="*/ 8891 w 11786"/>
            <a:gd name="connsiteY4" fmla="*/ 0 h 17009"/>
            <a:gd name="connsiteX0" fmla="*/ 337 w 11112"/>
            <a:gd name="connsiteY0" fmla="*/ 17009 h 17009"/>
            <a:gd name="connsiteX1" fmla="*/ 141 w 11112"/>
            <a:gd name="connsiteY1" fmla="*/ 13437 h 17009"/>
            <a:gd name="connsiteX2" fmla="*/ 6164 w 11112"/>
            <a:gd name="connsiteY2" fmla="*/ 6755 h 17009"/>
            <a:gd name="connsiteX3" fmla="*/ 10558 w 11112"/>
            <a:gd name="connsiteY3" fmla="*/ 5904 h 17009"/>
            <a:gd name="connsiteX4" fmla="*/ 8217 w 11112"/>
            <a:gd name="connsiteY4" fmla="*/ 0 h 17009"/>
            <a:gd name="connsiteX0" fmla="*/ 337 w 11112"/>
            <a:gd name="connsiteY0" fmla="*/ 17009 h 17009"/>
            <a:gd name="connsiteX1" fmla="*/ 141 w 11112"/>
            <a:gd name="connsiteY1" fmla="*/ 13437 h 17009"/>
            <a:gd name="connsiteX2" fmla="*/ 6164 w 11112"/>
            <a:gd name="connsiteY2" fmla="*/ 6755 h 17009"/>
            <a:gd name="connsiteX3" fmla="*/ 10558 w 11112"/>
            <a:gd name="connsiteY3" fmla="*/ 5904 h 17009"/>
            <a:gd name="connsiteX4" fmla="*/ 8217 w 11112"/>
            <a:gd name="connsiteY4" fmla="*/ 0 h 17009"/>
            <a:gd name="connsiteX0" fmla="*/ 337 w 11112"/>
            <a:gd name="connsiteY0" fmla="*/ 17009 h 17009"/>
            <a:gd name="connsiteX1" fmla="*/ 141 w 11112"/>
            <a:gd name="connsiteY1" fmla="*/ 13437 h 17009"/>
            <a:gd name="connsiteX2" fmla="*/ 6164 w 11112"/>
            <a:gd name="connsiteY2" fmla="*/ 6755 h 17009"/>
            <a:gd name="connsiteX3" fmla="*/ 10558 w 11112"/>
            <a:gd name="connsiteY3" fmla="*/ 5904 h 17009"/>
            <a:gd name="connsiteX4" fmla="*/ 8217 w 11112"/>
            <a:gd name="connsiteY4" fmla="*/ 0 h 17009"/>
            <a:gd name="connsiteX0" fmla="*/ 350 w 11125"/>
            <a:gd name="connsiteY0" fmla="*/ 17009 h 17009"/>
            <a:gd name="connsiteX1" fmla="*/ 154 w 11125"/>
            <a:gd name="connsiteY1" fmla="*/ 13437 h 17009"/>
            <a:gd name="connsiteX2" fmla="*/ 6177 w 11125"/>
            <a:gd name="connsiteY2" fmla="*/ 6755 h 17009"/>
            <a:gd name="connsiteX3" fmla="*/ 10571 w 11125"/>
            <a:gd name="connsiteY3" fmla="*/ 5904 h 17009"/>
            <a:gd name="connsiteX4" fmla="*/ 8230 w 11125"/>
            <a:gd name="connsiteY4" fmla="*/ 0 h 17009"/>
            <a:gd name="connsiteX0" fmla="*/ 182 w 10957"/>
            <a:gd name="connsiteY0" fmla="*/ 17009 h 17009"/>
            <a:gd name="connsiteX1" fmla="*/ 201 w 10957"/>
            <a:gd name="connsiteY1" fmla="*/ 13484 h 17009"/>
            <a:gd name="connsiteX2" fmla="*/ 6009 w 10957"/>
            <a:gd name="connsiteY2" fmla="*/ 6755 h 17009"/>
            <a:gd name="connsiteX3" fmla="*/ 10403 w 10957"/>
            <a:gd name="connsiteY3" fmla="*/ 5904 h 17009"/>
            <a:gd name="connsiteX4" fmla="*/ 8062 w 10957"/>
            <a:gd name="connsiteY4" fmla="*/ 0 h 17009"/>
            <a:gd name="connsiteX0" fmla="*/ 417 w 11192"/>
            <a:gd name="connsiteY0" fmla="*/ 17009 h 17009"/>
            <a:gd name="connsiteX1" fmla="*/ 436 w 11192"/>
            <a:gd name="connsiteY1" fmla="*/ 13484 h 17009"/>
            <a:gd name="connsiteX2" fmla="*/ 6244 w 11192"/>
            <a:gd name="connsiteY2" fmla="*/ 6685 h 17009"/>
            <a:gd name="connsiteX3" fmla="*/ 10638 w 11192"/>
            <a:gd name="connsiteY3" fmla="*/ 5904 h 17009"/>
            <a:gd name="connsiteX4" fmla="*/ 8297 w 11192"/>
            <a:gd name="connsiteY4" fmla="*/ 0 h 17009"/>
            <a:gd name="connsiteX0" fmla="*/ 417 w 11192"/>
            <a:gd name="connsiteY0" fmla="*/ 17009 h 17009"/>
            <a:gd name="connsiteX1" fmla="*/ 436 w 11192"/>
            <a:gd name="connsiteY1" fmla="*/ 13484 h 17009"/>
            <a:gd name="connsiteX2" fmla="*/ 6244 w 11192"/>
            <a:gd name="connsiteY2" fmla="*/ 6685 h 17009"/>
            <a:gd name="connsiteX3" fmla="*/ 10638 w 11192"/>
            <a:gd name="connsiteY3" fmla="*/ 5904 h 17009"/>
            <a:gd name="connsiteX4" fmla="*/ 8297 w 11192"/>
            <a:gd name="connsiteY4" fmla="*/ 0 h 17009"/>
            <a:gd name="connsiteX0" fmla="*/ 823 w 11598"/>
            <a:gd name="connsiteY0" fmla="*/ 17009 h 17009"/>
            <a:gd name="connsiteX1" fmla="*/ 842 w 11598"/>
            <a:gd name="connsiteY1" fmla="*/ 13484 h 17009"/>
            <a:gd name="connsiteX2" fmla="*/ 6650 w 11598"/>
            <a:gd name="connsiteY2" fmla="*/ 6685 h 17009"/>
            <a:gd name="connsiteX3" fmla="*/ 11044 w 11598"/>
            <a:gd name="connsiteY3" fmla="*/ 5904 h 17009"/>
            <a:gd name="connsiteX4" fmla="*/ 8703 w 11598"/>
            <a:gd name="connsiteY4" fmla="*/ 0 h 17009"/>
            <a:gd name="connsiteX0" fmla="*/ 193 w 10968"/>
            <a:gd name="connsiteY0" fmla="*/ 17009 h 17009"/>
            <a:gd name="connsiteX1" fmla="*/ 212 w 10968"/>
            <a:gd name="connsiteY1" fmla="*/ 13484 h 17009"/>
            <a:gd name="connsiteX2" fmla="*/ 6020 w 10968"/>
            <a:gd name="connsiteY2" fmla="*/ 6685 h 17009"/>
            <a:gd name="connsiteX3" fmla="*/ 10414 w 10968"/>
            <a:gd name="connsiteY3" fmla="*/ 5904 h 17009"/>
            <a:gd name="connsiteX4" fmla="*/ 8073 w 10968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  <a:gd name="connsiteX0" fmla="*/ 199 w 10974"/>
            <a:gd name="connsiteY0" fmla="*/ 17009 h 17009"/>
            <a:gd name="connsiteX1" fmla="*/ 218 w 10974"/>
            <a:gd name="connsiteY1" fmla="*/ 13484 h 17009"/>
            <a:gd name="connsiteX2" fmla="*/ 6026 w 10974"/>
            <a:gd name="connsiteY2" fmla="*/ 6685 h 17009"/>
            <a:gd name="connsiteX3" fmla="*/ 10420 w 10974"/>
            <a:gd name="connsiteY3" fmla="*/ 5904 h 17009"/>
            <a:gd name="connsiteX4" fmla="*/ 8079 w 10974"/>
            <a:gd name="connsiteY4" fmla="*/ 0 h 170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974" h="17009">
              <a:moveTo>
                <a:pt x="199" y="17009"/>
              </a:moveTo>
              <a:cubicBezTo>
                <a:pt x="199" y="16688"/>
                <a:pt x="-263" y="13455"/>
                <a:pt x="218" y="13484"/>
              </a:cubicBezTo>
              <a:cubicBezTo>
                <a:pt x="6680" y="13879"/>
                <a:pt x="4560" y="7397"/>
                <a:pt x="6026" y="6685"/>
              </a:cubicBezTo>
              <a:cubicBezTo>
                <a:pt x="8976" y="6182"/>
                <a:pt x="9181" y="6637"/>
                <a:pt x="10420" y="5904"/>
              </a:cubicBezTo>
              <a:cubicBezTo>
                <a:pt x="12208" y="2989"/>
                <a:pt x="9201" y="3383"/>
                <a:pt x="8079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21</xdr:col>
      <xdr:colOff>672211</xdr:colOff>
      <xdr:row>51</xdr:row>
      <xdr:rowOff>152639</xdr:rowOff>
    </xdr:from>
    <xdr:to>
      <xdr:col>22</xdr:col>
      <xdr:colOff>67653</xdr:colOff>
      <xdr:row>52</xdr:row>
      <xdr:rowOff>140568</xdr:rowOff>
    </xdr:to>
    <xdr:sp macro="" textlink="">
      <xdr:nvSpPr>
        <xdr:cNvPr id="2292" name="Text Box 1118">
          <a:extLst>
            <a:ext uri="{FF2B5EF4-FFF2-40B4-BE49-F238E27FC236}">
              <a16:creationId xmlns="" xmlns:a16="http://schemas.microsoft.com/office/drawing/2014/main" id="{1BE5C86E-CA70-4ACC-8777-8F33AD5D7526}"/>
            </a:ext>
          </a:extLst>
        </xdr:cNvPr>
        <xdr:cNvSpPr txBox="1">
          <a:spLocks noChangeArrowheads="1"/>
        </xdr:cNvSpPr>
      </xdr:nvSpPr>
      <xdr:spPr bwMode="auto">
        <a:xfrm rot="21253238">
          <a:off x="20617561" y="7493239"/>
          <a:ext cx="100292" cy="15937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27</xdr:col>
      <xdr:colOff>694814</xdr:colOff>
      <xdr:row>43</xdr:row>
      <xdr:rowOff>10131</xdr:rowOff>
    </xdr:from>
    <xdr:to>
      <xdr:col>28</xdr:col>
      <xdr:colOff>9210</xdr:colOff>
      <xdr:row>44</xdr:row>
      <xdr:rowOff>36565</xdr:rowOff>
    </xdr:to>
    <xdr:sp macro="" textlink="">
      <xdr:nvSpPr>
        <xdr:cNvPr id="2293" name="Line 267">
          <a:extLst>
            <a:ext uri="{FF2B5EF4-FFF2-40B4-BE49-F238E27FC236}">
              <a16:creationId xmlns="" xmlns:a16="http://schemas.microsoft.com/office/drawing/2014/main" id="{7AF8DCCF-2F8A-498E-A9F0-5EAF2A585B1D}"/>
            </a:ext>
          </a:extLst>
        </xdr:cNvPr>
        <xdr:cNvSpPr>
          <a:spLocks noChangeShapeType="1"/>
        </xdr:cNvSpPr>
      </xdr:nvSpPr>
      <xdr:spPr bwMode="auto">
        <a:xfrm flipH="1">
          <a:off x="17820764" y="7350731"/>
          <a:ext cx="19246" cy="197884"/>
        </a:xfrm>
        <a:prstGeom prst="line">
          <a:avLst/>
        </a:prstGeom>
        <a:noFill/>
        <a:ln w="3175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27</xdr:col>
      <xdr:colOff>179717</xdr:colOff>
      <xdr:row>41</xdr:row>
      <xdr:rowOff>21938</xdr:rowOff>
    </xdr:from>
    <xdr:to>
      <xdr:col>27</xdr:col>
      <xdr:colOff>481063</xdr:colOff>
      <xdr:row>42</xdr:row>
      <xdr:rowOff>62540</xdr:rowOff>
    </xdr:to>
    <xdr:grpSp>
      <xdr:nvGrpSpPr>
        <xdr:cNvPr id="2294" name="Group 6672">
          <a:extLst>
            <a:ext uri="{FF2B5EF4-FFF2-40B4-BE49-F238E27FC236}">
              <a16:creationId xmlns="" xmlns:a16="http://schemas.microsoft.com/office/drawing/2014/main" id="{D6FE6804-6F01-4240-9665-734CD5317328}"/>
            </a:ext>
          </a:extLst>
        </xdr:cNvPr>
        <xdr:cNvGrpSpPr>
          <a:grpSpLocks/>
        </xdr:cNvGrpSpPr>
      </xdr:nvGrpSpPr>
      <xdr:grpSpPr bwMode="auto">
        <a:xfrm>
          <a:off x="20399931" y="6968384"/>
          <a:ext cx="301346" cy="210692"/>
          <a:chOff x="530" y="110"/>
          <a:chExt cx="44" cy="37"/>
        </a:xfrm>
      </xdr:grpSpPr>
      <xdr:pic>
        <xdr:nvPicPr>
          <xdr:cNvPr id="2295" name="Picture 6673" descr="route2">
            <a:extLst>
              <a:ext uri="{FF2B5EF4-FFF2-40B4-BE49-F238E27FC236}">
                <a16:creationId xmlns="" xmlns:a16="http://schemas.microsoft.com/office/drawing/2014/main" id="{10759EB9-42D4-B24A-AADE-7BD11104CD4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39" cy="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96" name="Text Box 6674">
            <a:extLst>
              <a:ext uri="{FF2B5EF4-FFF2-40B4-BE49-F238E27FC236}">
                <a16:creationId xmlns="" xmlns:a16="http://schemas.microsoft.com/office/drawing/2014/main" id="{78C81C08-F5CA-6DB9-0DFC-37113A09390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0" y="116"/>
            <a:ext cx="44" cy="21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</a:t>
            </a: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１</a:t>
            </a:r>
          </a:p>
        </xdr:txBody>
      </xdr:sp>
    </xdr:grpSp>
    <xdr:clientData/>
  </xdr:twoCellAnchor>
  <xdr:twoCellAnchor>
    <xdr:from>
      <xdr:col>27</xdr:col>
      <xdr:colOff>0</xdr:colOff>
      <xdr:row>40</xdr:row>
      <xdr:rowOff>172757</xdr:rowOff>
    </xdr:from>
    <xdr:to>
      <xdr:col>27</xdr:col>
      <xdr:colOff>196103</xdr:colOff>
      <xdr:row>41</xdr:row>
      <xdr:rowOff>163418</xdr:rowOff>
    </xdr:to>
    <xdr:sp macro="" textlink="">
      <xdr:nvSpPr>
        <xdr:cNvPr id="2297" name="六角形 2296">
          <a:extLst>
            <a:ext uri="{FF2B5EF4-FFF2-40B4-BE49-F238E27FC236}">
              <a16:creationId xmlns="" xmlns:a16="http://schemas.microsoft.com/office/drawing/2014/main" id="{CF8AFE33-D693-4929-B11C-5679C4DE0BB5}"/>
            </a:ext>
          </a:extLst>
        </xdr:cNvPr>
        <xdr:cNvSpPr/>
      </xdr:nvSpPr>
      <xdr:spPr bwMode="auto">
        <a:xfrm>
          <a:off x="17125950" y="6999007"/>
          <a:ext cx="196103" cy="16211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15875</xdr:colOff>
      <xdr:row>49</xdr:row>
      <xdr:rowOff>10583</xdr:rowOff>
    </xdr:from>
    <xdr:to>
      <xdr:col>21</xdr:col>
      <xdr:colOff>238125</xdr:colOff>
      <xdr:row>50</xdr:row>
      <xdr:rowOff>5291</xdr:rowOff>
    </xdr:to>
    <xdr:sp macro="" textlink="">
      <xdr:nvSpPr>
        <xdr:cNvPr id="2298" name="六角形 2297">
          <a:extLst>
            <a:ext uri="{FF2B5EF4-FFF2-40B4-BE49-F238E27FC236}">
              <a16:creationId xmlns="" xmlns:a16="http://schemas.microsoft.com/office/drawing/2014/main" id="{674CE452-AED9-4E4A-92A5-38CCCA88EC67}"/>
            </a:ext>
          </a:extLst>
        </xdr:cNvPr>
        <xdr:cNvSpPr/>
      </xdr:nvSpPr>
      <xdr:spPr bwMode="auto">
        <a:xfrm>
          <a:off x="19961225" y="7008283"/>
          <a:ext cx="222250" cy="16615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0</xdr:colOff>
      <xdr:row>41</xdr:row>
      <xdr:rowOff>0</xdr:rowOff>
    </xdr:from>
    <xdr:to>
      <xdr:col>29</xdr:col>
      <xdr:colOff>216958</xdr:colOff>
      <xdr:row>42</xdr:row>
      <xdr:rowOff>15875</xdr:rowOff>
    </xdr:to>
    <xdr:sp macro="" textlink="">
      <xdr:nvSpPr>
        <xdr:cNvPr id="2299" name="六角形 2298">
          <a:extLst>
            <a:ext uri="{FF2B5EF4-FFF2-40B4-BE49-F238E27FC236}">
              <a16:creationId xmlns="" xmlns:a16="http://schemas.microsoft.com/office/drawing/2014/main" id="{321ADC5A-CE8C-4A4A-8A47-25DB869F41D2}"/>
            </a:ext>
          </a:extLst>
        </xdr:cNvPr>
        <xdr:cNvSpPr/>
      </xdr:nvSpPr>
      <xdr:spPr bwMode="auto">
        <a:xfrm>
          <a:off x="18535650" y="6997700"/>
          <a:ext cx="216958" cy="1873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405199</xdr:colOff>
      <xdr:row>44</xdr:row>
      <xdr:rowOff>92810</xdr:rowOff>
    </xdr:from>
    <xdr:to>
      <xdr:col>27</xdr:col>
      <xdr:colOff>545352</xdr:colOff>
      <xdr:row>45</xdr:row>
      <xdr:rowOff>56739</xdr:rowOff>
    </xdr:to>
    <xdr:sp macro="" textlink="">
      <xdr:nvSpPr>
        <xdr:cNvPr id="2300" name="Oval 4238">
          <a:extLst>
            <a:ext uri="{FF2B5EF4-FFF2-40B4-BE49-F238E27FC236}">
              <a16:creationId xmlns="" xmlns:a16="http://schemas.microsoft.com/office/drawing/2014/main" id="{D2D30172-EB07-4364-B64F-3A28746A2D86}"/>
            </a:ext>
          </a:extLst>
        </xdr:cNvPr>
        <xdr:cNvSpPr>
          <a:spLocks noChangeArrowheads="1"/>
        </xdr:cNvSpPr>
      </xdr:nvSpPr>
      <xdr:spPr bwMode="auto">
        <a:xfrm>
          <a:off x="17531149" y="7604860"/>
          <a:ext cx="140153" cy="13537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28</xdr:col>
      <xdr:colOff>24446</xdr:colOff>
      <xdr:row>46</xdr:row>
      <xdr:rowOff>142298</xdr:rowOff>
    </xdr:from>
    <xdr:to>
      <xdr:col>28</xdr:col>
      <xdr:colOff>370379</xdr:colOff>
      <xdr:row>47</xdr:row>
      <xdr:rowOff>64787</xdr:rowOff>
    </xdr:to>
    <xdr:sp macro="" textlink="">
      <xdr:nvSpPr>
        <xdr:cNvPr id="2301" name="Text Box 1118">
          <a:extLst>
            <a:ext uri="{FF2B5EF4-FFF2-40B4-BE49-F238E27FC236}">
              <a16:creationId xmlns="" xmlns:a16="http://schemas.microsoft.com/office/drawing/2014/main" id="{1D4470E1-129E-46AB-8151-C21C1C8765FD}"/>
            </a:ext>
          </a:extLst>
        </xdr:cNvPr>
        <xdr:cNvSpPr txBox="1">
          <a:spLocks noChangeArrowheads="1"/>
        </xdr:cNvSpPr>
      </xdr:nvSpPr>
      <xdr:spPr bwMode="auto">
        <a:xfrm>
          <a:off x="17855246" y="7997248"/>
          <a:ext cx="345933" cy="9393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京都縦貫道</a:t>
          </a:r>
        </a:p>
      </xdr:txBody>
    </xdr:sp>
    <xdr:clientData/>
  </xdr:twoCellAnchor>
  <xdr:twoCellAnchor>
    <xdr:from>
      <xdr:col>27</xdr:col>
      <xdr:colOff>468383</xdr:colOff>
      <xdr:row>41</xdr:row>
      <xdr:rowOff>28863</xdr:rowOff>
    </xdr:from>
    <xdr:to>
      <xdr:col>28</xdr:col>
      <xdr:colOff>110645</xdr:colOff>
      <xdr:row>48</xdr:row>
      <xdr:rowOff>146749</xdr:rowOff>
    </xdr:to>
    <xdr:sp macro="" textlink="">
      <xdr:nvSpPr>
        <xdr:cNvPr id="2302" name="Freeform 527">
          <a:extLst>
            <a:ext uri="{FF2B5EF4-FFF2-40B4-BE49-F238E27FC236}">
              <a16:creationId xmlns="" xmlns:a16="http://schemas.microsoft.com/office/drawing/2014/main" id="{E1A673D6-DF4E-425A-BC0B-C44AD975792F}"/>
            </a:ext>
          </a:extLst>
        </xdr:cNvPr>
        <xdr:cNvSpPr>
          <a:spLocks/>
        </xdr:cNvSpPr>
      </xdr:nvSpPr>
      <xdr:spPr bwMode="auto">
        <a:xfrm>
          <a:off x="17594333" y="7026563"/>
          <a:ext cx="347112" cy="1318036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794"/>
            <a:gd name="connsiteY0" fmla="*/ 31999 h 31999"/>
            <a:gd name="connsiteX1" fmla="*/ 0 w 9794"/>
            <a:gd name="connsiteY1" fmla="*/ 21999 h 31999"/>
            <a:gd name="connsiteX2" fmla="*/ 9794 w 9794"/>
            <a:gd name="connsiteY2" fmla="*/ 0 h 31999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736 w 10000"/>
            <a:gd name="connsiteY2" fmla="*/ 3646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145 w 10000"/>
            <a:gd name="connsiteY0" fmla="*/ 12054 h 12054"/>
            <a:gd name="connsiteX1" fmla="*/ 0 w 10000"/>
            <a:gd name="connsiteY1" fmla="*/ 7292 h 12054"/>
            <a:gd name="connsiteX2" fmla="*/ 4525 w 10000"/>
            <a:gd name="connsiteY2" fmla="*/ 417 h 12054"/>
            <a:gd name="connsiteX3" fmla="*/ 10000 w 10000"/>
            <a:gd name="connsiteY3" fmla="*/ 0 h 12054"/>
            <a:gd name="connsiteX0" fmla="*/ 145 w 10000"/>
            <a:gd name="connsiteY0" fmla="*/ 12522 h 12522"/>
            <a:gd name="connsiteX1" fmla="*/ 0 w 10000"/>
            <a:gd name="connsiteY1" fmla="*/ 7292 h 12522"/>
            <a:gd name="connsiteX2" fmla="*/ 4525 w 10000"/>
            <a:gd name="connsiteY2" fmla="*/ 417 h 12522"/>
            <a:gd name="connsiteX3" fmla="*/ 10000 w 10000"/>
            <a:gd name="connsiteY3" fmla="*/ 0 h 12522"/>
            <a:gd name="connsiteX0" fmla="*/ 0 w 9855"/>
            <a:gd name="connsiteY0" fmla="*/ 12522 h 12522"/>
            <a:gd name="connsiteX1" fmla="*/ 100 w 9855"/>
            <a:gd name="connsiteY1" fmla="*/ 920 h 12522"/>
            <a:gd name="connsiteX2" fmla="*/ 4380 w 9855"/>
            <a:gd name="connsiteY2" fmla="*/ 417 h 12522"/>
            <a:gd name="connsiteX3" fmla="*/ 9855 w 9855"/>
            <a:gd name="connsiteY3" fmla="*/ 0 h 12522"/>
            <a:gd name="connsiteX0" fmla="*/ 0 w 10000"/>
            <a:gd name="connsiteY0" fmla="*/ 10000 h 10000"/>
            <a:gd name="connsiteX1" fmla="*/ 101 w 10000"/>
            <a:gd name="connsiteY1" fmla="*/ 735 h 10000"/>
            <a:gd name="connsiteX2" fmla="*/ 4444 w 10000"/>
            <a:gd name="connsiteY2" fmla="*/ 333 h 10000"/>
            <a:gd name="connsiteX3" fmla="*/ 10000 w 10000"/>
            <a:gd name="connsiteY3" fmla="*/ 0 h 10000"/>
            <a:gd name="connsiteX0" fmla="*/ 0 w 10000"/>
            <a:gd name="connsiteY0" fmla="*/ 10207 h 10207"/>
            <a:gd name="connsiteX1" fmla="*/ 101 w 10000"/>
            <a:gd name="connsiteY1" fmla="*/ 942 h 10207"/>
            <a:gd name="connsiteX2" fmla="*/ 10000 w 10000"/>
            <a:gd name="connsiteY2" fmla="*/ 207 h 10207"/>
            <a:gd name="connsiteX0" fmla="*/ 148 w 10148"/>
            <a:gd name="connsiteY0" fmla="*/ 10305 h 10305"/>
            <a:gd name="connsiteX1" fmla="*/ 0 w 10148"/>
            <a:gd name="connsiteY1" fmla="*/ 878 h 10305"/>
            <a:gd name="connsiteX2" fmla="*/ 10148 w 10148"/>
            <a:gd name="connsiteY2" fmla="*/ 305 h 10305"/>
            <a:gd name="connsiteX0" fmla="*/ 148 w 10148"/>
            <a:gd name="connsiteY0" fmla="*/ 10000 h 10000"/>
            <a:gd name="connsiteX1" fmla="*/ 0 w 10148"/>
            <a:gd name="connsiteY1" fmla="*/ 573 h 10000"/>
            <a:gd name="connsiteX2" fmla="*/ 10148 w 10148"/>
            <a:gd name="connsiteY2" fmla="*/ 0 h 10000"/>
            <a:gd name="connsiteX0" fmla="*/ 148 w 8521"/>
            <a:gd name="connsiteY0" fmla="*/ 10000 h 10000"/>
            <a:gd name="connsiteX1" fmla="*/ 0 w 8521"/>
            <a:gd name="connsiteY1" fmla="*/ 573 h 10000"/>
            <a:gd name="connsiteX2" fmla="*/ 8521 w 8521"/>
            <a:gd name="connsiteY2" fmla="*/ 0 h 10000"/>
            <a:gd name="connsiteX0" fmla="*/ 174 w 10000"/>
            <a:gd name="connsiteY0" fmla="*/ 9849 h 9849"/>
            <a:gd name="connsiteX1" fmla="*/ 0 w 10000"/>
            <a:gd name="connsiteY1" fmla="*/ 573 h 9849"/>
            <a:gd name="connsiteX2" fmla="*/ 10000 w 10000"/>
            <a:gd name="connsiteY2" fmla="*/ 0 h 9849"/>
            <a:gd name="connsiteX0" fmla="*/ 174 w 10000"/>
            <a:gd name="connsiteY0" fmla="*/ 10000 h 10000"/>
            <a:gd name="connsiteX1" fmla="*/ 0 w 10000"/>
            <a:gd name="connsiteY1" fmla="*/ 582 h 10000"/>
            <a:gd name="connsiteX2" fmla="*/ 4172 w 10000"/>
            <a:gd name="connsiteY2" fmla="*/ 1678 h 10000"/>
            <a:gd name="connsiteX3" fmla="*/ 10000 w 10000"/>
            <a:gd name="connsiteY3" fmla="*/ 0 h 10000"/>
            <a:gd name="connsiteX0" fmla="*/ 174 w 10000"/>
            <a:gd name="connsiteY0" fmla="*/ 10000 h 10000"/>
            <a:gd name="connsiteX1" fmla="*/ 0 w 10000"/>
            <a:gd name="connsiteY1" fmla="*/ 582 h 10000"/>
            <a:gd name="connsiteX2" fmla="*/ 4172 w 10000"/>
            <a:gd name="connsiteY2" fmla="*/ 1678 h 10000"/>
            <a:gd name="connsiteX3" fmla="*/ 10000 w 10000"/>
            <a:gd name="connsiteY3" fmla="*/ 0 h 10000"/>
            <a:gd name="connsiteX0" fmla="*/ 174 w 10000"/>
            <a:gd name="connsiteY0" fmla="*/ 10000 h 10000"/>
            <a:gd name="connsiteX1" fmla="*/ 0 w 10000"/>
            <a:gd name="connsiteY1" fmla="*/ 582 h 10000"/>
            <a:gd name="connsiteX2" fmla="*/ 4172 w 10000"/>
            <a:gd name="connsiteY2" fmla="*/ 1678 h 10000"/>
            <a:gd name="connsiteX3" fmla="*/ 10000 w 10000"/>
            <a:gd name="connsiteY3" fmla="*/ 0 h 10000"/>
            <a:gd name="connsiteX0" fmla="*/ 174 w 10000"/>
            <a:gd name="connsiteY0" fmla="*/ 10000 h 10000"/>
            <a:gd name="connsiteX1" fmla="*/ 0 w 10000"/>
            <a:gd name="connsiteY1" fmla="*/ 582 h 10000"/>
            <a:gd name="connsiteX2" fmla="*/ 4172 w 10000"/>
            <a:gd name="connsiteY2" fmla="*/ 1678 h 10000"/>
            <a:gd name="connsiteX3" fmla="*/ 10000 w 10000"/>
            <a:gd name="connsiteY3" fmla="*/ 0 h 10000"/>
            <a:gd name="connsiteX0" fmla="*/ 174 w 10000"/>
            <a:gd name="connsiteY0" fmla="*/ 10000 h 10000"/>
            <a:gd name="connsiteX1" fmla="*/ 0 w 10000"/>
            <a:gd name="connsiteY1" fmla="*/ 582 h 10000"/>
            <a:gd name="connsiteX2" fmla="*/ 4172 w 10000"/>
            <a:gd name="connsiteY2" fmla="*/ 1678 h 10000"/>
            <a:gd name="connsiteX3" fmla="*/ 10000 w 10000"/>
            <a:gd name="connsiteY3" fmla="*/ 0 h 10000"/>
            <a:gd name="connsiteX0" fmla="*/ 174 w 6489"/>
            <a:gd name="connsiteY0" fmla="*/ 13557 h 13557"/>
            <a:gd name="connsiteX1" fmla="*/ 0 w 6489"/>
            <a:gd name="connsiteY1" fmla="*/ 4139 h 13557"/>
            <a:gd name="connsiteX2" fmla="*/ 4172 w 6489"/>
            <a:gd name="connsiteY2" fmla="*/ 5235 h 13557"/>
            <a:gd name="connsiteX3" fmla="*/ 6489 w 6489"/>
            <a:gd name="connsiteY3" fmla="*/ 0 h 13557"/>
            <a:gd name="connsiteX0" fmla="*/ 268 w 10000"/>
            <a:gd name="connsiteY0" fmla="*/ 10000 h 10000"/>
            <a:gd name="connsiteX1" fmla="*/ 0 w 10000"/>
            <a:gd name="connsiteY1" fmla="*/ 3053 h 10000"/>
            <a:gd name="connsiteX2" fmla="*/ 6429 w 10000"/>
            <a:gd name="connsiteY2" fmla="*/ 3861 h 10000"/>
            <a:gd name="connsiteX3" fmla="*/ 10000 w 10000"/>
            <a:gd name="connsiteY3" fmla="*/ 0 h 10000"/>
            <a:gd name="connsiteX0" fmla="*/ 268 w 10000"/>
            <a:gd name="connsiteY0" fmla="*/ 10000 h 10000"/>
            <a:gd name="connsiteX1" fmla="*/ 0 w 10000"/>
            <a:gd name="connsiteY1" fmla="*/ 3053 h 10000"/>
            <a:gd name="connsiteX2" fmla="*/ 6429 w 10000"/>
            <a:gd name="connsiteY2" fmla="*/ 3861 h 10000"/>
            <a:gd name="connsiteX3" fmla="*/ 10000 w 10000"/>
            <a:gd name="connsiteY3" fmla="*/ 0 h 10000"/>
            <a:gd name="connsiteX0" fmla="*/ 268 w 8269"/>
            <a:gd name="connsiteY0" fmla="*/ 9505 h 9505"/>
            <a:gd name="connsiteX1" fmla="*/ 0 w 8269"/>
            <a:gd name="connsiteY1" fmla="*/ 2558 h 9505"/>
            <a:gd name="connsiteX2" fmla="*/ 6429 w 8269"/>
            <a:gd name="connsiteY2" fmla="*/ 3366 h 9505"/>
            <a:gd name="connsiteX3" fmla="*/ 8269 w 8269"/>
            <a:gd name="connsiteY3" fmla="*/ 0 h 9505"/>
            <a:gd name="connsiteX0" fmla="*/ 324 w 10000"/>
            <a:gd name="connsiteY0" fmla="*/ 10000 h 10000"/>
            <a:gd name="connsiteX1" fmla="*/ 0 w 10000"/>
            <a:gd name="connsiteY1" fmla="*/ 2691 h 10000"/>
            <a:gd name="connsiteX2" fmla="*/ 7775 w 10000"/>
            <a:gd name="connsiteY2" fmla="*/ 3541 h 10000"/>
            <a:gd name="connsiteX3" fmla="*/ 10000 w 10000"/>
            <a:gd name="connsiteY3" fmla="*/ 0 h 10000"/>
            <a:gd name="connsiteX0" fmla="*/ 324 w 10393"/>
            <a:gd name="connsiteY0" fmla="*/ 10677 h 10677"/>
            <a:gd name="connsiteX1" fmla="*/ 0 w 10393"/>
            <a:gd name="connsiteY1" fmla="*/ 3368 h 10677"/>
            <a:gd name="connsiteX2" fmla="*/ 7775 w 10393"/>
            <a:gd name="connsiteY2" fmla="*/ 4218 h 10677"/>
            <a:gd name="connsiteX3" fmla="*/ 10393 w 10393"/>
            <a:gd name="connsiteY3" fmla="*/ 0 h 10677"/>
            <a:gd name="connsiteX0" fmla="*/ 324 w 8289"/>
            <a:gd name="connsiteY0" fmla="*/ 11927 h 11927"/>
            <a:gd name="connsiteX1" fmla="*/ 0 w 8289"/>
            <a:gd name="connsiteY1" fmla="*/ 4618 h 11927"/>
            <a:gd name="connsiteX2" fmla="*/ 7775 w 8289"/>
            <a:gd name="connsiteY2" fmla="*/ 5468 h 11927"/>
            <a:gd name="connsiteX3" fmla="*/ 8038 w 8289"/>
            <a:gd name="connsiteY3" fmla="*/ 0 h 11927"/>
            <a:gd name="connsiteX0" fmla="*/ 391 w 10121"/>
            <a:gd name="connsiteY0" fmla="*/ 10000 h 10000"/>
            <a:gd name="connsiteX1" fmla="*/ 0 w 10121"/>
            <a:gd name="connsiteY1" fmla="*/ 3872 h 10000"/>
            <a:gd name="connsiteX2" fmla="*/ 9380 w 10121"/>
            <a:gd name="connsiteY2" fmla="*/ 4585 h 10000"/>
            <a:gd name="connsiteX3" fmla="*/ 9697 w 10121"/>
            <a:gd name="connsiteY3" fmla="*/ 0 h 10000"/>
            <a:gd name="connsiteX0" fmla="*/ 391 w 10121"/>
            <a:gd name="connsiteY0" fmla="*/ 10000 h 10000"/>
            <a:gd name="connsiteX1" fmla="*/ 0 w 10121"/>
            <a:gd name="connsiteY1" fmla="*/ 3872 h 10000"/>
            <a:gd name="connsiteX2" fmla="*/ 9380 w 10121"/>
            <a:gd name="connsiteY2" fmla="*/ 4585 h 10000"/>
            <a:gd name="connsiteX3" fmla="*/ 9697 w 10121"/>
            <a:gd name="connsiteY3" fmla="*/ 0 h 10000"/>
            <a:gd name="connsiteX0" fmla="*/ 391 w 11434"/>
            <a:gd name="connsiteY0" fmla="*/ 9345 h 9345"/>
            <a:gd name="connsiteX1" fmla="*/ 0 w 11434"/>
            <a:gd name="connsiteY1" fmla="*/ 3217 h 9345"/>
            <a:gd name="connsiteX2" fmla="*/ 9380 w 11434"/>
            <a:gd name="connsiteY2" fmla="*/ 3930 h 9345"/>
            <a:gd name="connsiteX3" fmla="*/ 11434 w 11434"/>
            <a:gd name="connsiteY3" fmla="*/ 0 h 9345"/>
            <a:gd name="connsiteX0" fmla="*/ 342 w 11519"/>
            <a:gd name="connsiteY0" fmla="*/ 9486 h 9486"/>
            <a:gd name="connsiteX1" fmla="*/ 0 w 11519"/>
            <a:gd name="connsiteY1" fmla="*/ 2928 h 9486"/>
            <a:gd name="connsiteX2" fmla="*/ 8204 w 11519"/>
            <a:gd name="connsiteY2" fmla="*/ 3691 h 9486"/>
            <a:gd name="connsiteX3" fmla="*/ 11519 w 11519"/>
            <a:gd name="connsiteY3" fmla="*/ 0 h 9486"/>
            <a:gd name="connsiteX0" fmla="*/ 297 w 10000"/>
            <a:gd name="connsiteY0" fmla="*/ 10000 h 10000"/>
            <a:gd name="connsiteX1" fmla="*/ 0 w 10000"/>
            <a:gd name="connsiteY1" fmla="*/ 3087 h 10000"/>
            <a:gd name="connsiteX2" fmla="*/ 7122 w 10000"/>
            <a:gd name="connsiteY2" fmla="*/ 3891 h 10000"/>
            <a:gd name="connsiteX3" fmla="*/ 10000 w 10000"/>
            <a:gd name="connsiteY3" fmla="*/ 0 h 10000"/>
            <a:gd name="connsiteX0" fmla="*/ 297 w 10000"/>
            <a:gd name="connsiteY0" fmla="*/ 10000 h 10000"/>
            <a:gd name="connsiteX1" fmla="*/ 0 w 10000"/>
            <a:gd name="connsiteY1" fmla="*/ 3087 h 10000"/>
            <a:gd name="connsiteX2" fmla="*/ 7122 w 10000"/>
            <a:gd name="connsiteY2" fmla="*/ 3891 h 10000"/>
            <a:gd name="connsiteX3" fmla="*/ 10000 w 10000"/>
            <a:gd name="connsiteY3" fmla="*/ 0 h 10000"/>
            <a:gd name="connsiteX0" fmla="*/ 297 w 10000"/>
            <a:gd name="connsiteY0" fmla="*/ 10000 h 10000"/>
            <a:gd name="connsiteX1" fmla="*/ 0 w 10000"/>
            <a:gd name="connsiteY1" fmla="*/ 3087 h 10000"/>
            <a:gd name="connsiteX2" fmla="*/ 7122 w 10000"/>
            <a:gd name="connsiteY2" fmla="*/ 3891 h 10000"/>
            <a:gd name="connsiteX3" fmla="*/ 10000 w 10000"/>
            <a:gd name="connsiteY3" fmla="*/ 0 h 10000"/>
            <a:gd name="connsiteX0" fmla="*/ 297 w 10000"/>
            <a:gd name="connsiteY0" fmla="*/ 10000 h 10000"/>
            <a:gd name="connsiteX1" fmla="*/ 0 w 10000"/>
            <a:gd name="connsiteY1" fmla="*/ 3087 h 10000"/>
            <a:gd name="connsiteX2" fmla="*/ 7122 w 10000"/>
            <a:gd name="connsiteY2" fmla="*/ 3891 h 10000"/>
            <a:gd name="connsiteX3" fmla="*/ 10000 w 10000"/>
            <a:gd name="connsiteY3" fmla="*/ 0 h 10000"/>
            <a:gd name="connsiteX0" fmla="*/ 297 w 9401"/>
            <a:gd name="connsiteY0" fmla="*/ 10049 h 10049"/>
            <a:gd name="connsiteX1" fmla="*/ 0 w 9401"/>
            <a:gd name="connsiteY1" fmla="*/ 3136 h 10049"/>
            <a:gd name="connsiteX2" fmla="*/ 7122 w 9401"/>
            <a:gd name="connsiteY2" fmla="*/ 3940 h 10049"/>
            <a:gd name="connsiteX3" fmla="*/ 9401 w 9401"/>
            <a:gd name="connsiteY3" fmla="*/ 0 h 10049"/>
            <a:gd name="connsiteX0" fmla="*/ 316 w 10000"/>
            <a:gd name="connsiteY0" fmla="*/ 10000 h 10000"/>
            <a:gd name="connsiteX1" fmla="*/ 0 w 10000"/>
            <a:gd name="connsiteY1" fmla="*/ 3121 h 10000"/>
            <a:gd name="connsiteX2" fmla="*/ 7576 w 10000"/>
            <a:gd name="connsiteY2" fmla="*/ 3921 h 10000"/>
            <a:gd name="connsiteX3" fmla="*/ 10000 w 10000"/>
            <a:gd name="connsiteY3" fmla="*/ 0 h 10000"/>
            <a:gd name="connsiteX0" fmla="*/ 316 w 10382"/>
            <a:gd name="connsiteY0" fmla="*/ 10147 h 10147"/>
            <a:gd name="connsiteX1" fmla="*/ 0 w 10382"/>
            <a:gd name="connsiteY1" fmla="*/ 3268 h 10147"/>
            <a:gd name="connsiteX2" fmla="*/ 7576 w 10382"/>
            <a:gd name="connsiteY2" fmla="*/ 4068 h 10147"/>
            <a:gd name="connsiteX3" fmla="*/ 10382 w 10382"/>
            <a:gd name="connsiteY3" fmla="*/ 0 h 10147"/>
            <a:gd name="connsiteX0" fmla="*/ 316 w 10945"/>
            <a:gd name="connsiteY0" fmla="*/ 12131 h 12131"/>
            <a:gd name="connsiteX1" fmla="*/ 0 w 10945"/>
            <a:gd name="connsiteY1" fmla="*/ 5252 h 12131"/>
            <a:gd name="connsiteX2" fmla="*/ 7576 w 10945"/>
            <a:gd name="connsiteY2" fmla="*/ 6052 h 12131"/>
            <a:gd name="connsiteX3" fmla="*/ 10945 w 10945"/>
            <a:gd name="connsiteY3" fmla="*/ 0 h 12131"/>
            <a:gd name="connsiteX0" fmla="*/ 316 w 10639"/>
            <a:gd name="connsiteY0" fmla="*/ 13236 h 13236"/>
            <a:gd name="connsiteX1" fmla="*/ 0 w 10639"/>
            <a:gd name="connsiteY1" fmla="*/ 6357 h 13236"/>
            <a:gd name="connsiteX2" fmla="*/ 7576 w 10639"/>
            <a:gd name="connsiteY2" fmla="*/ 7157 h 13236"/>
            <a:gd name="connsiteX3" fmla="*/ 10639 w 10639"/>
            <a:gd name="connsiteY3" fmla="*/ 0 h 13236"/>
            <a:gd name="connsiteX0" fmla="*/ 316 w 10394"/>
            <a:gd name="connsiteY0" fmla="*/ 13354 h 13354"/>
            <a:gd name="connsiteX1" fmla="*/ 0 w 10394"/>
            <a:gd name="connsiteY1" fmla="*/ 6475 h 13354"/>
            <a:gd name="connsiteX2" fmla="*/ 7576 w 10394"/>
            <a:gd name="connsiteY2" fmla="*/ 7275 h 13354"/>
            <a:gd name="connsiteX3" fmla="*/ 10394 w 10394"/>
            <a:gd name="connsiteY3" fmla="*/ 0 h 13354"/>
            <a:gd name="connsiteX0" fmla="*/ 316 w 10026"/>
            <a:gd name="connsiteY0" fmla="*/ 13401 h 13401"/>
            <a:gd name="connsiteX1" fmla="*/ 0 w 10026"/>
            <a:gd name="connsiteY1" fmla="*/ 6522 h 13401"/>
            <a:gd name="connsiteX2" fmla="*/ 7576 w 10026"/>
            <a:gd name="connsiteY2" fmla="*/ 7322 h 13401"/>
            <a:gd name="connsiteX3" fmla="*/ 10026 w 10026"/>
            <a:gd name="connsiteY3" fmla="*/ 0 h 13401"/>
            <a:gd name="connsiteX0" fmla="*/ 316 w 10026"/>
            <a:gd name="connsiteY0" fmla="*/ 13401 h 13401"/>
            <a:gd name="connsiteX1" fmla="*/ 0 w 10026"/>
            <a:gd name="connsiteY1" fmla="*/ 6522 h 13401"/>
            <a:gd name="connsiteX2" fmla="*/ 6902 w 10026"/>
            <a:gd name="connsiteY2" fmla="*/ 6875 h 13401"/>
            <a:gd name="connsiteX3" fmla="*/ 10026 w 10026"/>
            <a:gd name="connsiteY3" fmla="*/ 0 h 13401"/>
            <a:gd name="connsiteX0" fmla="*/ 316 w 10026"/>
            <a:gd name="connsiteY0" fmla="*/ 13401 h 13401"/>
            <a:gd name="connsiteX1" fmla="*/ 0 w 10026"/>
            <a:gd name="connsiteY1" fmla="*/ 6522 h 13401"/>
            <a:gd name="connsiteX2" fmla="*/ 6841 w 10026"/>
            <a:gd name="connsiteY2" fmla="*/ 7181 h 13401"/>
            <a:gd name="connsiteX3" fmla="*/ 10026 w 10026"/>
            <a:gd name="connsiteY3" fmla="*/ 0 h 13401"/>
            <a:gd name="connsiteX0" fmla="*/ 316 w 10026"/>
            <a:gd name="connsiteY0" fmla="*/ 13401 h 13401"/>
            <a:gd name="connsiteX1" fmla="*/ 0 w 10026"/>
            <a:gd name="connsiteY1" fmla="*/ 6522 h 13401"/>
            <a:gd name="connsiteX2" fmla="*/ 6841 w 10026"/>
            <a:gd name="connsiteY2" fmla="*/ 7181 h 13401"/>
            <a:gd name="connsiteX3" fmla="*/ 10026 w 10026"/>
            <a:gd name="connsiteY3" fmla="*/ 0 h 13401"/>
            <a:gd name="connsiteX0" fmla="*/ 316 w 10026"/>
            <a:gd name="connsiteY0" fmla="*/ 13401 h 13401"/>
            <a:gd name="connsiteX1" fmla="*/ 0 w 10026"/>
            <a:gd name="connsiteY1" fmla="*/ 6522 h 13401"/>
            <a:gd name="connsiteX2" fmla="*/ 6841 w 10026"/>
            <a:gd name="connsiteY2" fmla="*/ 7181 h 13401"/>
            <a:gd name="connsiteX3" fmla="*/ 10026 w 10026"/>
            <a:gd name="connsiteY3" fmla="*/ 0 h 1340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26" h="13401">
              <a:moveTo>
                <a:pt x="316" y="13401"/>
              </a:moveTo>
              <a:cubicBezTo>
                <a:pt x="316" y="12785"/>
                <a:pt x="0" y="7140"/>
                <a:pt x="0" y="6522"/>
              </a:cubicBezTo>
              <a:cubicBezTo>
                <a:pt x="4035" y="6458"/>
                <a:pt x="4569" y="6619"/>
                <a:pt x="6841" y="7181"/>
              </a:cubicBezTo>
              <a:cubicBezTo>
                <a:pt x="9868" y="6376"/>
                <a:pt x="9050" y="1602"/>
                <a:pt x="10026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27</xdr:col>
      <xdr:colOff>394656</xdr:colOff>
      <xdr:row>45</xdr:row>
      <xdr:rowOff>73566</xdr:rowOff>
    </xdr:from>
    <xdr:to>
      <xdr:col>27</xdr:col>
      <xdr:colOff>534608</xdr:colOff>
      <xdr:row>46</xdr:row>
      <xdr:rowOff>25941</xdr:rowOff>
    </xdr:to>
    <xdr:sp macro="" textlink="">
      <xdr:nvSpPr>
        <xdr:cNvPr id="2303" name="AutoShape 93">
          <a:extLst>
            <a:ext uri="{FF2B5EF4-FFF2-40B4-BE49-F238E27FC236}">
              <a16:creationId xmlns="" xmlns:a16="http://schemas.microsoft.com/office/drawing/2014/main" id="{A87D97AF-48CF-417F-91AC-83189C5DCC82}"/>
            </a:ext>
          </a:extLst>
        </xdr:cNvPr>
        <xdr:cNvSpPr>
          <a:spLocks noChangeArrowheads="1"/>
        </xdr:cNvSpPr>
      </xdr:nvSpPr>
      <xdr:spPr bwMode="auto">
        <a:xfrm>
          <a:off x="17520606" y="7757066"/>
          <a:ext cx="139952" cy="1238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27</xdr:col>
      <xdr:colOff>705275</xdr:colOff>
      <xdr:row>45</xdr:row>
      <xdr:rowOff>39724</xdr:rowOff>
    </xdr:from>
    <xdr:to>
      <xdr:col>28</xdr:col>
      <xdr:colOff>148458</xdr:colOff>
      <xdr:row>48</xdr:row>
      <xdr:rowOff>93457</xdr:rowOff>
    </xdr:to>
    <xdr:sp macro="" textlink="">
      <xdr:nvSpPr>
        <xdr:cNvPr id="2304" name="Line 267">
          <a:extLst>
            <a:ext uri="{FF2B5EF4-FFF2-40B4-BE49-F238E27FC236}">
              <a16:creationId xmlns="" xmlns:a16="http://schemas.microsoft.com/office/drawing/2014/main" id="{E5B79E5C-7970-4EDE-9464-7BB220E3BA9F}"/>
            </a:ext>
          </a:extLst>
        </xdr:cNvPr>
        <xdr:cNvSpPr>
          <a:spLocks noChangeShapeType="1"/>
        </xdr:cNvSpPr>
      </xdr:nvSpPr>
      <xdr:spPr bwMode="auto">
        <a:xfrm flipH="1" flipV="1">
          <a:off x="17831225" y="7723224"/>
          <a:ext cx="148033" cy="568083"/>
        </a:xfrm>
        <a:custGeom>
          <a:avLst/>
          <a:gdLst>
            <a:gd name="connsiteX0" fmla="*/ 0 w 205155"/>
            <a:gd name="connsiteY0" fmla="*/ 0 h 561732"/>
            <a:gd name="connsiteX1" fmla="*/ 205155 w 205155"/>
            <a:gd name="connsiteY1" fmla="*/ 561732 h 561732"/>
            <a:gd name="connsiteX0" fmla="*/ 0 w 205155"/>
            <a:gd name="connsiteY0" fmla="*/ 0 h 561732"/>
            <a:gd name="connsiteX1" fmla="*/ 205155 w 205155"/>
            <a:gd name="connsiteY1" fmla="*/ 561732 h 561732"/>
            <a:gd name="connsiteX0" fmla="*/ 0 w 205155"/>
            <a:gd name="connsiteY0" fmla="*/ 0 h 561732"/>
            <a:gd name="connsiteX1" fmla="*/ 205155 w 205155"/>
            <a:gd name="connsiteY1" fmla="*/ 561732 h 561732"/>
            <a:gd name="connsiteX0" fmla="*/ 0 w 205155"/>
            <a:gd name="connsiteY0" fmla="*/ 0 h 561732"/>
            <a:gd name="connsiteX1" fmla="*/ 205155 w 205155"/>
            <a:gd name="connsiteY1" fmla="*/ 561732 h 561732"/>
            <a:gd name="connsiteX0" fmla="*/ 17659 w 159314"/>
            <a:gd name="connsiteY0" fmla="*/ 0 h 566617"/>
            <a:gd name="connsiteX1" fmla="*/ 159314 w 159314"/>
            <a:gd name="connsiteY1" fmla="*/ 566617 h 566617"/>
            <a:gd name="connsiteX0" fmla="*/ 32245 w 173900"/>
            <a:gd name="connsiteY0" fmla="*/ 0 h 566617"/>
            <a:gd name="connsiteX1" fmla="*/ 173900 w 173900"/>
            <a:gd name="connsiteY1" fmla="*/ 566617 h 5666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73900" h="566617">
              <a:moveTo>
                <a:pt x="32245" y="0"/>
              </a:moveTo>
              <a:cubicBezTo>
                <a:pt x="56669" y="162821"/>
                <a:pt x="-124063" y="413566"/>
                <a:pt x="173900" y="56661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27</xdr:col>
      <xdr:colOff>570424</xdr:colOff>
      <xdr:row>44</xdr:row>
      <xdr:rowOff>24896</xdr:rowOff>
    </xdr:from>
    <xdr:to>
      <xdr:col>28</xdr:col>
      <xdr:colOff>42021</xdr:colOff>
      <xdr:row>44</xdr:row>
      <xdr:rowOff>154081</xdr:rowOff>
    </xdr:to>
    <xdr:sp macro="" textlink="">
      <xdr:nvSpPr>
        <xdr:cNvPr id="2305" name="六角形 2304">
          <a:extLst>
            <a:ext uri="{FF2B5EF4-FFF2-40B4-BE49-F238E27FC236}">
              <a16:creationId xmlns="" xmlns:a16="http://schemas.microsoft.com/office/drawing/2014/main" id="{421D9B35-7AF0-444B-AFC3-D637004C90F3}"/>
            </a:ext>
          </a:extLst>
        </xdr:cNvPr>
        <xdr:cNvSpPr/>
      </xdr:nvSpPr>
      <xdr:spPr bwMode="auto">
        <a:xfrm>
          <a:off x="17696374" y="7536946"/>
          <a:ext cx="176447" cy="129185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138</a:t>
          </a:r>
        </a:p>
      </xdr:txBody>
    </xdr:sp>
    <xdr:clientData/>
  </xdr:twoCellAnchor>
  <xdr:twoCellAnchor>
    <xdr:from>
      <xdr:col>27</xdr:col>
      <xdr:colOff>560169</xdr:colOff>
      <xdr:row>45</xdr:row>
      <xdr:rowOff>70804</xdr:rowOff>
    </xdr:from>
    <xdr:to>
      <xdr:col>27</xdr:col>
      <xdr:colOff>713513</xdr:colOff>
      <xdr:row>46</xdr:row>
      <xdr:rowOff>39683</xdr:rowOff>
    </xdr:to>
    <xdr:sp macro="" textlink="">
      <xdr:nvSpPr>
        <xdr:cNvPr id="2306" name="六角形 2305">
          <a:extLst>
            <a:ext uri="{FF2B5EF4-FFF2-40B4-BE49-F238E27FC236}">
              <a16:creationId xmlns="" xmlns:a16="http://schemas.microsoft.com/office/drawing/2014/main" id="{A1F7345C-4432-43F5-A7AF-DC4050B081A8}"/>
            </a:ext>
          </a:extLst>
        </xdr:cNvPr>
        <xdr:cNvSpPr/>
      </xdr:nvSpPr>
      <xdr:spPr bwMode="auto">
        <a:xfrm>
          <a:off x="17686119" y="7754304"/>
          <a:ext cx="146994" cy="14032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28</xdr:col>
      <xdr:colOff>125750</xdr:colOff>
      <xdr:row>43</xdr:row>
      <xdr:rowOff>28424</xdr:rowOff>
    </xdr:from>
    <xdr:to>
      <xdr:col>28</xdr:col>
      <xdr:colOff>313503</xdr:colOff>
      <xdr:row>44</xdr:row>
      <xdr:rowOff>9903</xdr:rowOff>
    </xdr:to>
    <xdr:sp macro="" textlink="">
      <xdr:nvSpPr>
        <xdr:cNvPr id="2307" name="六角形 2306">
          <a:extLst>
            <a:ext uri="{FF2B5EF4-FFF2-40B4-BE49-F238E27FC236}">
              <a16:creationId xmlns="" xmlns:a16="http://schemas.microsoft.com/office/drawing/2014/main" id="{4BC8E5FB-012B-4362-BBEB-1B56BAD05E76}"/>
            </a:ext>
          </a:extLst>
        </xdr:cNvPr>
        <xdr:cNvSpPr/>
      </xdr:nvSpPr>
      <xdr:spPr bwMode="auto">
        <a:xfrm>
          <a:off x="17956550" y="7369024"/>
          <a:ext cx="187753" cy="15292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374880</xdr:colOff>
      <xdr:row>42</xdr:row>
      <xdr:rowOff>170423</xdr:rowOff>
    </xdr:from>
    <xdr:to>
      <xdr:col>27</xdr:col>
      <xdr:colOff>563981</xdr:colOff>
      <xdr:row>44</xdr:row>
      <xdr:rowOff>60702</xdr:rowOff>
    </xdr:to>
    <xdr:grpSp>
      <xdr:nvGrpSpPr>
        <xdr:cNvPr id="2308" name="グループ化 2307">
          <a:extLst>
            <a:ext uri="{FF2B5EF4-FFF2-40B4-BE49-F238E27FC236}">
              <a16:creationId xmlns="" xmlns:a16="http://schemas.microsoft.com/office/drawing/2014/main" id="{E3CA4972-A2EB-4FBD-AC23-5839DC3B9E69}"/>
            </a:ext>
          </a:extLst>
        </xdr:cNvPr>
        <xdr:cNvGrpSpPr/>
      </xdr:nvGrpSpPr>
      <xdr:grpSpPr>
        <a:xfrm>
          <a:off x="20595094" y="7286959"/>
          <a:ext cx="189101" cy="230457"/>
          <a:chOff x="11523382" y="8831636"/>
          <a:chExt cx="167091" cy="446538"/>
        </a:xfrm>
      </xdr:grpSpPr>
      <xdr:sp macro="" textlink="">
        <xdr:nvSpPr>
          <xdr:cNvPr id="2309" name="Freeform 406">
            <a:extLst>
              <a:ext uri="{FF2B5EF4-FFF2-40B4-BE49-F238E27FC236}">
                <a16:creationId xmlns="" xmlns:a16="http://schemas.microsoft.com/office/drawing/2014/main" id="{79A5A35E-1DA6-8FAB-44C8-7BB8C419AEB1}"/>
              </a:ext>
            </a:extLst>
          </xdr:cNvPr>
          <xdr:cNvSpPr>
            <a:spLocks/>
          </xdr:cNvSpPr>
        </xdr:nvSpPr>
        <xdr:spPr bwMode="auto">
          <a:xfrm rot="10800000">
            <a:off x="11663403" y="8831636"/>
            <a:ext cx="27070" cy="446538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310" name="Freeform 407">
            <a:extLst>
              <a:ext uri="{FF2B5EF4-FFF2-40B4-BE49-F238E27FC236}">
                <a16:creationId xmlns="" xmlns:a16="http://schemas.microsoft.com/office/drawing/2014/main" id="{A724436B-75D6-2996-FD09-08CF6D6BE3A1}"/>
              </a:ext>
            </a:extLst>
          </xdr:cNvPr>
          <xdr:cNvSpPr>
            <a:spLocks/>
          </xdr:cNvSpPr>
        </xdr:nvSpPr>
        <xdr:spPr bwMode="auto">
          <a:xfrm rot="10800000" flipH="1" flipV="1">
            <a:off x="11523382" y="8831636"/>
            <a:ext cx="47373" cy="446538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27</xdr:col>
      <xdr:colOff>703973</xdr:colOff>
      <xdr:row>43</xdr:row>
      <xdr:rowOff>17181</xdr:rowOff>
    </xdr:from>
    <xdr:to>
      <xdr:col>28</xdr:col>
      <xdr:colOff>155865</xdr:colOff>
      <xdr:row>44</xdr:row>
      <xdr:rowOff>49673</xdr:rowOff>
    </xdr:to>
    <xdr:grpSp>
      <xdr:nvGrpSpPr>
        <xdr:cNvPr id="2311" name="グループ化 2310">
          <a:extLst>
            <a:ext uri="{FF2B5EF4-FFF2-40B4-BE49-F238E27FC236}">
              <a16:creationId xmlns="" xmlns:a16="http://schemas.microsoft.com/office/drawing/2014/main" id="{5A449556-CE7A-46A0-88AF-348A690C3BAF}"/>
            </a:ext>
          </a:extLst>
        </xdr:cNvPr>
        <xdr:cNvGrpSpPr/>
      </xdr:nvGrpSpPr>
      <xdr:grpSpPr>
        <a:xfrm rot="349449">
          <a:off x="20924187" y="7303806"/>
          <a:ext cx="220696" cy="202581"/>
          <a:chOff x="11523382" y="8831636"/>
          <a:chExt cx="167091" cy="446538"/>
        </a:xfrm>
      </xdr:grpSpPr>
      <xdr:sp macro="" textlink="">
        <xdr:nvSpPr>
          <xdr:cNvPr id="2312" name="Freeform 406">
            <a:extLst>
              <a:ext uri="{FF2B5EF4-FFF2-40B4-BE49-F238E27FC236}">
                <a16:creationId xmlns="" xmlns:a16="http://schemas.microsoft.com/office/drawing/2014/main" id="{9D78A343-BCF7-8E32-5339-7B2C5B0353D1}"/>
              </a:ext>
            </a:extLst>
          </xdr:cNvPr>
          <xdr:cNvSpPr>
            <a:spLocks/>
          </xdr:cNvSpPr>
        </xdr:nvSpPr>
        <xdr:spPr bwMode="auto">
          <a:xfrm rot="10800000">
            <a:off x="11663403" y="8831636"/>
            <a:ext cx="27070" cy="446538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313" name="Freeform 407">
            <a:extLst>
              <a:ext uri="{FF2B5EF4-FFF2-40B4-BE49-F238E27FC236}">
                <a16:creationId xmlns="" xmlns:a16="http://schemas.microsoft.com/office/drawing/2014/main" id="{1ECDF267-01F9-8117-3115-F70402BD0632}"/>
              </a:ext>
            </a:extLst>
          </xdr:cNvPr>
          <xdr:cNvSpPr>
            <a:spLocks/>
          </xdr:cNvSpPr>
        </xdr:nvSpPr>
        <xdr:spPr bwMode="auto">
          <a:xfrm rot="10800000" flipH="1" flipV="1">
            <a:off x="11523382" y="8831636"/>
            <a:ext cx="47373" cy="446538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27</xdr:col>
      <xdr:colOff>552409</xdr:colOff>
      <xdr:row>42</xdr:row>
      <xdr:rowOff>56465</xdr:rowOff>
    </xdr:from>
    <xdr:to>
      <xdr:col>27</xdr:col>
      <xdr:colOff>624780</xdr:colOff>
      <xdr:row>43</xdr:row>
      <xdr:rowOff>164931</xdr:rowOff>
    </xdr:to>
    <xdr:sp macro="" textlink="">
      <xdr:nvSpPr>
        <xdr:cNvPr id="2314" name="Text Box 1118">
          <a:extLst>
            <a:ext uri="{FF2B5EF4-FFF2-40B4-BE49-F238E27FC236}">
              <a16:creationId xmlns="" xmlns:a16="http://schemas.microsoft.com/office/drawing/2014/main" id="{EDD26725-581D-4071-A382-45EFE4674D14}"/>
            </a:ext>
          </a:extLst>
        </xdr:cNvPr>
        <xdr:cNvSpPr txBox="1">
          <a:spLocks noChangeArrowheads="1"/>
        </xdr:cNvSpPr>
      </xdr:nvSpPr>
      <xdr:spPr bwMode="auto">
        <a:xfrm flipH="1">
          <a:off x="17678359" y="7225615"/>
          <a:ext cx="72371" cy="27991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新山崎橋</a:t>
          </a:r>
        </a:p>
      </xdr:txBody>
    </xdr:sp>
    <xdr:clientData/>
  </xdr:twoCellAnchor>
  <xdr:twoCellAnchor>
    <xdr:from>
      <xdr:col>28</xdr:col>
      <xdr:colOff>100267</xdr:colOff>
      <xdr:row>44</xdr:row>
      <xdr:rowOff>45957</xdr:rowOff>
    </xdr:from>
    <xdr:to>
      <xdr:col>28</xdr:col>
      <xdr:colOff>158749</xdr:colOff>
      <xdr:row>46</xdr:row>
      <xdr:rowOff>45957</xdr:rowOff>
    </xdr:to>
    <xdr:sp macro="" textlink="">
      <xdr:nvSpPr>
        <xdr:cNvPr id="2315" name="Text Box 1118">
          <a:extLst>
            <a:ext uri="{FF2B5EF4-FFF2-40B4-BE49-F238E27FC236}">
              <a16:creationId xmlns="" xmlns:a16="http://schemas.microsoft.com/office/drawing/2014/main" id="{A2B58103-0977-43FA-B559-17461C140B7A}"/>
            </a:ext>
          </a:extLst>
        </xdr:cNvPr>
        <xdr:cNvSpPr txBox="1">
          <a:spLocks noChangeArrowheads="1"/>
        </xdr:cNvSpPr>
      </xdr:nvSpPr>
      <xdr:spPr bwMode="auto">
        <a:xfrm>
          <a:off x="17931067" y="7558007"/>
          <a:ext cx="58482" cy="3429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山崎橋</a:t>
          </a:r>
        </a:p>
      </xdr:txBody>
    </xdr:sp>
    <xdr:clientData/>
  </xdr:twoCellAnchor>
  <xdr:oneCellAnchor>
    <xdr:from>
      <xdr:col>27</xdr:col>
      <xdr:colOff>623033</xdr:colOff>
      <xdr:row>41</xdr:row>
      <xdr:rowOff>106241</xdr:rowOff>
    </xdr:from>
    <xdr:ext cx="205456" cy="197710"/>
    <xdr:sp macro="" textlink="">
      <xdr:nvSpPr>
        <xdr:cNvPr id="2316" name="Text Box 1620">
          <a:extLst>
            <a:ext uri="{FF2B5EF4-FFF2-40B4-BE49-F238E27FC236}">
              <a16:creationId xmlns="" xmlns:a16="http://schemas.microsoft.com/office/drawing/2014/main" id="{68E41579-F5ED-4335-AD35-324F1B9EAE41}"/>
            </a:ext>
          </a:extLst>
        </xdr:cNvPr>
        <xdr:cNvSpPr txBox="1">
          <a:spLocks noChangeArrowheads="1"/>
        </xdr:cNvSpPr>
      </xdr:nvSpPr>
      <xdr:spPr bwMode="auto">
        <a:xfrm flipH="1">
          <a:off x="17748983" y="7103941"/>
          <a:ext cx="205456" cy="19771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7200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1400" b="1" i="0" u="none" strike="noStrike" baseline="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〒</a:t>
          </a:r>
          <a:endParaRPr lang="en-US" altLang="ja-JP" sz="1400" b="1" i="0" u="none" strike="noStrike" baseline="0">
            <a:solidFill>
              <a:srgbClr val="FF0000"/>
            </a:solidFill>
            <a:latin typeface="HGP創英角ﾎﾟｯﾌﾟ体" pitchFamily="50" charset="-128"/>
            <a:ea typeface="HGP創英角ﾎﾟｯﾌﾟ体" pitchFamily="50" charset="-128"/>
          </a:endParaRPr>
        </a:p>
      </xdr:txBody>
    </xdr:sp>
    <xdr:clientData/>
  </xdr:oneCellAnchor>
  <xdr:oneCellAnchor>
    <xdr:from>
      <xdr:col>29</xdr:col>
      <xdr:colOff>69302</xdr:colOff>
      <xdr:row>42</xdr:row>
      <xdr:rowOff>144740</xdr:rowOff>
    </xdr:from>
    <xdr:ext cx="332113" cy="114954"/>
    <xdr:sp macro="" textlink="">
      <xdr:nvSpPr>
        <xdr:cNvPr id="2317" name="Text Box 972">
          <a:extLst>
            <a:ext uri="{FF2B5EF4-FFF2-40B4-BE49-F238E27FC236}">
              <a16:creationId xmlns="" xmlns:a16="http://schemas.microsoft.com/office/drawing/2014/main" id="{15E4AC7F-E775-4240-BA76-8F52D9855B1D}"/>
            </a:ext>
          </a:extLst>
        </xdr:cNvPr>
        <xdr:cNvSpPr txBox="1">
          <a:spLocks noChangeArrowheads="1"/>
        </xdr:cNvSpPr>
      </xdr:nvSpPr>
      <xdr:spPr bwMode="auto">
        <a:xfrm>
          <a:off x="18604952" y="7313890"/>
          <a:ext cx="332113" cy="114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0+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0.8</a:t>
          </a:r>
          <a:endParaRPr lang="en-US" altLang="ja-JP" sz="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29</xdr:col>
      <xdr:colOff>62796</xdr:colOff>
      <xdr:row>43</xdr:row>
      <xdr:rowOff>72400</xdr:rowOff>
    </xdr:from>
    <xdr:to>
      <xdr:col>29</xdr:col>
      <xdr:colOff>242794</xdr:colOff>
      <xdr:row>44</xdr:row>
      <xdr:rowOff>32683</xdr:rowOff>
    </xdr:to>
    <xdr:sp macro="" textlink="">
      <xdr:nvSpPr>
        <xdr:cNvPr id="2318" name="六角形 2317">
          <a:extLst>
            <a:ext uri="{FF2B5EF4-FFF2-40B4-BE49-F238E27FC236}">
              <a16:creationId xmlns="" xmlns:a16="http://schemas.microsoft.com/office/drawing/2014/main" id="{D48D8334-5F6A-44A5-94C0-FD7989B2991A}"/>
            </a:ext>
          </a:extLst>
        </xdr:cNvPr>
        <xdr:cNvSpPr/>
      </xdr:nvSpPr>
      <xdr:spPr bwMode="auto">
        <a:xfrm>
          <a:off x="18598446" y="7413000"/>
          <a:ext cx="179998" cy="131733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0">
              <a:solidFill>
                <a:schemeClr val="tx1"/>
              </a:solidFill>
              <a:latin typeface="+mj-ea"/>
              <a:ea typeface="+mj-ea"/>
            </a:rPr>
            <a:t>138</a:t>
          </a:r>
          <a:endParaRPr kumimoji="1" lang="ja-JP" altLang="en-US" sz="900" b="0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237471</xdr:colOff>
      <xdr:row>43</xdr:row>
      <xdr:rowOff>71358</xdr:rowOff>
    </xdr:from>
    <xdr:to>
      <xdr:col>29</xdr:col>
      <xdr:colOff>449791</xdr:colOff>
      <xdr:row>44</xdr:row>
      <xdr:rowOff>23034</xdr:rowOff>
    </xdr:to>
    <xdr:sp macro="" textlink="">
      <xdr:nvSpPr>
        <xdr:cNvPr id="2319" name="六角形 2318">
          <a:extLst>
            <a:ext uri="{FF2B5EF4-FFF2-40B4-BE49-F238E27FC236}">
              <a16:creationId xmlns="" xmlns:a16="http://schemas.microsoft.com/office/drawing/2014/main" id="{83B15BBE-E5EB-4F80-BA9F-154BFAC0C185}"/>
            </a:ext>
          </a:extLst>
        </xdr:cNvPr>
        <xdr:cNvSpPr/>
      </xdr:nvSpPr>
      <xdr:spPr bwMode="auto">
        <a:xfrm>
          <a:off x="18773121" y="7411958"/>
          <a:ext cx="212320" cy="123126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139</a:t>
          </a:r>
        </a:p>
      </xdr:txBody>
    </xdr:sp>
    <xdr:clientData/>
  </xdr:twoCellAnchor>
  <xdr:twoCellAnchor>
    <xdr:from>
      <xdr:col>29</xdr:col>
      <xdr:colOff>293353</xdr:colOff>
      <xdr:row>44</xdr:row>
      <xdr:rowOff>44457</xdr:rowOff>
    </xdr:from>
    <xdr:to>
      <xdr:col>30</xdr:col>
      <xdr:colOff>505602</xdr:colOff>
      <xdr:row>48</xdr:row>
      <xdr:rowOff>143859</xdr:rowOff>
    </xdr:to>
    <xdr:sp macro="" textlink="">
      <xdr:nvSpPr>
        <xdr:cNvPr id="2320" name="Freeform 916">
          <a:extLst>
            <a:ext uri="{FF2B5EF4-FFF2-40B4-BE49-F238E27FC236}">
              <a16:creationId xmlns="" xmlns:a16="http://schemas.microsoft.com/office/drawing/2014/main" id="{1238B565-AA6E-436A-B42F-EA1540C4C32A}"/>
            </a:ext>
          </a:extLst>
        </xdr:cNvPr>
        <xdr:cNvSpPr>
          <a:spLocks/>
        </xdr:cNvSpPr>
      </xdr:nvSpPr>
      <xdr:spPr bwMode="auto">
        <a:xfrm>
          <a:off x="18829003" y="7556507"/>
          <a:ext cx="917099" cy="785202"/>
        </a:xfrm>
        <a:custGeom>
          <a:avLst/>
          <a:gdLst>
            <a:gd name="T0" fmla="*/ 2147483647 w 49"/>
            <a:gd name="T1" fmla="*/ 2147483647 h 56"/>
            <a:gd name="T2" fmla="*/ 2147483647 w 49"/>
            <a:gd name="T3" fmla="*/ 0 h 56"/>
            <a:gd name="T4" fmla="*/ 0 w 49"/>
            <a:gd name="T5" fmla="*/ 0 h 56"/>
            <a:gd name="T6" fmla="*/ 0 60000 65536"/>
            <a:gd name="T7" fmla="*/ 0 60000 65536"/>
            <a:gd name="T8" fmla="*/ 0 60000 65536"/>
            <a:gd name="connsiteX0" fmla="*/ 10000 w 10000"/>
            <a:gd name="connsiteY0" fmla="*/ 8248 h 8248"/>
            <a:gd name="connsiteX1" fmla="*/ 10000 w 10000"/>
            <a:gd name="connsiteY1" fmla="*/ 0 h 8248"/>
            <a:gd name="connsiteX2" fmla="*/ 0 w 10000"/>
            <a:gd name="connsiteY2" fmla="*/ 0 h 8248"/>
            <a:gd name="connsiteX0" fmla="*/ 0 w 10885"/>
            <a:gd name="connsiteY0" fmla="*/ 9263 h 9263"/>
            <a:gd name="connsiteX1" fmla="*/ 10885 w 10885"/>
            <a:gd name="connsiteY1" fmla="*/ 0 h 9263"/>
            <a:gd name="connsiteX2" fmla="*/ 885 w 10885"/>
            <a:gd name="connsiteY2" fmla="*/ 0 h 9263"/>
            <a:gd name="connsiteX0" fmla="*/ 0 w 10313"/>
            <a:gd name="connsiteY0" fmla="*/ 10000 h 10000"/>
            <a:gd name="connsiteX1" fmla="*/ 10313 w 10313"/>
            <a:gd name="connsiteY1" fmla="*/ 9057 h 10000"/>
            <a:gd name="connsiteX2" fmla="*/ 10000 w 10313"/>
            <a:gd name="connsiteY2" fmla="*/ 0 h 10000"/>
            <a:gd name="connsiteX3" fmla="*/ 813 w 10313"/>
            <a:gd name="connsiteY3" fmla="*/ 0 h 10000"/>
            <a:gd name="connsiteX0" fmla="*/ 0 w 10235"/>
            <a:gd name="connsiteY0" fmla="*/ 10000 h 10321"/>
            <a:gd name="connsiteX1" fmla="*/ 10235 w 10235"/>
            <a:gd name="connsiteY1" fmla="*/ 9852 h 10321"/>
            <a:gd name="connsiteX2" fmla="*/ 10000 w 10235"/>
            <a:gd name="connsiteY2" fmla="*/ 0 h 10321"/>
            <a:gd name="connsiteX3" fmla="*/ 813 w 10235"/>
            <a:gd name="connsiteY3" fmla="*/ 0 h 10321"/>
            <a:gd name="connsiteX0" fmla="*/ 0 w 10235"/>
            <a:gd name="connsiteY0" fmla="*/ 10000 h 10516"/>
            <a:gd name="connsiteX1" fmla="*/ 10235 w 10235"/>
            <a:gd name="connsiteY1" fmla="*/ 9852 h 10516"/>
            <a:gd name="connsiteX2" fmla="*/ 10000 w 10235"/>
            <a:gd name="connsiteY2" fmla="*/ 0 h 10516"/>
            <a:gd name="connsiteX3" fmla="*/ 813 w 10235"/>
            <a:gd name="connsiteY3" fmla="*/ 0 h 10516"/>
            <a:gd name="connsiteX0" fmla="*/ 0 w 10235"/>
            <a:gd name="connsiteY0" fmla="*/ 10000 h 10000"/>
            <a:gd name="connsiteX1" fmla="*/ 10235 w 10235"/>
            <a:gd name="connsiteY1" fmla="*/ 9852 h 10000"/>
            <a:gd name="connsiteX2" fmla="*/ 10000 w 10235"/>
            <a:gd name="connsiteY2" fmla="*/ 0 h 10000"/>
            <a:gd name="connsiteX3" fmla="*/ 813 w 10235"/>
            <a:gd name="connsiteY3" fmla="*/ 0 h 10000"/>
            <a:gd name="connsiteX0" fmla="*/ 0 w 10860"/>
            <a:gd name="connsiteY0" fmla="*/ 9886 h 9886"/>
            <a:gd name="connsiteX1" fmla="*/ 10860 w 10860"/>
            <a:gd name="connsiteY1" fmla="*/ 9852 h 9886"/>
            <a:gd name="connsiteX2" fmla="*/ 10625 w 10860"/>
            <a:gd name="connsiteY2" fmla="*/ 0 h 9886"/>
            <a:gd name="connsiteX3" fmla="*/ 1438 w 10860"/>
            <a:gd name="connsiteY3" fmla="*/ 0 h 9886"/>
            <a:gd name="connsiteX0" fmla="*/ 0 w 10719"/>
            <a:gd name="connsiteY0" fmla="*/ 9828 h 9967"/>
            <a:gd name="connsiteX1" fmla="*/ 10719 w 10719"/>
            <a:gd name="connsiteY1" fmla="*/ 9966 h 9967"/>
            <a:gd name="connsiteX2" fmla="*/ 10503 w 10719"/>
            <a:gd name="connsiteY2" fmla="*/ 0 h 9967"/>
            <a:gd name="connsiteX3" fmla="*/ 2043 w 10719"/>
            <a:gd name="connsiteY3" fmla="*/ 0 h 9967"/>
            <a:gd name="connsiteX0" fmla="*/ 0 w 10000"/>
            <a:gd name="connsiteY0" fmla="*/ 9861 h 10059"/>
            <a:gd name="connsiteX1" fmla="*/ 10000 w 10000"/>
            <a:gd name="connsiteY1" fmla="*/ 9999 h 10059"/>
            <a:gd name="connsiteX2" fmla="*/ 9798 w 10000"/>
            <a:gd name="connsiteY2" fmla="*/ 0 h 10059"/>
            <a:gd name="connsiteX3" fmla="*/ 1906 w 10000"/>
            <a:gd name="connsiteY3" fmla="*/ 0 h 10059"/>
            <a:gd name="connsiteX0" fmla="*/ 8094 w 8094"/>
            <a:gd name="connsiteY0" fmla="*/ 9999 h 9999"/>
            <a:gd name="connsiteX1" fmla="*/ 7892 w 8094"/>
            <a:gd name="connsiteY1" fmla="*/ 0 h 9999"/>
            <a:gd name="connsiteX2" fmla="*/ 0 w 8094"/>
            <a:gd name="connsiteY2" fmla="*/ 0 h 9999"/>
            <a:gd name="connsiteX0" fmla="*/ 10000 w 10000"/>
            <a:gd name="connsiteY0" fmla="*/ 11541 h 11541"/>
            <a:gd name="connsiteX1" fmla="*/ 9750 w 10000"/>
            <a:gd name="connsiteY1" fmla="*/ 1541 h 11541"/>
            <a:gd name="connsiteX2" fmla="*/ 0 w 10000"/>
            <a:gd name="connsiteY2" fmla="*/ 0 h 11541"/>
            <a:gd name="connsiteX0" fmla="*/ 10000 w 10000"/>
            <a:gd name="connsiteY0" fmla="*/ 11541 h 11541"/>
            <a:gd name="connsiteX1" fmla="*/ 9750 w 10000"/>
            <a:gd name="connsiteY1" fmla="*/ 1541 h 11541"/>
            <a:gd name="connsiteX2" fmla="*/ 0 w 10000"/>
            <a:gd name="connsiteY2" fmla="*/ 0 h 11541"/>
            <a:gd name="connsiteX0" fmla="*/ 24534 w 24534"/>
            <a:gd name="connsiteY0" fmla="*/ 21855 h 21855"/>
            <a:gd name="connsiteX1" fmla="*/ 9750 w 24534"/>
            <a:gd name="connsiteY1" fmla="*/ 1541 h 21855"/>
            <a:gd name="connsiteX2" fmla="*/ 0 w 24534"/>
            <a:gd name="connsiteY2" fmla="*/ 0 h 21855"/>
            <a:gd name="connsiteX0" fmla="*/ 24534 w 24534"/>
            <a:gd name="connsiteY0" fmla="*/ 21855 h 21855"/>
            <a:gd name="connsiteX1" fmla="*/ 9750 w 24534"/>
            <a:gd name="connsiteY1" fmla="*/ 1541 h 21855"/>
            <a:gd name="connsiteX2" fmla="*/ 0 w 24534"/>
            <a:gd name="connsiteY2" fmla="*/ 0 h 21855"/>
            <a:gd name="connsiteX0" fmla="*/ 24534 w 24534"/>
            <a:gd name="connsiteY0" fmla="*/ 21855 h 21855"/>
            <a:gd name="connsiteX1" fmla="*/ 9750 w 24534"/>
            <a:gd name="connsiteY1" fmla="*/ 1541 h 21855"/>
            <a:gd name="connsiteX2" fmla="*/ 0 w 24534"/>
            <a:gd name="connsiteY2" fmla="*/ 0 h 21855"/>
            <a:gd name="connsiteX0" fmla="*/ 24534 w 24534"/>
            <a:gd name="connsiteY0" fmla="*/ 21855 h 21855"/>
            <a:gd name="connsiteX1" fmla="*/ 9750 w 24534"/>
            <a:gd name="connsiteY1" fmla="*/ 1541 h 21855"/>
            <a:gd name="connsiteX2" fmla="*/ 0 w 24534"/>
            <a:gd name="connsiteY2" fmla="*/ 0 h 21855"/>
            <a:gd name="connsiteX0" fmla="*/ 24534 w 24534"/>
            <a:gd name="connsiteY0" fmla="*/ 21855 h 21855"/>
            <a:gd name="connsiteX1" fmla="*/ 9750 w 24534"/>
            <a:gd name="connsiteY1" fmla="*/ 1541 h 21855"/>
            <a:gd name="connsiteX2" fmla="*/ 0 w 24534"/>
            <a:gd name="connsiteY2" fmla="*/ 0 h 21855"/>
            <a:gd name="connsiteX0" fmla="*/ 24534 w 24534"/>
            <a:gd name="connsiteY0" fmla="*/ 21855 h 21855"/>
            <a:gd name="connsiteX1" fmla="*/ 9750 w 24534"/>
            <a:gd name="connsiteY1" fmla="*/ 1541 h 21855"/>
            <a:gd name="connsiteX2" fmla="*/ 0 w 24534"/>
            <a:gd name="connsiteY2" fmla="*/ 0 h 21855"/>
            <a:gd name="connsiteX0" fmla="*/ 36566 w 36566"/>
            <a:gd name="connsiteY0" fmla="*/ 24525 h 24525"/>
            <a:gd name="connsiteX1" fmla="*/ 21782 w 36566"/>
            <a:gd name="connsiteY1" fmla="*/ 4211 h 24525"/>
            <a:gd name="connsiteX2" fmla="*/ 0 w 36566"/>
            <a:gd name="connsiteY2" fmla="*/ 0 h 24525"/>
            <a:gd name="connsiteX0" fmla="*/ 36566 w 36566"/>
            <a:gd name="connsiteY0" fmla="*/ 24525 h 24525"/>
            <a:gd name="connsiteX1" fmla="*/ 21782 w 36566"/>
            <a:gd name="connsiteY1" fmla="*/ 4211 h 24525"/>
            <a:gd name="connsiteX2" fmla="*/ 0 w 36566"/>
            <a:gd name="connsiteY2" fmla="*/ 0 h 24525"/>
            <a:gd name="connsiteX0" fmla="*/ 36566 w 36566"/>
            <a:gd name="connsiteY0" fmla="*/ 24525 h 24525"/>
            <a:gd name="connsiteX1" fmla="*/ 21782 w 36566"/>
            <a:gd name="connsiteY1" fmla="*/ 4211 h 24525"/>
            <a:gd name="connsiteX2" fmla="*/ 8619 w 36566"/>
            <a:gd name="connsiteY2" fmla="*/ 1667 h 24525"/>
            <a:gd name="connsiteX3" fmla="*/ 0 w 36566"/>
            <a:gd name="connsiteY3" fmla="*/ 0 h 24525"/>
            <a:gd name="connsiteX0" fmla="*/ 36566 w 36566"/>
            <a:gd name="connsiteY0" fmla="*/ 24525 h 24525"/>
            <a:gd name="connsiteX1" fmla="*/ 21782 w 36566"/>
            <a:gd name="connsiteY1" fmla="*/ 4211 h 24525"/>
            <a:gd name="connsiteX2" fmla="*/ 8619 w 36566"/>
            <a:gd name="connsiteY2" fmla="*/ 1667 h 24525"/>
            <a:gd name="connsiteX3" fmla="*/ 0 w 36566"/>
            <a:gd name="connsiteY3" fmla="*/ 0 h 24525"/>
            <a:gd name="connsiteX0" fmla="*/ 36566 w 36566"/>
            <a:gd name="connsiteY0" fmla="*/ 24525 h 24525"/>
            <a:gd name="connsiteX1" fmla="*/ 21782 w 36566"/>
            <a:gd name="connsiteY1" fmla="*/ 4211 h 24525"/>
            <a:gd name="connsiteX2" fmla="*/ 8619 w 36566"/>
            <a:gd name="connsiteY2" fmla="*/ 1667 h 24525"/>
            <a:gd name="connsiteX3" fmla="*/ 0 w 36566"/>
            <a:gd name="connsiteY3" fmla="*/ 0 h 24525"/>
            <a:gd name="connsiteX0" fmla="*/ 36566 w 36566"/>
            <a:gd name="connsiteY0" fmla="*/ 24525 h 24525"/>
            <a:gd name="connsiteX1" fmla="*/ 21782 w 36566"/>
            <a:gd name="connsiteY1" fmla="*/ 4211 h 24525"/>
            <a:gd name="connsiteX2" fmla="*/ 8619 w 36566"/>
            <a:gd name="connsiteY2" fmla="*/ 1667 h 24525"/>
            <a:gd name="connsiteX3" fmla="*/ 0 w 36566"/>
            <a:gd name="connsiteY3" fmla="*/ 0 h 24525"/>
            <a:gd name="connsiteX0" fmla="*/ 36566 w 36566"/>
            <a:gd name="connsiteY0" fmla="*/ 24525 h 24525"/>
            <a:gd name="connsiteX1" fmla="*/ 21782 w 36566"/>
            <a:gd name="connsiteY1" fmla="*/ 4211 h 24525"/>
            <a:gd name="connsiteX2" fmla="*/ 8619 w 36566"/>
            <a:gd name="connsiteY2" fmla="*/ 777 h 24525"/>
            <a:gd name="connsiteX3" fmla="*/ 0 w 36566"/>
            <a:gd name="connsiteY3" fmla="*/ 0 h 24525"/>
            <a:gd name="connsiteX0" fmla="*/ 38571 w 38571"/>
            <a:gd name="connsiteY0" fmla="*/ 26127 h 26127"/>
            <a:gd name="connsiteX1" fmla="*/ 23787 w 38571"/>
            <a:gd name="connsiteY1" fmla="*/ 5813 h 26127"/>
            <a:gd name="connsiteX2" fmla="*/ 10624 w 38571"/>
            <a:gd name="connsiteY2" fmla="*/ 2379 h 26127"/>
            <a:gd name="connsiteX3" fmla="*/ 0 w 38571"/>
            <a:gd name="connsiteY3" fmla="*/ 0 h 26127"/>
            <a:gd name="connsiteX0" fmla="*/ 38571 w 38571"/>
            <a:gd name="connsiteY0" fmla="*/ 26127 h 26127"/>
            <a:gd name="connsiteX1" fmla="*/ 23787 w 38571"/>
            <a:gd name="connsiteY1" fmla="*/ 5813 h 26127"/>
            <a:gd name="connsiteX2" fmla="*/ 10624 w 38571"/>
            <a:gd name="connsiteY2" fmla="*/ 2379 h 26127"/>
            <a:gd name="connsiteX3" fmla="*/ 0 w 38571"/>
            <a:gd name="connsiteY3" fmla="*/ 0 h 26127"/>
            <a:gd name="connsiteX0" fmla="*/ 38571 w 38571"/>
            <a:gd name="connsiteY0" fmla="*/ 26127 h 26127"/>
            <a:gd name="connsiteX1" fmla="*/ 23787 w 38571"/>
            <a:gd name="connsiteY1" fmla="*/ 5813 h 26127"/>
            <a:gd name="connsiteX2" fmla="*/ 10624 w 38571"/>
            <a:gd name="connsiteY2" fmla="*/ 2379 h 26127"/>
            <a:gd name="connsiteX3" fmla="*/ 0 w 38571"/>
            <a:gd name="connsiteY3" fmla="*/ 0 h 26127"/>
            <a:gd name="connsiteX0" fmla="*/ 38571 w 38571"/>
            <a:gd name="connsiteY0" fmla="*/ 26127 h 26127"/>
            <a:gd name="connsiteX1" fmla="*/ 23787 w 38571"/>
            <a:gd name="connsiteY1" fmla="*/ 5813 h 26127"/>
            <a:gd name="connsiteX2" fmla="*/ 10624 w 38571"/>
            <a:gd name="connsiteY2" fmla="*/ 2379 h 26127"/>
            <a:gd name="connsiteX3" fmla="*/ 0 w 38571"/>
            <a:gd name="connsiteY3" fmla="*/ 0 h 26127"/>
            <a:gd name="connsiteX0" fmla="*/ 38571 w 38571"/>
            <a:gd name="connsiteY0" fmla="*/ 26127 h 26127"/>
            <a:gd name="connsiteX1" fmla="*/ 23787 w 38571"/>
            <a:gd name="connsiteY1" fmla="*/ 5813 h 26127"/>
            <a:gd name="connsiteX2" fmla="*/ 10624 w 38571"/>
            <a:gd name="connsiteY2" fmla="*/ 2379 h 26127"/>
            <a:gd name="connsiteX3" fmla="*/ 0 w 38571"/>
            <a:gd name="connsiteY3" fmla="*/ 0 h 261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8571" h="26127">
              <a:moveTo>
                <a:pt x="38571" y="26127"/>
              </a:moveTo>
              <a:cubicBezTo>
                <a:pt x="20664" y="13579"/>
                <a:pt x="23601" y="12078"/>
                <a:pt x="23787" y="5813"/>
              </a:cubicBezTo>
              <a:cubicBezTo>
                <a:pt x="19277" y="5563"/>
                <a:pt x="12472" y="4149"/>
                <a:pt x="10624" y="2379"/>
              </a:cubicBezTo>
              <a:cubicBezTo>
                <a:pt x="6994" y="1677"/>
                <a:pt x="1139" y="100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30</xdr:col>
      <xdr:colOff>85401</xdr:colOff>
      <xdr:row>45</xdr:row>
      <xdr:rowOff>88680</xdr:rowOff>
    </xdr:from>
    <xdr:to>
      <xdr:col>30</xdr:col>
      <xdr:colOff>221680</xdr:colOff>
      <xdr:row>46</xdr:row>
      <xdr:rowOff>52739</xdr:rowOff>
    </xdr:to>
    <xdr:sp macro="" textlink="">
      <xdr:nvSpPr>
        <xdr:cNvPr id="2321" name="AutoShape 829">
          <a:extLst>
            <a:ext uri="{FF2B5EF4-FFF2-40B4-BE49-F238E27FC236}">
              <a16:creationId xmlns="" xmlns:a16="http://schemas.microsoft.com/office/drawing/2014/main" id="{91B3D0EE-500A-4411-8D11-70680948ED4D}"/>
            </a:ext>
          </a:extLst>
        </xdr:cNvPr>
        <xdr:cNvSpPr>
          <a:spLocks noChangeArrowheads="1"/>
        </xdr:cNvSpPr>
      </xdr:nvSpPr>
      <xdr:spPr bwMode="auto">
        <a:xfrm>
          <a:off x="19325901" y="7772180"/>
          <a:ext cx="136279" cy="13550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30</xdr:col>
      <xdr:colOff>176361</xdr:colOff>
      <xdr:row>45</xdr:row>
      <xdr:rowOff>62538</xdr:rowOff>
    </xdr:from>
    <xdr:to>
      <xdr:col>30</xdr:col>
      <xdr:colOff>622546</xdr:colOff>
      <xdr:row>45</xdr:row>
      <xdr:rowOff>164042</xdr:rowOff>
    </xdr:to>
    <xdr:sp macro="" textlink="">
      <xdr:nvSpPr>
        <xdr:cNvPr id="2322" name="Line 547">
          <a:extLst>
            <a:ext uri="{FF2B5EF4-FFF2-40B4-BE49-F238E27FC236}">
              <a16:creationId xmlns="" xmlns:a16="http://schemas.microsoft.com/office/drawing/2014/main" id="{6375DBCE-8DEB-44D5-B5C3-7C86B3CD13FE}"/>
            </a:ext>
          </a:extLst>
        </xdr:cNvPr>
        <xdr:cNvSpPr>
          <a:spLocks noChangeShapeType="1"/>
        </xdr:cNvSpPr>
      </xdr:nvSpPr>
      <xdr:spPr bwMode="auto">
        <a:xfrm flipH="1" flipV="1">
          <a:off x="19416861" y="7746038"/>
          <a:ext cx="446185" cy="10150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46652</xdr:colOff>
      <xdr:row>43</xdr:row>
      <xdr:rowOff>158696</xdr:rowOff>
    </xdr:from>
    <xdr:to>
      <xdr:col>30</xdr:col>
      <xdr:colOff>265102</xdr:colOff>
      <xdr:row>45</xdr:row>
      <xdr:rowOff>7374</xdr:rowOff>
    </xdr:to>
    <xdr:sp macro="" textlink="">
      <xdr:nvSpPr>
        <xdr:cNvPr id="2323" name="六角形 2322">
          <a:extLst>
            <a:ext uri="{FF2B5EF4-FFF2-40B4-BE49-F238E27FC236}">
              <a16:creationId xmlns="" xmlns:a16="http://schemas.microsoft.com/office/drawing/2014/main" id="{7D6CDEC2-B55E-4AF1-BE96-5AAC1F5B62F2}"/>
            </a:ext>
          </a:extLst>
        </xdr:cNvPr>
        <xdr:cNvSpPr/>
      </xdr:nvSpPr>
      <xdr:spPr bwMode="auto">
        <a:xfrm>
          <a:off x="19287152" y="7499296"/>
          <a:ext cx="218450" cy="19157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67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30</xdr:col>
      <xdr:colOff>296489</xdr:colOff>
      <xdr:row>47</xdr:row>
      <xdr:rowOff>423</xdr:rowOff>
    </xdr:from>
    <xdr:to>
      <xdr:col>30</xdr:col>
      <xdr:colOff>484242</xdr:colOff>
      <xdr:row>47</xdr:row>
      <xdr:rowOff>154661</xdr:rowOff>
    </xdr:to>
    <xdr:sp macro="" textlink="">
      <xdr:nvSpPr>
        <xdr:cNvPr id="2324" name="六角形 2323">
          <a:extLst>
            <a:ext uri="{FF2B5EF4-FFF2-40B4-BE49-F238E27FC236}">
              <a16:creationId xmlns="" xmlns:a16="http://schemas.microsoft.com/office/drawing/2014/main" id="{CD2BB26F-1EF4-4CEF-9F49-CBC5194E6B8A}"/>
            </a:ext>
          </a:extLst>
        </xdr:cNvPr>
        <xdr:cNvSpPr/>
      </xdr:nvSpPr>
      <xdr:spPr bwMode="auto">
        <a:xfrm>
          <a:off x="19536989" y="8026823"/>
          <a:ext cx="187753" cy="15423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29</xdr:col>
      <xdr:colOff>26774</xdr:colOff>
      <xdr:row>45</xdr:row>
      <xdr:rowOff>84467</xdr:rowOff>
    </xdr:from>
    <xdr:ext cx="764055" cy="172227"/>
    <xdr:sp macro="" textlink="">
      <xdr:nvSpPr>
        <xdr:cNvPr id="2325" name="正方形/長方形 2324">
          <a:extLst>
            <a:ext uri="{FF2B5EF4-FFF2-40B4-BE49-F238E27FC236}">
              <a16:creationId xmlns="" xmlns:a16="http://schemas.microsoft.com/office/drawing/2014/main" id="{DF502258-A2EB-418A-9615-8C7413D42BF1}"/>
            </a:ext>
          </a:extLst>
        </xdr:cNvPr>
        <xdr:cNvSpPr/>
      </xdr:nvSpPr>
      <xdr:spPr bwMode="auto">
        <a:xfrm>
          <a:off x="18562424" y="7767967"/>
          <a:ext cx="764055" cy="17222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>
            <a:alpha val="50000"/>
          </a:srgbClr>
        </a:solidFill>
        <a:ln w="25400" cap="flat" cmpd="sng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t" upright="1">
          <a:spAutoFit/>
        </a:bodyPr>
        <a:lstStyle/>
        <a:p>
          <a:pPr algn="ctr"/>
          <a:r>
            <a:rPr kumimoji="1" lang="ja-JP" altLang="en-US" sz="800" b="1">
              <a:effectLst/>
              <a:latin typeface="+mn-lt"/>
              <a:ea typeface="+mn-ea"/>
              <a:cs typeface="+mn-cs"/>
            </a:rPr>
            <a:t>大山崎町役場</a:t>
          </a:r>
          <a:r>
            <a:rPr kumimoji="1" lang="ja-JP" altLang="en-US" sz="1100" b="1">
              <a:effectLst/>
              <a:latin typeface="+mn-lt"/>
              <a:ea typeface="+mn-ea"/>
              <a:cs typeface="+mn-cs"/>
            </a:rPr>
            <a:t>→</a:t>
          </a:r>
          <a:endParaRPr kumimoji="1" lang="en-US" altLang="ja-JP" sz="800" b="1"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21</xdr:col>
      <xdr:colOff>278736</xdr:colOff>
      <xdr:row>51</xdr:row>
      <xdr:rowOff>101359</xdr:rowOff>
    </xdr:from>
    <xdr:to>
      <xdr:col>21</xdr:col>
      <xdr:colOff>388203</xdr:colOff>
      <xdr:row>56</xdr:row>
      <xdr:rowOff>1644</xdr:rowOff>
    </xdr:to>
    <xdr:sp macro="" textlink="">
      <xdr:nvSpPr>
        <xdr:cNvPr id="2326" name="Freeform 527">
          <a:extLst>
            <a:ext uri="{FF2B5EF4-FFF2-40B4-BE49-F238E27FC236}">
              <a16:creationId xmlns="" xmlns:a16="http://schemas.microsoft.com/office/drawing/2014/main" id="{143413E8-69C0-4803-97A9-5644B1D0295C}"/>
            </a:ext>
          </a:extLst>
        </xdr:cNvPr>
        <xdr:cNvSpPr>
          <a:spLocks/>
        </xdr:cNvSpPr>
      </xdr:nvSpPr>
      <xdr:spPr bwMode="auto">
        <a:xfrm>
          <a:off x="20224086" y="7441959"/>
          <a:ext cx="109467" cy="757535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794"/>
            <a:gd name="connsiteY0" fmla="*/ 31999 h 31999"/>
            <a:gd name="connsiteX1" fmla="*/ 0 w 9794"/>
            <a:gd name="connsiteY1" fmla="*/ 21999 h 31999"/>
            <a:gd name="connsiteX2" fmla="*/ 9794 w 9794"/>
            <a:gd name="connsiteY2" fmla="*/ 0 h 31999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736 w 10000"/>
            <a:gd name="connsiteY2" fmla="*/ 3646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145 w 10000"/>
            <a:gd name="connsiteY0" fmla="*/ 12054 h 12054"/>
            <a:gd name="connsiteX1" fmla="*/ 0 w 10000"/>
            <a:gd name="connsiteY1" fmla="*/ 7292 h 12054"/>
            <a:gd name="connsiteX2" fmla="*/ 4525 w 10000"/>
            <a:gd name="connsiteY2" fmla="*/ 417 h 12054"/>
            <a:gd name="connsiteX3" fmla="*/ 10000 w 10000"/>
            <a:gd name="connsiteY3" fmla="*/ 0 h 12054"/>
            <a:gd name="connsiteX0" fmla="*/ 145 w 10000"/>
            <a:gd name="connsiteY0" fmla="*/ 12522 h 12522"/>
            <a:gd name="connsiteX1" fmla="*/ 0 w 10000"/>
            <a:gd name="connsiteY1" fmla="*/ 7292 h 12522"/>
            <a:gd name="connsiteX2" fmla="*/ 4525 w 10000"/>
            <a:gd name="connsiteY2" fmla="*/ 417 h 12522"/>
            <a:gd name="connsiteX3" fmla="*/ 10000 w 10000"/>
            <a:gd name="connsiteY3" fmla="*/ 0 h 12522"/>
            <a:gd name="connsiteX0" fmla="*/ 145 w 4525"/>
            <a:gd name="connsiteY0" fmla="*/ 12105 h 12105"/>
            <a:gd name="connsiteX1" fmla="*/ 0 w 4525"/>
            <a:gd name="connsiteY1" fmla="*/ 6875 h 12105"/>
            <a:gd name="connsiteX2" fmla="*/ 4525 w 4525"/>
            <a:gd name="connsiteY2" fmla="*/ 0 h 12105"/>
            <a:gd name="connsiteX0" fmla="*/ 4438 w 4770"/>
            <a:gd name="connsiteY0" fmla="*/ 8779 h 8779"/>
            <a:gd name="connsiteX1" fmla="*/ 4118 w 4770"/>
            <a:gd name="connsiteY1" fmla="*/ 4458 h 8779"/>
            <a:gd name="connsiteX2" fmla="*/ 437 w 4770"/>
            <a:gd name="connsiteY2" fmla="*/ 0 h 8779"/>
            <a:gd name="connsiteX0" fmla="*/ 9918 w 9918"/>
            <a:gd name="connsiteY0" fmla="*/ 10000 h 10000"/>
            <a:gd name="connsiteX1" fmla="*/ 9247 w 9918"/>
            <a:gd name="connsiteY1" fmla="*/ 5078 h 10000"/>
            <a:gd name="connsiteX2" fmla="*/ 1530 w 9918"/>
            <a:gd name="connsiteY2" fmla="*/ 0 h 10000"/>
            <a:gd name="connsiteX0" fmla="*/ 8457 w 8457"/>
            <a:gd name="connsiteY0" fmla="*/ 10000 h 10000"/>
            <a:gd name="connsiteX1" fmla="*/ 7780 w 8457"/>
            <a:gd name="connsiteY1" fmla="*/ 5078 h 10000"/>
            <a:gd name="connsiteX2" fmla="*/ 0 w 8457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457" h="10000">
              <a:moveTo>
                <a:pt x="8457" y="10000"/>
              </a:moveTo>
              <a:cubicBezTo>
                <a:pt x="8457" y="9019"/>
                <a:pt x="7780" y="6059"/>
                <a:pt x="7780" y="5078"/>
              </a:cubicBezTo>
              <a:cubicBezTo>
                <a:pt x="4606" y="2323"/>
                <a:pt x="6546" y="3484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21</xdr:col>
      <xdr:colOff>320837</xdr:colOff>
      <xdr:row>55</xdr:row>
      <xdr:rowOff>13368</xdr:rowOff>
    </xdr:from>
    <xdr:to>
      <xdr:col>21</xdr:col>
      <xdr:colOff>460990</xdr:colOff>
      <xdr:row>55</xdr:row>
      <xdr:rowOff>151088</xdr:rowOff>
    </xdr:to>
    <xdr:sp macro="" textlink="">
      <xdr:nvSpPr>
        <xdr:cNvPr id="2327" name="Oval 4238">
          <a:extLst>
            <a:ext uri="{FF2B5EF4-FFF2-40B4-BE49-F238E27FC236}">
              <a16:creationId xmlns="" xmlns:a16="http://schemas.microsoft.com/office/drawing/2014/main" id="{999A9E27-6E38-475E-B686-4F2463C9E764}"/>
            </a:ext>
          </a:extLst>
        </xdr:cNvPr>
        <xdr:cNvSpPr>
          <a:spLocks noChangeArrowheads="1"/>
        </xdr:cNvSpPr>
      </xdr:nvSpPr>
      <xdr:spPr bwMode="auto">
        <a:xfrm>
          <a:off x="20266187" y="8039768"/>
          <a:ext cx="140153" cy="13772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21</xdr:col>
      <xdr:colOff>321008</xdr:colOff>
      <xdr:row>56</xdr:row>
      <xdr:rowOff>8265</xdr:rowOff>
    </xdr:from>
    <xdr:to>
      <xdr:col>21</xdr:col>
      <xdr:colOff>460960</xdr:colOff>
      <xdr:row>56</xdr:row>
      <xdr:rowOff>134428</xdr:rowOff>
    </xdr:to>
    <xdr:sp macro="" textlink="">
      <xdr:nvSpPr>
        <xdr:cNvPr id="2328" name="AutoShape 93">
          <a:extLst>
            <a:ext uri="{FF2B5EF4-FFF2-40B4-BE49-F238E27FC236}">
              <a16:creationId xmlns="" xmlns:a16="http://schemas.microsoft.com/office/drawing/2014/main" id="{18B29F01-6F29-4F91-8C2B-E22013BBA265}"/>
            </a:ext>
          </a:extLst>
        </xdr:cNvPr>
        <xdr:cNvSpPr>
          <a:spLocks noChangeArrowheads="1"/>
        </xdr:cNvSpPr>
      </xdr:nvSpPr>
      <xdr:spPr bwMode="auto">
        <a:xfrm>
          <a:off x="20266358" y="8206115"/>
          <a:ext cx="139952" cy="12616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61491</xdr:colOff>
      <xdr:row>54</xdr:row>
      <xdr:rowOff>52612</xdr:rowOff>
    </xdr:from>
    <xdr:to>
      <xdr:col>21</xdr:col>
      <xdr:colOff>305013</xdr:colOff>
      <xdr:row>55</xdr:row>
      <xdr:rowOff>76702</xdr:rowOff>
    </xdr:to>
    <xdr:sp macro="" textlink="">
      <xdr:nvSpPr>
        <xdr:cNvPr id="2329" name="Text Box 1118">
          <a:extLst>
            <a:ext uri="{FF2B5EF4-FFF2-40B4-BE49-F238E27FC236}">
              <a16:creationId xmlns="" xmlns:a16="http://schemas.microsoft.com/office/drawing/2014/main" id="{A54CF146-F483-440B-BAA5-D80AE700D1A3}"/>
            </a:ext>
          </a:extLst>
        </xdr:cNvPr>
        <xdr:cNvSpPr txBox="1">
          <a:spLocks noChangeArrowheads="1"/>
        </xdr:cNvSpPr>
      </xdr:nvSpPr>
      <xdr:spPr bwMode="auto">
        <a:xfrm>
          <a:off x="20006841" y="7907562"/>
          <a:ext cx="243522" cy="19554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あすなろ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歯科</a:t>
          </a:r>
        </a:p>
      </xdr:txBody>
    </xdr:sp>
    <xdr:clientData/>
  </xdr:twoCellAnchor>
  <xdr:twoCellAnchor>
    <xdr:from>
      <xdr:col>21</xdr:col>
      <xdr:colOff>274452</xdr:colOff>
      <xdr:row>51</xdr:row>
      <xdr:rowOff>15204</xdr:rowOff>
    </xdr:from>
    <xdr:to>
      <xdr:col>22</xdr:col>
      <xdr:colOff>500387</xdr:colOff>
      <xdr:row>54</xdr:row>
      <xdr:rowOff>129191</xdr:rowOff>
    </xdr:to>
    <xdr:grpSp>
      <xdr:nvGrpSpPr>
        <xdr:cNvPr id="2330" name="グループ化 2329">
          <a:extLst>
            <a:ext uri="{FF2B5EF4-FFF2-40B4-BE49-F238E27FC236}">
              <a16:creationId xmlns="" xmlns:a16="http://schemas.microsoft.com/office/drawing/2014/main" id="{8201028A-2D8D-46DF-BD24-7FE54C922F52}"/>
            </a:ext>
          </a:extLst>
        </xdr:cNvPr>
        <xdr:cNvGrpSpPr/>
      </xdr:nvGrpSpPr>
      <xdr:grpSpPr>
        <a:xfrm rot="18852493">
          <a:off x="16067086" y="8477302"/>
          <a:ext cx="624255" cy="994738"/>
          <a:chOff x="738224" y="4552121"/>
          <a:chExt cx="442612" cy="397464"/>
        </a:xfrm>
      </xdr:grpSpPr>
      <xdr:sp macro="" textlink="">
        <xdr:nvSpPr>
          <xdr:cNvPr id="2331" name="Line 120">
            <a:extLst>
              <a:ext uri="{FF2B5EF4-FFF2-40B4-BE49-F238E27FC236}">
                <a16:creationId xmlns="" xmlns:a16="http://schemas.microsoft.com/office/drawing/2014/main" id="{AA2D4D7C-9FDE-5380-CEC4-3F8E68DAED36}"/>
              </a:ext>
            </a:extLst>
          </xdr:cNvPr>
          <xdr:cNvSpPr>
            <a:spLocks noChangeShapeType="1"/>
          </xdr:cNvSpPr>
        </xdr:nvSpPr>
        <xdr:spPr bwMode="auto">
          <a:xfrm flipV="1">
            <a:off x="742006" y="4552121"/>
            <a:ext cx="438830" cy="394608"/>
          </a:xfrm>
          <a:prstGeom prst="line">
            <a:avLst/>
          </a:prstGeom>
          <a:noFill/>
          <a:ln w="317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32" name="Line 120">
            <a:extLst>
              <a:ext uri="{FF2B5EF4-FFF2-40B4-BE49-F238E27FC236}">
                <a16:creationId xmlns="" xmlns:a16="http://schemas.microsoft.com/office/drawing/2014/main" id="{8D297575-A3A0-252E-DB8A-EA6F2CE1F656}"/>
              </a:ext>
            </a:extLst>
          </xdr:cNvPr>
          <xdr:cNvSpPr>
            <a:spLocks noChangeShapeType="1"/>
          </xdr:cNvSpPr>
        </xdr:nvSpPr>
        <xdr:spPr bwMode="auto">
          <a:xfrm flipV="1">
            <a:off x="738224" y="4554977"/>
            <a:ext cx="438830" cy="394608"/>
          </a:xfrm>
          <a:prstGeom prst="line">
            <a:avLst/>
          </a:prstGeom>
          <a:noFill/>
          <a:ln w="41275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22</xdr:col>
      <xdr:colOff>73578</xdr:colOff>
      <xdr:row>53</xdr:row>
      <xdr:rowOff>62344</xdr:rowOff>
    </xdr:from>
    <xdr:to>
      <xdr:col>22</xdr:col>
      <xdr:colOff>378404</xdr:colOff>
      <xdr:row>57</xdr:row>
      <xdr:rowOff>64401</xdr:rowOff>
    </xdr:to>
    <xdr:pic>
      <xdr:nvPicPr>
        <xdr:cNvPr id="2333" name="図 2332">
          <a:extLst>
            <a:ext uri="{FF2B5EF4-FFF2-40B4-BE49-F238E27FC236}">
              <a16:creationId xmlns="" xmlns:a16="http://schemas.microsoft.com/office/drawing/2014/main" id="{9AC3B84A-161C-42FC-87BA-32F504783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20873510">
          <a:off x="20723778" y="7745844"/>
          <a:ext cx="304826" cy="687858"/>
        </a:xfrm>
        <a:prstGeom prst="rect">
          <a:avLst/>
        </a:prstGeom>
      </xdr:spPr>
    </xdr:pic>
    <xdr:clientData/>
  </xdr:twoCellAnchor>
  <xdr:twoCellAnchor>
    <xdr:from>
      <xdr:col>21</xdr:col>
      <xdr:colOff>606464</xdr:colOff>
      <xdr:row>54</xdr:row>
      <xdr:rowOff>28537</xdr:rowOff>
    </xdr:from>
    <xdr:to>
      <xdr:col>22</xdr:col>
      <xdr:colOff>4520</xdr:colOff>
      <xdr:row>56</xdr:row>
      <xdr:rowOff>155534</xdr:rowOff>
    </xdr:to>
    <xdr:sp macro="" textlink="">
      <xdr:nvSpPr>
        <xdr:cNvPr id="2334" name="Text Box 1118">
          <a:extLst>
            <a:ext uri="{FF2B5EF4-FFF2-40B4-BE49-F238E27FC236}">
              <a16:creationId xmlns="" xmlns:a16="http://schemas.microsoft.com/office/drawing/2014/main" id="{2A81EA25-234A-4BBE-9810-EC67266AC552}"/>
            </a:ext>
          </a:extLst>
        </xdr:cNvPr>
        <xdr:cNvSpPr txBox="1">
          <a:spLocks noChangeArrowheads="1"/>
        </xdr:cNvSpPr>
      </xdr:nvSpPr>
      <xdr:spPr bwMode="auto">
        <a:xfrm>
          <a:off x="20551814" y="7883487"/>
          <a:ext cx="102906" cy="46989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vert" wrap="none" lIns="0" tIns="0" rIns="0" bIns="0" anchor="ctr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シャルマン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コーポ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21</xdr:col>
      <xdr:colOff>410164</xdr:colOff>
      <xdr:row>53</xdr:row>
      <xdr:rowOff>41775</xdr:rowOff>
    </xdr:from>
    <xdr:to>
      <xdr:col>21</xdr:col>
      <xdr:colOff>628141</xdr:colOff>
      <xdr:row>54</xdr:row>
      <xdr:rowOff>63211</xdr:rowOff>
    </xdr:to>
    <xdr:sp macro="" textlink="">
      <xdr:nvSpPr>
        <xdr:cNvPr id="2335" name="六角形 2334">
          <a:extLst>
            <a:ext uri="{FF2B5EF4-FFF2-40B4-BE49-F238E27FC236}">
              <a16:creationId xmlns="" xmlns:a16="http://schemas.microsoft.com/office/drawing/2014/main" id="{C52AA05C-90C4-497E-AB04-7D22B6C8203F}"/>
            </a:ext>
          </a:extLst>
        </xdr:cNvPr>
        <xdr:cNvSpPr/>
      </xdr:nvSpPr>
      <xdr:spPr bwMode="auto">
        <a:xfrm>
          <a:off x="20355514" y="7725275"/>
          <a:ext cx="217977" cy="19288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67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505489</xdr:colOff>
      <xdr:row>47</xdr:row>
      <xdr:rowOff>96078</xdr:rowOff>
    </xdr:from>
    <xdr:to>
      <xdr:col>28</xdr:col>
      <xdr:colOff>14591</xdr:colOff>
      <xdr:row>48</xdr:row>
      <xdr:rowOff>65157</xdr:rowOff>
    </xdr:to>
    <xdr:sp macro="" textlink="">
      <xdr:nvSpPr>
        <xdr:cNvPr id="2336" name="Freeform 527">
          <a:extLst>
            <a:ext uri="{FF2B5EF4-FFF2-40B4-BE49-F238E27FC236}">
              <a16:creationId xmlns="" xmlns:a16="http://schemas.microsoft.com/office/drawing/2014/main" id="{9BBA9EE6-8843-4DEA-981A-3230C7DC1557}"/>
            </a:ext>
          </a:extLst>
        </xdr:cNvPr>
        <xdr:cNvSpPr>
          <a:spLocks/>
        </xdr:cNvSpPr>
      </xdr:nvSpPr>
      <xdr:spPr bwMode="auto">
        <a:xfrm>
          <a:off x="17631439" y="8122478"/>
          <a:ext cx="213952" cy="14052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794"/>
            <a:gd name="connsiteY0" fmla="*/ 31999 h 31999"/>
            <a:gd name="connsiteX1" fmla="*/ 0 w 9794"/>
            <a:gd name="connsiteY1" fmla="*/ 21999 h 31999"/>
            <a:gd name="connsiteX2" fmla="*/ 9794 w 9794"/>
            <a:gd name="connsiteY2" fmla="*/ 0 h 31999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736 w 10000"/>
            <a:gd name="connsiteY2" fmla="*/ 3646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6875 h 10000"/>
            <a:gd name="connsiteX2" fmla="*/ 4525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0 w 10000"/>
            <a:gd name="connsiteY0" fmla="*/ 10417 h 10417"/>
            <a:gd name="connsiteX1" fmla="*/ 0 w 10000"/>
            <a:gd name="connsiteY1" fmla="*/ 7292 h 10417"/>
            <a:gd name="connsiteX2" fmla="*/ 4525 w 10000"/>
            <a:gd name="connsiteY2" fmla="*/ 417 h 10417"/>
            <a:gd name="connsiteX3" fmla="*/ 10000 w 10000"/>
            <a:gd name="connsiteY3" fmla="*/ 0 h 10417"/>
            <a:gd name="connsiteX0" fmla="*/ 145 w 10000"/>
            <a:gd name="connsiteY0" fmla="*/ 12054 h 12054"/>
            <a:gd name="connsiteX1" fmla="*/ 0 w 10000"/>
            <a:gd name="connsiteY1" fmla="*/ 7292 h 12054"/>
            <a:gd name="connsiteX2" fmla="*/ 4525 w 10000"/>
            <a:gd name="connsiteY2" fmla="*/ 417 h 12054"/>
            <a:gd name="connsiteX3" fmla="*/ 10000 w 10000"/>
            <a:gd name="connsiteY3" fmla="*/ 0 h 12054"/>
            <a:gd name="connsiteX0" fmla="*/ 145 w 10000"/>
            <a:gd name="connsiteY0" fmla="*/ 12522 h 12522"/>
            <a:gd name="connsiteX1" fmla="*/ 0 w 10000"/>
            <a:gd name="connsiteY1" fmla="*/ 7292 h 12522"/>
            <a:gd name="connsiteX2" fmla="*/ 4525 w 10000"/>
            <a:gd name="connsiteY2" fmla="*/ 417 h 12522"/>
            <a:gd name="connsiteX3" fmla="*/ 10000 w 10000"/>
            <a:gd name="connsiteY3" fmla="*/ 0 h 12522"/>
            <a:gd name="connsiteX0" fmla="*/ 145 w 4525"/>
            <a:gd name="connsiteY0" fmla="*/ 12105 h 12105"/>
            <a:gd name="connsiteX1" fmla="*/ 0 w 4525"/>
            <a:gd name="connsiteY1" fmla="*/ 6875 h 12105"/>
            <a:gd name="connsiteX2" fmla="*/ 4525 w 4525"/>
            <a:gd name="connsiteY2" fmla="*/ 0 h 12105"/>
            <a:gd name="connsiteX0" fmla="*/ 320 w 10000"/>
            <a:gd name="connsiteY0" fmla="*/ 10000 h 10000"/>
            <a:gd name="connsiteX1" fmla="*/ 0 w 10000"/>
            <a:gd name="connsiteY1" fmla="*/ 5679 h 10000"/>
            <a:gd name="connsiteX2" fmla="*/ 10000 w 10000"/>
            <a:gd name="connsiteY2" fmla="*/ 0 h 10000"/>
            <a:gd name="connsiteX0" fmla="*/ 320 w 9847"/>
            <a:gd name="connsiteY0" fmla="*/ 7631 h 7631"/>
            <a:gd name="connsiteX1" fmla="*/ 0 w 9847"/>
            <a:gd name="connsiteY1" fmla="*/ 3310 h 7631"/>
            <a:gd name="connsiteX2" fmla="*/ 9847 w 9847"/>
            <a:gd name="connsiteY2" fmla="*/ 0 h 7631"/>
            <a:gd name="connsiteX0" fmla="*/ 325 w 10000"/>
            <a:gd name="connsiteY0" fmla="*/ 10000 h 10000"/>
            <a:gd name="connsiteX1" fmla="*/ 0 w 10000"/>
            <a:gd name="connsiteY1" fmla="*/ 4338 h 10000"/>
            <a:gd name="connsiteX2" fmla="*/ 10000 w 10000"/>
            <a:gd name="connsiteY2" fmla="*/ 0 h 10000"/>
            <a:gd name="connsiteX0" fmla="*/ 325 w 9380"/>
            <a:gd name="connsiteY0" fmla="*/ 8796 h 8796"/>
            <a:gd name="connsiteX1" fmla="*/ 0 w 9380"/>
            <a:gd name="connsiteY1" fmla="*/ 3134 h 8796"/>
            <a:gd name="connsiteX2" fmla="*/ 9380 w 9380"/>
            <a:gd name="connsiteY2" fmla="*/ 0 h 8796"/>
            <a:gd name="connsiteX0" fmla="*/ 346 w 10000"/>
            <a:gd name="connsiteY0" fmla="*/ 10000 h 10000"/>
            <a:gd name="connsiteX1" fmla="*/ 0 w 10000"/>
            <a:gd name="connsiteY1" fmla="*/ 3563 h 10000"/>
            <a:gd name="connsiteX2" fmla="*/ 10000 w 10000"/>
            <a:gd name="connsiteY2" fmla="*/ 0 h 10000"/>
            <a:gd name="connsiteX0" fmla="*/ 0 w 10000"/>
            <a:gd name="connsiteY0" fmla="*/ 3563 h 3635"/>
            <a:gd name="connsiteX1" fmla="*/ 10000 w 10000"/>
            <a:gd name="connsiteY1" fmla="*/ 0 h 3635"/>
            <a:gd name="connsiteX0" fmla="*/ 0 w 10000"/>
            <a:gd name="connsiteY0" fmla="*/ 9802 h 9805"/>
            <a:gd name="connsiteX1" fmla="*/ 10000 w 10000"/>
            <a:gd name="connsiteY1" fmla="*/ 0 h 9805"/>
            <a:gd name="connsiteX0" fmla="*/ 0 w 10000"/>
            <a:gd name="connsiteY0" fmla="*/ 9997 h 10054"/>
            <a:gd name="connsiteX1" fmla="*/ 10000 w 10000"/>
            <a:gd name="connsiteY1" fmla="*/ 0 h 10054"/>
            <a:gd name="connsiteX0" fmla="*/ 0 w 10000"/>
            <a:gd name="connsiteY0" fmla="*/ 9997 h 10021"/>
            <a:gd name="connsiteX1" fmla="*/ 10000 w 10000"/>
            <a:gd name="connsiteY1" fmla="*/ 0 h 10021"/>
            <a:gd name="connsiteX0" fmla="*/ 0 w 9646"/>
            <a:gd name="connsiteY0" fmla="*/ 7152 h 7390"/>
            <a:gd name="connsiteX1" fmla="*/ 9646 w 9646"/>
            <a:gd name="connsiteY1" fmla="*/ 0 h 7390"/>
            <a:gd name="connsiteX0" fmla="*/ 0 w 10000"/>
            <a:gd name="connsiteY0" fmla="*/ 9678 h 9951"/>
            <a:gd name="connsiteX1" fmla="*/ 10000 w 10000"/>
            <a:gd name="connsiteY1" fmla="*/ 0 h 99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00" h="9951">
              <a:moveTo>
                <a:pt x="0" y="9678"/>
              </a:moveTo>
              <a:cubicBezTo>
                <a:pt x="5119" y="10004"/>
                <a:pt x="9617" y="11703"/>
                <a:pt x="1000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27</xdr:col>
      <xdr:colOff>413583</xdr:colOff>
      <xdr:row>46</xdr:row>
      <xdr:rowOff>45955</xdr:rowOff>
    </xdr:from>
    <xdr:to>
      <xdr:col>27</xdr:col>
      <xdr:colOff>538913</xdr:colOff>
      <xdr:row>46</xdr:row>
      <xdr:rowOff>162929</xdr:rowOff>
    </xdr:to>
    <xdr:sp macro="" textlink="">
      <xdr:nvSpPr>
        <xdr:cNvPr id="2337" name="Text Box 1118">
          <a:extLst>
            <a:ext uri="{FF2B5EF4-FFF2-40B4-BE49-F238E27FC236}">
              <a16:creationId xmlns="" xmlns:a16="http://schemas.microsoft.com/office/drawing/2014/main" id="{7055E2CC-AAED-43FD-92C5-0C2FEDD01F0A}"/>
            </a:ext>
          </a:extLst>
        </xdr:cNvPr>
        <xdr:cNvSpPr txBox="1">
          <a:spLocks noChangeArrowheads="1"/>
        </xdr:cNvSpPr>
      </xdr:nvSpPr>
      <xdr:spPr bwMode="auto">
        <a:xfrm>
          <a:off x="17539533" y="7900905"/>
          <a:ext cx="125330" cy="11697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27</xdr:col>
      <xdr:colOff>14951</xdr:colOff>
      <xdr:row>46</xdr:row>
      <xdr:rowOff>100032</xdr:rowOff>
    </xdr:from>
    <xdr:to>
      <xdr:col>28</xdr:col>
      <xdr:colOff>605990</xdr:colOff>
      <xdr:row>46</xdr:row>
      <xdr:rowOff>140534</xdr:rowOff>
    </xdr:to>
    <xdr:sp macro="" textlink="">
      <xdr:nvSpPr>
        <xdr:cNvPr id="2338" name="Line 547">
          <a:extLst>
            <a:ext uri="{FF2B5EF4-FFF2-40B4-BE49-F238E27FC236}">
              <a16:creationId xmlns="" xmlns:a16="http://schemas.microsoft.com/office/drawing/2014/main" id="{00148B5F-1A5C-4C2A-BD4C-B055D8811472}"/>
            </a:ext>
          </a:extLst>
        </xdr:cNvPr>
        <xdr:cNvSpPr>
          <a:spLocks noChangeShapeType="1"/>
        </xdr:cNvSpPr>
      </xdr:nvSpPr>
      <xdr:spPr bwMode="auto">
        <a:xfrm flipH="1" flipV="1">
          <a:off x="17140901" y="7954982"/>
          <a:ext cx="1295889" cy="40502"/>
        </a:xfrm>
        <a:custGeom>
          <a:avLst/>
          <a:gdLst>
            <a:gd name="connsiteX0" fmla="*/ 0 w 1323731"/>
            <a:gd name="connsiteY0" fmla="*/ 0 h 14654"/>
            <a:gd name="connsiteX1" fmla="*/ 1323731 w 1323731"/>
            <a:gd name="connsiteY1" fmla="*/ 14654 h 14654"/>
            <a:gd name="connsiteX0" fmla="*/ 0 w 1323731"/>
            <a:gd name="connsiteY0" fmla="*/ 0 h 33968"/>
            <a:gd name="connsiteX1" fmla="*/ 1323731 w 1323731"/>
            <a:gd name="connsiteY1" fmla="*/ 14654 h 33968"/>
            <a:gd name="connsiteX0" fmla="*/ 0 w 1323731"/>
            <a:gd name="connsiteY0" fmla="*/ 0 h 40502"/>
            <a:gd name="connsiteX1" fmla="*/ 1323731 w 1323731"/>
            <a:gd name="connsiteY1" fmla="*/ 14654 h 4050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323731" h="40502">
              <a:moveTo>
                <a:pt x="0" y="0"/>
              </a:moveTo>
              <a:cubicBezTo>
                <a:pt x="431475" y="34193"/>
                <a:pt x="809218" y="63500"/>
                <a:pt x="1323731" y="14654"/>
              </a:cubicBezTo>
            </a:path>
          </a:pathLst>
        </a:custGeom>
        <a:noFill/>
        <a:ln w="34925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28924</xdr:colOff>
      <xdr:row>43</xdr:row>
      <xdr:rowOff>96078</xdr:rowOff>
    </xdr:from>
    <xdr:to>
      <xdr:col>27</xdr:col>
      <xdr:colOff>457636</xdr:colOff>
      <xdr:row>44</xdr:row>
      <xdr:rowOff>75190</xdr:rowOff>
    </xdr:to>
    <xdr:sp macro="" textlink="">
      <xdr:nvSpPr>
        <xdr:cNvPr id="2339" name="Text Box 1118">
          <a:extLst>
            <a:ext uri="{FF2B5EF4-FFF2-40B4-BE49-F238E27FC236}">
              <a16:creationId xmlns="" xmlns:a16="http://schemas.microsoft.com/office/drawing/2014/main" id="{7693AB56-0473-4E6A-BEB5-E5C7013D1ABD}"/>
            </a:ext>
          </a:extLst>
        </xdr:cNvPr>
        <xdr:cNvSpPr txBox="1">
          <a:spLocks noChangeArrowheads="1"/>
        </xdr:cNvSpPr>
      </xdr:nvSpPr>
      <xdr:spPr bwMode="auto">
        <a:xfrm>
          <a:off x="17154874" y="7436678"/>
          <a:ext cx="428712" cy="15056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18288" rIns="0" bIns="0" anchor="t" upright="1"/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R171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直進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ｻﾌﾞﾙｰﾄ</a:t>
          </a:r>
        </a:p>
      </xdr:txBody>
    </xdr:sp>
    <xdr:clientData/>
  </xdr:twoCellAnchor>
  <xdr:twoCellAnchor>
    <xdr:from>
      <xdr:col>27</xdr:col>
      <xdr:colOff>447553</xdr:colOff>
      <xdr:row>41</xdr:row>
      <xdr:rowOff>106267</xdr:rowOff>
    </xdr:from>
    <xdr:to>
      <xdr:col>27</xdr:col>
      <xdr:colOff>483274</xdr:colOff>
      <xdr:row>44</xdr:row>
      <xdr:rowOff>146244</xdr:rowOff>
    </xdr:to>
    <xdr:sp macro="" textlink="">
      <xdr:nvSpPr>
        <xdr:cNvPr id="2340" name="Line 267">
          <a:extLst>
            <a:ext uri="{FF2B5EF4-FFF2-40B4-BE49-F238E27FC236}">
              <a16:creationId xmlns="" xmlns:a16="http://schemas.microsoft.com/office/drawing/2014/main" id="{4459A7E7-0CA7-4108-8925-D89D3EBFA918}"/>
            </a:ext>
          </a:extLst>
        </xdr:cNvPr>
        <xdr:cNvSpPr>
          <a:spLocks noChangeShapeType="1"/>
        </xdr:cNvSpPr>
      </xdr:nvSpPr>
      <xdr:spPr bwMode="auto">
        <a:xfrm flipH="1" flipV="1">
          <a:off x="17573503" y="7103967"/>
          <a:ext cx="35721" cy="554327"/>
        </a:xfrm>
        <a:custGeom>
          <a:avLst/>
          <a:gdLst>
            <a:gd name="connsiteX0" fmla="*/ 0 w 14654"/>
            <a:gd name="connsiteY0" fmla="*/ 0 h 659422"/>
            <a:gd name="connsiteX1" fmla="*/ 14654 w 14654"/>
            <a:gd name="connsiteY1" fmla="*/ 659422 h 659422"/>
            <a:gd name="connsiteX0" fmla="*/ 0 w 58616"/>
            <a:gd name="connsiteY0" fmla="*/ 0 h 669192"/>
            <a:gd name="connsiteX1" fmla="*/ 58616 w 58616"/>
            <a:gd name="connsiteY1" fmla="*/ 669192 h 669192"/>
            <a:gd name="connsiteX0" fmla="*/ 0 w 58616"/>
            <a:gd name="connsiteY0" fmla="*/ 0 h 669192"/>
            <a:gd name="connsiteX1" fmla="*/ 58616 w 58616"/>
            <a:gd name="connsiteY1" fmla="*/ 669192 h 669192"/>
            <a:gd name="connsiteX0" fmla="*/ 0 w 58616"/>
            <a:gd name="connsiteY0" fmla="*/ 0 h 703384"/>
            <a:gd name="connsiteX1" fmla="*/ 58616 w 58616"/>
            <a:gd name="connsiteY1" fmla="*/ 703384 h 703384"/>
            <a:gd name="connsiteX0" fmla="*/ 5304 w 31474"/>
            <a:gd name="connsiteY0" fmla="*/ 0 h 532408"/>
            <a:gd name="connsiteX1" fmla="*/ 31474 w 31474"/>
            <a:gd name="connsiteY1" fmla="*/ 532408 h 532408"/>
            <a:gd name="connsiteX0" fmla="*/ 0 w 26170"/>
            <a:gd name="connsiteY0" fmla="*/ 0 h 532408"/>
            <a:gd name="connsiteX1" fmla="*/ 26170 w 26170"/>
            <a:gd name="connsiteY1" fmla="*/ 532408 h 532408"/>
            <a:gd name="connsiteX0" fmla="*/ 3499 w 29669"/>
            <a:gd name="connsiteY0" fmla="*/ 0 h 532408"/>
            <a:gd name="connsiteX1" fmla="*/ 29669 w 29669"/>
            <a:gd name="connsiteY1" fmla="*/ 532408 h 532408"/>
            <a:gd name="connsiteX0" fmla="*/ 3499 w 29669"/>
            <a:gd name="connsiteY0" fmla="*/ 0 h 550892"/>
            <a:gd name="connsiteX1" fmla="*/ 29669 w 29669"/>
            <a:gd name="connsiteY1" fmla="*/ 550892 h 550892"/>
            <a:gd name="connsiteX0" fmla="*/ 10988 w 37158"/>
            <a:gd name="connsiteY0" fmla="*/ 0 h 550892"/>
            <a:gd name="connsiteX1" fmla="*/ 37158 w 37158"/>
            <a:gd name="connsiteY1" fmla="*/ 550892 h 550892"/>
            <a:gd name="connsiteX0" fmla="*/ 9551 w 35721"/>
            <a:gd name="connsiteY0" fmla="*/ 0 h 550892"/>
            <a:gd name="connsiteX1" fmla="*/ 35721 w 35721"/>
            <a:gd name="connsiteY1" fmla="*/ 550892 h 5508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5721" h="550892">
              <a:moveTo>
                <a:pt x="9551" y="0"/>
              </a:moveTo>
              <a:cubicBezTo>
                <a:pt x="19071" y="307606"/>
                <a:pt x="-31915" y="196937"/>
                <a:pt x="35721" y="550892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none" w="sm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21</xdr:col>
      <xdr:colOff>221418</xdr:colOff>
      <xdr:row>51</xdr:row>
      <xdr:rowOff>37599</xdr:rowOff>
    </xdr:from>
    <xdr:ext cx="461818" cy="155142"/>
    <xdr:sp macro="" textlink="">
      <xdr:nvSpPr>
        <xdr:cNvPr id="2341" name="Text Box 972">
          <a:extLst>
            <a:ext uri="{FF2B5EF4-FFF2-40B4-BE49-F238E27FC236}">
              <a16:creationId xmlns="" xmlns:a16="http://schemas.microsoft.com/office/drawing/2014/main" id="{9F434BE4-FBF0-43DE-9451-E43EE4E56301}"/>
            </a:ext>
          </a:extLst>
        </xdr:cNvPr>
        <xdr:cNvSpPr txBox="1">
          <a:spLocks noChangeArrowheads="1"/>
        </xdr:cNvSpPr>
      </xdr:nvSpPr>
      <xdr:spPr bwMode="auto">
        <a:xfrm>
          <a:off x="20166768" y="7378199"/>
          <a:ext cx="461818" cy="155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4.1km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21</xdr:col>
      <xdr:colOff>509666</xdr:colOff>
      <xdr:row>52</xdr:row>
      <xdr:rowOff>33422</xdr:rowOff>
    </xdr:from>
    <xdr:to>
      <xdr:col>21</xdr:col>
      <xdr:colOff>538911</xdr:colOff>
      <xdr:row>52</xdr:row>
      <xdr:rowOff>171283</xdr:rowOff>
    </xdr:to>
    <xdr:sp macro="" textlink="">
      <xdr:nvSpPr>
        <xdr:cNvPr id="2342" name="Line 72">
          <a:extLst>
            <a:ext uri="{FF2B5EF4-FFF2-40B4-BE49-F238E27FC236}">
              <a16:creationId xmlns="" xmlns:a16="http://schemas.microsoft.com/office/drawing/2014/main" id="{1FAD1B14-C54B-4A88-BE7A-8CBA36A441D6}"/>
            </a:ext>
          </a:extLst>
        </xdr:cNvPr>
        <xdr:cNvSpPr>
          <a:spLocks noChangeShapeType="1"/>
        </xdr:cNvSpPr>
      </xdr:nvSpPr>
      <xdr:spPr bwMode="auto">
        <a:xfrm flipH="1" flipV="1">
          <a:off x="20455016" y="7545472"/>
          <a:ext cx="29245" cy="137861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12</xdr:col>
      <xdr:colOff>179638</xdr:colOff>
      <xdr:row>60</xdr:row>
      <xdr:rowOff>86010</xdr:rowOff>
    </xdr:from>
    <xdr:to>
      <xdr:col>13</xdr:col>
      <xdr:colOff>46692</xdr:colOff>
      <xdr:row>61</xdr:row>
      <xdr:rowOff>166160</xdr:rowOff>
    </xdr:to>
    <xdr:pic>
      <xdr:nvPicPr>
        <xdr:cNvPr id="2343" name="図 2342">
          <a:extLst>
            <a:ext uri="{FF2B5EF4-FFF2-40B4-BE49-F238E27FC236}">
              <a16:creationId xmlns="" xmlns:a16="http://schemas.microsoft.com/office/drawing/2014/main" id="{BACD9297-1EA1-4118-B222-A5EBF2B7B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894916">
          <a:off x="19420138" y="7598060"/>
          <a:ext cx="571904" cy="251601"/>
        </a:xfrm>
        <a:prstGeom prst="rect">
          <a:avLst/>
        </a:prstGeom>
      </xdr:spPr>
    </xdr:pic>
    <xdr:clientData/>
  </xdr:twoCellAnchor>
  <xdr:twoCellAnchor>
    <xdr:from>
      <xdr:col>27</xdr:col>
      <xdr:colOff>432015</xdr:colOff>
      <xdr:row>47</xdr:row>
      <xdr:rowOff>162557</xdr:rowOff>
    </xdr:from>
    <xdr:to>
      <xdr:col>27</xdr:col>
      <xdr:colOff>534735</xdr:colOff>
      <xdr:row>48</xdr:row>
      <xdr:rowOff>108618</xdr:rowOff>
    </xdr:to>
    <xdr:sp macro="" textlink="">
      <xdr:nvSpPr>
        <xdr:cNvPr id="2344" name="Oval 453">
          <a:extLst>
            <a:ext uri="{FF2B5EF4-FFF2-40B4-BE49-F238E27FC236}">
              <a16:creationId xmlns="" xmlns:a16="http://schemas.microsoft.com/office/drawing/2014/main" id="{6B91C84F-7700-45D5-9CAD-72A37F185E4E}"/>
            </a:ext>
          </a:extLst>
        </xdr:cNvPr>
        <xdr:cNvSpPr>
          <a:spLocks noChangeArrowheads="1"/>
        </xdr:cNvSpPr>
      </xdr:nvSpPr>
      <xdr:spPr bwMode="auto">
        <a:xfrm>
          <a:off x="17557965" y="8188957"/>
          <a:ext cx="102720" cy="11751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 editAs="oneCell">
    <xdr:from>
      <xdr:col>22</xdr:col>
      <xdr:colOff>87727</xdr:colOff>
      <xdr:row>50</xdr:row>
      <xdr:rowOff>108615</xdr:rowOff>
    </xdr:from>
    <xdr:to>
      <xdr:col>22</xdr:col>
      <xdr:colOff>337685</xdr:colOff>
      <xdr:row>53</xdr:row>
      <xdr:rowOff>155646</xdr:rowOff>
    </xdr:to>
    <xdr:pic>
      <xdr:nvPicPr>
        <xdr:cNvPr id="2345" name="図 2344">
          <a:extLst>
            <a:ext uri="{FF2B5EF4-FFF2-40B4-BE49-F238E27FC236}">
              <a16:creationId xmlns="" xmlns:a16="http://schemas.microsoft.com/office/drawing/2014/main" id="{16FFF64A-FA59-46F9-AC57-036BD12BD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20657242">
          <a:off x="20737927" y="7277765"/>
          <a:ext cx="249958" cy="561382"/>
        </a:xfrm>
        <a:prstGeom prst="rect">
          <a:avLst/>
        </a:prstGeom>
      </xdr:spPr>
    </xdr:pic>
    <xdr:clientData/>
  </xdr:twoCellAnchor>
  <xdr:twoCellAnchor>
    <xdr:from>
      <xdr:col>28</xdr:col>
      <xdr:colOff>132290</xdr:colOff>
      <xdr:row>47</xdr:row>
      <xdr:rowOff>111125</xdr:rowOff>
    </xdr:from>
    <xdr:to>
      <xdr:col>28</xdr:col>
      <xdr:colOff>576791</xdr:colOff>
      <xdr:row>47</xdr:row>
      <xdr:rowOff>127000</xdr:rowOff>
    </xdr:to>
    <xdr:sp macro="" textlink="">
      <xdr:nvSpPr>
        <xdr:cNvPr id="2346" name="Line 547">
          <a:extLst>
            <a:ext uri="{FF2B5EF4-FFF2-40B4-BE49-F238E27FC236}">
              <a16:creationId xmlns="" xmlns:a16="http://schemas.microsoft.com/office/drawing/2014/main" id="{BAC173CA-B602-444C-9A18-1B8E605E8908}"/>
            </a:ext>
          </a:extLst>
        </xdr:cNvPr>
        <xdr:cNvSpPr>
          <a:spLocks noChangeShapeType="1"/>
        </xdr:cNvSpPr>
      </xdr:nvSpPr>
      <xdr:spPr bwMode="auto">
        <a:xfrm flipH="1" flipV="1">
          <a:off x="17963090" y="8137525"/>
          <a:ext cx="444501" cy="1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315439</xdr:colOff>
      <xdr:row>54</xdr:row>
      <xdr:rowOff>113186</xdr:rowOff>
    </xdr:from>
    <xdr:to>
      <xdr:col>24</xdr:col>
      <xdr:colOff>657678</xdr:colOff>
      <xdr:row>55</xdr:row>
      <xdr:rowOff>13363</xdr:rowOff>
    </xdr:to>
    <xdr:sp macro="" textlink="">
      <xdr:nvSpPr>
        <xdr:cNvPr id="2347" name="Line 267">
          <a:extLst>
            <a:ext uri="{FF2B5EF4-FFF2-40B4-BE49-F238E27FC236}">
              <a16:creationId xmlns="" xmlns:a16="http://schemas.microsoft.com/office/drawing/2014/main" id="{7442D314-9534-4BD9-BC11-239AFE4F8561}"/>
            </a:ext>
          </a:extLst>
        </xdr:cNvPr>
        <xdr:cNvSpPr>
          <a:spLocks noChangeShapeType="1"/>
        </xdr:cNvSpPr>
      </xdr:nvSpPr>
      <xdr:spPr bwMode="auto">
        <a:xfrm>
          <a:off x="15326839" y="9339736"/>
          <a:ext cx="342239" cy="7162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24</xdr:col>
      <xdr:colOff>51281</xdr:colOff>
      <xdr:row>50</xdr:row>
      <xdr:rowOff>52156</xdr:rowOff>
    </xdr:from>
    <xdr:to>
      <xdr:col>24</xdr:col>
      <xdr:colOff>302904</xdr:colOff>
      <xdr:row>54</xdr:row>
      <xdr:rowOff>131574</xdr:rowOff>
    </xdr:to>
    <xdr:sp macro="" textlink="">
      <xdr:nvSpPr>
        <xdr:cNvPr id="2348" name="Line 267">
          <a:extLst>
            <a:ext uri="{FF2B5EF4-FFF2-40B4-BE49-F238E27FC236}">
              <a16:creationId xmlns="" xmlns:a16="http://schemas.microsoft.com/office/drawing/2014/main" id="{741439FB-C665-4559-90E3-3956F79384D8}"/>
            </a:ext>
          </a:extLst>
        </xdr:cNvPr>
        <xdr:cNvSpPr>
          <a:spLocks noChangeShapeType="1"/>
        </xdr:cNvSpPr>
      </xdr:nvSpPr>
      <xdr:spPr bwMode="auto">
        <a:xfrm flipV="1">
          <a:off x="15062681" y="8592906"/>
          <a:ext cx="251623" cy="765218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345985 w 346008"/>
            <a:gd name="connsiteY0" fmla="*/ 0 h 10486"/>
            <a:gd name="connsiteX1" fmla="*/ 24 w 346008"/>
            <a:gd name="connsiteY1" fmla="*/ 10486 h 10486"/>
            <a:gd name="connsiteX0" fmla="*/ 345978 w 345978"/>
            <a:gd name="connsiteY0" fmla="*/ 0 h 10486"/>
            <a:gd name="connsiteX1" fmla="*/ 269396 w 345978"/>
            <a:gd name="connsiteY1" fmla="*/ 9514 h 10486"/>
            <a:gd name="connsiteX2" fmla="*/ 17 w 345978"/>
            <a:gd name="connsiteY2" fmla="*/ 10486 h 10486"/>
            <a:gd name="connsiteX0" fmla="*/ 345978 w 345978"/>
            <a:gd name="connsiteY0" fmla="*/ 0 h 10486"/>
            <a:gd name="connsiteX1" fmla="*/ 269396 w 345978"/>
            <a:gd name="connsiteY1" fmla="*/ 9514 h 10486"/>
            <a:gd name="connsiteX2" fmla="*/ 17 w 345978"/>
            <a:gd name="connsiteY2" fmla="*/ 10486 h 10486"/>
            <a:gd name="connsiteX0" fmla="*/ 345978 w 345978"/>
            <a:gd name="connsiteY0" fmla="*/ 0 h 10486"/>
            <a:gd name="connsiteX1" fmla="*/ 269396 w 345978"/>
            <a:gd name="connsiteY1" fmla="*/ 9514 h 10486"/>
            <a:gd name="connsiteX2" fmla="*/ 17 w 345978"/>
            <a:gd name="connsiteY2" fmla="*/ 10486 h 10486"/>
            <a:gd name="connsiteX0" fmla="*/ 345962 w 345962"/>
            <a:gd name="connsiteY0" fmla="*/ 0 h 10486"/>
            <a:gd name="connsiteX1" fmla="*/ 269380 w 345962"/>
            <a:gd name="connsiteY1" fmla="*/ 9514 h 10486"/>
            <a:gd name="connsiteX2" fmla="*/ 1 w 345962"/>
            <a:gd name="connsiteY2" fmla="*/ 10486 h 10486"/>
            <a:gd name="connsiteX0" fmla="*/ 345962 w 345962"/>
            <a:gd name="connsiteY0" fmla="*/ 0 h 10648"/>
            <a:gd name="connsiteX1" fmla="*/ 269380 w 345962"/>
            <a:gd name="connsiteY1" fmla="*/ 9514 h 10648"/>
            <a:gd name="connsiteX2" fmla="*/ 0 w 345962"/>
            <a:gd name="connsiteY2" fmla="*/ 10648 h 10648"/>
            <a:gd name="connsiteX0" fmla="*/ 478244 w 478244"/>
            <a:gd name="connsiteY0" fmla="*/ 0 h 14680"/>
            <a:gd name="connsiteX1" fmla="*/ 401662 w 478244"/>
            <a:gd name="connsiteY1" fmla="*/ 9514 h 14680"/>
            <a:gd name="connsiteX2" fmla="*/ 0 w 478244"/>
            <a:gd name="connsiteY2" fmla="*/ 14680 h 14680"/>
            <a:gd name="connsiteX0" fmla="*/ 478244 w 478244"/>
            <a:gd name="connsiteY0" fmla="*/ 0 h 14680"/>
            <a:gd name="connsiteX1" fmla="*/ 401662 w 478244"/>
            <a:gd name="connsiteY1" fmla="*/ 9514 h 14680"/>
            <a:gd name="connsiteX2" fmla="*/ 0 w 478244"/>
            <a:gd name="connsiteY2" fmla="*/ 14680 h 14680"/>
            <a:gd name="connsiteX0" fmla="*/ 478244 w 478244"/>
            <a:gd name="connsiteY0" fmla="*/ 0 h 14680"/>
            <a:gd name="connsiteX1" fmla="*/ 401662 w 478244"/>
            <a:gd name="connsiteY1" fmla="*/ 9514 h 14680"/>
            <a:gd name="connsiteX2" fmla="*/ 0 w 478244"/>
            <a:gd name="connsiteY2" fmla="*/ 14680 h 14680"/>
            <a:gd name="connsiteX0" fmla="*/ 478244 w 478244"/>
            <a:gd name="connsiteY0" fmla="*/ 0 h 14680"/>
            <a:gd name="connsiteX1" fmla="*/ 401662 w 478244"/>
            <a:gd name="connsiteY1" fmla="*/ 9514 h 14680"/>
            <a:gd name="connsiteX2" fmla="*/ 115448 w 478244"/>
            <a:gd name="connsiteY2" fmla="*/ 10546 h 14680"/>
            <a:gd name="connsiteX3" fmla="*/ 0 w 478244"/>
            <a:gd name="connsiteY3" fmla="*/ 14680 h 14680"/>
            <a:gd name="connsiteX0" fmla="*/ 478244 w 478244"/>
            <a:gd name="connsiteY0" fmla="*/ 0 h 14680"/>
            <a:gd name="connsiteX1" fmla="*/ 401662 w 478244"/>
            <a:gd name="connsiteY1" fmla="*/ 9514 h 14680"/>
            <a:gd name="connsiteX2" fmla="*/ 115448 w 478244"/>
            <a:gd name="connsiteY2" fmla="*/ 10546 h 14680"/>
            <a:gd name="connsiteX3" fmla="*/ 0 w 478244"/>
            <a:gd name="connsiteY3" fmla="*/ 14680 h 14680"/>
            <a:gd name="connsiteX0" fmla="*/ 521534 w 521534"/>
            <a:gd name="connsiteY0" fmla="*/ 0 h 14680"/>
            <a:gd name="connsiteX1" fmla="*/ 444952 w 521534"/>
            <a:gd name="connsiteY1" fmla="*/ 9514 h 14680"/>
            <a:gd name="connsiteX2" fmla="*/ 0 w 521534"/>
            <a:gd name="connsiteY2" fmla="*/ 10490 h 14680"/>
            <a:gd name="connsiteX3" fmla="*/ 43290 w 521534"/>
            <a:gd name="connsiteY3" fmla="*/ 14680 h 14680"/>
            <a:gd name="connsiteX0" fmla="*/ 514919 w 514919"/>
            <a:gd name="connsiteY0" fmla="*/ 0 h 14680"/>
            <a:gd name="connsiteX1" fmla="*/ 438337 w 514919"/>
            <a:gd name="connsiteY1" fmla="*/ 9514 h 14680"/>
            <a:gd name="connsiteX2" fmla="*/ 0 w 514919"/>
            <a:gd name="connsiteY2" fmla="*/ 11666 h 14680"/>
            <a:gd name="connsiteX3" fmla="*/ 36675 w 514919"/>
            <a:gd name="connsiteY3" fmla="*/ 14680 h 14680"/>
            <a:gd name="connsiteX0" fmla="*/ 514919 w 514919"/>
            <a:gd name="connsiteY0" fmla="*/ 0 h 14680"/>
            <a:gd name="connsiteX1" fmla="*/ 438337 w 514919"/>
            <a:gd name="connsiteY1" fmla="*/ 9514 h 14680"/>
            <a:gd name="connsiteX2" fmla="*/ 0 w 514919"/>
            <a:gd name="connsiteY2" fmla="*/ 11666 h 14680"/>
            <a:gd name="connsiteX3" fmla="*/ 36675 w 514919"/>
            <a:gd name="connsiteY3" fmla="*/ 14680 h 14680"/>
            <a:gd name="connsiteX0" fmla="*/ 514919 w 514919"/>
            <a:gd name="connsiteY0" fmla="*/ 0 h 14680"/>
            <a:gd name="connsiteX1" fmla="*/ 438337 w 514919"/>
            <a:gd name="connsiteY1" fmla="*/ 9514 h 14680"/>
            <a:gd name="connsiteX2" fmla="*/ 0 w 514919"/>
            <a:gd name="connsiteY2" fmla="*/ 11666 h 14680"/>
            <a:gd name="connsiteX3" fmla="*/ 36675 w 514919"/>
            <a:gd name="connsiteY3" fmla="*/ 14680 h 14680"/>
            <a:gd name="connsiteX0" fmla="*/ 514919 w 514919"/>
            <a:gd name="connsiteY0" fmla="*/ 0 h 14680"/>
            <a:gd name="connsiteX1" fmla="*/ 438337 w 514919"/>
            <a:gd name="connsiteY1" fmla="*/ 9514 h 14680"/>
            <a:gd name="connsiteX2" fmla="*/ 0 w 514919"/>
            <a:gd name="connsiteY2" fmla="*/ 11666 h 14680"/>
            <a:gd name="connsiteX3" fmla="*/ 36675 w 514919"/>
            <a:gd name="connsiteY3" fmla="*/ 14680 h 14680"/>
            <a:gd name="connsiteX0" fmla="*/ 582579 w 582579"/>
            <a:gd name="connsiteY0" fmla="*/ 0 h 14680"/>
            <a:gd name="connsiteX1" fmla="*/ 505997 w 582579"/>
            <a:gd name="connsiteY1" fmla="*/ 9514 h 14680"/>
            <a:gd name="connsiteX2" fmla="*/ 67660 w 582579"/>
            <a:gd name="connsiteY2" fmla="*/ 11666 h 14680"/>
            <a:gd name="connsiteX3" fmla="*/ 104335 w 582579"/>
            <a:gd name="connsiteY3" fmla="*/ 14680 h 14680"/>
            <a:gd name="connsiteX0" fmla="*/ 589532 w 589532"/>
            <a:gd name="connsiteY0" fmla="*/ 0 h 14680"/>
            <a:gd name="connsiteX1" fmla="*/ 512950 w 589532"/>
            <a:gd name="connsiteY1" fmla="*/ 9514 h 14680"/>
            <a:gd name="connsiteX2" fmla="*/ 74613 w 589532"/>
            <a:gd name="connsiteY2" fmla="*/ 11666 h 14680"/>
            <a:gd name="connsiteX3" fmla="*/ 111288 w 589532"/>
            <a:gd name="connsiteY3" fmla="*/ 14680 h 14680"/>
            <a:gd name="connsiteX0" fmla="*/ 589532 w 589532"/>
            <a:gd name="connsiteY0" fmla="*/ 0 h 14680"/>
            <a:gd name="connsiteX1" fmla="*/ 512950 w 589532"/>
            <a:gd name="connsiteY1" fmla="*/ 9514 h 14680"/>
            <a:gd name="connsiteX2" fmla="*/ 74613 w 589532"/>
            <a:gd name="connsiteY2" fmla="*/ 11666 h 14680"/>
            <a:gd name="connsiteX3" fmla="*/ 111288 w 589532"/>
            <a:gd name="connsiteY3" fmla="*/ 14680 h 14680"/>
            <a:gd name="connsiteX0" fmla="*/ 589532 w 589532"/>
            <a:gd name="connsiteY0" fmla="*/ 0 h 14680"/>
            <a:gd name="connsiteX1" fmla="*/ 512950 w 589532"/>
            <a:gd name="connsiteY1" fmla="*/ 9514 h 14680"/>
            <a:gd name="connsiteX2" fmla="*/ 74613 w 589532"/>
            <a:gd name="connsiteY2" fmla="*/ 11666 h 14680"/>
            <a:gd name="connsiteX3" fmla="*/ 111288 w 589532"/>
            <a:gd name="connsiteY3" fmla="*/ 14680 h 14680"/>
            <a:gd name="connsiteX0" fmla="*/ 589532 w 589532"/>
            <a:gd name="connsiteY0" fmla="*/ 0 h 14680"/>
            <a:gd name="connsiteX1" fmla="*/ 512950 w 589532"/>
            <a:gd name="connsiteY1" fmla="*/ 9514 h 14680"/>
            <a:gd name="connsiteX2" fmla="*/ 74613 w 589532"/>
            <a:gd name="connsiteY2" fmla="*/ 11666 h 14680"/>
            <a:gd name="connsiteX3" fmla="*/ 111288 w 589532"/>
            <a:gd name="connsiteY3" fmla="*/ 14680 h 14680"/>
            <a:gd name="connsiteX0" fmla="*/ 478244 w 478244"/>
            <a:gd name="connsiteY0" fmla="*/ 0 h 14680"/>
            <a:gd name="connsiteX1" fmla="*/ 401662 w 478244"/>
            <a:gd name="connsiteY1" fmla="*/ 9514 h 14680"/>
            <a:gd name="connsiteX2" fmla="*/ 0 w 478244"/>
            <a:gd name="connsiteY2" fmla="*/ 14680 h 14680"/>
            <a:gd name="connsiteX0" fmla="*/ 534763 w 534763"/>
            <a:gd name="connsiteY0" fmla="*/ 0 h 14680"/>
            <a:gd name="connsiteX1" fmla="*/ 458181 w 534763"/>
            <a:gd name="connsiteY1" fmla="*/ 9514 h 14680"/>
            <a:gd name="connsiteX2" fmla="*/ 0 w 534763"/>
            <a:gd name="connsiteY2" fmla="*/ 11106 h 14680"/>
            <a:gd name="connsiteX3" fmla="*/ 56519 w 534763"/>
            <a:gd name="connsiteY3" fmla="*/ 14680 h 14680"/>
            <a:gd name="connsiteX0" fmla="*/ 534763 w 534763"/>
            <a:gd name="connsiteY0" fmla="*/ 0 h 14680"/>
            <a:gd name="connsiteX1" fmla="*/ 458181 w 534763"/>
            <a:gd name="connsiteY1" fmla="*/ 9514 h 14680"/>
            <a:gd name="connsiteX2" fmla="*/ 423305 w 534763"/>
            <a:gd name="connsiteY2" fmla="*/ 10042 h 14680"/>
            <a:gd name="connsiteX3" fmla="*/ 0 w 534763"/>
            <a:gd name="connsiteY3" fmla="*/ 11106 h 14680"/>
            <a:gd name="connsiteX4" fmla="*/ 56519 w 534763"/>
            <a:gd name="connsiteY4" fmla="*/ 14680 h 14680"/>
            <a:gd name="connsiteX0" fmla="*/ 534763 w 534763"/>
            <a:gd name="connsiteY0" fmla="*/ 0 h 14680"/>
            <a:gd name="connsiteX1" fmla="*/ 458181 w 534763"/>
            <a:gd name="connsiteY1" fmla="*/ 9514 h 14680"/>
            <a:gd name="connsiteX2" fmla="*/ 79368 w 534763"/>
            <a:gd name="connsiteY2" fmla="*/ 10266 h 14680"/>
            <a:gd name="connsiteX3" fmla="*/ 0 w 534763"/>
            <a:gd name="connsiteY3" fmla="*/ 11106 h 14680"/>
            <a:gd name="connsiteX4" fmla="*/ 56519 w 534763"/>
            <a:gd name="connsiteY4" fmla="*/ 14680 h 14680"/>
            <a:gd name="connsiteX0" fmla="*/ 541378 w 541378"/>
            <a:gd name="connsiteY0" fmla="*/ 0 h 14680"/>
            <a:gd name="connsiteX1" fmla="*/ 464796 w 541378"/>
            <a:gd name="connsiteY1" fmla="*/ 9514 h 14680"/>
            <a:gd name="connsiteX2" fmla="*/ 85983 w 541378"/>
            <a:gd name="connsiteY2" fmla="*/ 10266 h 14680"/>
            <a:gd name="connsiteX3" fmla="*/ 0 w 541378"/>
            <a:gd name="connsiteY3" fmla="*/ 12114 h 14680"/>
            <a:gd name="connsiteX4" fmla="*/ 63134 w 541378"/>
            <a:gd name="connsiteY4" fmla="*/ 14680 h 14680"/>
            <a:gd name="connsiteX0" fmla="*/ 544385 w 544385"/>
            <a:gd name="connsiteY0" fmla="*/ 0 h 14960"/>
            <a:gd name="connsiteX1" fmla="*/ 467803 w 544385"/>
            <a:gd name="connsiteY1" fmla="*/ 9514 h 14960"/>
            <a:gd name="connsiteX2" fmla="*/ 88990 w 544385"/>
            <a:gd name="connsiteY2" fmla="*/ 10266 h 14960"/>
            <a:gd name="connsiteX3" fmla="*/ 3007 w 544385"/>
            <a:gd name="connsiteY3" fmla="*/ 12114 h 14960"/>
            <a:gd name="connsiteX4" fmla="*/ 0 w 544385"/>
            <a:gd name="connsiteY4" fmla="*/ 14960 h 14960"/>
            <a:gd name="connsiteX0" fmla="*/ 541378 w 541378"/>
            <a:gd name="connsiteY0" fmla="*/ 0 h 18544"/>
            <a:gd name="connsiteX1" fmla="*/ 464796 w 541378"/>
            <a:gd name="connsiteY1" fmla="*/ 9514 h 18544"/>
            <a:gd name="connsiteX2" fmla="*/ 85983 w 541378"/>
            <a:gd name="connsiteY2" fmla="*/ 10266 h 18544"/>
            <a:gd name="connsiteX3" fmla="*/ 0 w 541378"/>
            <a:gd name="connsiteY3" fmla="*/ 12114 h 18544"/>
            <a:gd name="connsiteX4" fmla="*/ 168960 w 541378"/>
            <a:gd name="connsiteY4" fmla="*/ 18544 h 18544"/>
            <a:gd name="connsiteX0" fmla="*/ 541378 w 541378"/>
            <a:gd name="connsiteY0" fmla="*/ 0 h 18544"/>
            <a:gd name="connsiteX1" fmla="*/ 491252 w 541378"/>
            <a:gd name="connsiteY1" fmla="*/ 9402 h 18544"/>
            <a:gd name="connsiteX2" fmla="*/ 85983 w 541378"/>
            <a:gd name="connsiteY2" fmla="*/ 10266 h 18544"/>
            <a:gd name="connsiteX3" fmla="*/ 0 w 541378"/>
            <a:gd name="connsiteY3" fmla="*/ 12114 h 18544"/>
            <a:gd name="connsiteX4" fmla="*/ 168960 w 541378"/>
            <a:gd name="connsiteY4" fmla="*/ 18544 h 18544"/>
            <a:gd name="connsiteX0" fmla="*/ 581063 w 581063"/>
            <a:gd name="connsiteY0" fmla="*/ 0 h 18544"/>
            <a:gd name="connsiteX1" fmla="*/ 530937 w 581063"/>
            <a:gd name="connsiteY1" fmla="*/ 9402 h 18544"/>
            <a:gd name="connsiteX2" fmla="*/ 125668 w 581063"/>
            <a:gd name="connsiteY2" fmla="*/ 10266 h 18544"/>
            <a:gd name="connsiteX3" fmla="*/ 0 w 581063"/>
            <a:gd name="connsiteY3" fmla="*/ 12114 h 18544"/>
            <a:gd name="connsiteX4" fmla="*/ 208645 w 581063"/>
            <a:gd name="connsiteY4" fmla="*/ 18544 h 18544"/>
            <a:gd name="connsiteX0" fmla="*/ 586271 w 586271"/>
            <a:gd name="connsiteY0" fmla="*/ 0 h 18544"/>
            <a:gd name="connsiteX1" fmla="*/ 536145 w 586271"/>
            <a:gd name="connsiteY1" fmla="*/ 9402 h 18544"/>
            <a:gd name="connsiteX2" fmla="*/ 130876 w 586271"/>
            <a:gd name="connsiteY2" fmla="*/ 10266 h 18544"/>
            <a:gd name="connsiteX3" fmla="*/ 5208 w 586271"/>
            <a:gd name="connsiteY3" fmla="*/ 12114 h 18544"/>
            <a:gd name="connsiteX4" fmla="*/ 213853 w 586271"/>
            <a:gd name="connsiteY4" fmla="*/ 18544 h 18544"/>
            <a:gd name="connsiteX0" fmla="*/ 587083 w 587083"/>
            <a:gd name="connsiteY0" fmla="*/ 0 h 18544"/>
            <a:gd name="connsiteX1" fmla="*/ 536957 w 587083"/>
            <a:gd name="connsiteY1" fmla="*/ 9402 h 18544"/>
            <a:gd name="connsiteX2" fmla="*/ 131688 w 587083"/>
            <a:gd name="connsiteY2" fmla="*/ 10266 h 18544"/>
            <a:gd name="connsiteX3" fmla="*/ 6020 w 587083"/>
            <a:gd name="connsiteY3" fmla="*/ 12114 h 18544"/>
            <a:gd name="connsiteX4" fmla="*/ 214665 w 587083"/>
            <a:gd name="connsiteY4" fmla="*/ 18544 h 18544"/>
            <a:gd name="connsiteX0" fmla="*/ 587083 w 587083"/>
            <a:gd name="connsiteY0" fmla="*/ 0 h 20594"/>
            <a:gd name="connsiteX1" fmla="*/ 536957 w 587083"/>
            <a:gd name="connsiteY1" fmla="*/ 9402 h 20594"/>
            <a:gd name="connsiteX2" fmla="*/ 131688 w 587083"/>
            <a:gd name="connsiteY2" fmla="*/ 10266 h 20594"/>
            <a:gd name="connsiteX3" fmla="*/ 6020 w 587083"/>
            <a:gd name="connsiteY3" fmla="*/ 12114 h 20594"/>
            <a:gd name="connsiteX4" fmla="*/ 263400 w 587083"/>
            <a:gd name="connsiteY4" fmla="*/ 20594 h 20594"/>
            <a:gd name="connsiteX0" fmla="*/ 587083 w 587083"/>
            <a:gd name="connsiteY0" fmla="*/ 0 h 18989"/>
            <a:gd name="connsiteX1" fmla="*/ 536957 w 587083"/>
            <a:gd name="connsiteY1" fmla="*/ 9402 h 18989"/>
            <a:gd name="connsiteX2" fmla="*/ 131688 w 587083"/>
            <a:gd name="connsiteY2" fmla="*/ 10266 h 18989"/>
            <a:gd name="connsiteX3" fmla="*/ 6020 w 587083"/>
            <a:gd name="connsiteY3" fmla="*/ 12114 h 18989"/>
            <a:gd name="connsiteX4" fmla="*/ 209198 w 587083"/>
            <a:gd name="connsiteY4" fmla="*/ 18989 h 18989"/>
            <a:gd name="connsiteX0" fmla="*/ 587083 w 587083"/>
            <a:gd name="connsiteY0" fmla="*/ 0 h 15703"/>
            <a:gd name="connsiteX1" fmla="*/ 536957 w 587083"/>
            <a:gd name="connsiteY1" fmla="*/ 9402 h 15703"/>
            <a:gd name="connsiteX2" fmla="*/ 131688 w 587083"/>
            <a:gd name="connsiteY2" fmla="*/ 10266 h 15703"/>
            <a:gd name="connsiteX3" fmla="*/ 6020 w 587083"/>
            <a:gd name="connsiteY3" fmla="*/ 12114 h 15703"/>
            <a:gd name="connsiteX4" fmla="*/ 173062 w 587083"/>
            <a:gd name="connsiteY4" fmla="*/ 15703 h 15703"/>
            <a:gd name="connsiteX0" fmla="*/ 587083 w 587083"/>
            <a:gd name="connsiteY0" fmla="*/ 0 h 15474"/>
            <a:gd name="connsiteX1" fmla="*/ 536957 w 587083"/>
            <a:gd name="connsiteY1" fmla="*/ 9402 h 15474"/>
            <a:gd name="connsiteX2" fmla="*/ 131688 w 587083"/>
            <a:gd name="connsiteY2" fmla="*/ 10266 h 15474"/>
            <a:gd name="connsiteX3" fmla="*/ 6020 w 587083"/>
            <a:gd name="connsiteY3" fmla="*/ 12114 h 15474"/>
            <a:gd name="connsiteX4" fmla="*/ 145959 w 587083"/>
            <a:gd name="connsiteY4" fmla="*/ 15474 h 15474"/>
            <a:gd name="connsiteX0" fmla="*/ 587083 w 587083"/>
            <a:gd name="connsiteY0" fmla="*/ 0 h 15016"/>
            <a:gd name="connsiteX1" fmla="*/ 536957 w 587083"/>
            <a:gd name="connsiteY1" fmla="*/ 9402 h 15016"/>
            <a:gd name="connsiteX2" fmla="*/ 131688 w 587083"/>
            <a:gd name="connsiteY2" fmla="*/ 10266 h 15016"/>
            <a:gd name="connsiteX3" fmla="*/ 6020 w 587083"/>
            <a:gd name="connsiteY3" fmla="*/ 12114 h 15016"/>
            <a:gd name="connsiteX4" fmla="*/ 100789 w 587083"/>
            <a:gd name="connsiteY4" fmla="*/ 15016 h 150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87083" h="15016">
              <a:moveTo>
                <a:pt x="587083" y="0"/>
              </a:moveTo>
              <a:cubicBezTo>
                <a:pt x="542251" y="1282"/>
                <a:pt x="573756" y="7152"/>
                <a:pt x="536957" y="9402"/>
              </a:cubicBezTo>
              <a:lnTo>
                <a:pt x="131688" y="10266"/>
              </a:lnTo>
              <a:cubicBezTo>
                <a:pt x="69958" y="10826"/>
                <a:pt x="-24846" y="10378"/>
                <a:pt x="6020" y="12114"/>
              </a:cubicBezTo>
              <a:lnTo>
                <a:pt x="100789" y="15016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15955</xdr:colOff>
      <xdr:row>53</xdr:row>
      <xdr:rowOff>82116</xdr:rowOff>
    </xdr:from>
    <xdr:to>
      <xdr:col>23</xdr:col>
      <xdr:colOff>611785</xdr:colOff>
      <xdr:row>54</xdr:row>
      <xdr:rowOff>23530</xdr:rowOff>
    </xdr:to>
    <xdr:sp macro="" textlink="">
      <xdr:nvSpPr>
        <xdr:cNvPr id="2349" name="Line 267">
          <a:extLst>
            <a:ext uri="{FF2B5EF4-FFF2-40B4-BE49-F238E27FC236}">
              <a16:creationId xmlns="" xmlns:a16="http://schemas.microsoft.com/office/drawing/2014/main" id="{114F10BC-1C23-4542-9247-CD75CBEA3CCF}"/>
            </a:ext>
          </a:extLst>
        </xdr:cNvPr>
        <xdr:cNvSpPr>
          <a:spLocks noChangeShapeType="1"/>
        </xdr:cNvSpPr>
      </xdr:nvSpPr>
      <xdr:spPr bwMode="auto">
        <a:xfrm>
          <a:off x="14293686" y="9118654"/>
          <a:ext cx="595830" cy="11237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25564</xdr:colOff>
      <xdr:row>49</xdr:row>
      <xdr:rowOff>12857</xdr:rowOff>
    </xdr:from>
    <xdr:to>
      <xdr:col>23</xdr:col>
      <xdr:colOff>239506</xdr:colOff>
      <xdr:row>50</xdr:row>
      <xdr:rowOff>25368</xdr:rowOff>
    </xdr:to>
    <xdr:sp macro="" textlink="">
      <xdr:nvSpPr>
        <xdr:cNvPr id="2350" name="六角形 2349">
          <a:extLst>
            <a:ext uri="{FF2B5EF4-FFF2-40B4-BE49-F238E27FC236}">
              <a16:creationId xmlns="" xmlns:a16="http://schemas.microsoft.com/office/drawing/2014/main" id="{9DFC6189-666D-4515-A067-1DBF0F2E4A70}"/>
            </a:ext>
          </a:extLst>
        </xdr:cNvPr>
        <xdr:cNvSpPr/>
      </xdr:nvSpPr>
      <xdr:spPr bwMode="auto">
        <a:xfrm>
          <a:off x="14303295" y="8365549"/>
          <a:ext cx="213942" cy="18347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472755</xdr:colOff>
      <xdr:row>52</xdr:row>
      <xdr:rowOff>28491</xdr:rowOff>
    </xdr:from>
    <xdr:to>
      <xdr:col>23</xdr:col>
      <xdr:colOff>538370</xdr:colOff>
      <xdr:row>55</xdr:row>
      <xdr:rowOff>159191</xdr:rowOff>
    </xdr:to>
    <xdr:grpSp>
      <xdr:nvGrpSpPr>
        <xdr:cNvPr id="2351" name="グループ化 2350">
          <a:extLst>
            <a:ext uri="{FF2B5EF4-FFF2-40B4-BE49-F238E27FC236}">
              <a16:creationId xmlns="" xmlns:a16="http://schemas.microsoft.com/office/drawing/2014/main" id="{48A9E742-2FA8-4BF3-86EE-2DC4BEAE75DB}"/>
            </a:ext>
          </a:extLst>
        </xdr:cNvPr>
        <xdr:cNvGrpSpPr/>
      </xdr:nvGrpSpPr>
      <xdr:grpSpPr>
        <a:xfrm rot="18768960">
          <a:off x="16945677" y="8749194"/>
          <a:ext cx="640967" cy="834419"/>
          <a:chOff x="752901" y="4531175"/>
          <a:chExt cx="451331" cy="408101"/>
        </a:xfrm>
      </xdr:grpSpPr>
      <xdr:sp macro="" textlink="">
        <xdr:nvSpPr>
          <xdr:cNvPr id="2352" name="Line 120">
            <a:extLst>
              <a:ext uri="{FF2B5EF4-FFF2-40B4-BE49-F238E27FC236}">
                <a16:creationId xmlns="" xmlns:a16="http://schemas.microsoft.com/office/drawing/2014/main" id="{C67CA11A-A311-70D6-C0E1-CFF488ED34E2}"/>
              </a:ext>
            </a:extLst>
          </xdr:cNvPr>
          <xdr:cNvSpPr>
            <a:spLocks noChangeShapeType="1"/>
          </xdr:cNvSpPr>
        </xdr:nvSpPr>
        <xdr:spPr bwMode="auto">
          <a:xfrm flipV="1">
            <a:off x="765402" y="4531175"/>
            <a:ext cx="438830" cy="394608"/>
          </a:xfrm>
          <a:prstGeom prst="line">
            <a:avLst/>
          </a:prstGeom>
          <a:noFill/>
          <a:ln w="317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53" name="Line 120">
            <a:extLst>
              <a:ext uri="{FF2B5EF4-FFF2-40B4-BE49-F238E27FC236}">
                <a16:creationId xmlns="" xmlns:a16="http://schemas.microsoft.com/office/drawing/2014/main" id="{927DCFF3-CCFB-56D7-643F-AADEDF515BA0}"/>
              </a:ext>
            </a:extLst>
          </xdr:cNvPr>
          <xdr:cNvSpPr>
            <a:spLocks noChangeShapeType="1"/>
          </xdr:cNvSpPr>
        </xdr:nvSpPr>
        <xdr:spPr bwMode="auto">
          <a:xfrm flipV="1">
            <a:off x="752901" y="4544668"/>
            <a:ext cx="438830" cy="394608"/>
          </a:xfrm>
          <a:prstGeom prst="line">
            <a:avLst/>
          </a:prstGeom>
          <a:noFill/>
          <a:ln w="41275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23</xdr:col>
      <xdr:colOff>38951</xdr:colOff>
      <xdr:row>53</xdr:row>
      <xdr:rowOff>96215</xdr:rowOff>
    </xdr:from>
    <xdr:to>
      <xdr:col>23</xdr:col>
      <xdr:colOff>304562</xdr:colOff>
      <xdr:row>57</xdr:row>
      <xdr:rowOff>1932</xdr:rowOff>
    </xdr:to>
    <xdr:pic>
      <xdr:nvPicPr>
        <xdr:cNvPr id="2354" name="図 2353">
          <a:extLst>
            <a:ext uri="{FF2B5EF4-FFF2-40B4-BE49-F238E27FC236}">
              <a16:creationId xmlns="" xmlns:a16="http://schemas.microsoft.com/office/drawing/2014/main" id="{95DABE3C-690E-4B7E-813C-42766331D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21132556">
          <a:off x="15808118" y="9245988"/>
          <a:ext cx="265611" cy="598444"/>
        </a:xfrm>
        <a:prstGeom prst="rect">
          <a:avLst/>
        </a:prstGeom>
      </xdr:spPr>
    </xdr:pic>
    <xdr:clientData/>
  </xdr:twoCellAnchor>
  <xdr:twoCellAnchor>
    <xdr:from>
      <xdr:col>23</xdr:col>
      <xdr:colOff>256085</xdr:colOff>
      <xdr:row>50</xdr:row>
      <xdr:rowOff>115250</xdr:rowOff>
    </xdr:from>
    <xdr:to>
      <xdr:col>24</xdr:col>
      <xdr:colOff>586973</xdr:colOff>
      <xdr:row>55</xdr:row>
      <xdr:rowOff>114439</xdr:rowOff>
    </xdr:to>
    <xdr:sp macro="" textlink="">
      <xdr:nvSpPr>
        <xdr:cNvPr id="2355" name="Freeform 527">
          <a:extLst>
            <a:ext uri="{FF2B5EF4-FFF2-40B4-BE49-F238E27FC236}">
              <a16:creationId xmlns="" xmlns:a16="http://schemas.microsoft.com/office/drawing/2014/main" id="{0319C19D-C310-40A8-9B01-62AC1061572A}"/>
            </a:ext>
          </a:extLst>
        </xdr:cNvPr>
        <xdr:cNvSpPr>
          <a:spLocks/>
        </xdr:cNvSpPr>
      </xdr:nvSpPr>
      <xdr:spPr bwMode="auto">
        <a:xfrm rot="12793218">
          <a:off x="14562635" y="8656000"/>
          <a:ext cx="1035738" cy="85643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5135"/>
            <a:gd name="connsiteY0" fmla="*/ 17689 h 17689"/>
            <a:gd name="connsiteX1" fmla="*/ 0 w 5135"/>
            <a:gd name="connsiteY1" fmla="*/ 7689 h 17689"/>
            <a:gd name="connsiteX2" fmla="*/ 5135 w 5135"/>
            <a:gd name="connsiteY2" fmla="*/ 0 h 17689"/>
            <a:gd name="connsiteX0" fmla="*/ 0 w 10000"/>
            <a:gd name="connsiteY0" fmla="*/ 10000 h 10000"/>
            <a:gd name="connsiteX1" fmla="*/ 0 w 10000"/>
            <a:gd name="connsiteY1" fmla="*/ 4347 h 10000"/>
            <a:gd name="connsiteX2" fmla="*/ 10000 w 10000"/>
            <a:gd name="connsiteY2" fmla="*/ 0 h 10000"/>
            <a:gd name="connsiteX0" fmla="*/ 0 w 9386"/>
            <a:gd name="connsiteY0" fmla="*/ 10186 h 10186"/>
            <a:gd name="connsiteX1" fmla="*/ 0 w 9386"/>
            <a:gd name="connsiteY1" fmla="*/ 4533 h 10186"/>
            <a:gd name="connsiteX2" fmla="*/ 9386 w 9386"/>
            <a:gd name="connsiteY2" fmla="*/ 0 h 10186"/>
            <a:gd name="connsiteX0" fmla="*/ 0 w 10000"/>
            <a:gd name="connsiteY0" fmla="*/ 10000 h 10000"/>
            <a:gd name="connsiteX1" fmla="*/ 0 w 10000"/>
            <a:gd name="connsiteY1" fmla="*/ 445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450 h 10000"/>
            <a:gd name="connsiteX2" fmla="*/ 10000 w 10000"/>
            <a:gd name="connsiteY2" fmla="*/ 0 h 10000"/>
            <a:gd name="connsiteX0" fmla="*/ 0 w 12073"/>
            <a:gd name="connsiteY0" fmla="*/ 10987 h 10987"/>
            <a:gd name="connsiteX1" fmla="*/ 0 w 12073"/>
            <a:gd name="connsiteY1" fmla="*/ 5437 h 10987"/>
            <a:gd name="connsiteX2" fmla="*/ 12073 w 12073"/>
            <a:gd name="connsiteY2" fmla="*/ 0 h 10987"/>
            <a:gd name="connsiteX0" fmla="*/ 0 w 10297"/>
            <a:gd name="connsiteY0" fmla="*/ 9622 h 9622"/>
            <a:gd name="connsiteX1" fmla="*/ 0 w 10297"/>
            <a:gd name="connsiteY1" fmla="*/ 4072 h 9622"/>
            <a:gd name="connsiteX2" fmla="*/ 10297 w 10297"/>
            <a:gd name="connsiteY2" fmla="*/ 0 h 9622"/>
            <a:gd name="connsiteX0" fmla="*/ 0 w 9015"/>
            <a:gd name="connsiteY0" fmla="*/ 9891 h 9891"/>
            <a:gd name="connsiteX1" fmla="*/ 0 w 9015"/>
            <a:gd name="connsiteY1" fmla="*/ 4123 h 9891"/>
            <a:gd name="connsiteX2" fmla="*/ 9015 w 9015"/>
            <a:gd name="connsiteY2" fmla="*/ 0 h 9891"/>
            <a:gd name="connsiteX0" fmla="*/ 0 w 9727"/>
            <a:gd name="connsiteY0" fmla="*/ 10000 h 10000"/>
            <a:gd name="connsiteX1" fmla="*/ 0 w 9727"/>
            <a:gd name="connsiteY1" fmla="*/ 4168 h 10000"/>
            <a:gd name="connsiteX2" fmla="*/ 9727 w 9727"/>
            <a:gd name="connsiteY2" fmla="*/ 0 h 10000"/>
            <a:gd name="connsiteX0" fmla="*/ 0 w 10000"/>
            <a:gd name="connsiteY0" fmla="*/ 11072 h 11072"/>
            <a:gd name="connsiteX1" fmla="*/ 0 w 10000"/>
            <a:gd name="connsiteY1" fmla="*/ 4168 h 11072"/>
            <a:gd name="connsiteX2" fmla="*/ 10000 w 10000"/>
            <a:gd name="connsiteY2" fmla="*/ 0 h 11072"/>
            <a:gd name="connsiteX0" fmla="*/ 512 w 2627"/>
            <a:gd name="connsiteY0" fmla="*/ 18369 h 18369"/>
            <a:gd name="connsiteX1" fmla="*/ 512 w 2627"/>
            <a:gd name="connsiteY1" fmla="*/ 11465 h 18369"/>
            <a:gd name="connsiteX2" fmla="*/ 1566 w 2627"/>
            <a:gd name="connsiteY2" fmla="*/ 0 h 18369"/>
            <a:gd name="connsiteX0" fmla="*/ 1950 w 10002"/>
            <a:gd name="connsiteY0" fmla="*/ 10000 h 10000"/>
            <a:gd name="connsiteX1" fmla="*/ 1950 w 10002"/>
            <a:gd name="connsiteY1" fmla="*/ 8159 h 10000"/>
            <a:gd name="connsiteX2" fmla="*/ 5962 w 10002"/>
            <a:gd name="connsiteY2" fmla="*/ 0 h 10000"/>
            <a:gd name="connsiteX0" fmla="*/ 0 w 11884"/>
            <a:gd name="connsiteY0" fmla="*/ 10000 h 10000"/>
            <a:gd name="connsiteX1" fmla="*/ 0 w 11884"/>
            <a:gd name="connsiteY1" fmla="*/ 8159 h 10000"/>
            <a:gd name="connsiteX2" fmla="*/ 4012 w 11884"/>
            <a:gd name="connsiteY2" fmla="*/ 0 h 10000"/>
            <a:gd name="connsiteX0" fmla="*/ 0 w 4197"/>
            <a:gd name="connsiteY0" fmla="*/ 10000 h 10000"/>
            <a:gd name="connsiteX1" fmla="*/ 0 w 4197"/>
            <a:gd name="connsiteY1" fmla="*/ 8159 h 10000"/>
            <a:gd name="connsiteX2" fmla="*/ 1006 w 4197"/>
            <a:gd name="connsiteY2" fmla="*/ 6301 h 10000"/>
            <a:gd name="connsiteX3" fmla="*/ 4012 w 4197"/>
            <a:gd name="connsiteY3" fmla="*/ 0 h 10000"/>
            <a:gd name="connsiteX0" fmla="*/ 0 w 21044"/>
            <a:gd name="connsiteY0" fmla="*/ 10000 h 10000"/>
            <a:gd name="connsiteX1" fmla="*/ 0 w 21044"/>
            <a:gd name="connsiteY1" fmla="*/ 8159 h 10000"/>
            <a:gd name="connsiteX2" fmla="*/ 2397 w 21044"/>
            <a:gd name="connsiteY2" fmla="*/ 6301 h 10000"/>
            <a:gd name="connsiteX3" fmla="*/ 9559 w 21044"/>
            <a:gd name="connsiteY3" fmla="*/ 0 h 10000"/>
            <a:gd name="connsiteX0" fmla="*/ 0 w 10001"/>
            <a:gd name="connsiteY0" fmla="*/ 10000 h 10000"/>
            <a:gd name="connsiteX1" fmla="*/ 0 w 10001"/>
            <a:gd name="connsiteY1" fmla="*/ 8159 h 10000"/>
            <a:gd name="connsiteX2" fmla="*/ 4784 w 10001"/>
            <a:gd name="connsiteY2" fmla="*/ 7055 h 10000"/>
            <a:gd name="connsiteX3" fmla="*/ 2397 w 10001"/>
            <a:gd name="connsiteY3" fmla="*/ 6301 h 10000"/>
            <a:gd name="connsiteX4" fmla="*/ 9559 w 10001"/>
            <a:gd name="connsiteY4" fmla="*/ 0 h 10000"/>
            <a:gd name="connsiteX0" fmla="*/ 0 w 22692"/>
            <a:gd name="connsiteY0" fmla="*/ 10000 h 10000"/>
            <a:gd name="connsiteX1" fmla="*/ 0 w 22692"/>
            <a:gd name="connsiteY1" fmla="*/ 8159 h 10000"/>
            <a:gd name="connsiteX2" fmla="*/ 4784 w 22692"/>
            <a:gd name="connsiteY2" fmla="*/ 7055 h 10000"/>
            <a:gd name="connsiteX3" fmla="*/ 2397 w 22692"/>
            <a:gd name="connsiteY3" fmla="*/ 6301 h 10000"/>
            <a:gd name="connsiteX4" fmla="*/ 9559 w 22692"/>
            <a:gd name="connsiteY4" fmla="*/ 0 h 10000"/>
            <a:gd name="connsiteX0" fmla="*/ 0 w 22692"/>
            <a:gd name="connsiteY0" fmla="*/ 10000 h 10000"/>
            <a:gd name="connsiteX1" fmla="*/ 0 w 22692"/>
            <a:gd name="connsiteY1" fmla="*/ 8159 h 10000"/>
            <a:gd name="connsiteX2" fmla="*/ 4784 w 22692"/>
            <a:gd name="connsiteY2" fmla="*/ 7055 h 10000"/>
            <a:gd name="connsiteX3" fmla="*/ 9559 w 22692"/>
            <a:gd name="connsiteY3" fmla="*/ 0 h 10000"/>
            <a:gd name="connsiteX0" fmla="*/ 0 w 48556"/>
            <a:gd name="connsiteY0" fmla="*/ 10000 h 10000"/>
            <a:gd name="connsiteX1" fmla="*/ 0 w 48556"/>
            <a:gd name="connsiteY1" fmla="*/ 8159 h 10000"/>
            <a:gd name="connsiteX2" fmla="*/ 35809 w 48556"/>
            <a:gd name="connsiteY2" fmla="*/ 1233 h 10000"/>
            <a:gd name="connsiteX3" fmla="*/ 9559 w 48556"/>
            <a:gd name="connsiteY3" fmla="*/ 0 h 10000"/>
            <a:gd name="connsiteX0" fmla="*/ 31022 w 79578"/>
            <a:gd name="connsiteY0" fmla="*/ 10822 h 10822"/>
            <a:gd name="connsiteX1" fmla="*/ 31022 w 79578"/>
            <a:gd name="connsiteY1" fmla="*/ 8981 h 10822"/>
            <a:gd name="connsiteX2" fmla="*/ 66831 w 79578"/>
            <a:gd name="connsiteY2" fmla="*/ 2055 h 10822"/>
            <a:gd name="connsiteX3" fmla="*/ 10 w 79578"/>
            <a:gd name="connsiteY3" fmla="*/ 0 h 10822"/>
            <a:gd name="connsiteX0" fmla="*/ 31012 w 79568"/>
            <a:gd name="connsiteY0" fmla="*/ 10822 h 10822"/>
            <a:gd name="connsiteX1" fmla="*/ 31012 w 79568"/>
            <a:gd name="connsiteY1" fmla="*/ 8981 h 10822"/>
            <a:gd name="connsiteX2" fmla="*/ 66821 w 79568"/>
            <a:gd name="connsiteY2" fmla="*/ 2055 h 10822"/>
            <a:gd name="connsiteX3" fmla="*/ 0 w 79568"/>
            <a:gd name="connsiteY3" fmla="*/ 0 h 10822"/>
            <a:gd name="connsiteX0" fmla="*/ 31012 w 79568"/>
            <a:gd name="connsiteY0" fmla="*/ 10822 h 10822"/>
            <a:gd name="connsiteX1" fmla="*/ 31012 w 79568"/>
            <a:gd name="connsiteY1" fmla="*/ 8981 h 10822"/>
            <a:gd name="connsiteX2" fmla="*/ 66821 w 79568"/>
            <a:gd name="connsiteY2" fmla="*/ 2055 h 10822"/>
            <a:gd name="connsiteX3" fmla="*/ 0 w 79568"/>
            <a:gd name="connsiteY3" fmla="*/ 0 h 10822"/>
            <a:gd name="connsiteX0" fmla="*/ 31012 w 71555"/>
            <a:gd name="connsiteY0" fmla="*/ 10822 h 10822"/>
            <a:gd name="connsiteX1" fmla="*/ 31012 w 71555"/>
            <a:gd name="connsiteY1" fmla="*/ 8981 h 10822"/>
            <a:gd name="connsiteX2" fmla="*/ 66821 w 71555"/>
            <a:gd name="connsiteY2" fmla="*/ 2055 h 10822"/>
            <a:gd name="connsiteX3" fmla="*/ 0 w 71555"/>
            <a:gd name="connsiteY3" fmla="*/ 0 h 10822"/>
            <a:gd name="connsiteX0" fmla="*/ 64424 w 71555"/>
            <a:gd name="connsiteY0" fmla="*/ 11370 h 11370"/>
            <a:gd name="connsiteX1" fmla="*/ 31012 w 71555"/>
            <a:gd name="connsiteY1" fmla="*/ 8981 h 11370"/>
            <a:gd name="connsiteX2" fmla="*/ 66821 w 71555"/>
            <a:gd name="connsiteY2" fmla="*/ 2055 h 11370"/>
            <a:gd name="connsiteX3" fmla="*/ 0 w 71555"/>
            <a:gd name="connsiteY3" fmla="*/ 0 h 11370"/>
            <a:gd name="connsiteX0" fmla="*/ 64424 w 74341"/>
            <a:gd name="connsiteY0" fmla="*/ 11370 h 11370"/>
            <a:gd name="connsiteX1" fmla="*/ 57264 w 74341"/>
            <a:gd name="connsiteY1" fmla="*/ 8296 h 11370"/>
            <a:gd name="connsiteX2" fmla="*/ 66821 w 74341"/>
            <a:gd name="connsiteY2" fmla="*/ 2055 h 11370"/>
            <a:gd name="connsiteX3" fmla="*/ 0 w 74341"/>
            <a:gd name="connsiteY3" fmla="*/ 0 h 11370"/>
            <a:gd name="connsiteX0" fmla="*/ 64424 w 66821"/>
            <a:gd name="connsiteY0" fmla="*/ 11370 h 11370"/>
            <a:gd name="connsiteX1" fmla="*/ 57264 w 66821"/>
            <a:gd name="connsiteY1" fmla="*/ 8296 h 11370"/>
            <a:gd name="connsiteX2" fmla="*/ 66821 w 66821"/>
            <a:gd name="connsiteY2" fmla="*/ 2055 h 11370"/>
            <a:gd name="connsiteX3" fmla="*/ 0 w 66821"/>
            <a:gd name="connsiteY3" fmla="*/ 0 h 11370"/>
            <a:gd name="connsiteX0" fmla="*/ 64424 w 66821"/>
            <a:gd name="connsiteY0" fmla="*/ 11370 h 11370"/>
            <a:gd name="connsiteX1" fmla="*/ 54187 w 66821"/>
            <a:gd name="connsiteY1" fmla="*/ 11093 h 11370"/>
            <a:gd name="connsiteX2" fmla="*/ 57264 w 66821"/>
            <a:gd name="connsiteY2" fmla="*/ 8296 h 11370"/>
            <a:gd name="connsiteX3" fmla="*/ 66821 w 66821"/>
            <a:gd name="connsiteY3" fmla="*/ 2055 h 11370"/>
            <a:gd name="connsiteX4" fmla="*/ 0 w 66821"/>
            <a:gd name="connsiteY4" fmla="*/ 0 h 11370"/>
            <a:gd name="connsiteX0" fmla="*/ 54187 w 66821"/>
            <a:gd name="connsiteY0" fmla="*/ 11093 h 11093"/>
            <a:gd name="connsiteX1" fmla="*/ 57264 w 66821"/>
            <a:gd name="connsiteY1" fmla="*/ 8296 h 11093"/>
            <a:gd name="connsiteX2" fmla="*/ 66821 w 66821"/>
            <a:gd name="connsiteY2" fmla="*/ 2055 h 11093"/>
            <a:gd name="connsiteX3" fmla="*/ 0 w 66821"/>
            <a:gd name="connsiteY3" fmla="*/ 0 h 11093"/>
            <a:gd name="connsiteX0" fmla="*/ 54187 w 66821"/>
            <a:gd name="connsiteY0" fmla="*/ 11093 h 11093"/>
            <a:gd name="connsiteX1" fmla="*/ 55158 w 66821"/>
            <a:gd name="connsiteY1" fmla="*/ 9197 h 11093"/>
            <a:gd name="connsiteX2" fmla="*/ 66821 w 66821"/>
            <a:gd name="connsiteY2" fmla="*/ 2055 h 11093"/>
            <a:gd name="connsiteX3" fmla="*/ 0 w 66821"/>
            <a:gd name="connsiteY3" fmla="*/ 0 h 11093"/>
            <a:gd name="connsiteX0" fmla="*/ 54187 w 66821"/>
            <a:gd name="connsiteY0" fmla="*/ 11440 h 11440"/>
            <a:gd name="connsiteX1" fmla="*/ 55158 w 66821"/>
            <a:gd name="connsiteY1" fmla="*/ 9544 h 11440"/>
            <a:gd name="connsiteX2" fmla="*/ 66821 w 66821"/>
            <a:gd name="connsiteY2" fmla="*/ 2402 h 11440"/>
            <a:gd name="connsiteX3" fmla="*/ 0 w 66821"/>
            <a:gd name="connsiteY3" fmla="*/ 0 h 11440"/>
            <a:gd name="connsiteX0" fmla="*/ 54187 w 66821"/>
            <a:gd name="connsiteY0" fmla="*/ 11440 h 11440"/>
            <a:gd name="connsiteX1" fmla="*/ 55158 w 66821"/>
            <a:gd name="connsiteY1" fmla="*/ 9544 h 11440"/>
            <a:gd name="connsiteX2" fmla="*/ 66821 w 66821"/>
            <a:gd name="connsiteY2" fmla="*/ 2402 h 11440"/>
            <a:gd name="connsiteX3" fmla="*/ 0 w 66821"/>
            <a:gd name="connsiteY3" fmla="*/ 0 h 11440"/>
            <a:gd name="connsiteX0" fmla="*/ 54187 w 66821"/>
            <a:gd name="connsiteY0" fmla="*/ 11440 h 11440"/>
            <a:gd name="connsiteX1" fmla="*/ 55158 w 66821"/>
            <a:gd name="connsiteY1" fmla="*/ 9544 h 11440"/>
            <a:gd name="connsiteX2" fmla="*/ 66821 w 66821"/>
            <a:gd name="connsiteY2" fmla="*/ 2402 h 11440"/>
            <a:gd name="connsiteX3" fmla="*/ 0 w 66821"/>
            <a:gd name="connsiteY3" fmla="*/ 0 h 11440"/>
            <a:gd name="connsiteX0" fmla="*/ 54187 w 55335"/>
            <a:gd name="connsiteY0" fmla="*/ 11440 h 11440"/>
            <a:gd name="connsiteX1" fmla="*/ 55158 w 55335"/>
            <a:gd name="connsiteY1" fmla="*/ 9544 h 11440"/>
            <a:gd name="connsiteX2" fmla="*/ 54187 w 55335"/>
            <a:gd name="connsiteY2" fmla="*/ 2679 h 11440"/>
            <a:gd name="connsiteX3" fmla="*/ 0 w 55335"/>
            <a:gd name="connsiteY3" fmla="*/ 0 h 11440"/>
            <a:gd name="connsiteX0" fmla="*/ 54187 w 55335"/>
            <a:gd name="connsiteY0" fmla="*/ 11440 h 11440"/>
            <a:gd name="connsiteX1" fmla="*/ 55158 w 55335"/>
            <a:gd name="connsiteY1" fmla="*/ 9544 h 11440"/>
            <a:gd name="connsiteX2" fmla="*/ 54187 w 55335"/>
            <a:gd name="connsiteY2" fmla="*/ 2679 h 11440"/>
            <a:gd name="connsiteX3" fmla="*/ 0 w 55335"/>
            <a:gd name="connsiteY3" fmla="*/ 0 h 11440"/>
            <a:gd name="connsiteX0" fmla="*/ 54187 w 55335"/>
            <a:gd name="connsiteY0" fmla="*/ 11440 h 11440"/>
            <a:gd name="connsiteX1" fmla="*/ 55158 w 55335"/>
            <a:gd name="connsiteY1" fmla="*/ 9544 h 11440"/>
            <a:gd name="connsiteX2" fmla="*/ 54187 w 55335"/>
            <a:gd name="connsiteY2" fmla="*/ 2679 h 11440"/>
            <a:gd name="connsiteX3" fmla="*/ 0 w 55335"/>
            <a:gd name="connsiteY3" fmla="*/ 0 h 11440"/>
            <a:gd name="connsiteX0" fmla="*/ 47224 w 48372"/>
            <a:gd name="connsiteY0" fmla="*/ 11044 h 11044"/>
            <a:gd name="connsiteX1" fmla="*/ 48195 w 48372"/>
            <a:gd name="connsiteY1" fmla="*/ 9148 h 11044"/>
            <a:gd name="connsiteX2" fmla="*/ 47224 w 48372"/>
            <a:gd name="connsiteY2" fmla="*/ 2283 h 11044"/>
            <a:gd name="connsiteX3" fmla="*/ 0 w 48372"/>
            <a:gd name="connsiteY3" fmla="*/ 0 h 11044"/>
            <a:gd name="connsiteX0" fmla="*/ 29127 w 30275"/>
            <a:gd name="connsiteY0" fmla="*/ 10238 h 10238"/>
            <a:gd name="connsiteX1" fmla="*/ 30098 w 30275"/>
            <a:gd name="connsiteY1" fmla="*/ 8342 h 10238"/>
            <a:gd name="connsiteX2" fmla="*/ 29127 w 30275"/>
            <a:gd name="connsiteY2" fmla="*/ 1477 h 10238"/>
            <a:gd name="connsiteX3" fmla="*/ 0 w 30275"/>
            <a:gd name="connsiteY3" fmla="*/ 0 h 10238"/>
            <a:gd name="connsiteX0" fmla="*/ 29127 w 40761"/>
            <a:gd name="connsiteY0" fmla="*/ 10238 h 10238"/>
            <a:gd name="connsiteX1" fmla="*/ 30098 w 40761"/>
            <a:gd name="connsiteY1" fmla="*/ 8342 h 10238"/>
            <a:gd name="connsiteX2" fmla="*/ 40761 w 40761"/>
            <a:gd name="connsiteY2" fmla="*/ 1986 h 10238"/>
            <a:gd name="connsiteX3" fmla="*/ 0 w 40761"/>
            <a:gd name="connsiteY3" fmla="*/ 0 h 10238"/>
            <a:gd name="connsiteX0" fmla="*/ 29127 w 40761"/>
            <a:gd name="connsiteY0" fmla="*/ 10238 h 10238"/>
            <a:gd name="connsiteX1" fmla="*/ 30098 w 40761"/>
            <a:gd name="connsiteY1" fmla="*/ 8342 h 10238"/>
            <a:gd name="connsiteX2" fmla="*/ 40761 w 40761"/>
            <a:gd name="connsiteY2" fmla="*/ 1986 h 10238"/>
            <a:gd name="connsiteX3" fmla="*/ 0 w 40761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67293 w 67295"/>
            <a:gd name="connsiteY0" fmla="*/ 10522 h 10522"/>
            <a:gd name="connsiteX1" fmla="*/ 30098 w 67295"/>
            <a:gd name="connsiteY1" fmla="*/ 8342 h 10522"/>
            <a:gd name="connsiteX2" fmla="*/ 44639 w 67295"/>
            <a:gd name="connsiteY2" fmla="*/ 2071 h 10522"/>
            <a:gd name="connsiteX3" fmla="*/ 0 w 67295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44639 w 67299"/>
            <a:gd name="connsiteY2" fmla="*/ 2071 h 10522"/>
            <a:gd name="connsiteX3" fmla="*/ 0 w 67299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44639 w 67299"/>
            <a:gd name="connsiteY2" fmla="*/ 2071 h 10522"/>
            <a:gd name="connsiteX3" fmla="*/ 0 w 67299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39134 w 67299"/>
            <a:gd name="connsiteY2" fmla="*/ 1870 h 10522"/>
            <a:gd name="connsiteX3" fmla="*/ 0 w 67299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39134 w 67299"/>
            <a:gd name="connsiteY2" fmla="*/ 1870 h 10522"/>
            <a:gd name="connsiteX3" fmla="*/ 0 w 67299"/>
            <a:gd name="connsiteY3" fmla="*/ 0 h 10522"/>
            <a:gd name="connsiteX0" fmla="*/ 67293 w 72450"/>
            <a:gd name="connsiteY0" fmla="*/ 10522 h 10522"/>
            <a:gd name="connsiteX1" fmla="*/ 72450 w 72450"/>
            <a:gd name="connsiteY1" fmla="*/ 7585 h 10522"/>
            <a:gd name="connsiteX2" fmla="*/ 39134 w 72450"/>
            <a:gd name="connsiteY2" fmla="*/ 1870 h 10522"/>
            <a:gd name="connsiteX3" fmla="*/ 0 w 72450"/>
            <a:gd name="connsiteY3" fmla="*/ 0 h 10522"/>
            <a:gd name="connsiteX0" fmla="*/ 123264 w 123265"/>
            <a:gd name="connsiteY0" fmla="*/ 11473 h 11473"/>
            <a:gd name="connsiteX1" fmla="*/ 72450 w 123265"/>
            <a:gd name="connsiteY1" fmla="*/ 7585 h 11473"/>
            <a:gd name="connsiteX2" fmla="*/ 39134 w 123265"/>
            <a:gd name="connsiteY2" fmla="*/ 1870 h 11473"/>
            <a:gd name="connsiteX3" fmla="*/ 0 w 123265"/>
            <a:gd name="connsiteY3" fmla="*/ 0 h 11473"/>
            <a:gd name="connsiteX0" fmla="*/ 123264 w 123264"/>
            <a:gd name="connsiteY0" fmla="*/ 11473 h 11473"/>
            <a:gd name="connsiteX1" fmla="*/ 39134 w 123264"/>
            <a:gd name="connsiteY1" fmla="*/ 1870 h 11473"/>
            <a:gd name="connsiteX2" fmla="*/ 0 w 123264"/>
            <a:gd name="connsiteY2" fmla="*/ 0 h 11473"/>
            <a:gd name="connsiteX0" fmla="*/ 123264 w 123264"/>
            <a:gd name="connsiteY0" fmla="*/ 11473 h 11473"/>
            <a:gd name="connsiteX1" fmla="*/ 39134 w 123264"/>
            <a:gd name="connsiteY1" fmla="*/ 1870 h 11473"/>
            <a:gd name="connsiteX2" fmla="*/ 0 w 123264"/>
            <a:gd name="connsiteY2" fmla="*/ 0 h 11473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29179 w 129179"/>
            <a:gd name="connsiteY0" fmla="*/ 11348 h 11348"/>
            <a:gd name="connsiteX1" fmla="*/ 39134 w 129179"/>
            <a:gd name="connsiteY1" fmla="*/ 1870 h 11348"/>
            <a:gd name="connsiteX2" fmla="*/ 0 w 129179"/>
            <a:gd name="connsiteY2" fmla="*/ 0 h 11348"/>
            <a:gd name="connsiteX0" fmla="*/ 129179 w 129179"/>
            <a:gd name="connsiteY0" fmla="*/ 11348 h 11348"/>
            <a:gd name="connsiteX1" fmla="*/ 62858 w 129179"/>
            <a:gd name="connsiteY1" fmla="*/ 7092 h 11348"/>
            <a:gd name="connsiteX2" fmla="*/ 39134 w 129179"/>
            <a:gd name="connsiteY2" fmla="*/ 1870 h 11348"/>
            <a:gd name="connsiteX3" fmla="*/ 0 w 129179"/>
            <a:gd name="connsiteY3" fmla="*/ 0 h 11348"/>
            <a:gd name="connsiteX0" fmla="*/ 129179 w 129179"/>
            <a:gd name="connsiteY0" fmla="*/ 11348 h 11348"/>
            <a:gd name="connsiteX1" fmla="*/ 62858 w 129179"/>
            <a:gd name="connsiteY1" fmla="*/ 7092 h 11348"/>
            <a:gd name="connsiteX2" fmla="*/ 39134 w 129179"/>
            <a:gd name="connsiteY2" fmla="*/ 1870 h 11348"/>
            <a:gd name="connsiteX3" fmla="*/ 0 w 129179"/>
            <a:gd name="connsiteY3" fmla="*/ 0 h 11348"/>
            <a:gd name="connsiteX0" fmla="*/ 129179 w 129179"/>
            <a:gd name="connsiteY0" fmla="*/ 11348 h 11348"/>
            <a:gd name="connsiteX1" fmla="*/ 62858 w 129179"/>
            <a:gd name="connsiteY1" fmla="*/ 7092 h 11348"/>
            <a:gd name="connsiteX2" fmla="*/ 39134 w 129179"/>
            <a:gd name="connsiteY2" fmla="*/ 1870 h 11348"/>
            <a:gd name="connsiteX3" fmla="*/ 0 w 129179"/>
            <a:gd name="connsiteY3" fmla="*/ 0 h 11348"/>
            <a:gd name="connsiteX0" fmla="*/ 122279 w 122279"/>
            <a:gd name="connsiteY0" fmla="*/ 11494 h 11494"/>
            <a:gd name="connsiteX1" fmla="*/ 55958 w 122279"/>
            <a:gd name="connsiteY1" fmla="*/ 7238 h 11494"/>
            <a:gd name="connsiteX2" fmla="*/ 32234 w 122279"/>
            <a:gd name="connsiteY2" fmla="*/ 2016 h 11494"/>
            <a:gd name="connsiteX3" fmla="*/ 0 w 122279"/>
            <a:gd name="connsiteY3" fmla="*/ 0 h 11494"/>
            <a:gd name="connsiteX0" fmla="*/ 122279 w 122279"/>
            <a:gd name="connsiteY0" fmla="*/ 11494 h 11494"/>
            <a:gd name="connsiteX1" fmla="*/ 55958 w 122279"/>
            <a:gd name="connsiteY1" fmla="*/ 7238 h 11494"/>
            <a:gd name="connsiteX2" fmla="*/ 32234 w 122279"/>
            <a:gd name="connsiteY2" fmla="*/ 2016 h 11494"/>
            <a:gd name="connsiteX3" fmla="*/ 0 w 122279"/>
            <a:gd name="connsiteY3" fmla="*/ 0 h 11494"/>
            <a:gd name="connsiteX0" fmla="*/ 122442 w 122442"/>
            <a:gd name="connsiteY0" fmla="*/ 11494 h 11494"/>
            <a:gd name="connsiteX1" fmla="*/ 56121 w 122442"/>
            <a:gd name="connsiteY1" fmla="*/ 7238 h 11494"/>
            <a:gd name="connsiteX2" fmla="*/ 32397 w 122442"/>
            <a:gd name="connsiteY2" fmla="*/ 2016 h 11494"/>
            <a:gd name="connsiteX3" fmla="*/ 163 w 122442"/>
            <a:gd name="connsiteY3" fmla="*/ 0 h 11494"/>
            <a:gd name="connsiteX0" fmla="*/ 122279 w 122279"/>
            <a:gd name="connsiteY0" fmla="*/ 11494 h 11494"/>
            <a:gd name="connsiteX1" fmla="*/ 55958 w 122279"/>
            <a:gd name="connsiteY1" fmla="*/ 7238 h 11494"/>
            <a:gd name="connsiteX2" fmla="*/ 32234 w 122279"/>
            <a:gd name="connsiteY2" fmla="*/ 2016 h 11494"/>
            <a:gd name="connsiteX3" fmla="*/ 0 w 122279"/>
            <a:gd name="connsiteY3" fmla="*/ 0 h 11494"/>
            <a:gd name="connsiteX0" fmla="*/ 126187 w 126187"/>
            <a:gd name="connsiteY0" fmla="*/ 11548 h 11548"/>
            <a:gd name="connsiteX1" fmla="*/ 59866 w 126187"/>
            <a:gd name="connsiteY1" fmla="*/ 7292 h 11548"/>
            <a:gd name="connsiteX2" fmla="*/ 36142 w 126187"/>
            <a:gd name="connsiteY2" fmla="*/ 2070 h 11548"/>
            <a:gd name="connsiteX3" fmla="*/ 0 w 126187"/>
            <a:gd name="connsiteY3" fmla="*/ 0 h 11548"/>
            <a:gd name="connsiteX0" fmla="*/ 142852 w 142852"/>
            <a:gd name="connsiteY0" fmla="*/ 12521 h 12521"/>
            <a:gd name="connsiteX1" fmla="*/ 76531 w 142852"/>
            <a:gd name="connsiteY1" fmla="*/ 8265 h 12521"/>
            <a:gd name="connsiteX2" fmla="*/ 52807 w 142852"/>
            <a:gd name="connsiteY2" fmla="*/ 3043 h 12521"/>
            <a:gd name="connsiteX3" fmla="*/ 0 w 142852"/>
            <a:gd name="connsiteY3" fmla="*/ 0 h 12521"/>
            <a:gd name="connsiteX0" fmla="*/ 145647 w 145647"/>
            <a:gd name="connsiteY0" fmla="*/ 12462 h 12462"/>
            <a:gd name="connsiteX1" fmla="*/ 79326 w 145647"/>
            <a:gd name="connsiteY1" fmla="*/ 8206 h 12462"/>
            <a:gd name="connsiteX2" fmla="*/ 55602 w 145647"/>
            <a:gd name="connsiteY2" fmla="*/ 2984 h 12462"/>
            <a:gd name="connsiteX3" fmla="*/ 0 w 145647"/>
            <a:gd name="connsiteY3" fmla="*/ 0 h 12462"/>
            <a:gd name="connsiteX0" fmla="*/ 145647 w 145647"/>
            <a:gd name="connsiteY0" fmla="*/ 12462 h 12462"/>
            <a:gd name="connsiteX1" fmla="*/ 79326 w 145647"/>
            <a:gd name="connsiteY1" fmla="*/ 8206 h 12462"/>
            <a:gd name="connsiteX2" fmla="*/ 55602 w 145647"/>
            <a:gd name="connsiteY2" fmla="*/ 2984 h 12462"/>
            <a:gd name="connsiteX3" fmla="*/ 0 w 145647"/>
            <a:gd name="connsiteY3" fmla="*/ 0 h 12462"/>
            <a:gd name="connsiteX0" fmla="*/ 145647 w 145647"/>
            <a:gd name="connsiteY0" fmla="*/ 12462 h 12462"/>
            <a:gd name="connsiteX1" fmla="*/ 79326 w 145647"/>
            <a:gd name="connsiteY1" fmla="*/ 8206 h 12462"/>
            <a:gd name="connsiteX2" fmla="*/ 55602 w 145647"/>
            <a:gd name="connsiteY2" fmla="*/ 2984 h 12462"/>
            <a:gd name="connsiteX3" fmla="*/ 0 w 145647"/>
            <a:gd name="connsiteY3" fmla="*/ 0 h 12462"/>
            <a:gd name="connsiteX0" fmla="*/ 149623 w 149623"/>
            <a:gd name="connsiteY0" fmla="*/ 12313 h 12313"/>
            <a:gd name="connsiteX1" fmla="*/ 83302 w 149623"/>
            <a:gd name="connsiteY1" fmla="*/ 8057 h 12313"/>
            <a:gd name="connsiteX2" fmla="*/ 59578 w 149623"/>
            <a:gd name="connsiteY2" fmla="*/ 2835 h 12313"/>
            <a:gd name="connsiteX3" fmla="*/ 0 w 149623"/>
            <a:gd name="connsiteY3" fmla="*/ 0 h 12313"/>
            <a:gd name="connsiteX0" fmla="*/ 149623 w 149623"/>
            <a:gd name="connsiteY0" fmla="*/ 12313 h 12313"/>
            <a:gd name="connsiteX1" fmla="*/ 83302 w 149623"/>
            <a:gd name="connsiteY1" fmla="*/ 8057 h 12313"/>
            <a:gd name="connsiteX2" fmla="*/ 90694 w 149623"/>
            <a:gd name="connsiteY2" fmla="*/ 4375 h 12313"/>
            <a:gd name="connsiteX3" fmla="*/ 0 w 149623"/>
            <a:gd name="connsiteY3" fmla="*/ 0 h 12313"/>
            <a:gd name="connsiteX0" fmla="*/ 149623 w 149623"/>
            <a:gd name="connsiteY0" fmla="*/ 12313 h 12313"/>
            <a:gd name="connsiteX1" fmla="*/ 125207 w 149623"/>
            <a:gd name="connsiteY1" fmla="*/ 6326 h 12313"/>
            <a:gd name="connsiteX2" fmla="*/ 90694 w 149623"/>
            <a:gd name="connsiteY2" fmla="*/ 4375 h 12313"/>
            <a:gd name="connsiteX3" fmla="*/ 0 w 149623"/>
            <a:gd name="connsiteY3" fmla="*/ 0 h 12313"/>
            <a:gd name="connsiteX0" fmla="*/ 149623 w 149623"/>
            <a:gd name="connsiteY0" fmla="*/ 12313 h 12313"/>
            <a:gd name="connsiteX1" fmla="*/ 125207 w 149623"/>
            <a:gd name="connsiteY1" fmla="*/ 6326 h 12313"/>
            <a:gd name="connsiteX2" fmla="*/ 90694 w 149623"/>
            <a:gd name="connsiteY2" fmla="*/ 4375 h 12313"/>
            <a:gd name="connsiteX3" fmla="*/ 0 w 149623"/>
            <a:gd name="connsiteY3" fmla="*/ 0 h 12313"/>
            <a:gd name="connsiteX0" fmla="*/ 149623 w 149623"/>
            <a:gd name="connsiteY0" fmla="*/ 12313 h 12313"/>
            <a:gd name="connsiteX1" fmla="*/ 118376 w 149623"/>
            <a:gd name="connsiteY1" fmla="*/ 6455 h 12313"/>
            <a:gd name="connsiteX2" fmla="*/ 125207 w 149623"/>
            <a:gd name="connsiteY2" fmla="*/ 6326 h 12313"/>
            <a:gd name="connsiteX3" fmla="*/ 90694 w 149623"/>
            <a:gd name="connsiteY3" fmla="*/ 4375 h 12313"/>
            <a:gd name="connsiteX4" fmla="*/ 0 w 149623"/>
            <a:gd name="connsiteY4" fmla="*/ 0 h 12313"/>
            <a:gd name="connsiteX0" fmla="*/ 149623 w 149623"/>
            <a:gd name="connsiteY0" fmla="*/ 12313 h 12313"/>
            <a:gd name="connsiteX1" fmla="*/ 118376 w 149623"/>
            <a:gd name="connsiteY1" fmla="*/ 6455 h 12313"/>
            <a:gd name="connsiteX2" fmla="*/ 125207 w 149623"/>
            <a:gd name="connsiteY2" fmla="*/ 6326 h 12313"/>
            <a:gd name="connsiteX3" fmla="*/ 90694 w 149623"/>
            <a:gd name="connsiteY3" fmla="*/ 4375 h 12313"/>
            <a:gd name="connsiteX4" fmla="*/ 0 w 149623"/>
            <a:gd name="connsiteY4" fmla="*/ 0 h 12313"/>
            <a:gd name="connsiteX0" fmla="*/ 149623 w 149623"/>
            <a:gd name="connsiteY0" fmla="*/ 12313 h 12313"/>
            <a:gd name="connsiteX1" fmla="*/ 118376 w 149623"/>
            <a:gd name="connsiteY1" fmla="*/ 6455 h 12313"/>
            <a:gd name="connsiteX2" fmla="*/ 90694 w 149623"/>
            <a:gd name="connsiteY2" fmla="*/ 4375 h 12313"/>
            <a:gd name="connsiteX3" fmla="*/ 0 w 149623"/>
            <a:gd name="connsiteY3" fmla="*/ 0 h 12313"/>
            <a:gd name="connsiteX0" fmla="*/ 149623 w 149623"/>
            <a:gd name="connsiteY0" fmla="*/ 12313 h 12313"/>
            <a:gd name="connsiteX1" fmla="*/ 118376 w 149623"/>
            <a:gd name="connsiteY1" fmla="*/ 6455 h 12313"/>
            <a:gd name="connsiteX2" fmla="*/ 90694 w 149623"/>
            <a:gd name="connsiteY2" fmla="*/ 4375 h 12313"/>
            <a:gd name="connsiteX3" fmla="*/ 0 w 149623"/>
            <a:gd name="connsiteY3" fmla="*/ 0 h 12313"/>
            <a:gd name="connsiteX0" fmla="*/ 57285 w 120769"/>
            <a:gd name="connsiteY0" fmla="*/ 11943 h 11943"/>
            <a:gd name="connsiteX1" fmla="*/ 118376 w 120769"/>
            <a:gd name="connsiteY1" fmla="*/ 6455 h 11943"/>
            <a:gd name="connsiteX2" fmla="*/ 90694 w 120769"/>
            <a:gd name="connsiteY2" fmla="*/ 4375 h 11943"/>
            <a:gd name="connsiteX3" fmla="*/ 0 w 120769"/>
            <a:gd name="connsiteY3" fmla="*/ 0 h 11943"/>
            <a:gd name="connsiteX0" fmla="*/ 62 w 140054"/>
            <a:gd name="connsiteY0" fmla="*/ 11270 h 11270"/>
            <a:gd name="connsiteX1" fmla="*/ 137661 w 140054"/>
            <a:gd name="connsiteY1" fmla="*/ 6455 h 11270"/>
            <a:gd name="connsiteX2" fmla="*/ 109979 w 140054"/>
            <a:gd name="connsiteY2" fmla="*/ 4375 h 11270"/>
            <a:gd name="connsiteX3" fmla="*/ 19285 w 140054"/>
            <a:gd name="connsiteY3" fmla="*/ 0 h 11270"/>
            <a:gd name="connsiteX0" fmla="*/ 0 w 140267"/>
            <a:gd name="connsiteY0" fmla="*/ 11270 h 11270"/>
            <a:gd name="connsiteX1" fmla="*/ 137599 w 140267"/>
            <a:gd name="connsiteY1" fmla="*/ 6455 h 11270"/>
            <a:gd name="connsiteX2" fmla="*/ 109917 w 140267"/>
            <a:gd name="connsiteY2" fmla="*/ 4375 h 11270"/>
            <a:gd name="connsiteX3" fmla="*/ 19223 w 140267"/>
            <a:gd name="connsiteY3" fmla="*/ 0 h 11270"/>
            <a:gd name="connsiteX0" fmla="*/ 0 w 146058"/>
            <a:gd name="connsiteY0" fmla="*/ 11270 h 11270"/>
            <a:gd name="connsiteX1" fmla="*/ 143789 w 146058"/>
            <a:gd name="connsiteY1" fmla="*/ 6712 h 11270"/>
            <a:gd name="connsiteX2" fmla="*/ 109917 w 146058"/>
            <a:gd name="connsiteY2" fmla="*/ 4375 h 11270"/>
            <a:gd name="connsiteX3" fmla="*/ 19223 w 146058"/>
            <a:gd name="connsiteY3" fmla="*/ 0 h 11270"/>
            <a:gd name="connsiteX0" fmla="*/ 0 w 145715"/>
            <a:gd name="connsiteY0" fmla="*/ 11270 h 11270"/>
            <a:gd name="connsiteX1" fmla="*/ 143789 w 145715"/>
            <a:gd name="connsiteY1" fmla="*/ 6712 h 11270"/>
            <a:gd name="connsiteX2" fmla="*/ 109917 w 145715"/>
            <a:gd name="connsiteY2" fmla="*/ 4375 h 11270"/>
            <a:gd name="connsiteX3" fmla="*/ 19223 w 145715"/>
            <a:gd name="connsiteY3" fmla="*/ 0 h 11270"/>
            <a:gd name="connsiteX0" fmla="*/ 12499 w 126492"/>
            <a:gd name="connsiteY0" fmla="*/ 12247 h 12247"/>
            <a:gd name="connsiteX1" fmla="*/ 124566 w 126492"/>
            <a:gd name="connsiteY1" fmla="*/ 6712 h 12247"/>
            <a:gd name="connsiteX2" fmla="*/ 90694 w 126492"/>
            <a:gd name="connsiteY2" fmla="*/ 4375 h 12247"/>
            <a:gd name="connsiteX3" fmla="*/ 0 w 126492"/>
            <a:gd name="connsiteY3" fmla="*/ 0 h 12247"/>
            <a:gd name="connsiteX0" fmla="*/ 37796 w 130669"/>
            <a:gd name="connsiteY0" fmla="*/ 12066 h 12066"/>
            <a:gd name="connsiteX1" fmla="*/ 124566 w 130669"/>
            <a:gd name="connsiteY1" fmla="*/ 6712 h 12066"/>
            <a:gd name="connsiteX2" fmla="*/ 90694 w 130669"/>
            <a:gd name="connsiteY2" fmla="*/ 4375 h 12066"/>
            <a:gd name="connsiteX3" fmla="*/ 0 w 130669"/>
            <a:gd name="connsiteY3" fmla="*/ 0 h 12066"/>
            <a:gd name="connsiteX0" fmla="*/ 37796 w 126492"/>
            <a:gd name="connsiteY0" fmla="*/ 12066 h 12066"/>
            <a:gd name="connsiteX1" fmla="*/ 124566 w 126492"/>
            <a:gd name="connsiteY1" fmla="*/ 6712 h 12066"/>
            <a:gd name="connsiteX2" fmla="*/ 90694 w 126492"/>
            <a:gd name="connsiteY2" fmla="*/ 4375 h 12066"/>
            <a:gd name="connsiteX3" fmla="*/ 0 w 126492"/>
            <a:gd name="connsiteY3" fmla="*/ 0 h 12066"/>
            <a:gd name="connsiteX0" fmla="*/ 37796 w 126492"/>
            <a:gd name="connsiteY0" fmla="*/ 12066 h 12066"/>
            <a:gd name="connsiteX1" fmla="*/ 124566 w 126492"/>
            <a:gd name="connsiteY1" fmla="*/ 6712 h 12066"/>
            <a:gd name="connsiteX2" fmla="*/ 90694 w 126492"/>
            <a:gd name="connsiteY2" fmla="*/ 4375 h 12066"/>
            <a:gd name="connsiteX3" fmla="*/ 0 w 126492"/>
            <a:gd name="connsiteY3" fmla="*/ 0 h 12066"/>
            <a:gd name="connsiteX0" fmla="*/ 37796 w 128216"/>
            <a:gd name="connsiteY0" fmla="*/ 12066 h 12066"/>
            <a:gd name="connsiteX1" fmla="*/ 126397 w 128216"/>
            <a:gd name="connsiteY1" fmla="*/ 6803 h 12066"/>
            <a:gd name="connsiteX2" fmla="*/ 90694 w 128216"/>
            <a:gd name="connsiteY2" fmla="*/ 4375 h 12066"/>
            <a:gd name="connsiteX3" fmla="*/ 0 w 128216"/>
            <a:gd name="connsiteY3" fmla="*/ 0 h 12066"/>
            <a:gd name="connsiteX0" fmla="*/ 37796 w 127172"/>
            <a:gd name="connsiteY0" fmla="*/ 12066 h 12066"/>
            <a:gd name="connsiteX1" fmla="*/ 126397 w 127172"/>
            <a:gd name="connsiteY1" fmla="*/ 6803 h 12066"/>
            <a:gd name="connsiteX2" fmla="*/ 90694 w 127172"/>
            <a:gd name="connsiteY2" fmla="*/ 4375 h 12066"/>
            <a:gd name="connsiteX3" fmla="*/ 0 w 127172"/>
            <a:gd name="connsiteY3" fmla="*/ 0 h 12066"/>
            <a:gd name="connsiteX0" fmla="*/ 37796 w 127172"/>
            <a:gd name="connsiteY0" fmla="*/ 12066 h 12066"/>
            <a:gd name="connsiteX1" fmla="*/ 126397 w 127172"/>
            <a:gd name="connsiteY1" fmla="*/ 6803 h 12066"/>
            <a:gd name="connsiteX2" fmla="*/ 90694 w 127172"/>
            <a:gd name="connsiteY2" fmla="*/ 4375 h 12066"/>
            <a:gd name="connsiteX3" fmla="*/ 0 w 127172"/>
            <a:gd name="connsiteY3" fmla="*/ 0 h 12066"/>
            <a:gd name="connsiteX0" fmla="*/ 42568 w 127172"/>
            <a:gd name="connsiteY0" fmla="*/ 12218 h 12218"/>
            <a:gd name="connsiteX1" fmla="*/ 126397 w 127172"/>
            <a:gd name="connsiteY1" fmla="*/ 6803 h 12218"/>
            <a:gd name="connsiteX2" fmla="*/ 90694 w 127172"/>
            <a:gd name="connsiteY2" fmla="*/ 4375 h 12218"/>
            <a:gd name="connsiteX3" fmla="*/ 0 w 127172"/>
            <a:gd name="connsiteY3" fmla="*/ 0 h 12218"/>
            <a:gd name="connsiteX0" fmla="*/ 39818 w 127172"/>
            <a:gd name="connsiteY0" fmla="*/ 11995 h 11995"/>
            <a:gd name="connsiteX1" fmla="*/ 126397 w 127172"/>
            <a:gd name="connsiteY1" fmla="*/ 6803 h 11995"/>
            <a:gd name="connsiteX2" fmla="*/ 90694 w 127172"/>
            <a:gd name="connsiteY2" fmla="*/ 4375 h 11995"/>
            <a:gd name="connsiteX3" fmla="*/ 0 w 127172"/>
            <a:gd name="connsiteY3" fmla="*/ 0 h 11995"/>
            <a:gd name="connsiteX0" fmla="*/ 40171 w 127172"/>
            <a:gd name="connsiteY0" fmla="*/ 12185 h 12185"/>
            <a:gd name="connsiteX1" fmla="*/ 126397 w 127172"/>
            <a:gd name="connsiteY1" fmla="*/ 6803 h 12185"/>
            <a:gd name="connsiteX2" fmla="*/ 90694 w 127172"/>
            <a:gd name="connsiteY2" fmla="*/ 4375 h 12185"/>
            <a:gd name="connsiteX3" fmla="*/ 0 w 127172"/>
            <a:gd name="connsiteY3" fmla="*/ 0 h 12185"/>
            <a:gd name="connsiteX0" fmla="*/ 40171 w 118998"/>
            <a:gd name="connsiteY0" fmla="*/ 12185 h 12185"/>
            <a:gd name="connsiteX1" fmla="*/ 117855 w 118998"/>
            <a:gd name="connsiteY1" fmla="*/ 4263 h 12185"/>
            <a:gd name="connsiteX2" fmla="*/ 90694 w 118998"/>
            <a:gd name="connsiteY2" fmla="*/ 4375 h 12185"/>
            <a:gd name="connsiteX3" fmla="*/ 0 w 118998"/>
            <a:gd name="connsiteY3" fmla="*/ 0 h 12185"/>
            <a:gd name="connsiteX0" fmla="*/ 183590 w 211766"/>
            <a:gd name="connsiteY0" fmla="*/ 6031 h 6031"/>
            <a:gd name="connsiteX1" fmla="*/ 117855 w 211766"/>
            <a:gd name="connsiteY1" fmla="*/ 4263 h 6031"/>
            <a:gd name="connsiteX2" fmla="*/ 90694 w 211766"/>
            <a:gd name="connsiteY2" fmla="*/ 4375 h 6031"/>
            <a:gd name="connsiteX3" fmla="*/ 0 w 211766"/>
            <a:gd name="connsiteY3" fmla="*/ 0 h 6031"/>
            <a:gd name="connsiteX0" fmla="*/ 8669 w 8669"/>
            <a:gd name="connsiteY0" fmla="*/ 10000 h 10000"/>
            <a:gd name="connsiteX1" fmla="*/ 5565 w 8669"/>
            <a:gd name="connsiteY1" fmla="*/ 7068 h 10000"/>
            <a:gd name="connsiteX2" fmla="*/ 4283 w 8669"/>
            <a:gd name="connsiteY2" fmla="*/ 7254 h 10000"/>
            <a:gd name="connsiteX3" fmla="*/ 0 w 8669"/>
            <a:gd name="connsiteY3" fmla="*/ 0 h 10000"/>
            <a:gd name="connsiteX0" fmla="*/ 10000 w 10000"/>
            <a:gd name="connsiteY0" fmla="*/ 10000 h 10000"/>
            <a:gd name="connsiteX1" fmla="*/ 6419 w 10000"/>
            <a:gd name="connsiteY1" fmla="*/ 7068 h 10000"/>
            <a:gd name="connsiteX2" fmla="*/ 4941 w 10000"/>
            <a:gd name="connsiteY2" fmla="*/ 7254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6419 w 10000"/>
            <a:gd name="connsiteY1" fmla="*/ 7068 h 10000"/>
            <a:gd name="connsiteX2" fmla="*/ 4941 w 10000"/>
            <a:gd name="connsiteY2" fmla="*/ 7254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6419 w 10000"/>
            <a:gd name="connsiteY1" fmla="*/ 7068 h 10000"/>
            <a:gd name="connsiteX2" fmla="*/ 4941 w 10000"/>
            <a:gd name="connsiteY2" fmla="*/ 7254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6419 w 10000"/>
            <a:gd name="connsiteY1" fmla="*/ 7068 h 10000"/>
            <a:gd name="connsiteX2" fmla="*/ 4941 w 10000"/>
            <a:gd name="connsiteY2" fmla="*/ 7254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6419 w 10000"/>
            <a:gd name="connsiteY1" fmla="*/ 7068 h 10000"/>
            <a:gd name="connsiteX2" fmla="*/ 4941 w 10000"/>
            <a:gd name="connsiteY2" fmla="*/ 7254 h 10000"/>
            <a:gd name="connsiteX3" fmla="*/ 0 w 10000"/>
            <a:gd name="connsiteY3" fmla="*/ 0 h 10000"/>
            <a:gd name="connsiteX0" fmla="*/ 8435 w 8435"/>
            <a:gd name="connsiteY0" fmla="*/ 8253 h 8253"/>
            <a:gd name="connsiteX1" fmla="*/ 4854 w 8435"/>
            <a:gd name="connsiteY1" fmla="*/ 5321 h 8253"/>
            <a:gd name="connsiteX2" fmla="*/ 3376 w 8435"/>
            <a:gd name="connsiteY2" fmla="*/ 5507 h 8253"/>
            <a:gd name="connsiteX3" fmla="*/ 0 w 8435"/>
            <a:gd name="connsiteY3" fmla="*/ 0 h 8253"/>
            <a:gd name="connsiteX0" fmla="*/ 9715 w 9715"/>
            <a:gd name="connsiteY0" fmla="*/ 9451 h 9451"/>
            <a:gd name="connsiteX1" fmla="*/ 5470 w 9715"/>
            <a:gd name="connsiteY1" fmla="*/ 5898 h 9451"/>
            <a:gd name="connsiteX2" fmla="*/ 3717 w 9715"/>
            <a:gd name="connsiteY2" fmla="*/ 6124 h 9451"/>
            <a:gd name="connsiteX3" fmla="*/ 0 w 9715"/>
            <a:gd name="connsiteY3" fmla="*/ 0 h 9451"/>
            <a:gd name="connsiteX0" fmla="*/ 10000 w 12655"/>
            <a:gd name="connsiteY0" fmla="*/ 10646 h 10646"/>
            <a:gd name="connsiteX1" fmla="*/ 12255 w 12655"/>
            <a:gd name="connsiteY1" fmla="*/ 0 h 10646"/>
            <a:gd name="connsiteX2" fmla="*/ 3826 w 12655"/>
            <a:gd name="connsiteY2" fmla="*/ 7126 h 10646"/>
            <a:gd name="connsiteX3" fmla="*/ 0 w 12655"/>
            <a:gd name="connsiteY3" fmla="*/ 646 h 10646"/>
            <a:gd name="connsiteX0" fmla="*/ 10000 w 15489"/>
            <a:gd name="connsiteY0" fmla="*/ 12267 h 12267"/>
            <a:gd name="connsiteX1" fmla="*/ 15445 w 15489"/>
            <a:gd name="connsiteY1" fmla="*/ 731 h 12267"/>
            <a:gd name="connsiteX2" fmla="*/ 12255 w 15489"/>
            <a:gd name="connsiteY2" fmla="*/ 1621 h 12267"/>
            <a:gd name="connsiteX3" fmla="*/ 3826 w 15489"/>
            <a:gd name="connsiteY3" fmla="*/ 8747 h 12267"/>
            <a:gd name="connsiteX4" fmla="*/ 0 w 15489"/>
            <a:gd name="connsiteY4" fmla="*/ 2267 h 12267"/>
            <a:gd name="connsiteX0" fmla="*/ 18535 w 18568"/>
            <a:gd name="connsiteY0" fmla="*/ 10400 h 10400"/>
            <a:gd name="connsiteX1" fmla="*/ 15445 w 18568"/>
            <a:gd name="connsiteY1" fmla="*/ 731 h 10400"/>
            <a:gd name="connsiteX2" fmla="*/ 12255 w 18568"/>
            <a:gd name="connsiteY2" fmla="*/ 1621 h 10400"/>
            <a:gd name="connsiteX3" fmla="*/ 3826 w 18568"/>
            <a:gd name="connsiteY3" fmla="*/ 8747 h 10400"/>
            <a:gd name="connsiteX4" fmla="*/ 0 w 18568"/>
            <a:gd name="connsiteY4" fmla="*/ 2267 h 10400"/>
            <a:gd name="connsiteX0" fmla="*/ 18535 w 18568"/>
            <a:gd name="connsiteY0" fmla="*/ 10400 h 10400"/>
            <a:gd name="connsiteX1" fmla="*/ 15445 w 18568"/>
            <a:gd name="connsiteY1" fmla="*/ 731 h 10400"/>
            <a:gd name="connsiteX2" fmla="*/ 12255 w 18568"/>
            <a:gd name="connsiteY2" fmla="*/ 1621 h 10400"/>
            <a:gd name="connsiteX3" fmla="*/ 3826 w 18568"/>
            <a:gd name="connsiteY3" fmla="*/ 8747 h 10400"/>
            <a:gd name="connsiteX4" fmla="*/ 0 w 18568"/>
            <a:gd name="connsiteY4" fmla="*/ 2267 h 10400"/>
            <a:gd name="connsiteX0" fmla="*/ 18535 w 18568"/>
            <a:gd name="connsiteY0" fmla="*/ 10220 h 10220"/>
            <a:gd name="connsiteX1" fmla="*/ 15445 w 18568"/>
            <a:gd name="connsiteY1" fmla="*/ 551 h 10220"/>
            <a:gd name="connsiteX2" fmla="*/ 10822 w 18568"/>
            <a:gd name="connsiteY2" fmla="*/ 2542 h 10220"/>
            <a:gd name="connsiteX3" fmla="*/ 3826 w 18568"/>
            <a:gd name="connsiteY3" fmla="*/ 8567 h 10220"/>
            <a:gd name="connsiteX4" fmla="*/ 0 w 18568"/>
            <a:gd name="connsiteY4" fmla="*/ 2087 h 10220"/>
            <a:gd name="connsiteX0" fmla="*/ 18535 w 18568"/>
            <a:gd name="connsiteY0" fmla="*/ 10274 h 10274"/>
            <a:gd name="connsiteX1" fmla="*/ 15445 w 18568"/>
            <a:gd name="connsiteY1" fmla="*/ 605 h 10274"/>
            <a:gd name="connsiteX2" fmla="*/ 10822 w 18568"/>
            <a:gd name="connsiteY2" fmla="*/ 2596 h 10274"/>
            <a:gd name="connsiteX3" fmla="*/ 3826 w 18568"/>
            <a:gd name="connsiteY3" fmla="*/ 8621 h 10274"/>
            <a:gd name="connsiteX4" fmla="*/ 0 w 18568"/>
            <a:gd name="connsiteY4" fmla="*/ 2141 h 10274"/>
            <a:gd name="connsiteX0" fmla="*/ 18535 w 18568"/>
            <a:gd name="connsiteY0" fmla="*/ 10293 h 10293"/>
            <a:gd name="connsiteX1" fmla="*/ 15445 w 18568"/>
            <a:gd name="connsiteY1" fmla="*/ 624 h 10293"/>
            <a:gd name="connsiteX2" fmla="*/ 10822 w 18568"/>
            <a:gd name="connsiteY2" fmla="*/ 2615 h 10293"/>
            <a:gd name="connsiteX3" fmla="*/ 3826 w 18568"/>
            <a:gd name="connsiteY3" fmla="*/ 8640 h 10293"/>
            <a:gd name="connsiteX4" fmla="*/ 0 w 18568"/>
            <a:gd name="connsiteY4" fmla="*/ 2160 h 10293"/>
            <a:gd name="connsiteX0" fmla="*/ 18535 w 18565"/>
            <a:gd name="connsiteY0" fmla="*/ 10972 h 10972"/>
            <a:gd name="connsiteX1" fmla="*/ 15015 w 18565"/>
            <a:gd name="connsiteY1" fmla="*/ 521 h 10972"/>
            <a:gd name="connsiteX2" fmla="*/ 10822 w 18565"/>
            <a:gd name="connsiteY2" fmla="*/ 3294 h 10972"/>
            <a:gd name="connsiteX3" fmla="*/ 3826 w 18565"/>
            <a:gd name="connsiteY3" fmla="*/ 9319 h 10972"/>
            <a:gd name="connsiteX4" fmla="*/ 0 w 18565"/>
            <a:gd name="connsiteY4" fmla="*/ 2839 h 10972"/>
            <a:gd name="connsiteX0" fmla="*/ 18535 w 18565"/>
            <a:gd name="connsiteY0" fmla="*/ 10451 h 10451"/>
            <a:gd name="connsiteX1" fmla="*/ 15015 w 18565"/>
            <a:gd name="connsiteY1" fmla="*/ 0 h 10451"/>
            <a:gd name="connsiteX2" fmla="*/ 10822 w 18565"/>
            <a:gd name="connsiteY2" fmla="*/ 2773 h 10451"/>
            <a:gd name="connsiteX3" fmla="*/ 3826 w 18565"/>
            <a:gd name="connsiteY3" fmla="*/ 8798 h 10451"/>
            <a:gd name="connsiteX4" fmla="*/ 0 w 18565"/>
            <a:gd name="connsiteY4" fmla="*/ 2318 h 10451"/>
            <a:gd name="connsiteX0" fmla="*/ 18535 w 18564"/>
            <a:gd name="connsiteY0" fmla="*/ 10897 h 10897"/>
            <a:gd name="connsiteX1" fmla="*/ 14812 w 18564"/>
            <a:gd name="connsiteY1" fmla="*/ 0 h 10897"/>
            <a:gd name="connsiteX2" fmla="*/ 10822 w 18564"/>
            <a:gd name="connsiteY2" fmla="*/ 3219 h 10897"/>
            <a:gd name="connsiteX3" fmla="*/ 3826 w 18564"/>
            <a:gd name="connsiteY3" fmla="*/ 9244 h 10897"/>
            <a:gd name="connsiteX4" fmla="*/ 0 w 18564"/>
            <a:gd name="connsiteY4" fmla="*/ 2764 h 10897"/>
            <a:gd name="connsiteX0" fmla="*/ 18535 w 18563"/>
            <a:gd name="connsiteY0" fmla="*/ 11253 h 11253"/>
            <a:gd name="connsiteX1" fmla="*/ 14769 w 18563"/>
            <a:gd name="connsiteY1" fmla="*/ 0 h 11253"/>
            <a:gd name="connsiteX2" fmla="*/ 10822 w 18563"/>
            <a:gd name="connsiteY2" fmla="*/ 3575 h 11253"/>
            <a:gd name="connsiteX3" fmla="*/ 3826 w 18563"/>
            <a:gd name="connsiteY3" fmla="*/ 9600 h 11253"/>
            <a:gd name="connsiteX4" fmla="*/ 0 w 18563"/>
            <a:gd name="connsiteY4" fmla="*/ 3120 h 11253"/>
            <a:gd name="connsiteX0" fmla="*/ 18535 w 18563"/>
            <a:gd name="connsiteY0" fmla="*/ 11253 h 11253"/>
            <a:gd name="connsiteX1" fmla="*/ 14769 w 18563"/>
            <a:gd name="connsiteY1" fmla="*/ 0 h 11253"/>
            <a:gd name="connsiteX2" fmla="*/ 10822 w 18563"/>
            <a:gd name="connsiteY2" fmla="*/ 3575 h 11253"/>
            <a:gd name="connsiteX3" fmla="*/ 3826 w 18563"/>
            <a:gd name="connsiteY3" fmla="*/ 9600 h 11253"/>
            <a:gd name="connsiteX4" fmla="*/ 0 w 18563"/>
            <a:gd name="connsiteY4" fmla="*/ 3120 h 11253"/>
            <a:gd name="connsiteX0" fmla="*/ 18535 w 18563"/>
            <a:gd name="connsiteY0" fmla="*/ 11454 h 11454"/>
            <a:gd name="connsiteX1" fmla="*/ 14633 w 18563"/>
            <a:gd name="connsiteY1" fmla="*/ 0 h 11454"/>
            <a:gd name="connsiteX2" fmla="*/ 10822 w 18563"/>
            <a:gd name="connsiteY2" fmla="*/ 3776 h 11454"/>
            <a:gd name="connsiteX3" fmla="*/ 3826 w 18563"/>
            <a:gd name="connsiteY3" fmla="*/ 9801 h 11454"/>
            <a:gd name="connsiteX4" fmla="*/ 0 w 18563"/>
            <a:gd name="connsiteY4" fmla="*/ 3321 h 11454"/>
            <a:gd name="connsiteX0" fmla="*/ 18535 w 18567"/>
            <a:gd name="connsiteY0" fmla="*/ 11454 h 11454"/>
            <a:gd name="connsiteX1" fmla="*/ 14633 w 18567"/>
            <a:gd name="connsiteY1" fmla="*/ 0 h 11454"/>
            <a:gd name="connsiteX2" fmla="*/ 10822 w 18567"/>
            <a:gd name="connsiteY2" fmla="*/ 3776 h 11454"/>
            <a:gd name="connsiteX3" fmla="*/ 3826 w 18567"/>
            <a:gd name="connsiteY3" fmla="*/ 9801 h 11454"/>
            <a:gd name="connsiteX4" fmla="*/ 0 w 18567"/>
            <a:gd name="connsiteY4" fmla="*/ 3321 h 11454"/>
            <a:gd name="connsiteX0" fmla="*/ 18535 w 18567"/>
            <a:gd name="connsiteY0" fmla="*/ 11729 h 11729"/>
            <a:gd name="connsiteX1" fmla="*/ 14545 w 18567"/>
            <a:gd name="connsiteY1" fmla="*/ 0 h 11729"/>
            <a:gd name="connsiteX2" fmla="*/ 10822 w 18567"/>
            <a:gd name="connsiteY2" fmla="*/ 4051 h 11729"/>
            <a:gd name="connsiteX3" fmla="*/ 3826 w 18567"/>
            <a:gd name="connsiteY3" fmla="*/ 10076 h 11729"/>
            <a:gd name="connsiteX4" fmla="*/ 0 w 18567"/>
            <a:gd name="connsiteY4" fmla="*/ 3596 h 11729"/>
            <a:gd name="connsiteX0" fmla="*/ 18535 w 18567"/>
            <a:gd name="connsiteY0" fmla="*/ 11729 h 11729"/>
            <a:gd name="connsiteX1" fmla="*/ 14545 w 18567"/>
            <a:gd name="connsiteY1" fmla="*/ 0 h 11729"/>
            <a:gd name="connsiteX2" fmla="*/ 10822 w 18567"/>
            <a:gd name="connsiteY2" fmla="*/ 4051 h 11729"/>
            <a:gd name="connsiteX3" fmla="*/ 3826 w 18567"/>
            <a:gd name="connsiteY3" fmla="*/ 10076 h 11729"/>
            <a:gd name="connsiteX4" fmla="*/ 0 w 18567"/>
            <a:gd name="connsiteY4" fmla="*/ 3596 h 11729"/>
            <a:gd name="connsiteX0" fmla="*/ 18535 w 18565"/>
            <a:gd name="connsiteY0" fmla="*/ 11729 h 11729"/>
            <a:gd name="connsiteX1" fmla="*/ 14545 w 18565"/>
            <a:gd name="connsiteY1" fmla="*/ 0 h 11729"/>
            <a:gd name="connsiteX2" fmla="*/ 10822 w 18565"/>
            <a:gd name="connsiteY2" fmla="*/ 4051 h 11729"/>
            <a:gd name="connsiteX3" fmla="*/ 3826 w 18565"/>
            <a:gd name="connsiteY3" fmla="*/ 10076 h 11729"/>
            <a:gd name="connsiteX4" fmla="*/ 0 w 18565"/>
            <a:gd name="connsiteY4" fmla="*/ 3596 h 11729"/>
            <a:gd name="connsiteX0" fmla="*/ 18535 w 18565"/>
            <a:gd name="connsiteY0" fmla="*/ 11729 h 11729"/>
            <a:gd name="connsiteX1" fmla="*/ 14545 w 18565"/>
            <a:gd name="connsiteY1" fmla="*/ 0 h 11729"/>
            <a:gd name="connsiteX2" fmla="*/ 10046 w 18565"/>
            <a:gd name="connsiteY2" fmla="*/ 4638 h 11729"/>
            <a:gd name="connsiteX3" fmla="*/ 3826 w 18565"/>
            <a:gd name="connsiteY3" fmla="*/ 10076 h 11729"/>
            <a:gd name="connsiteX4" fmla="*/ 0 w 18565"/>
            <a:gd name="connsiteY4" fmla="*/ 3596 h 11729"/>
            <a:gd name="connsiteX0" fmla="*/ 18535 w 18565"/>
            <a:gd name="connsiteY0" fmla="*/ 11729 h 11729"/>
            <a:gd name="connsiteX1" fmla="*/ 14545 w 18565"/>
            <a:gd name="connsiteY1" fmla="*/ 0 h 11729"/>
            <a:gd name="connsiteX2" fmla="*/ 10046 w 18565"/>
            <a:gd name="connsiteY2" fmla="*/ 4638 h 11729"/>
            <a:gd name="connsiteX3" fmla="*/ 2451 w 18565"/>
            <a:gd name="connsiteY3" fmla="*/ 7681 h 11729"/>
            <a:gd name="connsiteX4" fmla="*/ 0 w 18565"/>
            <a:gd name="connsiteY4" fmla="*/ 3596 h 11729"/>
            <a:gd name="connsiteX0" fmla="*/ 18535 w 18565"/>
            <a:gd name="connsiteY0" fmla="*/ 11729 h 11729"/>
            <a:gd name="connsiteX1" fmla="*/ 14545 w 18565"/>
            <a:gd name="connsiteY1" fmla="*/ 0 h 11729"/>
            <a:gd name="connsiteX2" fmla="*/ 10046 w 18565"/>
            <a:gd name="connsiteY2" fmla="*/ 4638 h 11729"/>
            <a:gd name="connsiteX3" fmla="*/ 1983 w 18565"/>
            <a:gd name="connsiteY3" fmla="*/ 6699 h 11729"/>
            <a:gd name="connsiteX4" fmla="*/ 0 w 18565"/>
            <a:gd name="connsiteY4" fmla="*/ 3596 h 11729"/>
            <a:gd name="connsiteX0" fmla="*/ 18535 w 18565"/>
            <a:gd name="connsiteY0" fmla="*/ 11729 h 11729"/>
            <a:gd name="connsiteX1" fmla="*/ 14545 w 18565"/>
            <a:gd name="connsiteY1" fmla="*/ 0 h 11729"/>
            <a:gd name="connsiteX2" fmla="*/ 9235 w 18565"/>
            <a:gd name="connsiteY2" fmla="*/ 4016 h 11729"/>
            <a:gd name="connsiteX3" fmla="*/ 1983 w 18565"/>
            <a:gd name="connsiteY3" fmla="*/ 6699 h 11729"/>
            <a:gd name="connsiteX4" fmla="*/ 0 w 18565"/>
            <a:gd name="connsiteY4" fmla="*/ 3596 h 11729"/>
            <a:gd name="connsiteX0" fmla="*/ 18535 w 18565"/>
            <a:gd name="connsiteY0" fmla="*/ 11729 h 11729"/>
            <a:gd name="connsiteX1" fmla="*/ 14545 w 18565"/>
            <a:gd name="connsiteY1" fmla="*/ 0 h 11729"/>
            <a:gd name="connsiteX2" fmla="*/ 9235 w 18565"/>
            <a:gd name="connsiteY2" fmla="*/ 4016 h 11729"/>
            <a:gd name="connsiteX3" fmla="*/ 1983 w 18565"/>
            <a:gd name="connsiteY3" fmla="*/ 6699 h 11729"/>
            <a:gd name="connsiteX4" fmla="*/ 0 w 18565"/>
            <a:gd name="connsiteY4" fmla="*/ 3596 h 11729"/>
            <a:gd name="connsiteX0" fmla="*/ 18535 w 18567"/>
            <a:gd name="connsiteY0" fmla="*/ 11188 h 11188"/>
            <a:gd name="connsiteX1" fmla="*/ 14813 w 18567"/>
            <a:gd name="connsiteY1" fmla="*/ 0 h 11188"/>
            <a:gd name="connsiteX2" fmla="*/ 9235 w 18567"/>
            <a:gd name="connsiteY2" fmla="*/ 3475 h 11188"/>
            <a:gd name="connsiteX3" fmla="*/ 1983 w 18567"/>
            <a:gd name="connsiteY3" fmla="*/ 6158 h 11188"/>
            <a:gd name="connsiteX4" fmla="*/ 0 w 18567"/>
            <a:gd name="connsiteY4" fmla="*/ 3055 h 11188"/>
            <a:gd name="connsiteX0" fmla="*/ 18535 w 18567"/>
            <a:gd name="connsiteY0" fmla="*/ 11188 h 11188"/>
            <a:gd name="connsiteX1" fmla="*/ 14813 w 18567"/>
            <a:gd name="connsiteY1" fmla="*/ 0 h 11188"/>
            <a:gd name="connsiteX2" fmla="*/ 9235 w 18567"/>
            <a:gd name="connsiteY2" fmla="*/ 3475 h 11188"/>
            <a:gd name="connsiteX3" fmla="*/ 1983 w 18567"/>
            <a:gd name="connsiteY3" fmla="*/ 6158 h 11188"/>
            <a:gd name="connsiteX4" fmla="*/ 0 w 18567"/>
            <a:gd name="connsiteY4" fmla="*/ 3055 h 11188"/>
            <a:gd name="connsiteX0" fmla="*/ 18871 w 18903"/>
            <a:gd name="connsiteY0" fmla="*/ 11188 h 11188"/>
            <a:gd name="connsiteX1" fmla="*/ 15149 w 18903"/>
            <a:gd name="connsiteY1" fmla="*/ 0 h 11188"/>
            <a:gd name="connsiteX2" fmla="*/ 9571 w 18903"/>
            <a:gd name="connsiteY2" fmla="*/ 3475 h 11188"/>
            <a:gd name="connsiteX3" fmla="*/ 2319 w 18903"/>
            <a:gd name="connsiteY3" fmla="*/ 6158 h 11188"/>
            <a:gd name="connsiteX4" fmla="*/ 0 w 18903"/>
            <a:gd name="connsiteY4" fmla="*/ 2558 h 11188"/>
            <a:gd name="connsiteX0" fmla="*/ 18871 w 18903"/>
            <a:gd name="connsiteY0" fmla="*/ 11188 h 11188"/>
            <a:gd name="connsiteX1" fmla="*/ 15149 w 18903"/>
            <a:gd name="connsiteY1" fmla="*/ 0 h 11188"/>
            <a:gd name="connsiteX2" fmla="*/ 9571 w 18903"/>
            <a:gd name="connsiteY2" fmla="*/ 3475 h 11188"/>
            <a:gd name="connsiteX3" fmla="*/ 1602 w 18903"/>
            <a:gd name="connsiteY3" fmla="*/ 6471 h 11188"/>
            <a:gd name="connsiteX4" fmla="*/ 0 w 18903"/>
            <a:gd name="connsiteY4" fmla="*/ 2558 h 11188"/>
            <a:gd name="connsiteX0" fmla="*/ 19608 w 19640"/>
            <a:gd name="connsiteY0" fmla="*/ 11188 h 11188"/>
            <a:gd name="connsiteX1" fmla="*/ 15886 w 19640"/>
            <a:gd name="connsiteY1" fmla="*/ 0 h 11188"/>
            <a:gd name="connsiteX2" fmla="*/ 10308 w 19640"/>
            <a:gd name="connsiteY2" fmla="*/ 3475 h 11188"/>
            <a:gd name="connsiteX3" fmla="*/ 2339 w 19640"/>
            <a:gd name="connsiteY3" fmla="*/ 6471 h 11188"/>
            <a:gd name="connsiteX4" fmla="*/ 0 w 19640"/>
            <a:gd name="connsiteY4" fmla="*/ 2552 h 11188"/>
            <a:gd name="connsiteX0" fmla="*/ 19824 w 19856"/>
            <a:gd name="connsiteY0" fmla="*/ 11188 h 11188"/>
            <a:gd name="connsiteX1" fmla="*/ 16102 w 19856"/>
            <a:gd name="connsiteY1" fmla="*/ 0 h 11188"/>
            <a:gd name="connsiteX2" fmla="*/ 10524 w 19856"/>
            <a:gd name="connsiteY2" fmla="*/ 3475 h 11188"/>
            <a:gd name="connsiteX3" fmla="*/ 2555 w 19856"/>
            <a:gd name="connsiteY3" fmla="*/ 6471 h 11188"/>
            <a:gd name="connsiteX4" fmla="*/ 0 w 19856"/>
            <a:gd name="connsiteY4" fmla="*/ 2594 h 11188"/>
            <a:gd name="connsiteX0" fmla="*/ 22072 w 22093"/>
            <a:gd name="connsiteY0" fmla="*/ 18145 h 18145"/>
            <a:gd name="connsiteX1" fmla="*/ 16102 w 22093"/>
            <a:gd name="connsiteY1" fmla="*/ 0 h 18145"/>
            <a:gd name="connsiteX2" fmla="*/ 10524 w 22093"/>
            <a:gd name="connsiteY2" fmla="*/ 3475 h 18145"/>
            <a:gd name="connsiteX3" fmla="*/ 2555 w 22093"/>
            <a:gd name="connsiteY3" fmla="*/ 6471 h 18145"/>
            <a:gd name="connsiteX4" fmla="*/ 0 w 22093"/>
            <a:gd name="connsiteY4" fmla="*/ 2594 h 18145"/>
            <a:gd name="connsiteX0" fmla="*/ 22072 w 22072"/>
            <a:gd name="connsiteY0" fmla="*/ 18145 h 18145"/>
            <a:gd name="connsiteX1" fmla="*/ 16102 w 22072"/>
            <a:gd name="connsiteY1" fmla="*/ 0 h 18145"/>
            <a:gd name="connsiteX2" fmla="*/ 10524 w 22072"/>
            <a:gd name="connsiteY2" fmla="*/ 3475 h 18145"/>
            <a:gd name="connsiteX3" fmla="*/ 2555 w 22072"/>
            <a:gd name="connsiteY3" fmla="*/ 6471 h 18145"/>
            <a:gd name="connsiteX4" fmla="*/ 0 w 22072"/>
            <a:gd name="connsiteY4" fmla="*/ 2594 h 18145"/>
            <a:gd name="connsiteX0" fmla="*/ 22360 w 22360"/>
            <a:gd name="connsiteY0" fmla="*/ 19076 h 19076"/>
            <a:gd name="connsiteX1" fmla="*/ 16102 w 22360"/>
            <a:gd name="connsiteY1" fmla="*/ 0 h 19076"/>
            <a:gd name="connsiteX2" fmla="*/ 10524 w 22360"/>
            <a:gd name="connsiteY2" fmla="*/ 3475 h 19076"/>
            <a:gd name="connsiteX3" fmla="*/ 2555 w 22360"/>
            <a:gd name="connsiteY3" fmla="*/ 6471 h 19076"/>
            <a:gd name="connsiteX4" fmla="*/ 0 w 22360"/>
            <a:gd name="connsiteY4" fmla="*/ 2594 h 19076"/>
            <a:gd name="connsiteX0" fmla="*/ 22360 w 22360"/>
            <a:gd name="connsiteY0" fmla="*/ 19076 h 19076"/>
            <a:gd name="connsiteX1" fmla="*/ 20993 w 22360"/>
            <a:gd name="connsiteY1" fmla="*/ 15910 h 19076"/>
            <a:gd name="connsiteX2" fmla="*/ 16102 w 22360"/>
            <a:gd name="connsiteY2" fmla="*/ 0 h 19076"/>
            <a:gd name="connsiteX3" fmla="*/ 10524 w 22360"/>
            <a:gd name="connsiteY3" fmla="*/ 3475 h 19076"/>
            <a:gd name="connsiteX4" fmla="*/ 2555 w 22360"/>
            <a:gd name="connsiteY4" fmla="*/ 6471 h 19076"/>
            <a:gd name="connsiteX5" fmla="*/ 0 w 22360"/>
            <a:gd name="connsiteY5" fmla="*/ 2594 h 19076"/>
            <a:gd name="connsiteX0" fmla="*/ 22360 w 22360"/>
            <a:gd name="connsiteY0" fmla="*/ 19076 h 19076"/>
            <a:gd name="connsiteX1" fmla="*/ 20993 w 22360"/>
            <a:gd name="connsiteY1" fmla="*/ 15910 h 19076"/>
            <a:gd name="connsiteX2" fmla="*/ 16102 w 22360"/>
            <a:gd name="connsiteY2" fmla="*/ 0 h 19076"/>
            <a:gd name="connsiteX3" fmla="*/ 10524 w 22360"/>
            <a:gd name="connsiteY3" fmla="*/ 3475 h 19076"/>
            <a:gd name="connsiteX4" fmla="*/ 2555 w 22360"/>
            <a:gd name="connsiteY4" fmla="*/ 6471 h 19076"/>
            <a:gd name="connsiteX5" fmla="*/ 0 w 22360"/>
            <a:gd name="connsiteY5" fmla="*/ 2594 h 19076"/>
            <a:gd name="connsiteX0" fmla="*/ 22830 w 22830"/>
            <a:gd name="connsiteY0" fmla="*/ 18775 h 18775"/>
            <a:gd name="connsiteX1" fmla="*/ 20993 w 22830"/>
            <a:gd name="connsiteY1" fmla="*/ 15910 h 18775"/>
            <a:gd name="connsiteX2" fmla="*/ 16102 w 22830"/>
            <a:gd name="connsiteY2" fmla="*/ 0 h 18775"/>
            <a:gd name="connsiteX3" fmla="*/ 10524 w 22830"/>
            <a:gd name="connsiteY3" fmla="*/ 3475 h 18775"/>
            <a:gd name="connsiteX4" fmla="*/ 2555 w 22830"/>
            <a:gd name="connsiteY4" fmla="*/ 6471 h 18775"/>
            <a:gd name="connsiteX5" fmla="*/ 0 w 22830"/>
            <a:gd name="connsiteY5" fmla="*/ 2594 h 18775"/>
            <a:gd name="connsiteX0" fmla="*/ 22830 w 22830"/>
            <a:gd name="connsiteY0" fmla="*/ 18775 h 18775"/>
            <a:gd name="connsiteX1" fmla="*/ 20993 w 22830"/>
            <a:gd name="connsiteY1" fmla="*/ 15910 h 18775"/>
            <a:gd name="connsiteX2" fmla="*/ 16102 w 22830"/>
            <a:gd name="connsiteY2" fmla="*/ 0 h 18775"/>
            <a:gd name="connsiteX3" fmla="*/ 10524 w 22830"/>
            <a:gd name="connsiteY3" fmla="*/ 3475 h 18775"/>
            <a:gd name="connsiteX4" fmla="*/ 2555 w 22830"/>
            <a:gd name="connsiteY4" fmla="*/ 6471 h 18775"/>
            <a:gd name="connsiteX5" fmla="*/ 0 w 22830"/>
            <a:gd name="connsiteY5" fmla="*/ 2594 h 18775"/>
            <a:gd name="connsiteX0" fmla="*/ 23143 w 23143"/>
            <a:gd name="connsiteY0" fmla="*/ 18641 h 18641"/>
            <a:gd name="connsiteX1" fmla="*/ 20993 w 23143"/>
            <a:gd name="connsiteY1" fmla="*/ 15910 h 18641"/>
            <a:gd name="connsiteX2" fmla="*/ 16102 w 23143"/>
            <a:gd name="connsiteY2" fmla="*/ 0 h 18641"/>
            <a:gd name="connsiteX3" fmla="*/ 10524 w 23143"/>
            <a:gd name="connsiteY3" fmla="*/ 3475 h 18641"/>
            <a:gd name="connsiteX4" fmla="*/ 2555 w 23143"/>
            <a:gd name="connsiteY4" fmla="*/ 6471 h 18641"/>
            <a:gd name="connsiteX5" fmla="*/ 0 w 23143"/>
            <a:gd name="connsiteY5" fmla="*/ 2594 h 18641"/>
            <a:gd name="connsiteX0" fmla="*/ 23143 w 23143"/>
            <a:gd name="connsiteY0" fmla="*/ 18641 h 18641"/>
            <a:gd name="connsiteX1" fmla="*/ 19134 w 23143"/>
            <a:gd name="connsiteY1" fmla="*/ 16443 h 18641"/>
            <a:gd name="connsiteX2" fmla="*/ 16102 w 23143"/>
            <a:gd name="connsiteY2" fmla="*/ 0 h 18641"/>
            <a:gd name="connsiteX3" fmla="*/ 10524 w 23143"/>
            <a:gd name="connsiteY3" fmla="*/ 3475 h 18641"/>
            <a:gd name="connsiteX4" fmla="*/ 2555 w 23143"/>
            <a:gd name="connsiteY4" fmla="*/ 6471 h 18641"/>
            <a:gd name="connsiteX5" fmla="*/ 0 w 23143"/>
            <a:gd name="connsiteY5" fmla="*/ 2594 h 18641"/>
            <a:gd name="connsiteX0" fmla="*/ 21031 w 21031"/>
            <a:gd name="connsiteY0" fmla="*/ 19598 h 19598"/>
            <a:gd name="connsiteX1" fmla="*/ 19134 w 21031"/>
            <a:gd name="connsiteY1" fmla="*/ 16443 h 19598"/>
            <a:gd name="connsiteX2" fmla="*/ 16102 w 21031"/>
            <a:gd name="connsiteY2" fmla="*/ 0 h 19598"/>
            <a:gd name="connsiteX3" fmla="*/ 10524 w 21031"/>
            <a:gd name="connsiteY3" fmla="*/ 3475 h 19598"/>
            <a:gd name="connsiteX4" fmla="*/ 2555 w 21031"/>
            <a:gd name="connsiteY4" fmla="*/ 6471 h 19598"/>
            <a:gd name="connsiteX5" fmla="*/ 0 w 21031"/>
            <a:gd name="connsiteY5" fmla="*/ 2594 h 19598"/>
            <a:gd name="connsiteX0" fmla="*/ 21031 w 21031"/>
            <a:gd name="connsiteY0" fmla="*/ 19598 h 19598"/>
            <a:gd name="connsiteX1" fmla="*/ 19134 w 21031"/>
            <a:gd name="connsiteY1" fmla="*/ 16443 h 19598"/>
            <a:gd name="connsiteX2" fmla="*/ 16102 w 21031"/>
            <a:gd name="connsiteY2" fmla="*/ 0 h 19598"/>
            <a:gd name="connsiteX3" fmla="*/ 10524 w 21031"/>
            <a:gd name="connsiteY3" fmla="*/ 3475 h 19598"/>
            <a:gd name="connsiteX4" fmla="*/ 2555 w 21031"/>
            <a:gd name="connsiteY4" fmla="*/ 6471 h 19598"/>
            <a:gd name="connsiteX5" fmla="*/ 0 w 21031"/>
            <a:gd name="connsiteY5" fmla="*/ 2594 h 19598"/>
            <a:gd name="connsiteX0" fmla="*/ 21031 w 21031"/>
            <a:gd name="connsiteY0" fmla="*/ 19598 h 19598"/>
            <a:gd name="connsiteX1" fmla="*/ 19134 w 21031"/>
            <a:gd name="connsiteY1" fmla="*/ 16443 h 19598"/>
            <a:gd name="connsiteX2" fmla="*/ 16102 w 21031"/>
            <a:gd name="connsiteY2" fmla="*/ 0 h 19598"/>
            <a:gd name="connsiteX3" fmla="*/ 10524 w 21031"/>
            <a:gd name="connsiteY3" fmla="*/ 3475 h 19598"/>
            <a:gd name="connsiteX4" fmla="*/ 2555 w 21031"/>
            <a:gd name="connsiteY4" fmla="*/ 6471 h 19598"/>
            <a:gd name="connsiteX5" fmla="*/ 0 w 21031"/>
            <a:gd name="connsiteY5" fmla="*/ 2594 h 19598"/>
            <a:gd name="connsiteX0" fmla="*/ 21031 w 21031"/>
            <a:gd name="connsiteY0" fmla="*/ 19598 h 19598"/>
            <a:gd name="connsiteX1" fmla="*/ 19134 w 21031"/>
            <a:gd name="connsiteY1" fmla="*/ 16443 h 19598"/>
            <a:gd name="connsiteX2" fmla="*/ 16102 w 21031"/>
            <a:gd name="connsiteY2" fmla="*/ 0 h 19598"/>
            <a:gd name="connsiteX3" fmla="*/ 10524 w 21031"/>
            <a:gd name="connsiteY3" fmla="*/ 3475 h 19598"/>
            <a:gd name="connsiteX4" fmla="*/ 2555 w 21031"/>
            <a:gd name="connsiteY4" fmla="*/ 6471 h 19598"/>
            <a:gd name="connsiteX5" fmla="*/ 0 w 21031"/>
            <a:gd name="connsiteY5" fmla="*/ 2594 h 19598"/>
            <a:gd name="connsiteX0" fmla="*/ 21498 w 21498"/>
            <a:gd name="connsiteY0" fmla="*/ 19693 h 19693"/>
            <a:gd name="connsiteX1" fmla="*/ 19134 w 21498"/>
            <a:gd name="connsiteY1" fmla="*/ 16443 h 19693"/>
            <a:gd name="connsiteX2" fmla="*/ 16102 w 21498"/>
            <a:gd name="connsiteY2" fmla="*/ 0 h 19693"/>
            <a:gd name="connsiteX3" fmla="*/ 10524 w 21498"/>
            <a:gd name="connsiteY3" fmla="*/ 3475 h 19693"/>
            <a:gd name="connsiteX4" fmla="*/ 2555 w 21498"/>
            <a:gd name="connsiteY4" fmla="*/ 6471 h 19693"/>
            <a:gd name="connsiteX5" fmla="*/ 0 w 21498"/>
            <a:gd name="connsiteY5" fmla="*/ 2594 h 19693"/>
            <a:gd name="connsiteX0" fmla="*/ 23392 w 23392"/>
            <a:gd name="connsiteY0" fmla="*/ 22509 h 22509"/>
            <a:gd name="connsiteX1" fmla="*/ 19134 w 23392"/>
            <a:gd name="connsiteY1" fmla="*/ 16443 h 22509"/>
            <a:gd name="connsiteX2" fmla="*/ 16102 w 23392"/>
            <a:gd name="connsiteY2" fmla="*/ 0 h 22509"/>
            <a:gd name="connsiteX3" fmla="*/ 10524 w 23392"/>
            <a:gd name="connsiteY3" fmla="*/ 3475 h 22509"/>
            <a:gd name="connsiteX4" fmla="*/ 2555 w 23392"/>
            <a:gd name="connsiteY4" fmla="*/ 6471 h 22509"/>
            <a:gd name="connsiteX5" fmla="*/ 0 w 23392"/>
            <a:gd name="connsiteY5" fmla="*/ 2594 h 22509"/>
            <a:gd name="connsiteX0" fmla="*/ 19134 w 19134"/>
            <a:gd name="connsiteY0" fmla="*/ 16443 h 16443"/>
            <a:gd name="connsiteX1" fmla="*/ 16102 w 19134"/>
            <a:gd name="connsiteY1" fmla="*/ 0 h 16443"/>
            <a:gd name="connsiteX2" fmla="*/ 10524 w 19134"/>
            <a:gd name="connsiteY2" fmla="*/ 3475 h 16443"/>
            <a:gd name="connsiteX3" fmla="*/ 2555 w 19134"/>
            <a:gd name="connsiteY3" fmla="*/ 6471 h 16443"/>
            <a:gd name="connsiteX4" fmla="*/ 0 w 19134"/>
            <a:gd name="connsiteY4" fmla="*/ 2594 h 16443"/>
            <a:gd name="connsiteX0" fmla="*/ 20547 w 20547"/>
            <a:gd name="connsiteY0" fmla="*/ 16443 h 16443"/>
            <a:gd name="connsiteX1" fmla="*/ 17515 w 20547"/>
            <a:gd name="connsiteY1" fmla="*/ 0 h 16443"/>
            <a:gd name="connsiteX2" fmla="*/ 11937 w 20547"/>
            <a:gd name="connsiteY2" fmla="*/ 3475 h 16443"/>
            <a:gd name="connsiteX3" fmla="*/ 3968 w 20547"/>
            <a:gd name="connsiteY3" fmla="*/ 6471 h 16443"/>
            <a:gd name="connsiteX4" fmla="*/ 0 w 20547"/>
            <a:gd name="connsiteY4" fmla="*/ 511 h 164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0547" h="16443">
              <a:moveTo>
                <a:pt x="20547" y="16443"/>
              </a:moveTo>
              <a:cubicBezTo>
                <a:pt x="16780" y="11005"/>
                <a:pt x="20631" y="6137"/>
                <a:pt x="17515" y="0"/>
              </a:cubicBezTo>
              <a:cubicBezTo>
                <a:pt x="17389" y="173"/>
                <a:pt x="11844" y="1892"/>
                <a:pt x="11937" y="3475"/>
              </a:cubicBezTo>
              <a:cubicBezTo>
                <a:pt x="11721" y="3472"/>
                <a:pt x="4153" y="6573"/>
                <a:pt x="3968" y="6471"/>
              </a:cubicBezTo>
              <a:cubicBezTo>
                <a:pt x="1959" y="3371"/>
                <a:pt x="2010" y="3611"/>
                <a:pt x="0" y="511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24</xdr:col>
      <xdr:colOff>236409</xdr:colOff>
      <xdr:row>54</xdr:row>
      <xdr:rowOff>37406</xdr:rowOff>
    </xdr:from>
    <xdr:to>
      <xdr:col>24</xdr:col>
      <xdr:colOff>349219</xdr:colOff>
      <xdr:row>54</xdr:row>
      <xdr:rowOff>165189</xdr:rowOff>
    </xdr:to>
    <xdr:sp macro="" textlink="">
      <xdr:nvSpPr>
        <xdr:cNvPr id="2356" name="Oval 1295">
          <a:extLst>
            <a:ext uri="{FF2B5EF4-FFF2-40B4-BE49-F238E27FC236}">
              <a16:creationId xmlns="" xmlns:a16="http://schemas.microsoft.com/office/drawing/2014/main" id="{5D981B5A-647B-434C-89DC-0C5E73FCC344}"/>
            </a:ext>
          </a:extLst>
        </xdr:cNvPr>
        <xdr:cNvSpPr>
          <a:spLocks noChangeArrowheads="1"/>
        </xdr:cNvSpPr>
      </xdr:nvSpPr>
      <xdr:spPr bwMode="auto">
        <a:xfrm>
          <a:off x="15247809" y="9263956"/>
          <a:ext cx="112810" cy="12778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 editAs="oneCell">
    <xdr:from>
      <xdr:col>24</xdr:col>
      <xdr:colOff>203979</xdr:colOff>
      <xdr:row>55</xdr:row>
      <xdr:rowOff>7176</xdr:rowOff>
    </xdr:from>
    <xdr:to>
      <xdr:col>24</xdr:col>
      <xdr:colOff>377701</xdr:colOff>
      <xdr:row>55</xdr:row>
      <xdr:rowOff>164724</xdr:rowOff>
    </xdr:to>
    <xdr:pic>
      <xdr:nvPicPr>
        <xdr:cNvPr id="2357" name="図 2356">
          <a:extLst>
            <a:ext uri="{FF2B5EF4-FFF2-40B4-BE49-F238E27FC236}">
              <a16:creationId xmlns="" xmlns:a16="http://schemas.microsoft.com/office/drawing/2014/main" id="{06059A26-383A-4013-9312-28A51FF57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5215379" y="9405176"/>
          <a:ext cx="173722" cy="157548"/>
        </a:xfrm>
        <a:prstGeom prst="rect">
          <a:avLst/>
        </a:prstGeom>
      </xdr:spPr>
    </xdr:pic>
    <xdr:clientData/>
  </xdr:twoCellAnchor>
  <xdr:twoCellAnchor>
    <xdr:from>
      <xdr:col>23</xdr:col>
      <xdr:colOff>126464</xdr:colOff>
      <xdr:row>54</xdr:row>
      <xdr:rowOff>49706</xdr:rowOff>
    </xdr:from>
    <xdr:to>
      <xdr:col>23</xdr:col>
      <xdr:colOff>365623</xdr:colOff>
      <xdr:row>55</xdr:row>
      <xdr:rowOff>136077</xdr:rowOff>
    </xdr:to>
    <xdr:sp macro="" textlink="">
      <xdr:nvSpPr>
        <xdr:cNvPr id="2358" name="Line 72">
          <a:extLst>
            <a:ext uri="{FF2B5EF4-FFF2-40B4-BE49-F238E27FC236}">
              <a16:creationId xmlns="" xmlns:a16="http://schemas.microsoft.com/office/drawing/2014/main" id="{B85F300A-B90D-4E4C-85FD-C00D2C021A8C}"/>
            </a:ext>
          </a:extLst>
        </xdr:cNvPr>
        <xdr:cNvSpPr>
          <a:spLocks noChangeShapeType="1"/>
        </xdr:cNvSpPr>
      </xdr:nvSpPr>
      <xdr:spPr bwMode="auto">
        <a:xfrm rot="13656542">
          <a:off x="14423683" y="9285587"/>
          <a:ext cx="257821" cy="239159"/>
        </a:xfrm>
        <a:custGeom>
          <a:avLst/>
          <a:gdLst>
            <a:gd name="connsiteX0" fmla="*/ 0 w 275566"/>
            <a:gd name="connsiteY0" fmla="*/ 0 h 207464"/>
            <a:gd name="connsiteX1" fmla="*/ 275566 w 275566"/>
            <a:gd name="connsiteY1" fmla="*/ 207464 h 207464"/>
            <a:gd name="connsiteX0" fmla="*/ 0 w 275566"/>
            <a:gd name="connsiteY0" fmla="*/ 0 h 207464"/>
            <a:gd name="connsiteX1" fmla="*/ 275566 w 275566"/>
            <a:gd name="connsiteY1" fmla="*/ 207464 h 207464"/>
            <a:gd name="connsiteX0" fmla="*/ 0 w 275566"/>
            <a:gd name="connsiteY0" fmla="*/ 0 h 207464"/>
            <a:gd name="connsiteX1" fmla="*/ 263055 w 275566"/>
            <a:gd name="connsiteY1" fmla="*/ 126997 h 207464"/>
            <a:gd name="connsiteX2" fmla="*/ 275566 w 275566"/>
            <a:gd name="connsiteY2" fmla="*/ 207464 h 207464"/>
            <a:gd name="connsiteX0" fmla="*/ 0 w 246864"/>
            <a:gd name="connsiteY0" fmla="*/ 0 h 226515"/>
            <a:gd name="connsiteX1" fmla="*/ 234353 w 246864"/>
            <a:gd name="connsiteY1" fmla="*/ 146048 h 226515"/>
            <a:gd name="connsiteX2" fmla="*/ 246864 w 246864"/>
            <a:gd name="connsiteY2" fmla="*/ 226515 h 226515"/>
            <a:gd name="connsiteX0" fmla="*/ 0 w 246864"/>
            <a:gd name="connsiteY0" fmla="*/ 0 h 226515"/>
            <a:gd name="connsiteX1" fmla="*/ 222011 w 246864"/>
            <a:gd name="connsiteY1" fmla="*/ 134783 h 226515"/>
            <a:gd name="connsiteX2" fmla="*/ 246864 w 246864"/>
            <a:gd name="connsiteY2" fmla="*/ 226515 h 226515"/>
            <a:gd name="connsiteX0" fmla="*/ 0 w 246864"/>
            <a:gd name="connsiteY0" fmla="*/ 0 h 226515"/>
            <a:gd name="connsiteX1" fmla="*/ 222011 w 246864"/>
            <a:gd name="connsiteY1" fmla="*/ 134783 h 226515"/>
            <a:gd name="connsiteX2" fmla="*/ 246864 w 246864"/>
            <a:gd name="connsiteY2" fmla="*/ 226515 h 226515"/>
            <a:gd name="connsiteX0" fmla="*/ 0 w 275016"/>
            <a:gd name="connsiteY0" fmla="*/ 0 h 235449"/>
            <a:gd name="connsiteX1" fmla="*/ 222011 w 275016"/>
            <a:gd name="connsiteY1" fmla="*/ 134783 h 235449"/>
            <a:gd name="connsiteX2" fmla="*/ 275016 w 275016"/>
            <a:gd name="connsiteY2" fmla="*/ 235449 h 235449"/>
            <a:gd name="connsiteX0" fmla="*/ 0 w 275016"/>
            <a:gd name="connsiteY0" fmla="*/ 0 h 235449"/>
            <a:gd name="connsiteX1" fmla="*/ 211743 w 275016"/>
            <a:gd name="connsiteY1" fmla="*/ 133791 h 235449"/>
            <a:gd name="connsiteX2" fmla="*/ 275016 w 275016"/>
            <a:gd name="connsiteY2" fmla="*/ 235449 h 235449"/>
            <a:gd name="connsiteX0" fmla="*/ 0 w 256536"/>
            <a:gd name="connsiteY0" fmla="*/ 0 h 246506"/>
            <a:gd name="connsiteX1" fmla="*/ 193263 w 256536"/>
            <a:gd name="connsiteY1" fmla="*/ 144848 h 246506"/>
            <a:gd name="connsiteX2" fmla="*/ 256536 w 256536"/>
            <a:gd name="connsiteY2" fmla="*/ 246506 h 246506"/>
            <a:gd name="connsiteX0" fmla="*/ 0 w 257662"/>
            <a:gd name="connsiteY0" fmla="*/ 0 h 239159"/>
            <a:gd name="connsiteX1" fmla="*/ 194389 w 257662"/>
            <a:gd name="connsiteY1" fmla="*/ 137501 h 239159"/>
            <a:gd name="connsiteX2" fmla="*/ 257662 w 257662"/>
            <a:gd name="connsiteY2" fmla="*/ 239159 h 2391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662" h="239159">
              <a:moveTo>
                <a:pt x="0" y="0"/>
              </a:moveTo>
              <a:cubicBezTo>
                <a:pt x="31345" y="17300"/>
                <a:pt x="155208" y="115876"/>
                <a:pt x="194389" y="137501"/>
              </a:cubicBezTo>
              <a:cubicBezTo>
                <a:pt x="252446" y="243682"/>
                <a:pt x="215032" y="147061"/>
                <a:pt x="257662" y="23915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23</xdr:col>
      <xdr:colOff>280386</xdr:colOff>
      <xdr:row>53</xdr:row>
      <xdr:rowOff>71954</xdr:rowOff>
    </xdr:from>
    <xdr:to>
      <xdr:col>23</xdr:col>
      <xdr:colOff>577271</xdr:colOff>
      <xdr:row>54</xdr:row>
      <xdr:rowOff>21611</xdr:rowOff>
    </xdr:to>
    <xdr:sp macro="" textlink="">
      <xdr:nvSpPr>
        <xdr:cNvPr id="2359" name="Line 267">
          <a:extLst>
            <a:ext uri="{FF2B5EF4-FFF2-40B4-BE49-F238E27FC236}">
              <a16:creationId xmlns="" xmlns:a16="http://schemas.microsoft.com/office/drawing/2014/main" id="{88703B72-49A1-4153-940E-68332FE57983}"/>
            </a:ext>
          </a:extLst>
        </xdr:cNvPr>
        <xdr:cNvSpPr>
          <a:spLocks noChangeShapeType="1"/>
        </xdr:cNvSpPr>
      </xdr:nvSpPr>
      <xdr:spPr bwMode="auto">
        <a:xfrm flipV="1">
          <a:off x="14586936" y="9127054"/>
          <a:ext cx="296885" cy="121107"/>
        </a:xfrm>
        <a:custGeom>
          <a:avLst/>
          <a:gdLst>
            <a:gd name="connsiteX0" fmla="*/ 0 w 490682"/>
            <a:gd name="connsiteY0" fmla="*/ 0 h 59792"/>
            <a:gd name="connsiteX1" fmla="*/ 490682 w 490682"/>
            <a:gd name="connsiteY1" fmla="*/ 59792 h 59792"/>
            <a:gd name="connsiteX0" fmla="*/ 0 w 253588"/>
            <a:gd name="connsiteY0" fmla="*/ 52397 h 55317"/>
            <a:gd name="connsiteX1" fmla="*/ 253588 w 253588"/>
            <a:gd name="connsiteY1" fmla="*/ 2920 h 55317"/>
            <a:gd name="connsiteX0" fmla="*/ 0 w 253588"/>
            <a:gd name="connsiteY0" fmla="*/ 49477 h 53482"/>
            <a:gd name="connsiteX1" fmla="*/ 253588 w 253588"/>
            <a:gd name="connsiteY1" fmla="*/ 0 h 53482"/>
            <a:gd name="connsiteX0" fmla="*/ 0 w 253588"/>
            <a:gd name="connsiteY0" fmla="*/ 49477 h 52855"/>
            <a:gd name="connsiteX1" fmla="*/ 253588 w 253588"/>
            <a:gd name="connsiteY1" fmla="*/ 0 h 52855"/>
            <a:gd name="connsiteX0" fmla="*/ 0 w 253588"/>
            <a:gd name="connsiteY0" fmla="*/ 35045 h 39274"/>
            <a:gd name="connsiteX1" fmla="*/ 253588 w 253588"/>
            <a:gd name="connsiteY1" fmla="*/ 0 h 39274"/>
            <a:gd name="connsiteX0" fmla="*/ 0 w 253588"/>
            <a:gd name="connsiteY0" fmla="*/ 35045 h 48015"/>
            <a:gd name="connsiteX1" fmla="*/ 253588 w 253588"/>
            <a:gd name="connsiteY1" fmla="*/ 0 h 48015"/>
            <a:gd name="connsiteX0" fmla="*/ 0 w 311316"/>
            <a:gd name="connsiteY0" fmla="*/ 32984 h 46237"/>
            <a:gd name="connsiteX1" fmla="*/ 311316 w 311316"/>
            <a:gd name="connsiteY1" fmla="*/ 0 h 46237"/>
            <a:gd name="connsiteX0" fmla="*/ 0 w 296885"/>
            <a:gd name="connsiteY0" fmla="*/ 121636 h 128451"/>
            <a:gd name="connsiteX1" fmla="*/ 296885 w 296885"/>
            <a:gd name="connsiteY1" fmla="*/ 0 h 128451"/>
            <a:gd name="connsiteX0" fmla="*/ 0 w 296885"/>
            <a:gd name="connsiteY0" fmla="*/ 121636 h 121636"/>
            <a:gd name="connsiteX1" fmla="*/ 296885 w 296885"/>
            <a:gd name="connsiteY1" fmla="*/ 0 h 121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6885" h="121636">
              <a:moveTo>
                <a:pt x="0" y="121636"/>
              </a:moveTo>
              <a:cubicBezTo>
                <a:pt x="293446" y="77655"/>
                <a:pt x="287951" y="8933"/>
                <a:pt x="296885" y="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670675</xdr:colOff>
      <xdr:row>53</xdr:row>
      <xdr:rowOff>160941</xdr:rowOff>
    </xdr:from>
    <xdr:to>
      <xdr:col>24</xdr:col>
      <xdr:colOff>65755</xdr:colOff>
      <xdr:row>54</xdr:row>
      <xdr:rowOff>104365</xdr:rowOff>
    </xdr:to>
    <xdr:sp macro="" textlink="">
      <xdr:nvSpPr>
        <xdr:cNvPr id="2360" name="Oval 1295">
          <a:extLst>
            <a:ext uri="{FF2B5EF4-FFF2-40B4-BE49-F238E27FC236}">
              <a16:creationId xmlns="" xmlns:a16="http://schemas.microsoft.com/office/drawing/2014/main" id="{23A09579-54A7-467E-AB0C-5D2752E8E20D}"/>
            </a:ext>
          </a:extLst>
        </xdr:cNvPr>
        <xdr:cNvSpPr>
          <a:spLocks noChangeArrowheads="1"/>
        </xdr:cNvSpPr>
      </xdr:nvSpPr>
      <xdr:spPr bwMode="auto">
        <a:xfrm>
          <a:off x="14977225" y="9216041"/>
          <a:ext cx="99930" cy="11487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23</xdr:col>
      <xdr:colOff>279007</xdr:colOff>
      <xdr:row>53</xdr:row>
      <xdr:rowOff>95493</xdr:rowOff>
    </xdr:from>
    <xdr:to>
      <xdr:col>23</xdr:col>
      <xdr:colOff>353934</xdr:colOff>
      <xdr:row>54</xdr:row>
      <xdr:rowOff>15201</xdr:rowOff>
    </xdr:to>
    <xdr:sp macro="" textlink="">
      <xdr:nvSpPr>
        <xdr:cNvPr id="2361" name="Freeform 395">
          <a:extLst>
            <a:ext uri="{FF2B5EF4-FFF2-40B4-BE49-F238E27FC236}">
              <a16:creationId xmlns="" xmlns:a16="http://schemas.microsoft.com/office/drawing/2014/main" id="{056BE648-4CEC-434A-B4EB-87480C421063}"/>
            </a:ext>
          </a:extLst>
        </xdr:cNvPr>
        <xdr:cNvSpPr>
          <a:spLocks/>
        </xdr:cNvSpPr>
      </xdr:nvSpPr>
      <xdr:spPr bwMode="auto">
        <a:xfrm rot="16872968">
          <a:off x="14577442" y="9158708"/>
          <a:ext cx="91158" cy="74927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7500 h 8125"/>
            <a:gd name="connsiteX1" fmla="*/ 1429 w 10000"/>
            <a:gd name="connsiteY1" fmla="*/ 0 h 8125"/>
            <a:gd name="connsiteX2" fmla="*/ 8095 w 10000"/>
            <a:gd name="connsiteY2" fmla="*/ 0 h 8125"/>
            <a:gd name="connsiteX3" fmla="*/ 10000 w 10000"/>
            <a:gd name="connsiteY3" fmla="*/ 8125 h 8125"/>
            <a:gd name="connsiteX0" fmla="*/ 0 w 10118"/>
            <a:gd name="connsiteY0" fmla="*/ 9231 h 9231"/>
            <a:gd name="connsiteX1" fmla="*/ 1429 w 10118"/>
            <a:gd name="connsiteY1" fmla="*/ 0 h 9231"/>
            <a:gd name="connsiteX2" fmla="*/ 8095 w 10118"/>
            <a:gd name="connsiteY2" fmla="*/ 0 h 9231"/>
            <a:gd name="connsiteX3" fmla="*/ 10118 w 10118"/>
            <a:gd name="connsiteY3" fmla="*/ 8751 h 92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118" h="9231">
              <a:moveTo>
                <a:pt x="0" y="9231"/>
              </a:moveTo>
              <a:lnTo>
                <a:pt x="1429" y="0"/>
              </a:lnTo>
              <a:lnTo>
                <a:pt x="8095" y="0"/>
              </a:lnTo>
              <a:lnTo>
                <a:pt x="10118" y="8751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23</xdr:col>
      <xdr:colOff>187614</xdr:colOff>
      <xdr:row>53</xdr:row>
      <xdr:rowOff>151301</xdr:rowOff>
    </xdr:from>
    <xdr:to>
      <xdr:col>23</xdr:col>
      <xdr:colOff>287792</xdr:colOff>
      <xdr:row>54</xdr:row>
      <xdr:rowOff>94725</xdr:rowOff>
    </xdr:to>
    <xdr:sp macro="" textlink="">
      <xdr:nvSpPr>
        <xdr:cNvPr id="2362" name="Oval 1295">
          <a:extLst>
            <a:ext uri="{FF2B5EF4-FFF2-40B4-BE49-F238E27FC236}">
              <a16:creationId xmlns="" xmlns:a16="http://schemas.microsoft.com/office/drawing/2014/main" id="{87B29787-D39D-413E-9A8F-79FD2E600559}"/>
            </a:ext>
          </a:extLst>
        </xdr:cNvPr>
        <xdr:cNvSpPr>
          <a:spLocks noChangeArrowheads="1"/>
        </xdr:cNvSpPr>
      </xdr:nvSpPr>
      <xdr:spPr bwMode="auto">
        <a:xfrm>
          <a:off x="14494164" y="9206401"/>
          <a:ext cx="100178" cy="11487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23</xdr:col>
      <xdr:colOff>556109</xdr:colOff>
      <xdr:row>52</xdr:row>
      <xdr:rowOff>74898</xdr:rowOff>
    </xdr:from>
    <xdr:ext cx="379343" cy="193515"/>
    <xdr:sp macro="" textlink="">
      <xdr:nvSpPr>
        <xdr:cNvPr id="2363" name="Text Box 1563">
          <a:extLst>
            <a:ext uri="{FF2B5EF4-FFF2-40B4-BE49-F238E27FC236}">
              <a16:creationId xmlns="" xmlns:a16="http://schemas.microsoft.com/office/drawing/2014/main" id="{28404EC7-3639-41B4-9B6E-7532FC4F4A46}"/>
            </a:ext>
          </a:extLst>
        </xdr:cNvPr>
        <xdr:cNvSpPr txBox="1">
          <a:spLocks noChangeArrowheads="1"/>
        </xdr:cNvSpPr>
      </xdr:nvSpPr>
      <xdr:spPr bwMode="auto">
        <a:xfrm>
          <a:off x="16325276" y="9051489"/>
          <a:ext cx="379343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23</xdr:col>
      <xdr:colOff>581422</xdr:colOff>
      <xdr:row>53</xdr:row>
      <xdr:rowOff>73915</xdr:rowOff>
    </xdr:from>
    <xdr:to>
      <xdr:col>24</xdr:col>
      <xdr:colOff>304895</xdr:colOff>
      <xdr:row>54</xdr:row>
      <xdr:rowOff>68212</xdr:rowOff>
    </xdr:to>
    <xdr:sp macro="" textlink="">
      <xdr:nvSpPr>
        <xdr:cNvPr id="2364" name="AutoShape 1653">
          <a:extLst>
            <a:ext uri="{FF2B5EF4-FFF2-40B4-BE49-F238E27FC236}">
              <a16:creationId xmlns="" xmlns:a16="http://schemas.microsoft.com/office/drawing/2014/main" id="{CB098F74-1756-438D-B21E-539FFD0C489A}"/>
            </a:ext>
          </a:extLst>
        </xdr:cNvPr>
        <xdr:cNvSpPr>
          <a:spLocks/>
        </xdr:cNvSpPr>
      </xdr:nvSpPr>
      <xdr:spPr bwMode="auto">
        <a:xfrm rot="6078624" flipH="1">
          <a:off x="16482165" y="9092112"/>
          <a:ext cx="167479" cy="430632"/>
        </a:xfrm>
        <a:prstGeom prst="rightBrace">
          <a:avLst>
            <a:gd name="adj1" fmla="val 42094"/>
            <a:gd name="adj2" fmla="val 6828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23</xdr:col>
      <xdr:colOff>224754</xdr:colOff>
      <xdr:row>54</xdr:row>
      <xdr:rowOff>34991</xdr:rowOff>
    </xdr:from>
    <xdr:to>
      <xdr:col>23</xdr:col>
      <xdr:colOff>553563</xdr:colOff>
      <xdr:row>56</xdr:row>
      <xdr:rowOff>73045</xdr:rowOff>
    </xdr:to>
    <xdr:sp macro="" textlink="">
      <xdr:nvSpPr>
        <xdr:cNvPr id="2365" name="AutoShape 1653">
          <a:extLst>
            <a:ext uri="{FF2B5EF4-FFF2-40B4-BE49-F238E27FC236}">
              <a16:creationId xmlns="" xmlns:a16="http://schemas.microsoft.com/office/drawing/2014/main" id="{4D14CAEF-8657-4C8C-A0F9-085A2810C06D}"/>
            </a:ext>
          </a:extLst>
        </xdr:cNvPr>
        <xdr:cNvSpPr>
          <a:spLocks/>
        </xdr:cNvSpPr>
      </xdr:nvSpPr>
      <xdr:spPr bwMode="auto">
        <a:xfrm rot="5633977">
          <a:off x="14505232" y="9287613"/>
          <a:ext cx="380954" cy="328809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23</xdr:col>
      <xdr:colOff>270546</xdr:colOff>
      <xdr:row>54</xdr:row>
      <xdr:rowOff>64221</xdr:rowOff>
    </xdr:from>
    <xdr:to>
      <xdr:col>23</xdr:col>
      <xdr:colOff>451445</xdr:colOff>
      <xdr:row>55</xdr:row>
      <xdr:rowOff>36921</xdr:rowOff>
    </xdr:to>
    <xdr:sp macro="" textlink="">
      <xdr:nvSpPr>
        <xdr:cNvPr id="2366" name="六角形 2365">
          <a:extLst>
            <a:ext uri="{FF2B5EF4-FFF2-40B4-BE49-F238E27FC236}">
              <a16:creationId xmlns="" xmlns:a16="http://schemas.microsoft.com/office/drawing/2014/main" id="{E987487F-4C17-45AC-9F93-35C6D0537558}"/>
            </a:ext>
          </a:extLst>
        </xdr:cNvPr>
        <xdr:cNvSpPr/>
      </xdr:nvSpPr>
      <xdr:spPr bwMode="auto">
        <a:xfrm>
          <a:off x="14577096" y="9290771"/>
          <a:ext cx="180899" cy="144150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143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24</xdr:col>
      <xdr:colOff>428831</xdr:colOff>
      <xdr:row>54</xdr:row>
      <xdr:rowOff>24252</xdr:rowOff>
    </xdr:from>
    <xdr:ext cx="268017" cy="119578"/>
    <xdr:sp macro="" textlink="">
      <xdr:nvSpPr>
        <xdr:cNvPr id="2367" name="Text Box 1416">
          <a:extLst>
            <a:ext uri="{FF2B5EF4-FFF2-40B4-BE49-F238E27FC236}">
              <a16:creationId xmlns="" xmlns:a16="http://schemas.microsoft.com/office/drawing/2014/main" id="{35BB5298-E88E-424D-9BCF-55AE476263BC}"/>
            </a:ext>
          </a:extLst>
        </xdr:cNvPr>
        <xdr:cNvSpPr txBox="1">
          <a:spLocks noChangeArrowheads="1"/>
        </xdr:cNvSpPr>
      </xdr:nvSpPr>
      <xdr:spPr bwMode="auto">
        <a:xfrm>
          <a:off x="15440231" y="9250802"/>
          <a:ext cx="268017" cy="119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あさひ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23</xdr:col>
      <xdr:colOff>676130</xdr:colOff>
      <xdr:row>54</xdr:row>
      <xdr:rowOff>98678</xdr:rowOff>
    </xdr:from>
    <xdr:to>
      <xdr:col>24</xdr:col>
      <xdr:colOff>282530</xdr:colOff>
      <xdr:row>55</xdr:row>
      <xdr:rowOff>114488</xdr:rowOff>
    </xdr:to>
    <xdr:sp macro="" textlink="">
      <xdr:nvSpPr>
        <xdr:cNvPr id="2368" name="Text Box 1664">
          <a:extLst>
            <a:ext uri="{FF2B5EF4-FFF2-40B4-BE49-F238E27FC236}">
              <a16:creationId xmlns="" xmlns:a16="http://schemas.microsoft.com/office/drawing/2014/main" id="{274F9AF6-F797-4DCF-89BD-8862E760F802}"/>
            </a:ext>
          </a:extLst>
        </xdr:cNvPr>
        <xdr:cNvSpPr txBox="1">
          <a:spLocks noChangeArrowheads="1"/>
        </xdr:cNvSpPr>
      </xdr:nvSpPr>
      <xdr:spPr bwMode="auto">
        <a:xfrm>
          <a:off x="14982680" y="9325228"/>
          <a:ext cx="311250" cy="18726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23</xdr:col>
      <xdr:colOff>368530</xdr:colOff>
      <xdr:row>51</xdr:row>
      <xdr:rowOff>152453</xdr:rowOff>
    </xdr:from>
    <xdr:to>
      <xdr:col>23</xdr:col>
      <xdr:colOff>527814</xdr:colOff>
      <xdr:row>53</xdr:row>
      <xdr:rowOff>112457</xdr:rowOff>
    </xdr:to>
    <xdr:sp macro="" textlink="">
      <xdr:nvSpPr>
        <xdr:cNvPr id="2369" name="Text Box 1664">
          <a:extLst>
            <a:ext uri="{FF2B5EF4-FFF2-40B4-BE49-F238E27FC236}">
              <a16:creationId xmlns="" xmlns:a16="http://schemas.microsoft.com/office/drawing/2014/main" id="{10D946A7-A851-48FE-8C15-9E51BF74674C}"/>
            </a:ext>
          </a:extLst>
        </xdr:cNvPr>
        <xdr:cNvSpPr txBox="1">
          <a:spLocks noChangeArrowheads="1"/>
        </xdr:cNvSpPr>
      </xdr:nvSpPr>
      <xdr:spPr bwMode="auto">
        <a:xfrm>
          <a:off x="14675080" y="8864653"/>
          <a:ext cx="159284" cy="30290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vert="eaVert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24</xdr:col>
      <xdr:colOff>88918</xdr:colOff>
      <xdr:row>51</xdr:row>
      <xdr:rowOff>136519</xdr:rowOff>
    </xdr:from>
    <xdr:to>
      <xdr:col>24</xdr:col>
      <xdr:colOff>502805</xdr:colOff>
      <xdr:row>52</xdr:row>
      <xdr:rowOff>105336</xdr:rowOff>
    </xdr:to>
    <xdr:sp macro="" textlink="">
      <xdr:nvSpPr>
        <xdr:cNvPr id="2370" name="Text Box 1664">
          <a:extLst>
            <a:ext uri="{FF2B5EF4-FFF2-40B4-BE49-F238E27FC236}">
              <a16:creationId xmlns="" xmlns:a16="http://schemas.microsoft.com/office/drawing/2014/main" id="{065F2723-2633-4990-AE46-88CDE295E3EC}"/>
            </a:ext>
          </a:extLst>
        </xdr:cNvPr>
        <xdr:cNvSpPr txBox="1">
          <a:spLocks noChangeArrowheads="1"/>
        </xdr:cNvSpPr>
      </xdr:nvSpPr>
      <xdr:spPr bwMode="auto">
        <a:xfrm>
          <a:off x="15100318" y="8848719"/>
          <a:ext cx="413887" cy="14026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0" rIns="0" bIns="0" anchor="t" upright="1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西国街道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23</xdr:col>
      <xdr:colOff>667425</xdr:colOff>
      <xdr:row>55</xdr:row>
      <xdr:rowOff>82598</xdr:rowOff>
    </xdr:from>
    <xdr:to>
      <xdr:col>24</xdr:col>
      <xdr:colOff>258919</xdr:colOff>
      <xdr:row>56</xdr:row>
      <xdr:rowOff>70066</xdr:rowOff>
    </xdr:to>
    <xdr:sp macro="" textlink="">
      <xdr:nvSpPr>
        <xdr:cNvPr id="2371" name="Text Box 1664">
          <a:extLst>
            <a:ext uri="{FF2B5EF4-FFF2-40B4-BE49-F238E27FC236}">
              <a16:creationId xmlns="" xmlns:a16="http://schemas.microsoft.com/office/drawing/2014/main" id="{A7C3E3BA-7463-40EC-92FD-796A66A654CF}"/>
            </a:ext>
          </a:extLst>
        </xdr:cNvPr>
        <xdr:cNvSpPr txBox="1">
          <a:spLocks noChangeArrowheads="1"/>
        </xdr:cNvSpPr>
      </xdr:nvSpPr>
      <xdr:spPr bwMode="auto">
        <a:xfrm flipH="1">
          <a:off x="14973975" y="9480598"/>
          <a:ext cx="296344" cy="15891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24</xdr:col>
      <xdr:colOff>96024</xdr:colOff>
      <xdr:row>54</xdr:row>
      <xdr:rowOff>17435</xdr:rowOff>
    </xdr:from>
    <xdr:to>
      <xdr:col>24</xdr:col>
      <xdr:colOff>197124</xdr:colOff>
      <xdr:row>54</xdr:row>
      <xdr:rowOff>132838</xdr:rowOff>
    </xdr:to>
    <xdr:sp macro="" textlink="">
      <xdr:nvSpPr>
        <xdr:cNvPr id="2372" name="Oval 1295">
          <a:extLst>
            <a:ext uri="{FF2B5EF4-FFF2-40B4-BE49-F238E27FC236}">
              <a16:creationId xmlns="" xmlns:a16="http://schemas.microsoft.com/office/drawing/2014/main" id="{58EF8C47-A9AF-45FB-940B-E8413DA09222}"/>
            </a:ext>
          </a:extLst>
        </xdr:cNvPr>
        <xdr:cNvSpPr>
          <a:spLocks noChangeArrowheads="1"/>
        </xdr:cNvSpPr>
      </xdr:nvSpPr>
      <xdr:spPr bwMode="auto">
        <a:xfrm>
          <a:off x="15107424" y="9243985"/>
          <a:ext cx="101100" cy="11540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23</xdr:col>
      <xdr:colOff>262381</xdr:colOff>
      <xdr:row>55</xdr:row>
      <xdr:rowOff>165364</xdr:rowOff>
    </xdr:from>
    <xdr:ext cx="379343" cy="193515"/>
    <xdr:sp macro="" textlink="">
      <xdr:nvSpPr>
        <xdr:cNvPr id="2373" name="Text Box 1563">
          <a:extLst>
            <a:ext uri="{FF2B5EF4-FFF2-40B4-BE49-F238E27FC236}">
              <a16:creationId xmlns="" xmlns:a16="http://schemas.microsoft.com/office/drawing/2014/main" id="{5ABA0786-D089-48F5-BF03-97812214C893}"/>
            </a:ext>
          </a:extLst>
        </xdr:cNvPr>
        <xdr:cNvSpPr txBox="1">
          <a:spLocks noChangeArrowheads="1"/>
        </xdr:cNvSpPr>
      </xdr:nvSpPr>
      <xdr:spPr bwMode="auto">
        <a:xfrm>
          <a:off x="14568931" y="9563364"/>
          <a:ext cx="379343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oneCellAnchor>
    <xdr:from>
      <xdr:col>24</xdr:col>
      <xdr:colOff>347134</xdr:colOff>
      <xdr:row>55</xdr:row>
      <xdr:rowOff>8467</xdr:rowOff>
    </xdr:from>
    <xdr:ext cx="270742" cy="244550"/>
    <xdr:pic>
      <xdr:nvPicPr>
        <xdr:cNvPr id="2374" name="Picture 12589">
          <a:extLst>
            <a:ext uri="{FF2B5EF4-FFF2-40B4-BE49-F238E27FC236}">
              <a16:creationId xmlns="" xmlns:a16="http://schemas.microsoft.com/office/drawing/2014/main" id="{4D7C6FEB-1ACC-4DA6-9050-CB3613304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8534" y="9406467"/>
          <a:ext cx="270742" cy="244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23</xdr:col>
      <xdr:colOff>539362</xdr:colOff>
      <xdr:row>54</xdr:row>
      <xdr:rowOff>89919</xdr:rowOff>
    </xdr:from>
    <xdr:to>
      <xdr:col>24</xdr:col>
      <xdr:colOff>15300</xdr:colOff>
      <xdr:row>55</xdr:row>
      <xdr:rowOff>63118</xdr:rowOff>
    </xdr:to>
    <xdr:sp macro="" textlink="">
      <xdr:nvSpPr>
        <xdr:cNvPr id="2375" name="六角形 2374">
          <a:extLst>
            <a:ext uri="{FF2B5EF4-FFF2-40B4-BE49-F238E27FC236}">
              <a16:creationId xmlns="" xmlns:a16="http://schemas.microsoft.com/office/drawing/2014/main" id="{B00A1F33-2A91-49C6-B535-BA872B5E6F6F}"/>
            </a:ext>
          </a:extLst>
        </xdr:cNvPr>
        <xdr:cNvSpPr/>
      </xdr:nvSpPr>
      <xdr:spPr bwMode="auto">
        <a:xfrm>
          <a:off x="14845912" y="9316469"/>
          <a:ext cx="180788" cy="144649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1800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142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677022</xdr:colOff>
      <xdr:row>56</xdr:row>
      <xdr:rowOff>42021</xdr:rowOff>
    </xdr:from>
    <xdr:to>
      <xdr:col>24</xdr:col>
      <xdr:colOff>385873</xdr:colOff>
      <xdr:row>57</xdr:row>
      <xdr:rowOff>10839</xdr:rowOff>
    </xdr:to>
    <xdr:sp macro="" textlink="">
      <xdr:nvSpPr>
        <xdr:cNvPr id="2376" name="Text Box 1664">
          <a:extLst>
            <a:ext uri="{FF2B5EF4-FFF2-40B4-BE49-F238E27FC236}">
              <a16:creationId xmlns="" xmlns:a16="http://schemas.microsoft.com/office/drawing/2014/main" id="{0213322F-4F8D-461C-B7B3-D39055C2122D}"/>
            </a:ext>
          </a:extLst>
        </xdr:cNvPr>
        <xdr:cNvSpPr txBox="1">
          <a:spLocks noChangeArrowheads="1"/>
        </xdr:cNvSpPr>
      </xdr:nvSpPr>
      <xdr:spPr bwMode="auto">
        <a:xfrm>
          <a:off x="14983572" y="9611471"/>
          <a:ext cx="413701" cy="14026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0" rIns="0" bIns="0" anchor="t" upright="1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西国街道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21</xdr:col>
      <xdr:colOff>641678</xdr:colOff>
      <xdr:row>61</xdr:row>
      <xdr:rowOff>4333</xdr:rowOff>
    </xdr:from>
    <xdr:to>
      <xdr:col>22</xdr:col>
      <xdr:colOff>316795</xdr:colOff>
      <xdr:row>63</xdr:row>
      <xdr:rowOff>79878</xdr:rowOff>
    </xdr:to>
    <xdr:sp macro="" textlink="">
      <xdr:nvSpPr>
        <xdr:cNvPr id="2377" name="Line 72">
          <a:extLst>
            <a:ext uri="{FF2B5EF4-FFF2-40B4-BE49-F238E27FC236}">
              <a16:creationId xmlns="" xmlns:a16="http://schemas.microsoft.com/office/drawing/2014/main" id="{A9D6FF22-FAED-4905-92A1-26F5F8DE4D74}"/>
            </a:ext>
          </a:extLst>
        </xdr:cNvPr>
        <xdr:cNvSpPr>
          <a:spLocks noChangeShapeType="1"/>
        </xdr:cNvSpPr>
      </xdr:nvSpPr>
      <xdr:spPr bwMode="auto">
        <a:xfrm rot="13656542">
          <a:off x="20567789" y="9078672"/>
          <a:ext cx="418445" cy="37996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28</xdr:col>
      <xdr:colOff>31401</xdr:colOff>
      <xdr:row>51</xdr:row>
      <xdr:rowOff>51459</xdr:rowOff>
    </xdr:from>
    <xdr:to>
      <xdr:col>28</xdr:col>
      <xdr:colOff>417091</xdr:colOff>
      <xdr:row>56</xdr:row>
      <xdr:rowOff>116585</xdr:rowOff>
    </xdr:to>
    <xdr:sp macro="" textlink="">
      <xdr:nvSpPr>
        <xdr:cNvPr id="2378" name="Freeform 527">
          <a:extLst>
            <a:ext uri="{FF2B5EF4-FFF2-40B4-BE49-F238E27FC236}">
              <a16:creationId xmlns="" xmlns:a16="http://schemas.microsoft.com/office/drawing/2014/main" id="{6DA359FF-2D0F-49DF-ABE9-EF752537A3A7}"/>
            </a:ext>
          </a:extLst>
        </xdr:cNvPr>
        <xdr:cNvSpPr>
          <a:spLocks/>
        </xdr:cNvSpPr>
      </xdr:nvSpPr>
      <xdr:spPr bwMode="auto">
        <a:xfrm rot="12793218">
          <a:off x="17862201" y="8763659"/>
          <a:ext cx="385690" cy="922376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5135"/>
            <a:gd name="connsiteY0" fmla="*/ 17689 h 17689"/>
            <a:gd name="connsiteX1" fmla="*/ 0 w 5135"/>
            <a:gd name="connsiteY1" fmla="*/ 7689 h 17689"/>
            <a:gd name="connsiteX2" fmla="*/ 5135 w 5135"/>
            <a:gd name="connsiteY2" fmla="*/ 0 h 17689"/>
            <a:gd name="connsiteX0" fmla="*/ 0 w 10000"/>
            <a:gd name="connsiteY0" fmla="*/ 10000 h 10000"/>
            <a:gd name="connsiteX1" fmla="*/ 0 w 10000"/>
            <a:gd name="connsiteY1" fmla="*/ 4347 h 10000"/>
            <a:gd name="connsiteX2" fmla="*/ 10000 w 10000"/>
            <a:gd name="connsiteY2" fmla="*/ 0 h 10000"/>
            <a:gd name="connsiteX0" fmla="*/ 0 w 9386"/>
            <a:gd name="connsiteY0" fmla="*/ 10186 h 10186"/>
            <a:gd name="connsiteX1" fmla="*/ 0 w 9386"/>
            <a:gd name="connsiteY1" fmla="*/ 4533 h 10186"/>
            <a:gd name="connsiteX2" fmla="*/ 9386 w 9386"/>
            <a:gd name="connsiteY2" fmla="*/ 0 h 10186"/>
            <a:gd name="connsiteX0" fmla="*/ 0 w 10000"/>
            <a:gd name="connsiteY0" fmla="*/ 10000 h 10000"/>
            <a:gd name="connsiteX1" fmla="*/ 0 w 10000"/>
            <a:gd name="connsiteY1" fmla="*/ 445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450 h 10000"/>
            <a:gd name="connsiteX2" fmla="*/ 10000 w 10000"/>
            <a:gd name="connsiteY2" fmla="*/ 0 h 10000"/>
            <a:gd name="connsiteX0" fmla="*/ 0 w 12073"/>
            <a:gd name="connsiteY0" fmla="*/ 10987 h 10987"/>
            <a:gd name="connsiteX1" fmla="*/ 0 w 12073"/>
            <a:gd name="connsiteY1" fmla="*/ 5437 h 10987"/>
            <a:gd name="connsiteX2" fmla="*/ 12073 w 12073"/>
            <a:gd name="connsiteY2" fmla="*/ 0 h 10987"/>
            <a:gd name="connsiteX0" fmla="*/ 0 w 10297"/>
            <a:gd name="connsiteY0" fmla="*/ 9622 h 9622"/>
            <a:gd name="connsiteX1" fmla="*/ 0 w 10297"/>
            <a:gd name="connsiteY1" fmla="*/ 4072 h 9622"/>
            <a:gd name="connsiteX2" fmla="*/ 10297 w 10297"/>
            <a:gd name="connsiteY2" fmla="*/ 0 h 9622"/>
            <a:gd name="connsiteX0" fmla="*/ 0 w 9015"/>
            <a:gd name="connsiteY0" fmla="*/ 9891 h 9891"/>
            <a:gd name="connsiteX1" fmla="*/ 0 w 9015"/>
            <a:gd name="connsiteY1" fmla="*/ 4123 h 9891"/>
            <a:gd name="connsiteX2" fmla="*/ 9015 w 9015"/>
            <a:gd name="connsiteY2" fmla="*/ 0 h 9891"/>
            <a:gd name="connsiteX0" fmla="*/ 0 w 9727"/>
            <a:gd name="connsiteY0" fmla="*/ 10000 h 10000"/>
            <a:gd name="connsiteX1" fmla="*/ 0 w 9727"/>
            <a:gd name="connsiteY1" fmla="*/ 4168 h 10000"/>
            <a:gd name="connsiteX2" fmla="*/ 9727 w 9727"/>
            <a:gd name="connsiteY2" fmla="*/ 0 h 10000"/>
            <a:gd name="connsiteX0" fmla="*/ 0 w 10000"/>
            <a:gd name="connsiteY0" fmla="*/ 11072 h 11072"/>
            <a:gd name="connsiteX1" fmla="*/ 0 w 10000"/>
            <a:gd name="connsiteY1" fmla="*/ 4168 h 11072"/>
            <a:gd name="connsiteX2" fmla="*/ 10000 w 10000"/>
            <a:gd name="connsiteY2" fmla="*/ 0 h 11072"/>
            <a:gd name="connsiteX0" fmla="*/ 512 w 2627"/>
            <a:gd name="connsiteY0" fmla="*/ 18369 h 18369"/>
            <a:gd name="connsiteX1" fmla="*/ 512 w 2627"/>
            <a:gd name="connsiteY1" fmla="*/ 11465 h 18369"/>
            <a:gd name="connsiteX2" fmla="*/ 1566 w 2627"/>
            <a:gd name="connsiteY2" fmla="*/ 0 h 18369"/>
            <a:gd name="connsiteX0" fmla="*/ 1950 w 10002"/>
            <a:gd name="connsiteY0" fmla="*/ 10000 h 10000"/>
            <a:gd name="connsiteX1" fmla="*/ 1950 w 10002"/>
            <a:gd name="connsiteY1" fmla="*/ 8159 h 10000"/>
            <a:gd name="connsiteX2" fmla="*/ 5962 w 10002"/>
            <a:gd name="connsiteY2" fmla="*/ 0 h 10000"/>
            <a:gd name="connsiteX0" fmla="*/ 0 w 11884"/>
            <a:gd name="connsiteY0" fmla="*/ 10000 h 10000"/>
            <a:gd name="connsiteX1" fmla="*/ 0 w 11884"/>
            <a:gd name="connsiteY1" fmla="*/ 8159 h 10000"/>
            <a:gd name="connsiteX2" fmla="*/ 4012 w 11884"/>
            <a:gd name="connsiteY2" fmla="*/ 0 h 10000"/>
            <a:gd name="connsiteX0" fmla="*/ 0 w 4197"/>
            <a:gd name="connsiteY0" fmla="*/ 10000 h 10000"/>
            <a:gd name="connsiteX1" fmla="*/ 0 w 4197"/>
            <a:gd name="connsiteY1" fmla="*/ 8159 h 10000"/>
            <a:gd name="connsiteX2" fmla="*/ 1006 w 4197"/>
            <a:gd name="connsiteY2" fmla="*/ 6301 h 10000"/>
            <a:gd name="connsiteX3" fmla="*/ 4012 w 4197"/>
            <a:gd name="connsiteY3" fmla="*/ 0 h 10000"/>
            <a:gd name="connsiteX0" fmla="*/ 0 w 21044"/>
            <a:gd name="connsiteY0" fmla="*/ 10000 h 10000"/>
            <a:gd name="connsiteX1" fmla="*/ 0 w 21044"/>
            <a:gd name="connsiteY1" fmla="*/ 8159 h 10000"/>
            <a:gd name="connsiteX2" fmla="*/ 2397 w 21044"/>
            <a:gd name="connsiteY2" fmla="*/ 6301 h 10000"/>
            <a:gd name="connsiteX3" fmla="*/ 9559 w 21044"/>
            <a:gd name="connsiteY3" fmla="*/ 0 h 10000"/>
            <a:gd name="connsiteX0" fmla="*/ 0 w 10001"/>
            <a:gd name="connsiteY0" fmla="*/ 10000 h 10000"/>
            <a:gd name="connsiteX1" fmla="*/ 0 w 10001"/>
            <a:gd name="connsiteY1" fmla="*/ 8159 h 10000"/>
            <a:gd name="connsiteX2" fmla="*/ 4784 w 10001"/>
            <a:gd name="connsiteY2" fmla="*/ 7055 h 10000"/>
            <a:gd name="connsiteX3" fmla="*/ 2397 w 10001"/>
            <a:gd name="connsiteY3" fmla="*/ 6301 h 10000"/>
            <a:gd name="connsiteX4" fmla="*/ 9559 w 10001"/>
            <a:gd name="connsiteY4" fmla="*/ 0 h 10000"/>
            <a:gd name="connsiteX0" fmla="*/ 0 w 22692"/>
            <a:gd name="connsiteY0" fmla="*/ 10000 h 10000"/>
            <a:gd name="connsiteX1" fmla="*/ 0 w 22692"/>
            <a:gd name="connsiteY1" fmla="*/ 8159 h 10000"/>
            <a:gd name="connsiteX2" fmla="*/ 4784 w 22692"/>
            <a:gd name="connsiteY2" fmla="*/ 7055 h 10000"/>
            <a:gd name="connsiteX3" fmla="*/ 2397 w 22692"/>
            <a:gd name="connsiteY3" fmla="*/ 6301 h 10000"/>
            <a:gd name="connsiteX4" fmla="*/ 9559 w 22692"/>
            <a:gd name="connsiteY4" fmla="*/ 0 h 10000"/>
            <a:gd name="connsiteX0" fmla="*/ 0 w 22692"/>
            <a:gd name="connsiteY0" fmla="*/ 10000 h 10000"/>
            <a:gd name="connsiteX1" fmla="*/ 0 w 22692"/>
            <a:gd name="connsiteY1" fmla="*/ 8159 h 10000"/>
            <a:gd name="connsiteX2" fmla="*/ 4784 w 22692"/>
            <a:gd name="connsiteY2" fmla="*/ 7055 h 10000"/>
            <a:gd name="connsiteX3" fmla="*/ 9559 w 22692"/>
            <a:gd name="connsiteY3" fmla="*/ 0 h 10000"/>
            <a:gd name="connsiteX0" fmla="*/ 0 w 48556"/>
            <a:gd name="connsiteY0" fmla="*/ 10000 h 10000"/>
            <a:gd name="connsiteX1" fmla="*/ 0 w 48556"/>
            <a:gd name="connsiteY1" fmla="*/ 8159 h 10000"/>
            <a:gd name="connsiteX2" fmla="*/ 35809 w 48556"/>
            <a:gd name="connsiteY2" fmla="*/ 1233 h 10000"/>
            <a:gd name="connsiteX3" fmla="*/ 9559 w 48556"/>
            <a:gd name="connsiteY3" fmla="*/ 0 h 10000"/>
            <a:gd name="connsiteX0" fmla="*/ 31022 w 79578"/>
            <a:gd name="connsiteY0" fmla="*/ 10822 h 10822"/>
            <a:gd name="connsiteX1" fmla="*/ 31022 w 79578"/>
            <a:gd name="connsiteY1" fmla="*/ 8981 h 10822"/>
            <a:gd name="connsiteX2" fmla="*/ 66831 w 79578"/>
            <a:gd name="connsiteY2" fmla="*/ 2055 h 10822"/>
            <a:gd name="connsiteX3" fmla="*/ 10 w 79578"/>
            <a:gd name="connsiteY3" fmla="*/ 0 h 10822"/>
            <a:gd name="connsiteX0" fmla="*/ 31012 w 79568"/>
            <a:gd name="connsiteY0" fmla="*/ 10822 h 10822"/>
            <a:gd name="connsiteX1" fmla="*/ 31012 w 79568"/>
            <a:gd name="connsiteY1" fmla="*/ 8981 h 10822"/>
            <a:gd name="connsiteX2" fmla="*/ 66821 w 79568"/>
            <a:gd name="connsiteY2" fmla="*/ 2055 h 10822"/>
            <a:gd name="connsiteX3" fmla="*/ 0 w 79568"/>
            <a:gd name="connsiteY3" fmla="*/ 0 h 10822"/>
            <a:gd name="connsiteX0" fmla="*/ 31012 w 79568"/>
            <a:gd name="connsiteY0" fmla="*/ 10822 h 10822"/>
            <a:gd name="connsiteX1" fmla="*/ 31012 w 79568"/>
            <a:gd name="connsiteY1" fmla="*/ 8981 h 10822"/>
            <a:gd name="connsiteX2" fmla="*/ 66821 w 79568"/>
            <a:gd name="connsiteY2" fmla="*/ 2055 h 10822"/>
            <a:gd name="connsiteX3" fmla="*/ 0 w 79568"/>
            <a:gd name="connsiteY3" fmla="*/ 0 h 10822"/>
            <a:gd name="connsiteX0" fmla="*/ 31012 w 71555"/>
            <a:gd name="connsiteY0" fmla="*/ 10822 h 10822"/>
            <a:gd name="connsiteX1" fmla="*/ 31012 w 71555"/>
            <a:gd name="connsiteY1" fmla="*/ 8981 h 10822"/>
            <a:gd name="connsiteX2" fmla="*/ 66821 w 71555"/>
            <a:gd name="connsiteY2" fmla="*/ 2055 h 10822"/>
            <a:gd name="connsiteX3" fmla="*/ 0 w 71555"/>
            <a:gd name="connsiteY3" fmla="*/ 0 h 10822"/>
            <a:gd name="connsiteX0" fmla="*/ 64424 w 71555"/>
            <a:gd name="connsiteY0" fmla="*/ 11370 h 11370"/>
            <a:gd name="connsiteX1" fmla="*/ 31012 w 71555"/>
            <a:gd name="connsiteY1" fmla="*/ 8981 h 11370"/>
            <a:gd name="connsiteX2" fmla="*/ 66821 w 71555"/>
            <a:gd name="connsiteY2" fmla="*/ 2055 h 11370"/>
            <a:gd name="connsiteX3" fmla="*/ 0 w 71555"/>
            <a:gd name="connsiteY3" fmla="*/ 0 h 11370"/>
            <a:gd name="connsiteX0" fmla="*/ 64424 w 74341"/>
            <a:gd name="connsiteY0" fmla="*/ 11370 h 11370"/>
            <a:gd name="connsiteX1" fmla="*/ 57264 w 74341"/>
            <a:gd name="connsiteY1" fmla="*/ 8296 h 11370"/>
            <a:gd name="connsiteX2" fmla="*/ 66821 w 74341"/>
            <a:gd name="connsiteY2" fmla="*/ 2055 h 11370"/>
            <a:gd name="connsiteX3" fmla="*/ 0 w 74341"/>
            <a:gd name="connsiteY3" fmla="*/ 0 h 11370"/>
            <a:gd name="connsiteX0" fmla="*/ 64424 w 66821"/>
            <a:gd name="connsiteY0" fmla="*/ 11370 h 11370"/>
            <a:gd name="connsiteX1" fmla="*/ 57264 w 66821"/>
            <a:gd name="connsiteY1" fmla="*/ 8296 h 11370"/>
            <a:gd name="connsiteX2" fmla="*/ 66821 w 66821"/>
            <a:gd name="connsiteY2" fmla="*/ 2055 h 11370"/>
            <a:gd name="connsiteX3" fmla="*/ 0 w 66821"/>
            <a:gd name="connsiteY3" fmla="*/ 0 h 11370"/>
            <a:gd name="connsiteX0" fmla="*/ 64424 w 66821"/>
            <a:gd name="connsiteY0" fmla="*/ 11370 h 11370"/>
            <a:gd name="connsiteX1" fmla="*/ 54187 w 66821"/>
            <a:gd name="connsiteY1" fmla="*/ 11093 h 11370"/>
            <a:gd name="connsiteX2" fmla="*/ 57264 w 66821"/>
            <a:gd name="connsiteY2" fmla="*/ 8296 h 11370"/>
            <a:gd name="connsiteX3" fmla="*/ 66821 w 66821"/>
            <a:gd name="connsiteY3" fmla="*/ 2055 h 11370"/>
            <a:gd name="connsiteX4" fmla="*/ 0 w 66821"/>
            <a:gd name="connsiteY4" fmla="*/ 0 h 11370"/>
            <a:gd name="connsiteX0" fmla="*/ 54187 w 66821"/>
            <a:gd name="connsiteY0" fmla="*/ 11093 h 11093"/>
            <a:gd name="connsiteX1" fmla="*/ 57264 w 66821"/>
            <a:gd name="connsiteY1" fmla="*/ 8296 h 11093"/>
            <a:gd name="connsiteX2" fmla="*/ 66821 w 66821"/>
            <a:gd name="connsiteY2" fmla="*/ 2055 h 11093"/>
            <a:gd name="connsiteX3" fmla="*/ 0 w 66821"/>
            <a:gd name="connsiteY3" fmla="*/ 0 h 11093"/>
            <a:gd name="connsiteX0" fmla="*/ 54187 w 66821"/>
            <a:gd name="connsiteY0" fmla="*/ 11093 h 11093"/>
            <a:gd name="connsiteX1" fmla="*/ 55158 w 66821"/>
            <a:gd name="connsiteY1" fmla="*/ 9197 h 11093"/>
            <a:gd name="connsiteX2" fmla="*/ 66821 w 66821"/>
            <a:gd name="connsiteY2" fmla="*/ 2055 h 11093"/>
            <a:gd name="connsiteX3" fmla="*/ 0 w 66821"/>
            <a:gd name="connsiteY3" fmla="*/ 0 h 11093"/>
            <a:gd name="connsiteX0" fmla="*/ 54187 w 66821"/>
            <a:gd name="connsiteY0" fmla="*/ 11440 h 11440"/>
            <a:gd name="connsiteX1" fmla="*/ 55158 w 66821"/>
            <a:gd name="connsiteY1" fmla="*/ 9544 h 11440"/>
            <a:gd name="connsiteX2" fmla="*/ 66821 w 66821"/>
            <a:gd name="connsiteY2" fmla="*/ 2402 h 11440"/>
            <a:gd name="connsiteX3" fmla="*/ 0 w 66821"/>
            <a:gd name="connsiteY3" fmla="*/ 0 h 11440"/>
            <a:gd name="connsiteX0" fmla="*/ 54187 w 66821"/>
            <a:gd name="connsiteY0" fmla="*/ 11440 h 11440"/>
            <a:gd name="connsiteX1" fmla="*/ 55158 w 66821"/>
            <a:gd name="connsiteY1" fmla="*/ 9544 h 11440"/>
            <a:gd name="connsiteX2" fmla="*/ 66821 w 66821"/>
            <a:gd name="connsiteY2" fmla="*/ 2402 h 11440"/>
            <a:gd name="connsiteX3" fmla="*/ 0 w 66821"/>
            <a:gd name="connsiteY3" fmla="*/ 0 h 11440"/>
            <a:gd name="connsiteX0" fmla="*/ 54187 w 66821"/>
            <a:gd name="connsiteY0" fmla="*/ 11440 h 11440"/>
            <a:gd name="connsiteX1" fmla="*/ 55158 w 66821"/>
            <a:gd name="connsiteY1" fmla="*/ 9544 h 11440"/>
            <a:gd name="connsiteX2" fmla="*/ 66821 w 66821"/>
            <a:gd name="connsiteY2" fmla="*/ 2402 h 11440"/>
            <a:gd name="connsiteX3" fmla="*/ 0 w 66821"/>
            <a:gd name="connsiteY3" fmla="*/ 0 h 11440"/>
            <a:gd name="connsiteX0" fmla="*/ 54187 w 55335"/>
            <a:gd name="connsiteY0" fmla="*/ 11440 h 11440"/>
            <a:gd name="connsiteX1" fmla="*/ 55158 w 55335"/>
            <a:gd name="connsiteY1" fmla="*/ 9544 h 11440"/>
            <a:gd name="connsiteX2" fmla="*/ 54187 w 55335"/>
            <a:gd name="connsiteY2" fmla="*/ 2679 h 11440"/>
            <a:gd name="connsiteX3" fmla="*/ 0 w 55335"/>
            <a:gd name="connsiteY3" fmla="*/ 0 h 11440"/>
            <a:gd name="connsiteX0" fmla="*/ 54187 w 55335"/>
            <a:gd name="connsiteY0" fmla="*/ 11440 h 11440"/>
            <a:gd name="connsiteX1" fmla="*/ 55158 w 55335"/>
            <a:gd name="connsiteY1" fmla="*/ 9544 h 11440"/>
            <a:gd name="connsiteX2" fmla="*/ 54187 w 55335"/>
            <a:gd name="connsiteY2" fmla="*/ 2679 h 11440"/>
            <a:gd name="connsiteX3" fmla="*/ 0 w 55335"/>
            <a:gd name="connsiteY3" fmla="*/ 0 h 11440"/>
            <a:gd name="connsiteX0" fmla="*/ 54187 w 55335"/>
            <a:gd name="connsiteY0" fmla="*/ 11440 h 11440"/>
            <a:gd name="connsiteX1" fmla="*/ 55158 w 55335"/>
            <a:gd name="connsiteY1" fmla="*/ 9544 h 11440"/>
            <a:gd name="connsiteX2" fmla="*/ 54187 w 55335"/>
            <a:gd name="connsiteY2" fmla="*/ 2679 h 11440"/>
            <a:gd name="connsiteX3" fmla="*/ 0 w 55335"/>
            <a:gd name="connsiteY3" fmla="*/ 0 h 11440"/>
            <a:gd name="connsiteX0" fmla="*/ 47224 w 48372"/>
            <a:gd name="connsiteY0" fmla="*/ 11044 h 11044"/>
            <a:gd name="connsiteX1" fmla="*/ 48195 w 48372"/>
            <a:gd name="connsiteY1" fmla="*/ 9148 h 11044"/>
            <a:gd name="connsiteX2" fmla="*/ 47224 w 48372"/>
            <a:gd name="connsiteY2" fmla="*/ 2283 h 11044"/>
            <a:gd name="connsiteX3" fmla="*/ 0 w 48372"/>
            <a:gd name="connsiteY3" fmla="*/ 0 h 11044"/>
            <a:gd name="connsiteX0" fmla="*/ 29127 w 30275"/>
            <a:gd name="connsiteY0" fmla="*/ 10238 h 10238"/>
            <a:gd name="connsiteX1" fmla="*/ 30098 w 30275"/>
            <a:gd name="connsiteY1" fmla="*/ 8342 h 10238"/>
            <a:gd name="connsiteX2" fmla="*/ 29127 w 30275"/>
            <a:gd name="connsiteY2" fmla="*/ 1477 h 10238"/>
            <a:gd name="connsiteX3" fmla="*/ 0 w 30275"/>
            <a:gd name="connsiteY3" fmla="*/ 0 h 10238"/>
            <a:gd name="connsiteX0" fmla="*/ 29127 w 40761"/>
            <a:gd name="connsiteY0" fmla="*/ 10238 h 10238"/>
            <a:gd name="connsiteX1" fmla="*/ 30098 w 40761"/>
            <a:gd name="connsiteY1" fmla="*/ 8342 h 10238"/>
            <a:gd name="connsiteX2" fmla="*/ 40761 w 40761"/>
            <a:gd name="connsiteY2" fmla="*/ 1986 h 10238"/>
            <a:gd name="connsiteX3" fmla="*/ 0 w 40761"/>
            <a:gd name="connsiteY3" fmla="*/ 0 h 10238"/>
            <a:gd name="connsiteX0" fmla="*/ 29127 w 40761"/>
            <a:gd name="connsiteY0" fmla="*/ 10238 h 10238"/>
            <a:gd name="connsiteX1" fmla="*/ 30098 w 40761"/>
            <a:gd name="connsiteY1" fmla="*/ 8342 h 10238"/>
            <a:gd name="connsiteX2" fmla="*/ 40761 w 40761"/>
            <a:gd name="connsiteY2" fmla="*/ 1986 h 10238"/>
            <a:gd name="connsiteX3" fmla="*/ 0 w 40761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67293 w 67295"/>
            <a:gd name="connsiteY0" fmla="*/ 10522 h 10522"/>
            <a:gd name="connsiteX1" fmla="*/ 30098 w 67295"/>
            <a:gd name="connsiteY1" fmla="*/ 8342 h 10522"/>
            <a:gd name="connsiteX2" fmla="*/ 44639 w 67295"/>
            <a:gd name="connsiteY2" fmla="*/ 2071 h 10522"/>
            <a:gd name="connsiteX3" fmla="*/ 0 w 67295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44639 w 67299"/>
            <a:gd name="connsiteY2" fmla="*/ 2071 h 10522"/>
            <a:gd name="connsiteX3" fmla="*/ 0 w 67299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44639 w 67299"/>
            <a:gd name="connsiteY2" fmla="*/ 2071 h 10522"/>
            <a:gd name="connsiteX3" fmla="*/ 0 w 67299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39134 w 67299"/>
            <a:gd name="connsiteY2" fmla="*/ 1870 h 10522"/>
            <a:gd name="connsiteX3" fmla="*/ 0 w 67299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39134 w 67299"/>
            <a:gd name="connsiteY2" fmla="*/ 1870 h 10522"/>
            <a:gd name="connsiteX3" fmla="*/ 0 w 67299"/>
            <a:gd name="connsiteY3" fmla="*/ 0 h 10522"/>
            <a:gd name="connsiteX0" fmla="*/ 67293 w 72450"/>
            <a:gd name="connsiteY0" fmla="*/ 10522 h 10522"/>
            <a:gd name="connsiteX1" fmla="*/ 72450 w 72450"/>
            <a:gd name="connsiteY1" fmla="*/ 7585 h 10522"/>
            <a:gd name="connsiteX2" fmla="*/ 39134 w 72450"/>
            <a:gd name="connsiteY2" fmla="*/ 1870 h 10522"/>
            <a:gd name="connsiteX3" fmla="*/ 0 w 72450"/>
            <a:gd name="connsiteY3" fmla="*/ 0 h 10522"/>
            <a:gd name="connsiteX0" fmla="*/ 123264 w 123265"/>
            <a:gd name="connsiteY0" fmla="*/ 11473 h 11473"/>
            <a:gd name="connsiteX1" fmla="*/ 72450 w 123265"/>
            <a:gd name="connsiteY1" fmla="*/ 7585 h 11473"/>
            <a:gd name="connsiteX2" fmla="*/ 39134 w 123265"/>
            <a:gd name="connsiteY2" fmla="*/ 1870 h 11473"/>
            <a:gd name="connsiteX3" fmla="*/ 0 w 123265"/>
            <a:gd name="connsiteY3" fmla="*/ 0 h 11473"/>
            <a:gd name="connsiteX0" fmla="*/ 123264 w 123264"/>
            <a:gd name="connsiteY0" fmla="*/ 11473 h 11473"/>
            <a:gd name="connsiteX1" fmla="*/ 39134 w 123264"/>
            <a:gd name="connsiteY1" fmla="*/ 1870 h 11473"/>
            <a:gd name="connsiteX2" fmla="*/ 0 w 123264"/>
            <a:gd name="connsiteY2" fmla="*/ 0 h 11473"/>
            <a:gd name="connsiteX0" fmla="*/ 123264 w 123264"/>
            <a:gd name="connsiteY0" fmla="*/ 11473 h 11473"/>
            <a:gd name="connsiteX1" fmla="*/ 39134 w 123264"/>
            <a:gd name="connsiteY1" fmla="*/ 1870 h 11473"/>
            <a:gd name="connsiteX2" fmla="*/ 0 w 123264"/>
            <a:gd name="connsiteY2" fmla="*/ 0 h 11473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29179 w 129179"/>
            <a:gd name="connsiteY0" fmla="*/ 11348 h 11348"/>
            <a:gd name="connsiteX1" fmla="*/ 39134 w 129179"/>
            <a:gd name="connsiteY1" fmla="*/ 1870 h 11348"/>
            <a:gd name="connsiteX2" fmla="*/ 0 w 129179"/>
            <a:gd name="connsiteY2" fmla="*/ 0 h 11348"/>
            <a:gd name="connsiteX0" fmla="*/ 129179 w 129179"/>
            <a:gd name="connsiteY0" fmla="*/ 11348 h 11348"/>
            <a:gd name="connsiteX1" fmla="*/ 62858 w 129179"/>
            <a:gd name="connsiteY1" fmla="*/ 7092 h 11348"/>
            <a:gd name="connsiteX2" fmla="*/ 39134 w 129179"/>
            <a:gd name="connsiteY2" fmla="*/ 1870 h 11348"/>
            <a:gd name="connsiteX3" fmla="*/ 0 w 129179"/>
            <a:gd name="connsiteY3" fmla="*/ 0 h 11348"/>
            <a:gd name="connsiteX0" fmla="*/ 129179 w 129179"/>
            <a:gd name="connsiteY0" fmla="*/ 11348 h 11348"/>
            <a:gd name="connsiteX1" fmla="*/ 62858 w 129179"/>
            <a:gd name="connsiteY1" fmla="*/ 7092 h 11348"/>
            <a:gd name="connsiteX2" fmla="*/ 39134 w 129179"/>
            <a:gd name="connsiteY2" fmla="*/ 1870 h 11348"/>
            <a:gd name="connsiteX3" fmla="*/ 0 w 129179"/>
            <a:gd name="connsiteY3" fmla="*/ 0 h 11348"/>
            <a:gd name="connsiteX0" fmla="*/ 129179 w 129179"/>
            <a:gd name="connsiteY0" fmla="*/ 11348 h 11348"/>
            <a:gd name="connsiteX1" fmla="*/ 62858 w 129179"/>
            <a:gd name="connsiteY1" fmla="*/ 7092 h 11348"/>
            <a:gd name="connsiteX2" fmla="*/ 39134 w 129179"/>
            <a:gd name="connsiteY2" fmla="*/ 1870 h 11348"/>
            <a:gd name="connsiteX3" fmla="*/ 0 w 129179"/>
            <a:gd name="connsiteY3" fmla="*/ 0 h 11348"/>
            <a:gd name="connsiteX0" fmla="*/ 122279 w 122279"/>
            <a:gd name="connsiteY0" fmla="*/ 11494 h 11494"/>
            <a:gd name="connsiteX1" fmla="*/ 55958 w 122279"/>
            <a:gd name="connsiteY1" fmla="*/ 7238 h 11494"/>
            <a:gd name="connsiteX2" fmla="*/ 32234 w 122279"/>
            <a:gd name="connsiteY2" fmla="*/ 2016 h 11494"/>
            <a:gd name="connsiteX3" fmla="*/ 0 w 122279"/>
            <a:gd name="connsiteY3" fmla="*/ 0 h 11494"/>
            <a:gd name="connsiteX0" fmla="*/ 122279 w 122279"/>
            <a:gd name="connsiteY0" fmla="*/ 11494 h 11494"/>
            <a:gd name="connsiteX1" fmla="*/ 55958 w 122279"/>
            <a:gd name="connsiteY1" fmla="*/ 7238 h 11494"/>
            <a:gd name="connsiteX2" fmla="*/ 32234 w 122279"/>
            <a:gd name="connsiteY2" fmla="*/ 2016 h 11494"/>
            <a:gd name="connsiteX3" fmla="*/ 0 w 122279"/>
            <a:gd name="connsiteY3" fmla="*/ 0 h 11494"/>
            <a:gd name="connsiteX0" fmla="*/ 122442 w 122442"/>
            <a:gd name="connsiteY0" fmla="*/ 11494 h 11494"/>
            <a:gd name="connsiteX1" fmla="*/ 56121 w 122442"/>
            <a:gd name="connsiteY1" fmla="*/ 7238 h 11494"/>
            <a:gd name="connsiteX2" fmla="*/ 32397 w 122442"/>
            <a:gd name="connsiteY2" fmla="*/ 2016 h 11494"/>
            <a:gd name="connsiteX3" fmla="*/ 163 w 122442"/>
            <a:gd name="connsiteY3" fmla="*/ 0 h 11494"/>
            <a:gd name="connsiteX0" fmla="*/ 122279 w 122279"/>
            <a:gd name="connsiteY0" fmla="*/ 11494 h 11494"/>
            <a:gd name="connsiteX1" fmla="*/ 55958 w 122279"/>
            <a:gd name="connsiteY1" fmla="*/ 7238 h 11494"/>
            <a:gd name="connsiteX2" fmla="*/ 32234 w 122279"/>
            <a:gd name="connsiteY2" fmla="*/ 2016 h 11494"/>
            <a:gd name="connsiteX3" fmla="*/ 0 w 122279"/>
            <a:gd name="connsiteY3" fmla="*/ 0 h 11494"/>
            <a:gd name="connsiteX0" fmla="*/ 126187 w 126187"/>
            <a:gd name="connsiteY0" fmla="*/ 11548 h 11548"/>
            <a:gd name="connsiteX1" fmla="*/ 59866 w 126187"/>
            <a:gd name="connsiteY1" fmla="*/ 7292 h 11548"/>
            <a:gd name="connsiteX2" fmla="*/ 36142 w 126187"/>
            <a:gd name="connsiteY2" fmla="*/ 2070 h 11548"/>
            <a:gd name="connsiteX3" fmla="*/ 0 w 126187"/>
            <a:gd name="connsiteY3" fmla="*/ 0 h 11548"/>
            <a:gd name="connsiteX0" fmla="*/ 142852 w 142852"/>
            <a:gd name="connsiteY0" fmla="*/ 12521 h 12521"/>
            <a:gd name="connsiteX1" fmla="*/ 76531 w 142852"/>
            <a:gd name="connsiteY1" fmla="*/ 8265 h 12521"/>
            <a:gd name="connsiteX2" fmla="*/ 52807 w 142852"/>
            <a:gd name="connsiteY2" fmla="*/ 3043 h 12521"/>
            <a:gd name="connsiteX3" fmla="*/ 0 w 142852"/>
            <a:gd name="connsiteY3" fmla="*/ 0 h 12521"/>
            <a:gd name="connsiteX0" fmla="*/ 145647 w 145647"/>
            <a:gd name="connsiteY0" fmla="*/ 12462 h 12462"/>
            <a:gd name="connsiteX1" fmla="*/ 79326 w 145647"/>
            <a:gd name="connsiteY1" fmla="*/ 8206 h 12462"/>
            <a:gd name="connsiteX2" fmla="*/ 55602 w 145647"/>
            <a:gd name="connsiteY2" fmla="*/ 2984 h 12462"/>
            <a:gd name="connsiteX3" fmla="*/ 0 w 145647"/>
            <a:gd name="connsiteY3" fmla="*/ 0 h 12462"/>
            <a:gd name="connsiteX0" fmla="*/ 145647 w 145647"/>
            <a:gd name="connsiteY0" fmla="*/ 12462 h 12462"/>
            <a:gd name="connsiteX1" fmla="*/ 79326 w 145647"/>
            <a:gd name="connsiteY1" fmla="*/ 8206 h 12462"/>
            <a:gd name="connsiteX2" fmla="*/ 55602 w 145647"/>
            <a:gd name="connsiteY2" fmla="*/ 2984 h 12462"/>
            <a:gd name="connsiteX3" fmla="*/ 0 w 145647"/>
            <a:gd name="connsiteY3" fmla="*/ 0 h 12462"/>
            <a:gd name="connsiteX0" fmla="*/ 145647 w 145647"/>
            <a:gd name="connsiteY0" fmla="*/ 12462 h 12462"/>
            <a:gd name="connsiteX1" fmla="*/ 79326 w 145647"/>
            <a:gd name="connsiteY1" fmla="*/ 8206 h 12462"/>
            <a:gd name="connsiteX2" fmla="*/ 55602 w 145647"/>
            <a:gd name="connsiteY2" fmla="*/ 2984 h 12462"/>
            <a:gd name="connsiteX3" fmla="*/ 0 w 145647"/>
            <a:gd name="connsiteY3" fmla="*/ 0 h 12462"/>
            <a:gd name="connsiteX0" fmla="*/ 149623 w 149623"/>
            <a:gd name="connsiteY0" fmla="*/ 12313 h 12313"/>
            <a:gd name="connsiteX1" fmla="*/ 83302 w 149623"/>
            <a:gd name="connsiteY1" fmla="*/ 8057 h 12313"/>
            <a:gd name="connsiteX2" fmla="*/ 59578 w 149623"/>
            <a:gd name="connsiteY2" fmla="*/ 2835 h 12313"/>
            <a:gd name="connsiteX3" fmla="*/ 0 w 149623"/>
            <a:gd name="connsiteY3" fmla="*/ 0 h 12313"/>
            <a:gd name="connsiteX0" fmla="*/ 149623 w 149623"/>
            <a:gd name="connsiteY0" fmla="*/ 12313 h 12313"/>
            <a:gd name="connsiteX1" fmla="*/ 83302 w 149623"/>
            <a:gd name="connsiteY1" fmla="*/ 8057 h 12313"/>
            <a:gd name="connsiteX2" fmla="*/ 90694 w 149623"/>
            <a:gd name="connsiteY2" fmla="*/ 4375 h 12313"/>
            <a:gd name="connsiteX3" fmla="*/ 0 w 149623"/>
            <a:gd name="connsiteY3" fmla="*/ 0 h 12313"/>
            <a:gd name="connsiteX0" fmla="*/ 149623 w 149623"/>
            <a:gd name="connsiteY0" fmla="*/ 12313 h 12313"/>
            <a:gd name="connsiteX1" fmla="*/ 125207 w 149623"/>
            <a:gd name="connsiteY1" fmla="*/ 6326 h 12313"/>
            <a:gd name="connsiteX2" fmla="*/ 90694 w 149623"/>
            <a:gd name="connsiteY2" fmla="*/ 4375 h 12313"/>
            <a:gd name="connsiteX3" fmla="*/ 0 w 149623"/>
            <a:gd name="connsiteY3" fmla="*/ 0 h 12313"/>
            <a:gd name="connsiteX0" fmla="*/ 149623 w 149623"/>
            <a:gd name="connsiteY0" fmla="*/ 12313 h 12313"/>
            <a:gd name="connsiteX1" fmla="*/ 125207 w 149623"/>
            <a:gd name="connsiteY1" fmla="*/ 6326 h 12313"/>
            <a:gd name="connsiteX2" fmla="*/ 90694 w 149623"/>
            <a:gd name="connsiteY2" fmla="*/ 4375 h 12313"/>
            <a:gd name="connsiteX3" fmla="*/ 0 w 149623"/>
            <a:gd name="connsiteY3" fmla="*/ 0 h 12313"/>
            <a:gd name="connsiteX0" fmla="*/ 149623 w 149623"/>
            <a:gd name="connsiteY0" fmla="*/ 12313 h 12313"/>
            <a:gd name="connsiteX1" fmla="*/ 118376 w 149623"/>
            <a:gd name="connsiteY1" fmla="*/ 6455 h 12313"/>
            <a:gd name="connsiteX2" fmla="*/ 125207 w 149623"/>
            <a:gd name="connsiteY2" fmla="*/ 6326 h 12313"/>
            <a:gd name="connsiteX3" fmla="*/ 90694 w 149623"/>
            <a:gd name="connsiteY3" fmla="*/ 4375 h 12313"/>
            <a:gd name="connsiteX4" fmla="*/ 0 w 149623"/>
            <a:gd name="connsiteY4" fmla="*/ 0 h 12313"/>
            <a:gd name="connsiteX0" fmla="*/ 149623 w 149623"/>
            <a:gd name="connsiteY0" fmla="*/ 12313 h 12313"/>
            <a:gd name="connsiteX1" fmla="*/ 118376 w 149623"/>
            <a:gd name="connsiteY1" fmla="*/ 6455 h 12313"/>
            <a:gd name="connsiteX2" fmla="*/ 125207 w 149623"/>
            <a:gd name="connsiteY2" fmla="*/ 6326 h 12313"/>
            <a:gd name="connsiteX3" fmla="*/ 90694 w 149623"/>
            <a:gd name="connsiteY3" fmla="*/ 4375 h 12313"/>
            <a:gd name="connsiteX4" fmla="*/ 0 w 149623"/>
            <a:gd name="connsiteY4" fmla="*/ 0 h 12313"/>
            <a:gd name="connsiteX0" fmla="*/ 149623 w 149623"/>
            <a:gd name="connsiteY0" fmla="*/ 12313 h 12313"/>
            <a:gd name="connsiteX1" fmla="*/ 118376 w 149623"/>
            <a:gd name="connsiteY1" fmla="*/ 6455 h 12313"/>
            <a:gd name="connsiteX2" fmla="*/ 90694 w 149623"/>
            <a:gd name="connsiteY2" fmla="*/ 4375 h 12313"/>
            <a:gd name="connsiteX3" fmla="*/ 0 w 149623"/>
            <a:gd name="connsiteY3" fmla="*/ 0 h 12313"/>
            <a:gd name="connsiteX0" fmla="*/ 149623 w 149623"/>
            <a:gd name="connsiteY0" fmla="*/ 12313 h 12313"/>
            <a:gd name="connsiteX1" fmla="*/ 118376 w 149623"/>
            <a:gd name="connsiteY1" fmla="*/ 6455 h 12313"/>
            <a:gd name="connsiteX2" fmla="*/ 90694 w 149623"/>
            <a:gd name="connsiteY2" fmla="*/ 4375 h 12313"/>
            <a:gd name="connsiteX3" fmla="*/ 0 w 149623"/>
            <a:gd name="connsiteY3" fmla="*/ 0 h 12313"/>
            <a:gd name="connsiteX0" fmla="*/ 57285 w 120769"/>
            <a:gd name="connsiteY0" fmla="*/ 11943 h 11943"/>
            <a:gd name="connsiteX1" fmla="*/ 118376 w 120769"/>
            <a:gd name="connsiteY1" fmla="*/ 6455 h 11943"/>
            <a:gd name="connsiteX2" fmla="*/ 90694 w 120769"/>
            <a:gd name="connsiteY2" fmla="*/ 4375 h 11943"/>
            <a:gd name="connsiteX3" fmla="*/ 0 w 120769"/>
            <a:gd name="connsiteY3" fmla="*/ 0 h 11943"/>
            <a:gd name="connsiteX0" fmla="*/ 62 w 140054"/>
            <a:gd name="connsiteY0" fmla="*/ 11270 h 11270"/>
            <a:gd name="connsiteX1" fmla="*/ 137661 w 140054"/>
            <a:gd name="connsiteY1" fmla="*/ 6455 h 11270"/>
            <a:gd name="connsiteX2" fmla="*/ 109979 w 140054"/>
            <a:gd name="connsiteY2" fmla="*/ 4375 h 11270"/>
            <a:gd name="connsiteX3" fmla="*/ 19285 w 140054"/>
            <a:gd name="connsiteY3" fmla="*/ 0 h 11270"/>
            <a:gd name="connsiteX0" fmla="*/ 0 w 140267"/>
            <a:gd name="connsiteY0" fmla="*/ 11270 h 11270"/>
            <a:gd name="connsiteX1" fmla="*/ 137599 w 140267"/>
            <a:gd name="connsiteY1" fmla="*/ 6455 h 11270"/>
            <a:gd name="connsiteX2" fmla="*/ 109917 w 140267"/>
            <a:gd name="connsiteY2" fmla="*/ 4375 h 11270"/>
            <a:gd name="connsiteX3" fmla="*/ 19223 w 140267"/>
            <a:gd name="connsiteY3" fmla="*/ 0 h 11270"/>
            <a:gd name="connsiteX0" fmla="*/ 0 w 146058"/>
            <a:gd name="connsiteY0" fmla="*/ 11270 h 11270"/>
            <a:gd name="connsiteX1" fmla="*/ 143789 w 146058"/>
            <a:gd name="connsiteY1" fmla="*/ 6712 h 11270"/>
            <a:gd name="connsiteX2" fmla="*/ 109917 w 146058"/>
            <a:gd name="connsiteY2" fmla="*/ 4375 h 11270"/>
            <a:gd name="connsiteX3" fmla="*/ 19223 w 146058"/>
            <a:gd name="connsiteY3" fmla="*/ 0 h 11270"/>
            <a:gd name="connsiteX0" fmla="*/ 0 w 145715"/>
            <a:gd name="connsiteY0" fmla="*/ 11270 h 11270"/>
            <a:gd name="connsiteX1" fmla="*/ 143789 w 145715"/>
            <a:gd name="connsiteY1" fmla="*/ 6712 h 11270"/>
            <a:gd name="connsiteX2" fmla="*/ 109917 w 145715"/>
            <a:gd name="connsiteY2" fmla="*/ 4375 h 11270"/>
            <a:gd name="connsiteX3" fmla="*/ 19223 w 145715"/>
            <a:gd name="connsiteY3" fmla="*/ 0 h 11270"/>
            <a:gd name="connsiteX0" fmla="*/ 12499 w 126492"/>
            <a:gd name="connsiteY0" fmla="*/ 12247 h 12247"/>
            <a:gd name="connsiteX1" fmla="*/ 124566 w 126492"/>
            <a:gd name="connsiteY1" fmla="*/ 6712 h 12247"/>
            <a:gd name="connsiteX2" fmla="*/ 90694 w 126492"/>
            <a:gd name="connsiteY2" fmla="*/ 4375 h 12247"/>
            <a:gd name="connsiteX3" fmla="*/ 0 w 126492"/>
            <a:gd name="connsiteY3" fmla="*/ 0 h 12247"/>
            <a:gd name="connsiteX0" fmla="*/ 37796 w 130669"/>
            <a:gd name="connsiteY0" fmla="*/ 12066 h 12066"/>
            <a:gd name="connsiteX1" fmla="*/ 124566 w 130669"/>
            <a:gd name="connsiteY1" fmla="*/ 6712 h 12066"/>
            <a:gd name="connsiteX2" fmla="*/ 90694 w 130669"/>
            <a:gd name="connsiteY2" fmla="*/ 4375 h 12066"/>
            <a:gd name="connsiteX3" fmla="*/ 0 w 130669"/>
            <a:gd name="connsiteY3" fmla="*/ 0 h 12066"/>
            <a:gd name="connsiteX0" fmla="*/ 37796 w 126492"/>
            <a:gd name="connsiteY0" fmla="*/ 12066 h 12066"/>
            <a:gd name="connsiteX1" fmla="*/ 124566 w 126492"/>
            <a:gd name="connsiteY1" fmla="*/ 6712 h 12066"/>
            <a:gd name="connsiteX2" fmla="*/ 90694 w 126492"/>
            <a:gd name="connsiteY2" fmla="*/ 4375 h 12066"/>
            <a:gd name="connsiteX3" fmla="*/ 0 w 126492"/>
            <a:gd name="connsiteY3" fmla="*/ 0 h 12066"/>
            <a:gd name="connsiteX0" fmla="*/ 37796 w 126492"/>
            <a:gd name="connsiteY0" fmla="*/ 12066 h 12066"/>
            <a:gd name="connsiteX1" fmla="*/ 124566 w 126492"/>
            <a:gd name="connsiteY1" fmla="*/ 6712 h 12066"/>
            <a:gd name="connsiteX2" fmla="*/ 90694 w 126492"/>
            <a:gd name="connsiteY2" fmla="*/ 4375 h 12066"/>
            <a:gd name="connsiteX3" fmla="*/ 0 w 126492"/>
            <a:gd name="connsiteY3" fmla="*/ 0 h 12066"/>
            <a:gd name="connsiteX0" fmla="*/ 37796 w 128216"/>
            <a:gd name="connsiteY0" fmla="*/ 12066 h 12066"/>
            <a:gd name="connsiteX1" fmla="*/ 126397 w 128216"/>
            <a:gd name="connsiteY1" fmla="*/ 6803 h 12066"/>
            <a:gd name="connsiteX2" fmla="*/ 90694 w 128216"/>
            <a:gd name="connsiteY2" fmla="*/ 4375 h 12066"/>
            <a:gd name="connsiteX3" fmla="*/ 0 w 128216"/>
            <a:gd name="connsiteY3" fmla="*/ 0 h 12066"/>
            <a:gd name="connsiteX0" fmla="*/ 37796 w 127172"/>
            <a:gd name="connsiteY0" fmla="*/ 12066 h 12066"/>
            <a:gd name="connsiteX1" fmla="*/ 126397 w 127172"/>
            <a:gd name="connsiteY1" fmla="*/ 6803 h 12066"/>
            <a:gd name="connsiteX2" fmla="*/ 90694 w 127172"/>
            <a:gd name="connsiteY2" fmla="*/ 4375 h 12066"/>
            <a:gd name="connsiteX3" fmla="*/ 0 w 127172"/>
            <a:gd name="connsiteY3" fmla="*/ 0 h 12066"/>
            <a:gd name="connsiteX0" fmla="*/ 37796 w 127172"/>
            <a:gd name="connsiteY0" fmla="*/ 12066 h 12066"/>
            <a:gd name="connsiteX1" fmla="*/ 126397 w 127172"/>
            <a:gd name="connsiteY1" fmla="*/ 6803 h 12066"/>
            <a:gd name="connsiteX2" fmla="*/ 90694 w 127172"/>
            <a:gd name="connsiteY2" fmla="*/ 4375 h 12066"/>
            <a:gd name="connsiteX3" fmla="*/ 0 w 127172"/>
            <a:gd name="connsiteY3" fmla="*/ 0 h 12066"/>
            <a:gd name="connsiteX0" fmla="*/ 42568 w 127172"/>
            <a:gd name="connsiteY0" fmla="*/ 12218 h 12218"/>
            <a:gd name="connsiteX1" fmla="*/ 126397 w 127172"/>
            <a:gd name="connsiteY1" fmla="*/ 6803 h 12218"/>
            <a:gd name="connsiteX2" fmla="*/ 90694 w 127172"/>
            <a:gd name="connsiteY2" fmla="*/ 4375 h 12218"/>
            <a:gd name="connsiteX3" fmla="*/ 0 w 127172"/>
            <a:gd name="connsiteY3" fmla="*/ 0 h 12218"/>
            <a:gd name="connsiteX0" fmla="*/ 39818 w 127172"/>
            <a:gd name="connsiteY0" fmla="*/ 11995 h 11995"/>
            <a:gd name="connsiteX1" fmla="*/ 126397 w 127172"/>
            <a:gd name="connsiteY1" fmla="*/ 6803 h 11995"/>
            <a:gd name="connsiteX2" fmla="*/ 90694 w 127172"/>
            <a:gd name="connsiteY2" fmla="*/ 4375 h 11995"/>
            <a:gd name="connsiteX3" fmla="*/ 0 w 127172"/>
            <a:gd name="connsiteY3" fmla="*/ 0 h 11995"/>
            <a:gd name="connsiteX0" fmla="*/ 40171 w 127172"/>
            <a:gd name="connsiteY0" fmla="*/ 12185 h 12185"/>
            <a:gd name="connsiteX1" fmla="*/ 126397 w 127172"/>
            <a:gd name="connsiteY1" fmla="*/ 6803 h 12185"/>
            <a:gd name="connsiteX2" fmla="*/ 90694 w 127172"/>
            <a:gd name="connsiteY2" fmla="*/ 4375 h 12185"/>
            <a:gd name="connsiteX3" fmla="*/ 0 w 127172"/>
            <a:gd name="connsiteY3" fmla="*/ 0 h 12185"/>
            <a:gd name="connsiteX0" fmla="*/ 104130 w 150077"/>
            <a:gd name="connsiteY0" fmla="*/ 9042 h 9042"/>
            <a:gd name="connsiteX1" fmla="*/ 126397 w 150077"/>
            <a:gd name="connsiteY1" fmla="*/ 6803 h 9042"/>
            <a:gd name="connsiteX2" fmla="*/ 90694 w 150077"/>
            <a:gd name="connsiteY2" fmla="*/ 4375 h 9042"/>
            <a:gd name="connsiteX3" fmla="*/ 0 w 150077"/>
            <a:gd name="connsiteY3" fmla="*/ 0 h 9042"/>
            <a:gd name="connsiteX0" fmla="*/ 6938 w 8473"/>
            <a:gd name="connsiteY0" fmla="*/ 10000 h 10000"/>
            <a:gd name="connsiteX1" fmla="*/ 8422 w 8473"/>
            <a:gd name="connsiteY1" fmla="*/ 7524 h 10000"/>
            <a:gd name="connsiteX2" fmla="*/ 6043 w 8473"/>
            <a:gd name="connsiteY2" fmla="*/ 4839 h 10000"/>
            <a:gd name="connsiteX3" fmla="*/ 0 w 8473"/>
            <a:gd name="connsiteY3" fmla="*/ 0 h 10000"/>
            <a:gd name="connsiteX0" fmla="*/ 8794 w 10001"/>
            <a:gd name="connsiteY0" fmla="*/ 9557 h 9557"/>
            <a:gd name="connsiteX1" fmla="*/ 9940 w 10001"/>
            <a:gd name="connsiteY1" fmla="*/ 7524 h 9557"/>
            <a:gd name="connsiteX2" fmla="*/ 7132 w 10001"/>
            <a:gd name="connsiteY2" fmla="*/ 4839 h 9557"/>
            <a:gd name="connsiteX3" fmla="*/ 0 w 10001"/>
            <a:gd name="connsiteY3" fmla="*/ 0 h 9557"/>
            <a:gd name="connsiteX0" fmla="*/ 644 w 10000"/>
            <a:gd name="connsiteY0" fmla="*/ 14058 h 14058"/>
            <a:gd name="connsiteX1" fmla="*/ 9939 w 10000"/>
            <a:gd name="connsiteY1" fmla="*/ 7873 h 14058"/>
            <a:gd name="connsiteX2" fmla="*/ 7131 w 10000"/>
            <a:gd name="connsiteY2" fmla="*/ 5063 h 14058"/>
            <a:gd name="connsiteX3" fmla="*/ 0 w 10000"/>
            <a:gd name="connsiteY3" fmla="*/ 0 h 14058"/>
            <a:gd name="connsiteX0" fmla="*/ 644 w 10000"/>
            <a:gd name="connsiteY0" fmla="*/ 14058 h 14058"/>
            <a:gd name="connsiteX1" fmla="*/ 9939 w 10000"/>
            <a:gd name="connsiteY1" fmla="*/ 7873 h 14058"/>
            <a:gd name="connsiteX2" fmla="*/ 7131 w 10000"/>
            <a:gd name="connsiteY2" fmla="*/ 5063 h 14058"/>
            <a:gd name="connsiteX3" fmla="*/ 0 w 10000"/>
            <a:gd name="connsiteY3" fmla="*/ 0 h 14058"/>
            <a:gd name="connsiteX0" fmla="*/ 644 w 10119"/>
            <a:gd name="connsiteY0" fmla="*/ 14058 h 14058"/>
            <a:gd name="connsiteX1" fmla="*/ 10062 w 10119"/>
            <a:gd name="connsiteY1" fmla="*/ 8025 h 14058"/>
            <a:gd name="connsiteX2" fmla="*/ 7131 w 10119"/>
            <a:gd name="connsiteY2" fmla="*/ 5063 h 14058"/>
            <a:gd name="connsiteX3" fmla="*/ 0 w 10119"/>
            <a:gd name="connsiteY3" fmla="*/ 0 h 14058"/>
            <a:gd name="connsiteX0" fmla="*/ 644 w 10127"/>
            <a:gd name="connsiteY0" fmla="*/ 14058 h 14058"/>
            <a:gd name="connsiteX1" fmla="*/ 10062 w 10127"/>
            <a:gd name="connsiteY1" fmla="*/ 8025 h 14058"/>
            <a:gd name="connsiteX2" fmla="*/ 7406 w 10127"/>
            <a:gd name="connsiteY2" fmla="*/ 5172 h 14058"/>
            <a:gd name="connsiteX3" fmla="*/ 0 w 10127"/>
            <a:gd name="connsiteY3" fmla="*/ 0 h 14058"/>
            <a:gd name="connsiteX0" fmla="*/ 0 w 9483"/>
            <a:gd name="connsiteY0" fmla="*/ 10213 h 10213"/>
            <a:gd name="connsiteX1" fmla="*/ 9418 w 9483"/>
            <a:gd name="connsiteY1" fmla="*/ 4180 h 10213"/>
            <a:gd name="connsiteX2" fmla="*/ 6762 w 9483"/>
            <a:gd name="connsiteY2" fmla="*/ 1327 h 10213"/>
            <a:gd name="connsiteX3" fmla="*/ 7404 w 9483"/>
            <a:gd name="connsiteY3" fmla="*/ 0 h 10213"/>
            <a:gd name="connsiteX0" fmla="*/ 0 w 10018"/>
            <a:gd name="connsiteY0" fmla="*/ 10000 h 10000"/>
            <a:gd name="connsiteX1" fmla="*/ 9931 w 10018"/>
            <a:gd name="connsiteY1" fmla="*/ 4093 h 10000"/>
            <a:gd name="connsiteX2" fmla="*/ 7548 w 10018"/>
            <a:gd name="connsiteY2" fmla="*/ 1692 h 10000"/>
            <a:gd name="connsiteX3" fmla="*/ 7808 w 10018"/>
            <a:gd name="connsiteY3" fmla="*/ 0 h 10000"/>
            <a:gd name="connsiteX0" fmla="*/ 0 w 10018"/>
            <a:gd name="connsiteY0" fmla="*/ 9452 h 9452"/>
            <a:gd name="connsiteX1" fmla="*/ 9931 w 10018"/>
            <a:gd name="connsiteY1" fmla="*/ 3545 h 9452"/>
            <a:gd name="connsiteX2" fmla="*/ 7548 w 10018"/>
            <a:gd name="connsiteY2" fmla="*/ 1144 h 9452"/>
            <a:gd name="connsiteX3" fmla="*/ 7105 w 10018"/>
            <a:gd name="connsiteY3" fmla="*/ 0 h 94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18" h="9452">
              <a:moveTo>
                <a:pt x="0" y="9452"/>
              </a:moveTo>
              <a:cubicBezTo>
                <a:pt x="2983" y="8299"/>
                <a:pt x="9420" y="5098"/>
                <a:pt x="9931" y="3545"/>
              </a:cubicBezTo>
              <a:cubicBezTo>
                <a:pt x="10355" y="2603"/>
                <a:pt x="9184" y="2363"/>
                <a:pt x="7548" y="1144"/>
              </a:cubicBezTo>
              <a:cubicBezTo>
                <a:pt x="7635" y="580"/>
                <a:pt x="7018" y="564"/>
                <a:pt x="7105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21</xdr:col>
      <xdr:colOff>21166</xdr:colOff>
      <xdr:row>61</xdr:row>
      <xdr:rowOff>53193</xdr:rowOff>
    </xdr:from>
    <xdr:ext cx="738718" cy="369397"/>
    <xdr:sp macro="" textlink="">
      <xdr:nvSpPr>
        <xdr:cNvPr id="2379" name="Text Box 616">
          <a:extLst>
            <a:ext uri="{FF2B5EF4-FFF2-40B4-BE49-F238E27FC236}">
              <a16:creationId xmlns="" xmlns:a16="http://schemas.microsoft.com/office/drawing/2014/main" id="{AD756C24-B307-4365-B727-7CC1385FCCB1}"/>
            </a:ext>
          </a:extLst>
        </xdr:cNvPr>
        <xdr:cNvSpPr txBox="1">
          <a:spLocks noChangeArrowheads="1"/>
        </xdr:cNvSpPr>
      </xdr:nvSpPr>
      <xdr:spPr bwMode="auto">
        <a:xfrm flipV="1">
          <a:off x="19966516" y="9108293"/>
          <a:ext cx="738718" cy="369397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0" tIns="18288" rIns="0" bIns="0" anchor="b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ﾌｧﾐﾘｰﾏｰﾄ</a:t>
          </a:r>
          <a:endParaRPr lang="en-US" altLang="ja-JP" sz="9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箕面市役所前店</a:t>
          </a:r>
          <a:endParaRPr lang="en-US" altLang="ja-JP" sz="9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29</xdr:col>
      <xdr:colOff>3342</xdr:colOff>
      <xdr:row>49</xdr:row>
      <xdr:rowOff>18864</xdr:rowOff>
    </xdr:from>
    <xdr:to>
      <xdr:col>29</xdr:col>
      <xdr:colOff>212869</xdr:colOff>
      <xdr:row>50</xdr:row>
      <xdr:rowOff>18040</xdr:rowOff>
    </xdr:to>
    <xdr:sp macro="" textlink="">
      <xdr:nvSpPr>
        <xdr:cNvPr id="2380" name="六角形 2379">
          <a:extLst>
            <a:ext uri="{FF2B5EF4-FFF2-40B4-BE49-F238E27FC236}">
              <a16:creationId xmlns="" xmlns:a16="http://schemas.microsoft.com/office/drawing/2014/main" id="{644DCF2B-CF4A-4A7D-BD8F-A6614F6E2444}"/>
            </a:ext>
          </a:extLst>
        </xdr:cNvPr>
        <xdr:cNvSpPr/>
      </xdr:nvSpPr>
      <xdr:spPr bwMode="auto">
        <a:xfrm>
          <a:off x="18538992" y="8388164"/>
          <a:ext cx="209527" cy="17062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29</xdr:col>
      <xdr:colOff>340326</xdr:colOff>
      <xdr:row>49</xdr:row>
      <xdr:rowOff>16114</xdr:rowOff>
    </xdr:from>
    <xdr:to>
      <xdr:col>30</xdr:col>
      <xdr:colOff>64702</xdr:colOff>
      <xdr:row>51</xdr:row>
      <xdr:rowOff>15876</xdr:rowOff>
    </xdr:to>
    <xdr:grpSp>
      <xdr:nvGrpSpPr>
        <xdr:cNvPr id="2381" name="Group 6672">
          <a:extLst>
            <a:ext uri="{FF2B5EF4-FFF2-40B4-BE49-F238E27FC236}">
              <a16:creationId xmlns="" xmlns:a16="http://schemas.microsoft.com/office/drawing/2014/main" id="{A63E9F3E-6A30-494D-8D1A-2C40A0DBB80A}"/>
            </a:ext>
          </a:extLst>
        </xdr:cNvPr>
        <xdr:cNvGrpSpPr>
          <a:grpSpLocks/>
        </xdr:cNvGrpSpPr>
      </xdr:nvGrpSpPr>
      <xdr:grpSpPr bwMode="auto">
        <a:xfrm>
          <a:off x="22098147" y="8323275"/>
          <a:ext cx="493180" cy="339940"/>
          <a:chOff x="530" y="110"/>
          <a:chExt cx="44" cy="37"/>
        </a:xfrm>
      </xdr:grpSpPr>
      <xdr:pic>
        <xdr:nvPicPr>
          <xdr:cNvPr id="2382" name="Picture 6673" descr="route2">
            <a:extLst>
              <a:ext uri="{FF2B5EF4-FFF2-40B4-BE49-F238E27FC236}">
                <a16:creationId xmlns="" xmlns:a16="http://schemas.microsoft.com/office/drawing/2014/main" id="{15806356-AF47-E778-DD67-D00991DEE5E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39" cy="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83" name="Text Box 6674">
            <a:extLst>
              <a:ext uri="{FF2B5EF4-FFF2-40B4-BE49-F238E27FC236}">
                <a16:creationId xmlns="" xmlns:a16="http://schemas.microsoft.com/office/drawing/2014/main" id="{3D774E15-B0EC-7527-3CE0-DC3FAD6916E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0" y="113"/>
            <a:ext cx="44" cy="27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</a:t>
            </a: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１</a:t>
            </a:r>
          </a:p>
        </xdr:txBody>
      </xdr:sp>
    </xdr:grpSp>
    <xdr:clientData/>
  </xdr:twoCellAnchor>
  <xdr:twoCellAnchor>
    <xdr:from>
      <xdr:col>29</xdr:col>
      <xdr:colOff>67513</xdr:colOff>
      <xdr:row>52</xdr:row>
      <xdr:rowOff>154031</xdr:rowOff>
    </xdr:from>
    <xdr:to>
      <xdr:col>29</xdr:col>
      <xdr:colOff>483620</xdr:colOff>
      <xdr:row>54</xdr:row>
      <xdr:rowOff>110501</xdr:rowOff>
    </xdr:to>
    <xdr:sp macro="" textlink="">
      <xdr:nvSpPr>
        <xdr:cNvPr id="2384" name="Line 72">
          <a:extLst>
            <a:ext uri="{FF2B5EF4-FFF2-40B4-BE49-F238E27FC236}">
              <a16:creationId xmlns="" xmlns:a16="http://schemas.microsoft.com/office/drawing/2014/main" id="{306EA92E-3103-45FD-9F39-5BFC8036985D}"/>
            </a:ext>
          </a:extLst>
        </xdr:cNvPr>
        <xdr:cNvSpPr>
          <a:spLocks noChangeShapeType="1"/>
        </xdr:cNvSpPr>
      </xdr:nvSpPr>
      <xdr:spPr bwMode="auto">
        <a:xfrm rot="13899272" flipV="1">
          <a:off x="18661532" y="8979312"/>
          <a:ext cx="299370" cy="416107"/>
        </a:xfrm>
        <a:custGeom>
          <a:avLst/>
          <a:gdLst>
            <a:gd name="connsiteX0" fmla="*/ 0 w 453206"/>
            <a:gd name="connsiteY0" fmla="*/ 0 h 176673"/>
            <a:gd name="connsiteX1" fmla="*/ 453206 w 453206"/>
            <a:gd name="connsiteY1" fmla="*/ 176673 h 176673"/>
            <a:gd name="connsiteX0" fmla="*/ 0 w 453206"/>
            <a:gd name="connsiteY0" fmla="*/ 0 h 176673"/>
            <a:gd name="connsiteX1" fmla="*/ 453206 w 453206"/>
            <a:gd name="connsiteY1" fmla="*/ 176673 h 176673"/>
            <a:gd name="connsiteX0" fmla="*/ 0 w 576109"/>
            <a:gd name="connsiteY0" fmla="*/ 0 h 276532"/>
            <a:gd name="connsiteX1" fmla="*/ 576109 w 576109"/>
            <a:gd name="connsiteY1" fmla="*/ 276532 h 276532"/>
            <a:gd name="connsiteX0" fmla="*/ 0 w 798871"/>
            <a:gd name="connsiteY0" fmla="*/ 0 h 399538"/>
            <a:gd name="connsiteX1" fmla="*/ 798871 w 798871"/>
            <a:gd name="connsiteY1" fmla="*/ 399435 h 399538"/>
            <a:gd name="connsiteX2" fmla="*/ 576109 w 798871"/>
            <a:gd name="connsiteY2" fmla="*/ 276532 h 399538"/>
            <a:gd name="connsiteX0" fmla="*/ 0 w 798871"/>
            <a:gd name="connsiteY0" fmla="*/ 0 h 399538"/>
            <a:gd name="connsiteX1" fmla="*/ 798871 w 798871"/>
            <a:gd name="connsiteY1" fmla="*/ 399435 h 399538"/>
            <a:gd name="connsiteX2" fmla="*/ 576109 w 798871"/>
            <a:gd name="connsiteY2" fmla="*/ 276532 h 399538"/>
            <a:gd name="connsiteX0" fmla="*/ 0 w 576109"/>
            <a:gd name="connsiteY0" fmla="*/ 0 h 276532"/>
            <a:gd name="connsiteX1" fmla="*/ 576109 w 576109"/>
            <a:gd name="connsiteY1" fmla="*/ 276532 h 276532"/>
            <a:gd name="connsiteX0" fmla="*/ 0 w 821916"/>
            <a:gd name="connsiteY0" fmla="*/ 0 h 345665"/>
            <a:gd name="connsiteX1" fmla="*/ 821916 w 821916"/>
            <a:gd name="connsiteY1" fmla="*/ 345665 h 345665"/>
            <a:gd name="connsiteX0" fmla="*/ 0 w 821916"/>
            <a:gd name="connsiteY0" fmla="*/ 0 h 345665"/>
            <a:gd name="connsiteX1" fmla="*/ 821916 w 821916"/>
            <a:gd name="connsiteY1" fmla="*/ 345665 h 345665"/>
            <a:gd name="connsiteX0" fmla="*/ 0 w 859403"/>
            <a:gd name="connsiteY0" fmla="*/ 0 h 552231"/>
            <a:gd name="connsiteX1" fmla="*/ 859403 w 859403"/>
            <a:gd name="connsiteY1" fmla="*/ 552231 h 552231"/>
            <a:gd name="connsiteX0" fmla="*/ 0 w 859403"/>
            <a:gd name="connsiteY0" fmla="*/ 0 h 552231"/>
            <a:gd name="connsiteX1" fmla="*/ 859403 w 859403"/>
            <a:gd name="connsiteY1" fmla="*/ 552231 h 552231"/>
            <a:gd name="connsiteX0" fmla="*/ 0 w 835973"/>
            <a:gd name="connsiteY0" fmla="*/ 0 h 603872"/>
            <a:gd name="connsiteX1" fmla="*/ 835973 w 835973"/>
            <a:gd name="connsiteY1" fmla="*/ 603872 h 603872"/>
            <a:gd name="connsiteX0" fmla="*/ 0 w 835973"/>
            <a:gd name="connsiteY0" fmla="*/ 0 h 603872"/>
            <a:gd name="connsiteX1" fmla="*/ 835973 w 835973"/>
            <a:gd name="connsiteY1" fmla="*/ 603872 h 603872"/>
            <a:gd name="connsiteX0" fmla="*/ 0 w 822575"/>
            <a:gd name="connsiteY0" fmla="*/ 0 h 647883"/>
            <a:gd name="connsiteX1" fmla="*/ 822575 w 822575"/>
            <a:gd name="connsiteY1" fmla="*/ 647883 h 647883"/>
            <a:gd name="connsiteX0" fmla="*/ 0 w 795815"/>
            <a:gd name="connsiteY0" fmla="*/ 0 h 681213"/>
            <a:gd name="connsiteX1" fmla="*/ 795815 w 795815"/>
            <a:gd name="connsiteY1" fmla="*/ 681213 h 681213"/>
            <a:gd name="connsiteX0" fmla="*/ 0 w 795815"/>
            <a:gd name="connsiteY0" fmla="*/ 0 h 681213"/>
            <a:gd name="connsiteX1" fmla="*/ 795815 w 795815"/>
            <a:gd name="connsiteY1" fmla="*/ 681213 h 681213"/>
            <a:gd name="connsiteX0" fmla="*/ 0 w 795815"/>
            <a:gd name="connsiteY0" fmla="*/ 0 h 681213"/>
            <a:gd name="connsiteX1" fmla="*/ 795815 w 795815"/>
            <a:gd name="connsiteY1" fmla="*/ 681213 h 681213"/>
            <a:gd name="connsiteX0" fmla="*/ 0 w 786440"/>
            <a:gd name="connsiteY0" fmla="*/ 0 h 706552"/>
            <a:gd name="connsiteX1" fmla="*/ 786440 w 786440"/>
            <a:gd name="connsiteY1" fmla="*/ 706552 h 706552"/>
            <a:gd name="connsiteX0" fmla="*/ 0 w 786440"/>
            <a:gd name="connsiteY0" fmla="*/ 0 h 706552"/>
            <a:gd name="connsiteX1" fmla="*/ 786440 w 786440"/>
            <a:gd name="connsiteY1" fmla="*/ 706552 h 706552"/>
            <a:gd name="connsiteX0" fmla="*/ 0 w 786440"/>
            <a:gd name="connsiteY0" fmla="*/ 0 h 706552"/>
            <a:gd name="connsiteX1" fmla="*/ 786440 w 786440"/>
            <a:gd name="connsiteY1" fmla="*/ 706552 h 706552"/>
            <a:gd name="connsiteX0" fmla="*/ 0 w 786440"/>
            <a:gd name="connsiteY0" fmla="*/ 0 h 706552"/>
            <a:gd name="connsiteX1" fmla="*/ 786440 w 786440"/>
            <a:gd name="connsiteY1" fmla="*/ 706552 h 706552"/>
            <a:gd name="connsiteX0" fmla="*/ 0 w 744233"/>
            <a:gd name="connsiteY0" fmla="*/ 0 h 770861"/>
            <a:gd name="connsiteX1" fmla="*/ 744233 w 744233"/>
            <a:gd name="connsiteY1" fmla="*/ 770861 h 770861"/>
            <a:gd name="connsiteX0" fmla="*/ 0 w 515335"/>
            <a:gd name="connsiteY0" fmla="*/ 0 h 651913"/>
            <a:gd name="connsiteX1" fmla="*/ 515335 w 515335"/>
            <a:gd name="connsiteY1" fmla="*/ 651913 h 651913"/>
            <a:gd name="connsiteX0" fmla="*/ 16224 w 531559"/>
            <a:gd name="connsiteY0" fmla="*/ 0 h 651913"/>
            <a:gd name="connsiteX1" fmla="*/ 531559 w 531559"/>
            <a:gd name="connsiteY1" fmla="*/ 651913 h 651913"/>
            <a:gd name="connsiteX0" fmla="*/ 28807 w 498228"/>
            <a:gd name="connsiteY0" fmla="*/ 0 h 698485"/>
            <a:gd name="connsiteX1" fmla="*/ 498228 w 498228"/>
            <a:gd name="connsiteY1" fmla="*/ 698485 h 698485"/>
            <a:gd name="connsiteX0" fmla="*/ 4220 w 473641"/>
            <a:gd name="connsiteY0" fmla="*/ 0 h 698485"/>
            <a:gd name="connsiteX1" fmla="*/ 473641 w 473641"/>
            <a:gd name="connsiteY1" fmla="*/ 698485 h 698485"/>
            <a:gd name="connsiteX0" fmla="*/ 5411 w 465580"/>
            <a:gd name="connsiteY0" fmla="*/ 0 h 728173"/>
            <a:gd name="connsiteX1" fmla="*/ 465580 w 465580"/>
            <a:gd name="connsiteY1" fmla="*/ 728173 h 728173"/>
            <a:gd name="connsiteX0" fmla="*/ 852 w 461021"/>
            <a:gd name="connsiteY0" fmla="*/ 0 h 728173"/>
            <a:gd name="connsiteX1" fmla="*/ 461021 w 461021"/>
            <a:gd name="connsiteY1" fmla="*/ 728173 h 728173"/>
            <a:gd name="connsiteX0" fmla="*/ 217 w 460386"/>
            <a:gd name="connsiteY0" fmla="*/ 0 h 728173"/>
            <a:gd name="connsiteX1" fmla="*/ 460386 w 460386"/>
            <a:gd name="connsiteY1" fmla="*/ 728173 h 728173"/>
            <a:gd name="connsiteX0" fmla="*/ 37 w 460206"/>
            <a:gd name="connsiteY0" fmla="*/ 0 h 728173"/>
            <a:gd name="connsiteX1" fmla="*/ 460206 w 460206"/>
            <a:gd name="connsiteY1" fmla="*/ 728173 h 728173"/>
            <a:gd name="connsiteX0" fmla="*/ 101 w 460270"/>
            <a:gd name="connsiteY0" fmla="*/ 0 h 728173"/>
            <a:gd name="connsiteX1" fmla="*/ 460270 w 460270"/>
            <a:gd name="connsiteY1" fmla="*/ 728173 h 728173"/>
            <a:gd name="connsiteX0" fmla="*/ 132 w 447341"/>
            <a:gd name="connsiteY0" fmla="*/ 0 h 740124"/>
            <a:gd name="connsiteX1" fmla="*/ 447341 w 447341"/>
            <a:gd name="connsiteY1" fmla="*/ 740124 h 740124"/>
            <a:gd name="connsiteX0" fmla="*/ 31354 w 478563"/>
            <a:gd name="connsiteY0" fmla="*/ 0 h 740124"/>
            <a:gd name="connsiteX1" fmla="*/ 478563 w 478563"/>
            <a:gd name="connsiteY1" fmla="*/ 740124 h 740124"/>
            <a:gd name="connsiteX0" fmla="*/ 27002 w 474211"/>
            <a:gd name="connsiteY0" fmla="*/ 0 h 740124"/>
            <a:gd name="connsiteX1" fmla="*/ 474211 w 474211"/>
            <a:gd name="connsiteY1" fmla="*/ 740124 h 740124"/>
            <a:gd name="connsiteX0" fmla="*/ 23922 w 471131"/>
            <a:gd name="connsiteY0" fmla="*/ 0 h 740124"/>
            <a:gd name="connsiteX1" fmla="*/ 471131 w 471131"/>
            <a:gd name="connsiteY1" fmla="*/ 740124 h 740124"/>
            <a:gd name="connsiteX0" fmla="*/ 39830 w 487039"/>
            <a:gd name="connsiteY0" fmla="*/ 0 h 740124"/>
            <a:gd name="connsiteX1" fmla="*/ 487039 w 487039"/>
            <a:gd name="connsiteY1" fmla="*/ 740124 h 740124"/>
            <a:gd name="connsiteX0" fmla="*/ 36810 w 517731"/>
            <a:gd name="connsiteY0" fmla="*/ 0 h 797890"/>
            <a:gd name="connsiteX1" fmla="*/ 517731 w 517731"/>
            <a:gd name="connsiteY1" fmla="*/ 797890 h 797890"/>
            <a:gd name="connsiteX0" fmla="*/ 35231 w 516152"/>
            <a:gd name="connsiteY0" fmla="*/ 0 h 797890"/>
            <a:gd name="connsiteX1" fmla="*/ 516152 w 516152"/>
            <a:gd name="connsiteY1" fmla="*/ 797890 h 797890"/>
            <a:gd name="connsiteX0" fmla="*/ 35825 w 516746"/>
            <a:gd name="connsiteY0" fmla="*/ 0 h 797890"/>
            <a:gd name="connsiteX1" fmla="*/ 516746 w 516746"/>
            <a:gd name="connsiteY1" fmla="*/ 797890 h 797890"/>
            <a:gd name="connsiteX0" fmla="*/ 46771 w 419846"/>
            <a:gd name="connsiteY0" fmla="*/ 0 h 296010"/>
            <a:gd name="connsiteX1" fmla="*/ 419846 w 419846"/>
            <a:gd name="connsiteY1" fmla="*/ 296010 h 296010"/>
            <a:gd name="connsiteX0" fmla="*/ 0 w 373075"/>
            <a:gd name="connsiteY0" fmla="*/ 0 h 296010"/>
            <a:gd name="connsiteX1" fmla="*/ 373075 w 373075"/>
            <a:gd name="connsiteY1" fmla="*/ 296010 h 296010"/>
            <a:gd name="connsiteX0" fmla="*/ 0 w 231555"/>
            <a:gd name="connsiteY0" fmla="*/ 0 h 464159"/>
            <a:gd name="connsiteX1" fmla="*/ 231555 w 231555"/>
            <a:gd name="connsiteY1" fmla="*/ 464159 h 464159"/>
            <a:gd name="connsiteX0" fmla="*/ 0 w 231555"/>
            <a:gd name="connsiteY0" fmla="*/ 0 h 464159"/>
            <a:gd name="connsiteX1" fmla="*/ 231555 w 231555"/>
            <a:gd name="connsiteY1" fmla="*/ 464159 h 464159"/>
            <a:gd name="connsiteX0" fmla="*/ 0 w 219774"/>
            <a:gd name="connsiteY0" fmla="*/ 0 h 483879"/>
            <a:gd name="connsiteX1" fmla="*/ 219774 w 219774"/>
            <a:gd name="connsiteY1" fmla="*/ 483879 h 483879"/>
            <a:gd name="connsiteX0" fmla="*/ 0 w 219774"/>
            <a:gd name="connsiteY0" fmla="*/ 0 h 483879"/>
            <a:gd name="connsiteX1" fmla="*/ 219774 w 219774"/>
            <a:gd name="connsiteY1" fmla="*/ 483879 h 4838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19774" h="483879">
              <a:moveTo>
                <a:pt x="0" y="0"/>
              </a:moveTo>
              <a:cubicBezTo>
                <a:pt x="93990" y="259875"/>
                <a:pt x="41909" y="116637"/>
                <a:pt x="219774" y="48387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451250</xdr:colOff>
      <xdr:row>53</xdr:row>
      <xdr:rowOff>39183</xdr:rowOff>
    </xdr:from>
    <xdr:to>
      <xdr:col>29</xdr:col>
      <xdr:colOff>598317</xdr:colOff>
      <xdr:row>54</xdr:row>
      <xdr:rowOff>13978</xdr:rowOff>
    </xdr:to>
    <xdr:sp macro="" textlink="">
      <xdr:nvSpPr>
        <xdr:cNvPr id="2385" name="Oval 1295">
          <a:extLst>
            <a:ext uri="{FF2B5EF4-FFF2-40B4-BE49-F238E27FC236}">
              <a16:creationId xmlns="" xmlns:a16="http://schemas.microsoft.com/office/drawing/2014/main" id="{2F896C2E-FA71-4A11-935B-B638EFBA83C0}"/>
            </a:ext>
          </a:extLst>
        </xdr:cNvPr>
        <xdr:cNvSpPr>
          <a:spLocks noChangeArrowheads="1"/>
        </xdr:cNvSpPr>
      </xdr:nvSpPr>
      <xdr:spPr bwMode="auto">
        <a:xfrm>
          <a:off x="18986900" y="9094283"/>
          <a:ext cx="147067" cy="14624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29</xdr:col>
      <xdr:colOff>271082</xdr:colOff>
      <xdr:row>49</xdr:row>
      <xdr:rowOff>166806</xdr:rowOff>
    </xdr:from>
    <xdr:to>
      <xdr:col>30</xdr:col>
      <xdr:colOff>49072</xdr:colOff>
      <xdr:row>53</xdr:row>
      <xdr:rowOff>34953</xdr:rowOff>
    </xdr:to>
    <xdr:sp macro="" textlink="">
      <xdr:nvSpPr>
        <xdr:cNvPr id="2386" name="Line 72">
          <a:extLst>
            <a:ext uri="{FF2B5EF4-FFF2-40B4-BE49-F238E27FC236}">
              <a16:creationId xmlns="" xmlns:a16="http://schemas.microsoft.com/office/drawing/2014/main" id="{A386BECA-40BF-4019-B805-3870D7943F1D}"/>
            </a:ext>
          </a:extLst>
        </xdr:cNvPr>
        <xdr:cNvSpPr>
          <a:spLocks noChangeShapeType="1"/>
        </xdr:cNvSpPr>
      </xdr:nvSpPr>
      <xdr:spPr bwMode="auto">
        <a:xfrm rot="13656542">
          <a:off x="18771178" y="8571660"/>
          <a:ext cx="553947" cy="482840"/>
        </a:xfrm>
        <a:custGeom>
          <a:avLst/>
          <a:gdLst>
            <a:gd name="connsiteX0" fmla="*/ 0 w 760680"/>
            <a:gd name="connsiteY0" fmla="*/ 0 h 705495"/>
            <a:gd name="connsiteX1" fmla="*/ 760680 w 760680"/>
            <a:gd name="connsiteY1" fmla="*/ 705495 h 705495"/>
            <a:gd name="connsiteX0" fmla="*/ 0 w 760680"/>
            <a:gd name="connsiteY0" fmla="*/ 0 h 705495"/>
            <a:gd name="connsiteX1" fmla="*/ 760680 w 760680"/>
            <a:gd name="connsiteY1" fmla="*/ 705495 h 705495"/>
            <a:gd name="connsiteX0" fmla="*/ 0 w 760680"/>
            <a:gd name="connsiteY0" fmla="*/ 0 h 705495"/>
            <a:gd name="connsiteX1" fmla="*/ 760680 w 760680"/>
            <a:gd name="connsiteY1" fmla="*/ 705495 h 705495"/>
            <a:gd name="connsiteX0" fmla="*/ 0 w 731665"/>
            <a:gd name="connsiteY0" fmla="*/ 0 h 783367"/>
            <a:gd name="connsiteX1" fmla="*/ 731665 w 731665"/>
            <a:gd name="connsiteY1" fmla="*/ 783367 h 783367"/>
            <a:gd name="connsiteX0" fmla="*/ 0 w 467620"/>
            <a:gd name="connsiteY0" fmla="*/ 0 h 523555"/>
            <a:gd name="connsiteX1" fmla="*/ 467620 w 467620"/>
            <a:gd name="connsiteY1" fmla="*/ 523555 h 523555"/>
            <a:gd name="connsiteX0" fmla="*/ 0 w 446547"/>
            <a:gd name="connsiteY0" fmla="*/ 0 h 558733"/>
            <a:gd name="connsiteX1" fmla="*/ 446547 w 446547"/>
            <a:gd name="connsiteY1" fmla="*/ 558733 h 558733"/>
            <a:gd name="connsiteX0" fmla="*/ 0 w 446547"/>
            <a:gd name="connsiteY0" fmla="*/ 0 h 558733"/>
            <a:gd name="connsiteX1" fmla="*/ 446547 w 446547"/>
            <a:gd name="connsiteY1" fmla="*/ 558733 h 558733"/>
            <a:gd name="connsiteX0" fmla="*/ 0 w 446547"/>
            <a:gd name="connsiteY0" fmla="*/ 0 h 558733"/>
            <a:gd name="connsiteX1" fmla="*/ 446547 w 446547"/>
            <a:gd name="connsiteY1" fmla="*/ 558733 h 558733"/>
            <a:gd name="connsiteX0" fmla="*/ 0 w 437934"/>
            <a:gd name="connsiteY0" fmla="*/ 0 h 578999"/>
            <a:gd name="connsiteX1" fmla="*/ 437934 w 437934"/>
            <a:gd name="connsiteY1" fmla="*/ 578999 h 578999"/>
            <a:gd name="connsiteX0" fmla="*/ 0 w 437934"/>
            <a:gd name="connsiteY0" fmla="*/ 0 h 578999"/>
            <a:gd name="connsiteX1" fmla="*/ 437934 w 437934"/>
            <a:gd name="connsiteY1" fmla="*/ 578999 h 5789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37934" h="578999">
              <a:moveTo>
                <a:pt x="0" y="0"/>
              </a:moveTo>
              <a:cubicBezTo>
                <a:pt x="219032" y="283510"/>
                <a:pt x="177100" y="234227"/>
                <a:pt x="437934" y="57899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453265</xdr:colOff>
      <xdr:row>55</xdr:row>
      <xdr:rowOff>128856</xdr:rowOff>
    </xdr:from>
    <xdr:to>
      <xdr:col>29</xdr:col>
      <xdr:colOff>610042</xdr:colOff>
      <xdr:row>56</xdr:row>
      <xdr:rowOff>102057</xdr:rowOff>
    </xdr:to>
    <xdr:sp macro="" textlink="">
      <xdr:nvSpPr>
        <xdr:cNvPr id="2387" name="Oval 1295">
          <a:extLst>
            <a:ext uri="{FF2B5EF4-FFF2-40B4-BE49-F238E27FC236}">
              <a16:creationId xmlns="" xmlns:a16="http://schemas.microsoft.com/office/drawing/2014/main" id="{815D8118-3740-4FB2-AB8A-02B2AF1BC055}"/>
            </a:ext>
          </a:extLst>
        </xdr:cNvPr>
        <xdr:cNvSpPr>
          <a:spLocks noChangeArrowheads="1"/>
        </xdr:cNvSpPr>
      </xdr:nvSpPr>
      <xdr:spPr bwMode="auto">
        <a:xfrm rot="679944">
          <a:off x="18988915" y="9526856"/>
          <a:ext cx="156777" cy="14465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29</xdr:col>
      <xdr:colOff>71123</xdr:colOff>
      <xdr:row>53</xdr:row>
      <xdr:rowOff>154085</xdr:rowOff>
    </xdr:from>
    <xdr:to>
      <xdr:col>29</xdr:col>
      <xdr:colOff>287151</xdr:colOff>
      <xdr:row>55</xdr:row>
      <xdr:rowOff>98384</xdr:rowOff>
    </xdr:to>
    <xdr:sp macro="" textlink="">
      <xdr:nvSpPr>
        <xdr:cNvPr id="2388" name="Text Box 1620">
          <a:extLst>
            <a:ext uri="{FF2B5EF4-FFF2-40B4-BE49-F238E27FC236}">
              <a16:creationId xmlns="" xmlns:a16="http://schemas.microsoft.com/office/drawing/2014/main" id="{E45BFD3E-BB9B-4A33-B463-56138DD6DD36}"/>
            </a:ext>
          </a:extLst>
        </xdr:cNvPr>
        <xdr:cNvSpPr txBox="1">
          <a:spLocks noChangeArrowheads="1"/>
        </xdr:cNvSpPr>
      </xdr:nvSpPr>
      <xdr:spPr bwMode="auto">
        <a:xfrm>
          <a:off x="18606773" y="9209185"/>
          <a:ext cx="216028" cy="28719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</a:t>
          </a:r>
        </a:p>
        <a:p>
          <a:pPr algn="ctr" rtl="0">
            <a:lnSpc>
              <a:spcPts val="7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</a:p>
      </xdr:txBody>
    </xdr:sp>
    <xdr:clientData/>
  </xdr:twoCellAnchor>
  <xdr:twoCellAnchor>
    <xdr:from>
      <xdr:col>29</xdr:col>
      <xdr:colOff>128820</xdr:colOff>
      <xdr:row>55</xdr:row>
      <xdr:rowOff>155744</xdr:rowOff>
    </xdr:from>
    <xdr:to>
      <xdr:col>29</xdr:col>
      <xdr:colOff>447281</xdr:colOff>
      <xdr:row>56</xdr:row>
      <xdr:rowOff>116778</xdr:rowOff>
    </xdr:to>
    <xdr:sp macro="" textlink="">
      <xdr:nvSpPr>
        <xdr:cNvPr id="2389" name="Text Box 1620">
          <a:extLst>
            <a:ext uri="{FF2B5EF4-FFF2-40B4-BE49-F238E27FC236}">
              <a16:creationId xmlns="" xmlns:a16="http://schemas.microsoft.com/office/drawing/2014/main" id="{6010CBE5-7AF1-42D0-A0D1-4F689BAF472A}"/>
            </a:ext>
          </a:extLst>
        </xdr:cNvPr>
        <xdr:cNvSpPr txBox="1">
          <a:spLocks noChangeArrowheads="1"/>
        </xdr:cNvSpPr>
      </xdr:nvSpPr>
      <xdr:spPr bwMode="auto">
        <a:xfrm>
          <a:off x="18664470" y="9553744"/>
          <a:ext cx="318461" cy="13248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萱野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</a:t>
          </a:r>
        </a:p>
      </xdr:txBody>
    </xdr:sp>
    <xdr:clientData/>
  </xdr:twoCellAnchor>
  <xdr:twoCellAnchor>
    <xdr:from>
      <xdr:col>29</xdr:col>
      <xdr:colOff>400439</xdr:colOff>
      <xdr:row>54</xdr:row>
      <xdr:rowOff>20249</xdr:rowOff>
    </xdr:from>
    <xdr:to>
      <xdr:col>30</xdr:col>
      <xdr:colOff>357864</xdr:colOff>
      <xdr:row>55</xdr:row>
      <xdr:rowOff>6715</xdr:rowOff>
    </xdr:to>
    <xdr:sp macro="" textlink="">
      <xdr:nvSpPr>
        <xdr:cNvPr id="2390" name="Freeform 527">
          <a:extLst>
            <a:ext uri="{FF2B5EF4-FFF2-40B4-BE49-F238E27FC236}">
              <a16:creationId xmlns="" xmlns:a16="http://schemas.microsoft.com/office/drawing/2014/main" id="{2B3CEFC8-BDB1-4FC4-94AF-0471D9D842B6}"/>
            </a:ext>
          </a:extLst>
        </xdr:cNvPr>
        <xdr:cNvSpPr>
          <a:spLocks/>
        </xdr:cNvSpPr>
      </xdr:nvSpPr>
      <xdr:spPr bwMode="auto">
        <a:xfrm rot="13656542">
          <a:off x="19188269" y="8994619"/>
          <a:ext cx="157916" cy="662275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5135"/>
            <a:gd name="connsiteY0" fmla="*/ 17689 h 17689"/>
            <a:gd name="connsiteX1" fmla="*/ 0 w 5135"/>
            <a:gd name="connsiteY1" fmla="*/ 7689 h 17689"/>
            <a:gd name="connsiteX2" fmla="*/ 5135 w 5135"/>
            <a:gd name="connsiteY2" fmla="*/ 0 h 17689"/>
            <a:gd name="connsiteX0" fmla="*/ 0 w 10000"/>
            <a:gd name="connsiteY0" fmla="*/ 10000 h 10000"/>
            <a:gd name="connsiteX1" fmla="*/ 0 w 10000"/>
            <a:gd name="connsiteY1" fmla="*/ 4347 h 10000"/>
            <a:gd name="connsiteX2" fmla="*/ 10000 w 10000"/>
            <a:gd name="connsiteY2" fmla="*/ 0 h 10000"/>
            <a:gd name="connsiteX0" fmla="*/ 0 w 9386"/>
            <a:gd name="connsiteY0" fmla="*/ 10186 h 10186"/>
            <a:gd name="connsiteX1" fmla="*/ 0 w 9386"/>
            <a:gd name="connsiteY1" fmla="*/ 4533 h 10186"/>
            <a:gd name="connsiteX2" fmla="*/ 9386 w 9386"/>
            <a:gd name="connsiteY2" fmla="*/ 0 h 10186"/>
            <a:gd name="connsiteX0" fmla="*/ 0 w 10000"/>
            <a:gd name="connsiteY0" fmla="*/ 10000 h 10000"/>
            <a:gd name="connsiteX1" fmla="*/ 0 w 10000"/>
            <a:gd name="connsiteY1" fmla="*/ 445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450 h 10000"/>
            <a:gd name="connsiteX2" fmla="*/ 10000 w 10000"/>
            <a:gd name="connsiteY2" fmla="*/ 0 h 10000"/>
            <a:gd name="connsiteX0" fmla="*/ 0 w 12073"/>
            <a:gd name="connsiteY0" fmla="*/ 10987 h 10987"/>
            <a:gd name="connsiteX1" fmla="*/ 0 w 12073"/>
            <a:gd name="connsiteY1" fmla="*/ 5437 h 10987"/>
            <a:gd name="connsiteX2" fmla="*/ 12073 w 12073"/>
            <a:gd name="connsiteY2" fmla="*/ 0 h 10987"/>
            <a:gd name="connsiteX0" fmla="*/ 0 w 10297"/>
            <a:gd name="connsiteY0" fmla="*/ 9622 h 9622"/>
            <a:gd name="connsiteX1" fmla="*/ 0 w 10297"/>
            <a:gd name="connsiteY1" fmla="*/ 4072 h 9622"/>
            <a:gd name="connsiteX2" fmla="*/ 10297 w 10297"/>
            <a:gd name="connsiteY2" fmla="*/ 0 h 9622"/>
            <a:gd name="connsiteX0" fmla="*/ 0 w 9015"/>
            <a:gd name="connsiteY0" fmla="*/ 9891 h 9891"/>
            <a:gd name="connsiteX1" fmla="*/ 0 w 9015"/>
            <a:gd name="connsiteY1" fmla="*/ 4123 h 9891"/>
            <a:gd name="connsiteX2" fmla="*/ 9015 w 9015"/>
            <a:gd name="connsiteY2" fmla="*/ 0 h 9891"/>
            <a:gd name="connsiteX0" fmla="*/ 0 w 9727"/>
            <a:gd name="connsiteY0" fmla="*/ 10000 h 10000"/>
            <a:gd name="connsiteX1" fmla="*/ 0 w 9727"/>
            <a:gd name="connsiteY1" fmla="*/ 4168 h 10000"/>
            <a:gd name="connsiteX2" fmla="*/ 9727 w 9727"/>
            <a:gd name="connsiteY2" fmla="*/ 0 h 10000"/>
            <a:gd name="connsiteX0" fmla="*/ 0 w 10000"/>
            <a:gd name="connsiteY0" fmla="*/ 11072 h 11072"/>
            <a:gd name="connsiteX1" fmla="*/ 0 w 10000"/>
            <a:gd name="connsiteY1" fmla="*/ 4168 h 11072"/>
            <a:gd name="connsiteX2" fmla="*/ 10000 w 10000"/>
            <a:gd name="connsiteY2" fmla="*/ 0 h 11072"/>
            <a:gd name="connsiteX0" fmla="*/ 512 w 2627"/>
            <a:gd name="connsiteY0" fmla="*/ 18369 h 18369"/>
            <a:gd name="connsiteX1" fmla="*/ 512 w 2627"/>
            <a:gd name="connsiteY1" fmla="*/ 11465 h 18369"/>
            <a:gd name="connsiteX2" fmla="*/ 1566 w 2627"/>
            <a:gd name="connsiteY2" fmla="*/ 0 h 18369"/>
            <a:gd name="connsiteX0" fmla="*/ 1950 w 10002"/>
            <a:gd name="connsiteY0" fmla="*/ 10000 h 10000"/>
            <a:gd name="connsiteX1" fmla="*/ 1950 w 10002"/>
            <a:gd name="connsiteY1" fmla="*/ 8159 h 10000"/>
            <a:gd name="connsiteX2" fmla="*/ 5962 w 10002"/>
            <a:gd name="connsiteY2" fmla="*/ 0 h 10000"/>
            <a:gd name="connsiteX0" fmla="*/ 0 w 11884"/>
            <a:gd name="connsiteY0" fmla="*/ 10000 h 10000"/>
            <a:gd name="connsiteX1" fmla="*/ 0 w 11884"/>
            <a:gd name="connsiteY1" fmla="*/ 8159 h 10000"/>
            <a:gd name="connsiteX2" fmla="*/ 4012 w 11884"/>
            <a:gd name="connsiteY2" fmla="*/ 0 h 10000"/>
            <a:gd name="connsiteX0" fmla="*/ 0 w 4197"/>
            <a:gd name="connsiteY0" fmla="*/ 10000 h 10000"/>
            <a:gd name="connsiteX1" fmla="*/ 0 w 4197"/>
            <a:gd name="connsiteY1" fmla="*/ 8159 h 10000"/>
            <a:gd name="connsiteX2" fmla="*/ 1006 w 4197"/>
            <a:gd name="connsiteY2" fmla="*/ 6301 h 10000"/>
            <a:gd name="connsiteX3" fmla="*/ 4012 w 4197"/>
            <a:gd name="connsiteY3" fmla="*/ 0 h 10000"/>
            <a:gd name="connsiteX0" fmla="*/ 0 w 21044"/>
            <a:gd name="connsiteY0" fmla="*/ 10000 h 10000"/>
            <a:gd name="connsiteX1" fmla="*/ 0 w 21044"/>
            <a:gd name="connsiteY1" fmla="*/ 8159 h 10000"/>
            <a:gd name="connsiteX2" fmla="*/ 2397 w 21044"/>
            <a:gd name="connsiteY2" fmla="*/ 6301 h 10000"/>
            <a:gd name="connsiteX3" fmla="*/ 9559 w 21044"/>
            <a:gd name="connsiteY3" fmla="*/ 0 h 10000"/>
            <a:gd name="connsiteX0" fmla="*/ 0 w 10001"/>
            <a:gd name="connsiteY0" fmla="*/ 10000 h 10000"/>
            <a:gd name="connsiteX1" fmla="*/ 0 w 10001"/>
            <a:gd name="connsiteY1" fmla="*/ 8159 h 10000"/>
            <a:gd name="connsiteX2" fmla="*/ 4784 w 10001"/>
            <a:gd name="connsiteY2" fmla="*/ 7055 h 10000"/>
            <a:gd name="connsiteX3" fmla="*/ 2397 w 10001"/>
            <a:gd name="connsiteY3" fmla="*/ 6301 h 10000"/>
            <a:gd name="connsiteX4" fmla="*/ 9559 w 10001"/>
            <a:gd name="connsiteY4" fmla="*/ 0 h 10000"/>
            <a:gd name="connsiteX0" fmla="*/ 0 w 22692"/>
            <a:gd name="connsiteY0" fmla="*/ 10000 h 10000"/>
            <a:gd name="connsiteX1" fmla="*/ 0 w 22692"/>
            <a:gd name="connsiteY1" fmla="*/ 8159 h 10000"/>
            <a:gd name="connsiteX2" fmla="*/ 4784 w 22692"/>
            <a:gd name="connsiteY2" fmla="*/ 7055 h 10000"/>
            <a:gd name="connsiteX3" fmla="*/ 2397 w 22692"/>
            <a:gd name="connsiteY3" fmla="*/ 6301 h 10000"/>
            <a:gd name="connsiteX4" fmla="*/ 9559 w 22692"/>
            <a:gd name="connsiteY4" fmla="*/ 0 h 10000"/>
            <a:gd name="connsiteX0" fmla="*/ 0 w 22692"/>
            <a:gd name="connsiteY0" fmla="*/ 10000 h 10000"/>
            <a:gd name="connsiteX1" fmla="*/ 0 w 22692"/>
            <a:gd name="connsiteY1" fmla="*/ 8159 h 10000"/>
            <a:gd name="connsiteX2" fmla="*/ 4784 w 22692"/>
            <a:gd name="connsiteY2" fmla="*/ 7055 h 10000"/>
            <a:gd name="connsiteX3" fmla="*/ 9559 w 22692"/>
            <a:gd name="connsiteY3" fmla="*/ 0 h 10000"/>
            <a:gd name="connsiteX0" fmla="*/ 0 w 48556"/>
            <a:gd name="connsiteY0" fmla="*/ 10000 h 10000"/>
            <a:gd name="connsiteX1" fmla="*/ 0 w 48556"/>
            <a:gd name="connsiteY1" fmla="*/ 8159 h 10000"/>
            <a:gd name="connsiteX2" fmla="*/ 35809 w 48556"/>
            <a:gd name="connsiteY2" fmla="*/ 1233 h 10000"/>
            <a:gd name="connsiteX3" fmla="*/ 9559 w 48556"/>
            <a:gd name="connsiteY3" fmla="*/ 0 h 10000"/>
            <a:gd name="connsiteX0" fmla="*/ 31022 w 79578"/>
            <a:gd name="connsiteY0" fmla="*/ 10822 h 10822"/>
            <a:gd name="connsiteX1" fmla="*/ 31022 w 79578"/>
            <a:gd name="connsiteY1" fmla="*/ 8981 h 10822"/>
            <a:gd name="connsiteX2" fmla="*/ 66831 w 79578"/>
            <a:gd name="connsiteY2" fmla="*/ 2055 h 10822"/>
            <a:gd name="connsiteX3" fmla="*/ 10 w 79578"/>
            <a:gd name="connsiteY3" fmla="*/ 0 h 10822"/>
            <a:gd name="connsiteX0" fmla="*/ 31012 w 79568"/>
            <a:gd name="connsiteY0" fmla="*/ 10822 h 10822"/>
            <a:gd name="connsiteX1" fmla="*/ 31012 w 79568"/>
            <a:gd name="connsiteY1" fmla="*/ 8981 h 10822"/>
            <a:gd name="connsiteX2" fmla="*/ 66821 w 79568"/>
            <a:gd name="connsiteY2" fmla="*/ 2055 h 10822"/>
            <a:gd name="connsiteX3" fmla="*/ 0 w 79568"/>
            <a:gd name="connsiteY3" fmla="*/ 0 h 10822"/>
            <a:gd name="connsiteX0" fmla="*/ 31012 w 79568"/>
            <a:gd name="connsiteY0" fmla="*/ 10822 h 10822"/>
            <a:gd name="connsiteX1" fmla="*/ 31012 w 79568"/>
            <a:gd name="connsiteY1" fmla="*/ 8981 h 10822"/>
            <a:gd name="connsiteX2" fmla="*/ 66821 w 79568"/>
            <a:gd name="connsiteY2" fmla="*/ 2055 h 10822"/>
            <a:gd name="connsiteX3" fmla="*/ 0 w 79568"/>
            <a:gd name="connsiteY3" fmla="*/ 0 h 10822"/>
            <a:gd name="connsiteX0" fmla="*/ 31012 w 71555"/>
            <a:gd name="connsiteY0" fmla="*/ 10822 h 10822"/>
            <a:gd name="connsiteX1" fmla="*/ 31012 w 71555"/>
            <a:gd name="connsiteY1" fmla="*/ 8981 h 10822"/>
            <a:gd name="connsiteX2" fmla="*/ 66821 w 71555"/>
            <a:gd name="connsiteY2" fmla="*/ 2055 h 10822"/>
            <a:gd name="connsiteX3" fmla="*/ 0 w 71555"/>
            <a:gd name="connsiteY3" fmla="*/ 0 h 10822"/>
            <a:gd name="connsiteX0" fmla="*/ 64424 w 71555"/>
            <a:gd name="connsiteY0" fmla="*/ 11370 h 11370"/>
            <a:gd name="connsiteX1" fmla="*/ 31012 w 71555"/>
            <a:gd name="connsiteY1" fmla="*/ 8981 h 11370"/>
            <a:gd name="connsiteX2" fmla="*/ 66821 w 71555"/>
            <a:gd name="connsiteY2" fmla="*/ 2055 h 11370"/>
            <a:gd name="connsiteX3" fmla="*/ 0 w 71555"/>
            <a:gd name="connsiteY3" fmla="*/ 0 h 11370"/>
            <a:gd name="connsiteX0" fmla="*/ 64424 w 74341"/>
            <a:gd name="connsiteY0" fmla="*/ 11370 h 11370"/>
            <a:gd name="connsiteX1" fmla="*/ 57264 w 74341"/>
            <a:gd name="connsiteY1" fmla="*/ 8296 h 11370"/>
            <a:gd name="connsiteX2" fmla="*/ 66821 w 74341"/>
            <a:gd name="connsiteY2" fmla="*/ 2055 h 11370"/>
            <a:gd name="connsiteX3" fmla="*/ 0 w 74341"/>
            <a:gd name="connsiteY3" fmla="*/ 0 h 11370"/>
            <a:gd name="connsiteX0" fmla="*/ 64424 w 66821"/>
            <a:gd name="connsiteY0" fmla="*/ 11370 h 11370"/>
            <a:gd name="connsiteX1" fmla="*/ 57264 w 66821"/>
            <a:gd name="connsiteY1" fmla="*/ 8296 h 11370"/>
            <a:gd name="connsiteX2" fmla="*/ 66821 w 66821"/>
            <a:gd name="connsiteY2" fmla="*/ 2055 h 11370"/>
            <a:gd name="connsiteX3" fmla="*/ 0 w 66821"/>
            <a:gd name="connsiteY3" fmla="*/ 0 h 11370"/>
            <a:gd name="connsiteX0" fmla="*/ 64424 w 66821"/>
            <a:gd name="connsiteY0" fmla="*/ 11370 h 11370"/>
            <a:gd name="connsiteX1" fmla="*/ 54187 w 66821"/>
            <a:gd name="connsiteY1" fmla="*/ 11093 h 11370"/>
            <a:gd name="connsiteX2" fmla="*/ 57264 w 66821"/>
            <a:gd name="connsiteY2" fmla="*/ 8296 h 11370"/>
            <a:gd name="connsiteX3" fmla="*/ 66821 w 66821"/>
            <a:gd name="connsiteY3" fmla="*/ 2055 h 11370"/>
            <a:gd name="connsiteX4" fmla="*/ 0 w 66821"/>
            <a:gd name="connsiteY4" fmla="*/ 0 h 11370"/>
            <a:gd name="connsiteX0" fmla="*/ 54187 w 66821"/>
            <a:gd name="connsiteY0" fmla="*/ 11093 h 11093"/>
            <a:gd name="connsiteX1" fmla="*/ 57264 w 66821"/>
            <a:gd name="connsiteY1" fmla="*/ 8296 h 11093"/>
            <a:gd name="connsiteX2" fmla="*/ 66821 w 66821"/>
            <a:gd name="connsiteY2" fmla="*/ 2055 h 11093"/>
            <a:gd name="connsiteX3" fmla="*/ 0 w 66821"/>
            <a:gd name="connsiteY3" fmla="*/ 0 h 11093"/>
            <a:gd name="connsiteX0" fmla="*/ 54187 w 66821"/>
            <a:gd name="connsiteY0" fmla="*/ 11093 h 11093"/>
            <a:gd name="connsiteX1" fmla="*/ 55158 w 66821"/>
            <a:gd name="connsiteY1" fmla="*/ 9197 h 11093"/>
            <a:gd name="connsiteX2" fmla="*/ 66821 w 66821"/>
            <a:gd name="connsiteY2" fmla="*/ 2055 h 11093"/>
            <a:gd name="connsiteX3" fmla="*/ 0 w 66821"/>
            <a:gd name="connsiteY3" fmla="*/ 0 h 11093"/>
            <a:gd name="connsiteX0" fmla="*/ 54187 w 66821"/>
            <a:gd name="connsiteY0" fmla="*/ 11440 h 11440"/>
            <a:gd name="connsiteX1" fmla="*/ 55158 w 66821"/>
            <a:gd name="connsiteY1" fmla="*/ 9544 h 11440"/>
            <a:gd name="connsiteX2" fmla="*/ 66821 w 66821"/>
            <a:gd name="connsiteY2" fmla="*/ 2402 h 11440"/>
            <a:gd name="connsiteX3" fmla="*/ 0 w 66821"/>
            <a:gd name="connsiteY3" fmla="*/ 0 h 11440"/>
            <a:gd name="connsiteX0" fmla="*/ 54187 w 66821"/>
            <a:gd name="connsiteY0" fmla="*/ 11440 h 11440"/>
            <a:gd name="connsiteX1" fmla="*/ 55158 w 66821"/>
            <a:gd name="connsiteY1" fmla="*/ 9544 h 11440"/>
            <a:gd name="connsiteX2" fmla="*/ 66821 w 66821"/>
            <a:gd name="connsiteY2" fmla="*/ 2402 h 11440"/>
            <a:gd name="connsiteX3" fmla="*/ 0 w 66821"/>
            <a:gd name="connsiteY3" fmla="*/ 0 h 11440"/>
            <a:gd name="connsiteX0" fmla="*/ 54187 w 66821"/>
            <a:gd name="connsiteY0" fmla="*/ 11440 h 11440"/>
            <a:gd name="connsiteX1" fmla="*/ 55158 w 66821"/>
            <a:gd name="connsiteY1" fmla="*/ 9544 h 11440"/>
            <a:gd name="connsiteX2" fmla="*/ 66821 w 66821"/>
            <a:gd name="connsiteY2" fmla="*/ 2402 h 11440"/>
            <a:gd name="connsiteX3" fmla="*/ 0 w 66821"/>
            <a:gd name="connsiteY3" fmla="*/ 0 h 11440"/>
            <a:gd name="connsiteX0" fmla="*/ 54187 w 55335"/>
            <a:gd name="connsiteY0" fmla="*/ 11440 h 11440"/>
            <a:gd name="connsiteX1" fmla="*/ 55158 w 55335"/>
            <a:gd name="connsiteY1" fmla="*/ 9544 h 11440"/>
            <a:gd name="connsiteX2" fmla="*/ 54187 w 55335"/>
            <a:gd name="connsiteY2" fmla="*/ 2679 h 11440"/>
            <a:gd name="connsiteX3" fmla="*/ 0 w 55335"/>
            <a:gd name="connsiteY3" fmla="*/ 0 h 11440"/>
            <a:gd name="connsiteX0" fmla="*/ 54187 w 55335"/>
            <a:gd name="connsiteY0" fmla="*/ 11440 h 11440"/>
            <a:gd name="connsiteX1" fmla="*/ 55158 w 55335"/>
            <a:gd name="connsiteY1" fmla="*/ 9544 h 11440"/>
            <a:gd name="connsiteX2" fmla="*/ 54187 w 55335"/>
            <a:gd name="connsiteY2" fmla="*/ 2679 h 11440"/>
            <a:gd name="connsiteX3" fmla="*/ 0 w 55335"/>
            <a:gd name="connsiteY3" fmla="*/ 0 h 11440"/>
            <a:gd name="connsiteX0" fmla="*/ 54187 w 55335"/>
            <a:gd name="connsiteY0" fmla="*/ 11440 h 11440"/>
            <a:gd name="connsiteX1" fmla="*/ 55158 w 55335"/>
            <a:gd name="connsiteY1" fmla="*/ 9544 h 11440"/>
            <a:gd name="connsiteX2" fmla="*/ 54187 w 55335"/>
            <a:gd name="connsiteY2" fmla="*/ 2679 h 11440"/>
            <a:gd name="connsiteX3" fmla="*/ 0 w 55335"/>
            <a:gd name="connsiteY3" fmla="*/ 0 h 11440"/>
            <a:gd name="connsiteX0" fmla="*/ 47224 w 48372"/>
            <a:gd name="connsiteY0" fmla="*/ 11044 h 11044"/>
            <a:gd name="connsiteX1" fmla="*/ 48195 w 48372"/>
            <a:gd name="connsiteY1" fmla="*/ 9148 h 11044"/>
            <a:gd name="connsiteX2" fmla="*/ 47224 w 48372"/>
            <a:gd name="connsiteY2" fmla="*/ 2283 h 11044"/>
            <a:gd name="connsiteX3" fmla="*/ 0 w 48372"/>
            <a:gd name="connsiteY3" fmla="*/ 0 h 11044"/>
            <a:gd name="connsiteX0" fmla="*/ 29127 w 30275"/>
            <a:gd name="connsiteY0" fmla="*/ 10238 h 10238"/>
            <a:gd name="connsiteX1" fmla="*/ 30098 w 30275"/>
            <a:gd name="connsiteY1" fmla="*/ 8342 h 10238"/>
            <a:gd name="connsiteX2" fmla="*/ 29127 w 30275"/>
            <a:gd name="connsiteY2" fmla="*/ 1477 h 10238"/>
            <a:gd name="connsiteX3" fmla="*/ 0 w 30275"/>
            <a:gd name="connsiteY3" fmla="*/ 0 h 10238"/>
            <a:gd name="connsiteX0" fmla="*/ 29127 w 40761"/>
            <a:gd name="connsiteY0" fmla="*/ 10238 h 10238"/>
            <a:gd name="connsiteX1" fmla="*/ 30098 w 40761"/>
            <a:gd name="connsiteY1" fmla="*/ 8342 h 10238"/>
            <a:gd name="connsiteX2" fmla="*/ 40761 w 40761"/>
            <a:gd name="connsiteY2" fmla="*/ 1986 h 10238"/>
            <a:gd name="connsiteX3" fmla="*/ 0 w 40761"/>
            <a:gd name="connsiteY3" fmla="*/ 0 h 10238"/>
            <a:gd name="connsiteX0" fmla="*/ 29127 w 40761"/>
            <a:gd name="connsiteY0" fmla="*/ 10238 h 10238"/>
            <a:gd name="connsiteX1" fmla="*/ 30098 w 40761"/>
            <a:gd name="connsiteY1" fmla="*/ 8342 h 10238"/>
            <a:gd name="connsiteX2" fmla="*/ 40761 w 40761"/>
            <a:gd name="connsiteY2" fmla="*/ 1986 h 10238"/>
            <a:gd name="connsiteX3" fmla="*/ 0 w 40761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29127 w 44639"/>
            <a:gd name="connsiteY0" fmla="*/ 10238 h 10238"/>
            <a:gd name="connsiteX1" fmla="*/ 30098 w 44639"/>
            <a:gd name="connsiteY1" fmla="*/ 8342 h 10238"/>
            <a:gd name="connsiteX2" fmla="*/ 44639 w 44639"/>
            <a:gd name="connsiteY2" fmla="*/ 2071 h 10238"/>
            <a:gd name="connsiteX3" fmla="*/ 0 w 44639"/>
            <a:gd name="connsiteY3" fmla="*/ 0 h 10238"/>
            <a:gd name="connsiteX0" fmla="*/ 67293 w 67295"/>
            <a:gd name="connsiteY0" fmla="*/ 10522 h 10522"/>
            <a:gd name="connsiteX1" fmla="*/ 30098 w 67295"/>
            <a:gd name="connsiteY1" fmla="*/ 8342 h 10522"/>
            <a:gd name="connsiteX2" fmla="*/ 44639 w 67295"/>
            <a:gd name="connsiteY2" fmla="*/ 2071 h 10522"/>
            <a:gd name="connsiteX3" fmla="*/ 0 w 67295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44639 w 67299"/>
            <a:gd name="connsiteY2" fmla="*/ 2071 h 10522"/>
            <a:gd name="connsiteX3" fmla="*/ 0 w 67299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44639 w 67299"/>
            <a:gd name="connsiteY2" fmla="*/ 2071 h 10522"/>
            <a:gd name="connsiteX3" fmla="*/ 0 w 67299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39134 w 67299"/>
            <a:gd name="connsiteY2" fmla="*/ 1870 h 10522"/>
            <a:gd name="connsiteX3" fmla="*/ 0 w 67299"/>
            <a:gd name="connsiteY3" fmla="*/ 0 h 10522"/>
            <a:gd name="connsiteX0" fmla="*/ 67293 w 67299"/>
            <a:gd name="connsiteY0" fmla="*/ 10522 h 10522"/>
            <a:gd name="connsiteX1" fmla="*/ 56102 w 67299"/>
            <a:gd name="connsiteY1" fmla="*/ 7612 h 10522"/>
            <a:gd name="connsiteX2" fmla="*/ 39134 w 67299"/>
            <a:gd name="connsiteY2" fmla="*/ 1870 h 10522"/>
            <a:gd name="connsiteX3" fmla="*/ 0 w 67299"/>
            <a:gd name="connsiteY3" fmla="*/ 0 h 10522"/>
            <a:gd name="connsiteX0" fmla="*/ 67293 w 72450"/>
            <a:gd name="connsiteY0" fmla="*/ 10522 h 10522"/>
            <a:gd name="connsiteX1" fmla="*/ 72450 w 72450"/>
            <a:gd name="connsiteY1" fmla="*/ 7585 h 10522"/>
            <a:gd name="connsiteX2" fmla="*/ 39134 w 72450"/>
            <a:gd name="connsiteY2" fmla="*/ 1870 h 10522"/>
            <a:gd name="connsiteX3" fmla="*/ 0 w 72450"/>
            <a:gd name="connsiteY3" fmla="*/ 0 h 10522"/>
            <a:gd name="connsiteX0" fmla="*/ 123264 w 123265"/>
            <a:gd name="connsiteY0" fmla="*/ 11473 h 11473"/>
            <a:gd name="connsiteX1" fmla="*/ 72450 w 123265"/>
            <a:gd name="connsiteY1" fmla="*/ 7585 h 11473"/>
            <a:gd name="connsiteX2" fmla="*/ 39134 w 123265"/>
            <a:gd name="connsiteY2" fmla="*/ 1870 h 11473"/>
            <a:gd name="connsiteX3" fmla="*/ 0 w 123265"/>
            <a:gd name="connsiteY3" fmla="*/ 0 h 11473"/>
            <a:gd name="connsiteX0" fmla="*/ 123264 w 123264"/>
            <a:gd name="connsiteY0" fmla="*/ 11473 h 11473"/>
            <a:gd name="connsiteX1" fmla="*/ 39134 w 123264"/>
            <a:gd name="connsiteY1" fmla="*/ 1870 h 11473"/>
            <a:gd name="connsiteX2" fmla="*/ 0 w 123264"/>
            <a:gd name="connsiteY2" fmla="*/ 0 h 11473"/>
            <a:gd name="connsiteX0" fmla="*/ 123264 w 123264"/>
            <a:gd name="connsiteY0" fmla="*/ 11473 h 11473"/>
            <a:gd name="connsiteX1" fmla="*/ 39134 w 123264"/>
            <a:gd name="connsiteY1" fmla="*/ 1870 h 11473"/>
            <a:gd name="connsiteX2" fmla="*/ 0 w 123264"/>
            <a:gd name="connsiteY2" fmla="*/ 0 h 11473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30540 w 130540"/>
            <a:gd name="connsiteY0" fmla="*/ 11138 h 11138"/>
            <a:gd name="connsiteX1" fmla="*/ 39134 w 130540"/>
            <a:gd name="connsiteY1" fmla="*/ 1870 h 11138"/>
            <a:gd name="connsiteX2" fmla="*/ 0 w 130540"/>
            <a:gd name="connsiteY2" fmla="*/ 0 h 11138"/>
            <a:gd name="connsiteX0" fmla="*/ 129179 w 129179"/>
            <a:gd name="connsiteY0" fmla="*/ 11348 h 11348"/>
            <a:gd name="connsiteX1" fmla="*/ 39134 w 129179"/>
            <a:gd name="connsiteY1" fmla="*/ 1870 h 11348"/>
            <a:gd name="connsiteX2" fmla="*/ 0 w 129179"/>
            <a:gd name="connsiteY2" fmla="*/ 0 h 11348"/>
            <a:gd name="connsiteX0" fmla="*/ 129179 w 129179"/>
            <a:gd name="connsiteY0" fmla="*/ 11348 h 11348"/>
            <a:gd name="connsiteX1" fmla="*/ 62858 w 129179"/>
            <a:gd name="connsiteY1" fmla="*/ 7092 h 11348"/>
            <a:gd name="connsiteX2" fmla="*/ 39134 w 129179"/>
            <a:gd name="connsiteY2" fmla="*/ 1870 h 11348"/>
            <a:gd name="connsiteX3" fmla="*/ 0 w 129179"/>
            <a:gd name="connsiteY3" fmla="*/ 0 h 11348"/>
            <a:gd name="connsiteX0" fmla="*/ 129179 w 129179"/>
            <a:gd name="connsiteY0" fmla="*/ 11348 h 11348"/>
            <a:gd name="connsiteX1" fmla="*/ 62858 w 129179"/>
            <a:gd name="connsiteY1" fmla="*/ 7092 h 11348"/>
            <a:gd name="connsiteX2" fmla="*/ 39134 w 129179"/>
            <a:gd name="connsiteY2" fmla="*/ 1870 h 11348"/>
            <a:gd name="connsiteX3" fmla="*/ 0 w 129179"/>
            <a:gd name="connsiteY3" fmla="*/ 0 h 11348"/>
            <a:gd name="connsiteX0" fmla="*/ 129179 w 129179"/>
            <a:gd name="connsiteY0" fmla="*/ 11348 h 11348"/>
            <a:gd name="connsiteX1" fmla="*/ 62858 w 129179"/>
            <a:gd name="connsiteY1" fmla="*/ 7092 h 11348"/>
            <a:gd name="connsiteX2" fmla="*/ 39134 w 129179"/>
            <a:gd name="connsiteY2" fmla="*/ 1870 h 11348"/>
            <a:gd name="connsiteX3" fmla="*/ 0 w 129179"/>
            <a:gd name="connsiteY3" fmla="*/ 0 h 11348"/>
            <a:gd name="connsiteX0" fmla="*/ 122279 w 122279"/>
            <a:gd name="connsiteY0" fmla="*/ 11494 h 11494"/>
            <a:gd name="connsiteX1" fmla="*/ 55958 w 122279"/>
            <a:gd name="connsiteY1" fmla="*/ 7238 h 11494"/>
            <a:gd name="connsiteX2" fmla="*/ 32234 w 122279"/>
            <a:gd name="connsiteY2" fmla="*/ 2016 h 11494"/>
            <a:gd name="connsiteX3" fmla="*/ 0 w 122279"/>
            <a:gd name="connsiteY3" fmla="*/ 0 h 11494"/>
            <a:gd name="connsiteX0" fmla="*/ 122279 w 122279"/>
            <a:gd name="connsiteY0" fmla="*/ 11494 h 11494"/>
            <a:gd name="connsiteX1" fmla="*/ 55958 w 122279"/>
            <a:gd name="connsiteY1" fmla="*/ 7238 h 11494"/>
            <a:gd name="connsiteX2" fmla="*/ 32234 w 122279"/>
            <a:gd name="connsiteY2" fmla="*/ 2016 h 11494"/>
            <a:gd name="connsiteX3" fmla="*/ 0 w 122279"/>
            <a:gd name="connsiteY3" fmla="*/ 0 h 11494"/>
            <a:gd name="connsiteX0" fmla="*/ 122442 w 122442"/>
            <a:gd name="connsiteY0" fmla="*/ 11494 h 11494"/>
            <a:gd name="connsiteX1" fmla="*/ 56121 w 122442"/>
            <a:gd name="connsiteY1" fmla="*/ 7238 h 11494"/>
            <a:gd name="connsiteX2" fmla="*/ 32397 w 122442"/>
            <a:gd name="connsiteY2" fmla="*/ 2016 h 11494"/>
            <a:gd name="connsiteX3" fmla="*/ 163 w 122442"/>
            <a:gd name="connsiteY3" fmla="*/ 0 h 11494"/>
            <a:gd name="connsiteX0" fmla="*/ 122279 w 122279"/>
            <a:gd name="connsiteY0" fmla="*/ 11494 h 11494"/>
            <a:gd name="connsiteX1" fmla="*/ 55958 w 122279"/>
            <a:gd name="connsiteY1" fmla="*/ 7238 h 11494"/>
            <a:gd name="connsiteX2" fmla="*/ 32234 w 122279"/>
            <a:gd name="connsiteY2" fmla="*/ 2016 h 11494"/>
            <a:gd name="connsiteX3" fmla="*/ 0 w 122279"/>
            <a:gd name="connsiteY3" fmla="*/ 0 h 11494"/>
            <a:gd name="connsiteX0" fmla="*/ 126187 w 126187"/>
            <a:gd name="connsiteY0" fmla="*/ 11548 h 11548"/>
            <a:gd name="connsiteX1" fmla="*/ 59866 w 126187"/>
            <a:gd name="connsiteY1" fmla="*/ 7292 h 11548"/>
            <a:gd name="connsiteX2" fmla="*/ 36142 w 126187"/>
            <a:gd name="connsiteY2" fmla="*/ 2070 h 11548"/>
            <a:gd name="connsiteX3" fmla="*/ 0 w 126187"/>
            <a:gd name="connsiteY3" fmla="*/ 0 h 11548"/>
            <a:gd name="connsiteX0" fmla="*/ 126187 w 126187"/>
            <a:gd name="connsiteY0" fmla="*/ 11548 h 11548"/>
            <a:gd name="connsiteX1" fmla="*/ 72437 w 126187"/>
            <a:gd name="connsiteY1" fmla="*/ 8670 h 11548"/>
            <a:gd name="connsiteX2" fmla="*/ 59866 w 126187"/>
            <a:gd name="connsiteY2" fmla="*/ 7292 h 11548"/>
            <a:gd name="connsiteX3" fmla="*/ 36142 w 126187"/>
            <a:gd name="connsiteY3" fmla="*/ 2070 h 11548"/>
            <a:gd name="connsiteX4" fmla="*/ 0 w 126187"/>
            <a:gd name="connsiteY4" fmla="*/ 0 h 11548"/>
            <a:gd name="connsiteX0" fmla="*/ 72437 w 72437"/>
            <a:gd name="connsiteY0" fmla="*/ 8670 h 8670"/>
            <a:gd name="connsiteX1" fmla="*/ 59866 w 72437"/>
            <a:gd name="connsiteY1" fmla="*/ 7292 h 8670"/>
            <a:gd name="connsiteX2" fmla="*/ 36142 w 72437"/>
            <a:gd name="connsiteY2" fmla="*/ 2070 h 8670"/>
            <a:gd name="connsiteX3" fmla="*/ 0 w 72437"/>
            <a:gd name="connsiteY3" fmla="*/ 0 h 8670"/>
            <a:gd name="connsiteX0" fmla="*/ 5622 w 5622"/>
            <a:gd name="connsiteY0" fmla="*/ 7612 h 7612"/>
            <a:gd name="connsiteX1" fmla="*/ 3887 w 5622"/>
            <a:gd name="connsiteY1" fmla="*/ 6023 h 7612"/>
            <a:gd name="connsiteX2" fmla="*/ 611 w 5622"/>
            <a:gd name="connsiteY2" fmla="*/ 0 h 76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622" h="7612">
              <a:moveTo>
                <a:pt x="5622" y="7612"/>
              </a:moveTo>
              <a:cubicBezTo>
                <a:pt x="4096" y="6794"/>
                <a:pt x="4722" y="7291"/>
                <a:pt x="3887" y="6023"/>
              </a:cubicBezTo>
              <a:cubicBezTo>
                <a:pt x="3051" y="4754"/>
                <a:pt x="-1654" y="516"/>
                <a:pt x="611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30</xdr:col>
      <xdr:colOff>222946</xdr:colOff>
      <xdr:row>51</xdr:row>
      <xdr:rowOff>56793</xdr:rowOff>
    </xdr:from>
    <xdr:to>
      <xdr:col>30</xdr:col>
      <xdr:colOff>435370</xdr:colOff>
      <xdr:row>55</xdr:row>
      <xdr:rowOff>87557</xdr:rowOff>
    </xdr:to>
    <xdr:sp macro="" textlink="">
      <xdr:nvSpPr>
        <xdr:cNvPr id="2391" name="Line 72">
          <a:extLst>
            <a:ext uri="{FF2B5EF4-FFF2-40B4-BE49-F238E27FC236}">
              <a16:creationId xmlns="" xmlns:a16="http://schemas.microsoft.com/office/drawing/2014/main" id="{472AB600-871B-457E-B70D-87E7F802206B}"/>
            </a:ext>
          </a:extLst>
        </xdr:cNvPr>
        <xdr:cNvSpPr>
          <a:spLocks noChangeShapeType="1"/>
        </xdr:cNvSpPr>
      </xdr:nvSpPr>
      <xdr:spPr bwMode="auto">
        <a:xfrm rot="13656542" flipV="1">
          <a:off x="19211376" y="9021063"/>
          <a:ext cx="716564" cy="21242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30</xdr:col>
      <xdr:colOff>76548</xdr:colOff>
      <xdr:row>52</xdr:row>
      <xdr:rowOff>94595</xdr:rowOff>
    </xdr:from>
    <xdr:to>
      <xdr:col>30</xdr:col>
      <xdr:colOff>276029</xdr:colOff>
      <xdr:row>53</xdr:row>
      <xdr:rowOff>22791</xdr:rowOff>
    </xdr:to>
    <xdr:sp macro="" textlink="">
      <xdr:nvSpPr>
        <xdr:cNvPr id="2392" name="Oval 1295">
          <a:extLst>
            <a:ext uri="{FF2B5EF4-FFF2-40B4-BE49-F238E27FC236}">
              <a16:creationId xmlns="" xmlns:a16="http://schemas.microsoft.com/office/drawing/2014/main" id="{1C24AA99-CFB2-4803-9CB5-14123819563F}"/>
            </a:ext>
          </a:extLst>
        </xdr:cNvPr>
        <xdr:cNvSpPr>
          <a:spLocks noChangeArrowheads="1"/>
        </xdr:cNvSpPr>
      </xdr:nvSpPr>
      <xdr:spPr bwMode="auto">
        <a:xfrm rot="1486793">
          <a:off x="19317048" y="8978245"/>
          <a:ext cx="199481" cy="9964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27</xdr:col>
      <xdr:colOff>218088</xdr:colOff>
      <xdr:row>55</xdr:row>
      <xdr:rowOff>137083</xdr:rowOff>
    </xdr:from>
    <xdr:to>
      <xdr:col>27</xdr:col>
      <xdr:colOff>539811</xdr:colOff>
      <xdr:row>56</xdr:row>
      <xdr:rowOff>43094</xdr:rowOff>
    </xdr:to>
    <xdr:sp macro="" textlink="">
      <xdr:nvSpPr>
        <xdr:cNvPr id="2393" name="Line 547">
          <a:extLst>
            <a:ext uri="{FF2B5EF4-FFF2-40B4-BE49-F238E27FC236}">
              <a16:creationId xmlns="" xmlns:a16="http://schemas.microsoft.com/office/drawing/2014/main" id="{B1615E99-53F4-4DB0-ADB2-4348A043838C}"/>
            </a:ext>
          </a:extLst>
        </xdr:cNvPr>
        <xdr:cNvSpPr>
          <a:spLocks noChangeShapeType="1"/>
        </xdr:cNvSpPr>
      </xdr:nvSpPr>
      <xdr:spPr bwMode="auto">
        <a:xfrm flipH="1" flipV="1">
          <a:off x="17344038" y="9535083"/>
          <a:ext cx="321723" cy="7746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27</xdr:col>
      <xdr:colOff>160189</xdr:colOff>
      <xdr:row>54</xdr:row>
      <xdr:rowOff>102171</xdr:rowOff>
    </xdr:from>
    <xdr:ext cx="391110" cy="143555"/>
    <xdr:sp macro="" textlink="">
      <xdr:nvSpPr>
        <xdr:cNvPr id="2394" name="Text Box 1620">
          <a:extLst>
            <a:ext uri="{FF2B5EF4-FFF2-40B4-BE49-F238E27FC236}">
              <a16:creationId xmlns="" xmlns:a16="http://schemas.microsoft.com/office/drawing/2014/main" id="{4310458A-26A6-4447-AA24-2CD4803FC9A6}"/>
            </a:ext>
          </a:extLst>
        </xdr:cNvPr>
        <xdr:cNvSpPr txBox="1">
          <a:spLocks noChangeArrowheads="1"/>
        </xdr:cNvSpPr>
      </xdr:nvSpPr>
      <xdr:spPr bwMode="auto">
        <a:xfrm>
          <a:off x="17286139" y="9328721"/>
          <a:ext cx="391110" cy="14355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r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↖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大阪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吹田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28</xdr:col>
      <xdr:colOff>15835</xdr:colOff>
      <xdr:row>55</xdr:row>
      <xdr:rowOff>119495</xdr:rowOff>
    </xdr:from>
    <xdr:ext cx="401193" cy="130370"/>
    <xdr:sp macro="" textlink="">
      <xdr:nvSpPr>
        <xdr:cNvPr id="2395" name="Text Box 1620">
          <a:extLst>
            <a:ext uri="{FF2B5EF4-FFF2-40B4-BE49-F238E27FC236}">
              <a16:creationId xmlns="" xmlns:a16="http://schemas.microsoft.com/office/drawing/2014/main" id="{46F21C2C-D4BD-4311-9773-0511872EFD3D}"/>
            </a:ext>
          </a:extLst>
        </xdr:cNvPr>
        <xdr:cNvSpPr txBox="1">
          <a:spLocks noChangeArrowheads="1"/>
        </xdr:cNvSpPr>
      </xdr:nvSpPr>
      <xdr:spPr bwMode="auto">
        <a:xfrm>
          <a:off x="17846635" y="9517495"/>
          <a:ext cx="401193" cy="130370"/>
        </a:xfrm>
        <a:prstGeom prst="rect">
          <a:avLst/>
        </a:prstGeom>
        <a:solidFill>
          <a:schemeClr val="bg1">
            <a:alpha val="60000"/>
          </a:schemeClr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神戸 箕面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1347</xdr:colOff>
      <xdr:row>57</xdr:row>
      <xdr:rowOff>6983</xdr:rowOff>
    </xdr:from>
    <xdr:to>
      <xdr:col>21</xdr:col>
      <xdr:colOff>200828</xdr:colOff>
      <xdr:row>57</xdr:row>
      <xdr:rowOff>164487</xdr:rowOff>
    </xdr:to>
    <xdr:sp macro="" textlink="">
      <xdr:nvSpPr>
        <xdr:cNvPr id="2396" name="六角形 2395">
          <a:extLst>
            <a:ext uri="{FF2B5EF4-FFF2-40B4-BE49-F238E27FC236}">
              <a16:creationId xmlns="" xmlns:a16="http://schemas.microsoft.com/office/drawing/2014/main" id="{91DC863E-59FC-4279-B2A1-7B0BDD28C440}"/>
            </a:ext>
          </a:extLst>
        </xdr:cNvPr>
        <xdr:cNvSpPr/>
      </xdr:nvSpPr>
      <xdr:spPr bwMode="auto">
        <a:xfrm>
          <a:off x="19946697" y="8376283"/>
          <a:ext cx="199481" cy="15750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148</a:t>
          </a:r>
        </a:p>
      </xdr:txBody>
    </xdr:sp>
    <xdr:clientData/>
  </xdr:twoCellAnchor>
  <xdr:twoCellAnchor>
    <xdr:from>
      <xdr:col>29</xdr:col>
      <xdr:colOff>434687</xdr:colOff>
      <xdr:row>53</xdr:row>
      <xdr:rowOff>35366</xdr:rowOff>
    </xdr:from>
    <xdr:to>
      <xdr:col>29</xdr:col>
      <xdr:colOff>601086</xdr:colOff>
      <xdr:row>54</xdr:row>
      <xdr:rowOff>34241</xdr:rowOff>
    </xdr:to>
    <xdr:sp macro="" textlink="">
      <xdr:nvSpPr>
        <xdr:cNvPr id="2397" name="Oval 1295">
          <a:extLst>
            <a:ext uri="{FF2B5EF4-FFF2-40B4-BE49-F238E27FC236}">
              <a16:creationId xmlns="" xmlns:a16="http://schemas.microsoft.com/office/drawing/2014/main" id="{43C186D5-AE7B-4BF5-96C5-6A1385C2F6CD}"/>
            </a:ext>
          </a:extLst>
        </xdr:cNvPr>
        <xdr:cNvSpPr>
          <a:spLocks noChangeArrowheads="1"/>
        </xdr:cNvSpPr>
      </xdr:nvSpPr>
      <xdr:spPr bwMode="auto">
        <a:xfrm rot="21416620">
          <a:off x="18970337" y="9090466"/>
          <a:ext cx="166399" cy="1703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29</xdr:col>
      <xdr:colOff>498972</xdr:colOff>
      <xdr:row>51</xdr:row>
      <xdr:rowOff>101094</xdr:rowOff>
    </xdr:from>
    <xdr:to>
      <xdr:col>30</xdr:col>
      <xdr:colOff>216390</xdr:colOff>
      <xdr:row>56</xdr:row>
      <xdr:rowOff>152777</xdr:rowOff>
    </xdr:to>
    <xdr:sp macro="" textlink="">
      <xdr:nvSpPr>
        <xdr:cNvPr id="2398" name="Freeform 601">
          <a:extLst>
            <a:ext uri="{FF2B5EF4-FFF2-40B4-BE49-F238E27FC236}">
              <a16:creationId xmlns="" xmlns:a16="http://schemas.microsoft.com/office/drawing/2014/main" id="{0D866ABD-2632-4F6A-BC6C-300C7574FDBF}"/>
            </a:ext>
          </a:extLst>
        </xdr:cNvPr>
        <xdr:cNvSpPr>
          <a:spLocks/>
        </xdr:cNvSpPr>
      </xdr:nvSpPr>
      <xdr:spPr bwMode="auto">
        <a:xfrm>
          <a:off x="19034622" y="8813294"/>
          <a:ext cx="422268" cy="90893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5923 w 16329"/>
            <a:gd name="connsiteY0" fmla="*/ 10000 h 10000"/>
            <a:gd name="connsiteX1" fmla="*/ 16329 w 16329"/>
            <a:gd name="connsiteY1" fmla="*/ 0 h 10000"/>
            <a:gd name="connsiteX2" fmla="*/ 0 w 16329"/>
            <a:gd name="connsiteY2" fmla="*/ 221 h 10000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874 w 20934"/>
            <a:gd name="connsiteY2" fmla="*/ 10067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874 w 20934"/>
            <a:gd name="connsiteY2" fmla="*/ 10067 h 19786"/>
            <a:gd name="connsiteX3" fmla="*/ 0 w 20934"/>
            <a:gd name="connsiteY3" fmla="*/ 0 h 19786"/>
            <a:gd name="connsiteX0" fmla="*/ 20303 w 20709"/>
            <a:gd name="connsiteY0" fmla="*/ 21081 h 21081"/>
            <a:gd name="connsiteX1" fmla="*/ 20709 w 20709"/>
            <a:gd name="connsiteY1" fmla="*/ 11081 h 21081"/>
            <a:gd name="connsiteX2" fmla="*/ 5649 w 20709"/>
            <a:gd name="connsiteY2" fmla="*/ 11362 h 21081"/>
            <a:gd name="connsiteX3" fmla="*/ 0 w 20709"/>
            <a:gd name="connsiteY3" fmla="*/ 0 h 21081"/>
            <a:gd name="connsiteX0" fmla="*/ 20303 w 20709"/>
            <a:gd name="connsiteY0" fmla="*/ 21081 h 21081"/>
            <a:gd name="connsiteX1" fmla="*/ 20709 w 20709"/>
            <a:gd name="connsiteY1" fmla="*/ 11081 h 21081"/>
            <a:gd name="connsiteX2" fmla="*/ 5649 w 20709"/>
            <a:gd name="connsiteY2" fmla="*/ 11362 h 21081"/>
            <a:gd name="connsiteX3" fmla="*/ 0 w 20709"/>
            <a:gd name="connsiteY3" fmla="*/ 0 h 21081"/>
            <a:gd name="connsiteX0" fmla="*/ 14654 w 15060"/>
            <a:gd name="connsiteY0" fmla="*/ 10000 h 10000"/>
            <a:gd name="connsiteX1" fmla="*/ 15060 w 15060"/>
            <a:gd name="connsiteY1" fmla="*/ 0 h 10000"/>
            <a:gd name="connsiteX2" fmla="*/ 0 w 15060"/>
            <a:gd name="connsiteY2" fmla="*/ 281 h 10000"/>
            <a:gd name="connsiteX0" fmla="*/ 13808 w 14214"/>
            <a:gd name="connsiteY0" fmla="*/ 12256 h 12256"/>
            <a:gd name="connsiteX1" fmla="*/ 14214 w 14214"/>
            <a:gd name="connsiteY1" fmla="*/ 2256 h 12256"/>
            <a:gd name="connsiteX2" fmla="*/ 0 w 14214"/>
            <a:gd name="connsiteY2" fmla="*/ 0 h 12256"/>
            <a:gd name="connsiteX0" fmla="*/ 13714 w 14214"/>
            <a:gd name="connsiteY0" fmla="*/ 15671 h 15671"/>
            <a:gd name="connsiteX1" fmla="*/ 14214 w 14214"/>
            <a:gd name="connsiteY1" fmla="*/ 2256 h 15671"/>
            <a:gd name="connsiteX2" fmla="*/ 0 w 14214"/>
            <a:gd name="connsiteY2" fmla="*/ 0 h 15671"/>
            <a:gd name="connsiteX0" fmla="*/ 216 w 12467"/>
            <a:gd name="connsiteY0" fmla="*/ 23971 h 23971"/>
            <a:gd name="connsiteX1" fmla="*/ 716 w 12467"/>
            <a:gd name="connsiteY1" fmla="*/ 10556 h 23971"/>
            <a:gd name="connsiteX2" fmla="*/ 11752 w 12467"/>
            <a:gd name="connsiteY2" fmla="*/ 0 h 23971"/>
            <a:gd name="connsiteX0" fmla="*/ 0 w 14148"/>
            <a:gd name="connsiteY0" fmla="*/ 24534 h 24534"/>
            <a:gd name="connsiteX1" fmla="*/ 2397 w 14148"/>
            <a:gd name="connsiteY1" fmla="*/ 10556 h 24534"/>
            <a:gd name="connsiteX2" fmla="*/ 13433 w 14148"/>
            <a:gd name="connsiteY2" fmla="*/ 0 h 24534"/>
            <a:gd name="connsiteX0" fmla="*/ 0 w 14148"/>
            <a:gd name="connsiteY0" fmla="*/ 24534 h 24534"/>
            <a:gd name="connsiteX1" fmla="*/ 2397 w 14148"/>
            <a:gd name="connsiteY1" fmla="*/ 10556 h 24534"/>
            <a:gd name="connsiteX2" fmla="*/ 13433 w 14148"/>
            <a:gd name="connsiteY2" fmla="*/ 0 h 24534"/>
            <a:gd name="connsiteX0" fmla="*/ 0 w 14139"/>
            <a:gd name="connsiteY0" fmla="*/ 24534 h 24534"/>
            <a:gd name="connsiteX1" fmla="*/ 2105 w 14139"/>
            <a:gd name="connsiteY1" fmla="*/ 10837 h 24534"/>
            <a:gd name="connsiteX2" fmla="*/ 13433 w 14139"/>
            <a:gd name="connsiteY2" fmla="*/ 0 h 24534"/>
            <a:gd name="connsiteX0" fmla="*/ 0 w 14139"/>
            <a:gd name="connsiteY0" fmla="*/ 24534 h 24534"/>
            <a:gd name="connsiteX1" fmla="*/ 2105 w 14139"/>
            <a:gd name="connsiteY1" fmla="*/ 10837 h 24534"/>
            <a:gd name="connsiteX2" fmla="*/ 13433 w 14139"/>
            <a:gd name="connsiteY2" fmla="*/ 0 h 24534"/>
            <a:gd name="connsiteX0" fmla="*/ 0 w 14610"/>
            <a:gd name="connsiteY0" fmla="*/ 24534 h 24534"/>
            <a:gd name="connsiteX1" fmla="*/ 2105 w 14610"/>
            <a:gd name="connsiteY1" fmla="*/ 10837 h 24534"/>
            <a:gd name="connsiteX2" fmla="*/ 13433 w 14610"/>
            <a:gd name="connsiteY2" fmla="*/ 0 h 24534"/>
            <a:gd name="connsiteX0" fmla="*/ 0 w 13148"/>
            <a:gd name="connsiteY0" fmla="*/ 19470 h 19470"/>
            <a:gd name="connsiteX1" fmla="*/ 2105 w 13148"/>
            <a:gd name="connsiteY1" fmla="*/ 5773 h 19470"/>
            <a:gd name="connsiteX2" fmla="*/ 11828 w 13148"/>
            <a:gd name="connsiteY2" fmla="*/ 0 h 19470"/>
            <a:gd name="connsiteX0" fmla="*/ 0 w 11828"/>
            <a:gd name="connsiteY0" fmla="*/ 19470 h 19470"/>
            <a:gd name="connsiteX1" fmla="*/ 2105 w 11828"/>
            <a:gd name="connsiteY1" fmla="*/ 5773 h 19470"/>
            <a:gd name="connsiteX2" fmla="*/ 11828 w 11828"/>
            <a:gd name="connsiteY2" fmla="*/ 0 h 19470"/>
            <a:gd name="connsiteX0" fmla="*/ 0 w 11828"/>
            <a:gd name="connsiteY0" fmla="*/ 19470 h 19470"/>
            <a:gd name="connsiteX1" fmla="*/ 2105 w 11828"/>
            <a:gd name="connsiteY1" fmla="*/ 5773 h 19470"/>
            <a:gd name="connsiteX2" fmla="*/ 11828 w 11828"/>
            <a:gd name="connsiteY2" fmla="*/ 0 h 19470"/>
            <a:gd name="connsiteX0" fmla="*/ 0 w 11828"/>
            <a:gd name="connsiteY0" fmla="*/ 19470 h 19470"/>
            <a:gd name="connsiteX1" fmla="*/ 1959 w 11828"/>
            <a:gd name="connsiteY1" fmla="*/ 5351 h 19470"/>
            <a:gd name="connsiteX2" fmla="*/ 11828 w 11828"/>
            <a:gd name="connsiteY2" fmla="*/ 0 h 19470"/>
            <a:gd name="connsiteX0" fmla="*/ 0 w 11828"/>
            <a:gd name="connsiteY0" fmla="*/ 19470 h 19470"/>
            <a:gd name="connsiteX1" fmla="*/ 1959 w 11828"/>
            <a:gd name="connsiteY1" fmla="*/ 5351 h 19470"/>
            <a:gd name="connsiteX2" fmla="*/ 11828 w 11828"/>
            <a:gd name="connsiteY2" fmla="*/ 0 h 19470"/>
            <a:gd name="connsiteX0" fmla="*/ 0 w 11974"/>
            <a:gd name="connsiteY0" fmla="*/ 20033 h 20033"/>
            <a:gd name="connsiteX1" fmla="*/ 1959 w 11974"/>
            <a:gd name="connsiteY1" fmla="*/ 5914 h 20033"/>
            <a:gd name="connsiteX2" fmla="*/ 11974 w 11974"/>
            <a:gd name="connsiteY2" fmla="*/ 0 h 20033"/>
            <a:gd name="connsiteX0" fmla="*/ 0 w 11974"/>
            <a:gd name="connsiteY0" fmla="*/ 20033 h 20033"/>
            <a:gd name="connsiteX1" fmla="*/ 1959 w 11974"/>
            <a:gd name="connsiteY1" fmla="*/ 5914 h 20033"/>
            <a:gd name="connsiteX2" fmla="*/ 11974 w 11974"/>
            <a:gd name="connsiteY2" fmla="*/ 0 h 20033"/>
            <a:gd name="connsiteX0" fmla="*/ 0 w 10693"/>
            <a:gd name="connsiteY0" fmla="*/ 15811 h 15811"/>
            <a:gd name="connsiteX1" fmla="*/ 678 w 10693"/>
            <a:gd name="connsiteY1" fmla="*/ 5914 h 15811"/>
            <a:gd name="connsiteX2" fmla="*/ 10693 w 10693"/>
            <a:gd name="connsiteY2" fmla="*/ 0 h 15811"/>
            <a:gd name="connsiteX0" fmla="*/ 0 w 10693"/>
            <a:gd name="connsiteY0" fmla="*/ 15811 h 15811"/>
            <a:gd name="connsiteX1" fmla="*/ 678 w 10693"/>
            <a:gd name="connsiteY1" fmla="*/ 5914 h 15811"/>
            <a:gd name="connsiteX2" fmla="*/ 10693 w 10693"/>
            <a:gd name="connsiteY2" fmla="*/ 0 h 15811"/>
            <a:gd name="connsiteX0" fmla="*/ 0 w 10453"/>
            <a:gd name="connsiteY0" fmla="*/ 14811 h 14811"/>
            <a:gd name="connsiteX1" fmla="*/ 438 w 10453"/>
            <a:gd name="connsiteY1" fmla="*/ 5914 h 14811"/>
            <a:gd name="connsiteX2" fmla="*/ 10453 w 10453"/>
            <a:gd name="connsiteY2" fmla="*/ 0 h 14811"/>
            <a:gd name="connsiteX0" fmla="*/ 0 w 10453"/>
            <a:gd name="connsiteY0" fmla="*/ 15589 h 15589"/>
            <a:gd name="connsiteX1" fmla="*/ 438 w 10453"/>
            <a:gd name="connsiteY1" fmla="*/ 5914 h 15589"/>
            <a:gd name="connsiteX2" fmla="*/ 10453 w 10453"/>
            <a:gd name="connsiteY2" fmla="*/ 0 h 15589"/>
            <a:gd name="connsiteX0" fmla="*/ 0 w 10213"/>
            <a:gd name="connsiteY0" fmla="*/ 15311 h 15311"/>
            <a:gd name="connsiteX1" fmla="*/ 198 w 10213"/>
            <a:gd name="connsiteY1" fmla="*/ 5914 h 15311"/>
            <a:gd name="connsiteX2" fmla="*/ 10213 w 10213"/>
            <a:gd name="connsiteY2" fmla="*/ 0 h 153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213" h="15311">
              <a:moveTo>
                <a:pt x="0" y="15311"/>
              </a:moveTo>
              <a:cubicBezTo>
                <a:pt x="1394" y="12732"/>
                <a:pt x="293" y="9849"/>
                <a:pt x="198" y="5914"/>
              </a:cubicBezTo>
              <a:cubicBezTo>
                <a:pt x="6699" y="6427"/>
                <a:pt x="9989" y="3003"/>
                <a:pt x="10213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29</xdr:col>
      <xdr:colOff>441233</xdr:colOff>
      <xdr:row>54</xdr:row>
      <xdr:rowOff>89373</xdr:rowOff>
    </xdr:from>
    <xdr:to>
      <xdr:col>29</xdr:col>
      <xdr:colOff>593174</xdr:colOff>
      <xdr:row>55</xdr:row>
      <xdr:rowOff>45945</xdr:rowOff>
    </xdr:to>
    <xdr:sp macro="" textlink="">
      <xdr:nvSpPr>
        <xdr:cNvPr id="2399" name="AutoShape 93">
          <a:extLst>
            <a:ext uri="{FF2B5EF4-FFF2-40B4-BE49-F238E27FC236}">
              <a16:creationId xmlns="" xmlns:a16="http://schemas.microsoft.com/office/drawing/2014/main" id="{46D3D01A-C923-42BA-A55D-CE55F0FE9F1E}"/>
            </a:ext>
          </a:extLst>
        </xdr:cNvPr>
        <xdr:cNvSpPr>
          <a:spLocks noChangeArrowheads="1"/>
        </xdr:cNvSpPr>
      </xdr:nvSpPr>
      <xdr:spPr bwMode="auto">
        <a:xfrm>
          <a:off x="18976883" y="9315923"/>
          <a:ext cx="151941" cy="12802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29</xdr:col>
      <xdr:colOff>256218</xdr:colOff>
      <xdr:row>53</xdr:row>
      <xdr:rowOff>103890</xdr:rowOff>
    </xdr:from>
    <xdr:to>
      <xdr:col>29</xdr:col>
      <xdr:colOff>564380</xdr:colOff>
      <xdr:row>56</xdr:row>
      <xdr:rowOff>26849</xdr:rowOff>
    </xdr:to>
    <xdr:sp macro="" textlink="">
      <xdr:nvSpPr>
        <xdr:cNvPr id="2400" name="AutoShape 1653">
          <a:extLst>
            <a:ext uri="{FF2B5EF4-FFF2-40B4-BE49-F238E27FC236}">
              <a16:creationId xmlns="" xmlns:a16="http://schemas.microsoft.com/office/drawing/2014/main" id="{BBC3A8BE-60D8-452D-974A-FD936E057B10}"/>
            </a:ext>
          </a:extLst>
        </xdr:cNvPr>
        <xdr:cNvSpPr>
          <a:spLocks/>
        </xdr:cNvSpPr>
      </xdr:nvSpPr>
      <xdr:spPr bwMode="auto">
        <a:xfrm flipH="1">
          <a:off x="18791868" y="9158990"/>
          <a:ext cx="308162" cy="437309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29</xdr:col>
      <xdr:colOff>501863</xdr:colOff>
      <xdr:row>53</xdr:row>
      <xdr:rowOff>134088</xdr:rowOff>
    </xdr:from>
    <xdr:ext cx="359187" cy="197104"/>
    <xdr:sp macro="" textlink="">
      <xdr:nvSpPr>
        <xdr:cNvPr id="2401" name="Text Box 1620">
          <a:extLst>
            <a:ext uri="{FF2B5EF4-FFF2-40B4-BE49-F238E27FC236}">
              <a16:creationId xmlns="" xmlns:a16="http://schemas.microsoft.com/office/drawing/2014/main" id="{EF4DAD4B-6D96-4D62-B90F-1538BB38FEDF}"/>
            </a:ext>
          </a:extLst>
        </xdr:cNvPr>
        <xdr:cNvSpPr txBox="1">
          <a:spLocks noChangeArrowheads="1"/>
        </xdr:cNvSpPr>
      </xdr:nvSpPr>
      <xdr:spPr bwMode="auto">
        <a:xfrm>
          <a:off x="19037513" y="9189188"/>
          <a:ext cx="359187" cy="19710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ｺｰﾌﾟ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30</xdr:col>
      <xdr:colOff>204086</xdr:colOff>
      <xdr:row>50</xdr:row>
      <xdr:rowOff>129213</xdr:rowOff>
    </xdr:from>
    <xdr:to>
      <xdr:col>30</xdr:col>
      <xdr:colOff>365986</xdr:colOff>
      <xdr:row>52</xdr:row>
      <xdr:rowOff>110895</xdr:rowOff>
    </xdr:to>
    <xdr:sp macro="" textlink="">
      <xdr:nvSpPr>
        <xdr:cNvPr id="2402" name="Text Box 1118">
          <a:extLst>
            <a:ext uri="{FF2B5EF4-FFF2-40B4-BE49-F238E27FC236}">
              <a16:creationId xmlns="" xmlns:a16="http://schemas.microsoft.com/office/drawing/2014/main" id="{6CD1302A-5137-41D4-AF9D-B5A17DA89F6E}"/>
            </a:ext>
          </a:extLst>
        </xdr:cNvPr>
        <xdr:cNvSpPr txBox="1">
          <a:spLocks noChangeArrowheads="1"/>
        </xdr:cNvSpPr>
      </xdr:nvSpPr>
      <xdr:spPr bwMode="auto">
        <a:xfrm>
          <a:off x="19444586" y="8669963"/>
          <a:ext cx="161900" cy="32458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twoCellAnchor>
  <xdr:twoCellAnchor>
    <xdr:from>
      <xdr:col>21</xdr:col>
      <xdr:colOff>670527</xdr:colOff>
      <xdr:row>62</xdr:row>
      <xdr:rowOff>140074</xdr:rowOff>
    </xdr:from>
    <xdr:to>
      <xdr:col>22</xdr:col>
      <xdr:colOff>116729</xdr:colOff>
      <xdr:row>64</xdr:row>
      <xdr:rowOff>155443</xdr:rowOff>
    </xdr:to>
    <xdr:sp macro="" textlink="">
      <xdr:nvSpPr>
        <xdr:cNvPr id="2403" name="Freeform 601">
          <a:extLst>
            <a:ext uri="{FF2B5EF4-FFF2-40B4-BE49-F238E27FC236}">
              <a16:creationId xmlns="" xmlns:a16="http://schemas.microsoft.com/office/drawing/2014/main" id="{38338FFF-B341-4564-A8D9-A16ACC7B1E01}"/>
            </a:ext>
          </a:extLst>
        </xdr:cNvPr>
        <xdr:cNvSpPr>
          <a:spLocks/>
        </xdr:cNvSpPr>
      </xdr:nvSpPr>
      <xdr:spPr bwMode="auto">
        <a:xfrm>
          <a:off x="20615877" y="9366624"/>
          <a:ext cx="151052" cy="358269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22</xdr:col>
      <xdr:colOff>49779</xdr:colOff>
      <xdr:row>62</xdr:row>
      <xdr:rowOff>166633</xdr:rowOff>
    </xdr:from>
    <xdr:to>
      <xdr:col>22</xdr:col>
      <xdr:colOff>190294</xdr:colOff>
      <xdr:row>63</xdr:row>
      <xdr:rowOff>110708</xdr:rowOff>
    </xdr:to>
    <xdr:sp macro="" textlink="">
      <xdr:nvSpPr>
        <xdr:cNvPr id="2404" name="AutoShape 605">
          <a:extLst>
            <a:ext uri="{FF2B5EF4-FFF2-40B4-BE49-F238E27FC236}">
              <a16:creationId xmlns="" xmlns:a16="http://schemas.microsoft.com/office/drawing/2014/main" id="{9BEC6021-1827-4906-880B-BEF59FBFA72C}"/>
            </a:ext>
          </a:extLst>
        </xdr:cNvPr>
        <xdr:cNvSpPr>
          <a:spLocks noChangeArrowheads="1"/>
        </xdr:cNvSpPr>
      </xdr:nvSpPr>
      <xdr:spPr bwMode="auto">
        <a:xfrm>
          <a:off x="20699979" y="9393183"/>
          <a:ext cx="140515" cy="1155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22</xdr:col>
      <xdr:colOff>139527</xdr:colOff>
      <xdr:row>59</xdr:row>
      <xdr:rowOff>168097</xdr:rowOff>
    </xdr:from>
    <xdr:to>
      <xdr:col>22</xdr:col>
      <xdr:colOff>247462</xdr:colOff>
      <xdr:row>61</xdr:row>
      <xdr:rowOff>149414</xdr:rowOff>
    </xdr:to>
    <xdr:sp macro="" textlink="">
      <xdr:nvSpPr>
        <xdr:cNvPr id="2405" name="Text Box 1118">
          <a:extLst>
            <a:ext uri="{FF2B5EF4-FFF2-40B4-BE49-F238E27FC236}">
              <a16:creationId xmlns="" xmlns:a16="http://schemas.microsoft.com/office/drawing/2014/main" id="{EBE8C74F-114C-4893-A1E1-3ABEEFD94104}"/>
            </a:ext>
          </a:extLst>
        </xdr:cNvPr>
        <xdr:cNvSpPr txBox="1">
          <a:spLocks noChangeArrowheads="1"/>
        </xdr:cNvSpPr>
      </xdr:nvSpPr>
      <xdr:spPr bwMode="auto">
        <a:xfrm>
          <a:off x="20789727" y="8880297"/>
          <a:ext cx="107935" cy="32421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twoCellAnchor>
  <xdr:twoCellAnchor>
    <xdr:from>
      <xdr:col>27</xdr:col>
      <xdr:colOff>3691</xdr:colOff>
      <xdr:row>49</xdr:row>
      <xdr:rowOff>10534</xdr:rowOff>
    </xdr:from>
    <xdr:to>
      <xdr:col>27</xdr:col>
      <xdr:colOff>205213</xdr:colOff>
      <xdr:row>49</xdr:row>
      <xdr:rowOff>162622</xdr:rowOff>
    </xdr:to>
    <xdr:sp macro="" textlink="">
      <xdr:nvSpPr>
        <xdr:cNvPr id="2406" name="六角形 2405">
          <a:extLst>
            <a:ext uri="{FF2B5EF4-FFF2-40B4-BE49-F238E27FC236}">
              <a16:creationId xmlns="" xmlns:a16="http://schemas.microsoft.com/office/drawing/2014/main" id="{A85952A4-D179-4EBA-B1F7-DC9B4A5DA651}"/>
            </a:ext>
          </a:extLst>
        </xdr:cNvPr>
        <xdr:cNvSpPr/>
      </xdr:nvSpPr>
      <xdr:spPr bwMode="auto">
        <a:xfrm>
          <a:off x="17129641" y="8379834"/>
          <a:ext cx="201522" cy="152088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27472</xdr:colOff>
      <xdr:row>51</xdr:row>
      <xdr:rowOff>96981</xdr:rowOff>
    </xdr:from>
    <xdr:to>
      <xdr:col>29</xdr:col>
      <xdr:colOff>197378</xdr:colOff>
      <xdr:row>52</xdr:row>
      <xdr:rowOff>71314</xdr:rowOff>
    </xdr:to>
    <xdr:sp macro="" textlink="">
      <xdr:nvSpPr>
        <xdr:cNvPr id="2407" name="六角形 2406">
          <a:extLst>
            <a:ext uri="{FF2B5EF4-FFF2-40B4-BE49-F238E27FC236}">
              <a16:creationId xmlns="" xmlns:a16="http://schemas.microsoft.com/office/drawing/2014/main" id="{82A48A64-3044-486F-8704-2A0618972290}"/>
            </a:ext>
          </a:extLst>
        </xdr:cNvPr>
        <xdr:cNvSpPr/>
      </xdr:nvSpPr>
      <xdr:spPr bwMode="auto">
        <a:xfrm>
          <a:off x="18563122" y="8809181"/>
          <a:ext cx="169906" cy="145783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0">
              <a:solidFill>
                <a:schemeClr val="tx1"/>
              </a:solidFill>
              <a:latin typeface="+mj-ea"/>
              <a:ea typeface="+mj-ea"/>
            </a:rPr>
            <a:t>14</a:t>
          </a:r>
          <a:r>
            <a:rPr kumimoji="1" lang="ja-JP" altLang="en-US" sz="800" b="0">
              <a:solidFill>
                <a:schemeClr val="tx1"/>
              </a:solidFill>
              <a:latin typeface="+mj-ea"/>
              <a:ea typeface="+mj-ea"/>
            </a:rPr>
            <a:t>６</a:t>
          </a:r>
        </a:p>
      </xdr:txBody>
    </xdr:sp>
    <xdr:clientData/>
  </xdr:twoCellAnchor>
  <xdr:twoCellAnchor>
    <xdr:from>
      <xdr:col>27</xdr:col>
      <xdr:colOff>173725</xdr:colOff>
      <xdr:row>50</xdr:row>
      <xdr:rowOff>167813</xdr:rowOff>
    </xdr:from>
    <xdr:to>
      <xdr:col>27</xdr:col>
      <xdr:colOff>276893</xdr:colOff>
      <xdr:row>51</xdr:row>
      <xdr:rowOff>88605</xdr:rowOff>
    </xdr:to>
    <xdr:sp macro="" textlink="">
      <xdr:nvSpPr>
        <xdr:cNvPr id="2408" name="六角形 2407">
          <a:extLst>
            <a:ext uri="{FF2B5EF4-FFF2-40B4-BE49-F238E27FC236}">
              <a16:creationId xmlns="" xmlns:a16="http://schemas.microsoft.com/office/drawing/2014/main" id="{E2056F8E-75E7-4954-BD0F-4427F4967662}"/>
            </a:ext>
          </a:extLst>
        </xdr:cNvPr>
        <xdr:cNvSpPr/>
      </xdr:nvSpPr>
      <xdr:spPr bwMode="auto">
        <a:xfrm>
          <a:off x="17299675" y="8708563"/>
          <a:ext cx="103168" cy="9224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435910</xdr:colOff>
      <xdr:row>52</xdr:row>
      <xdr:rowOff>5048</xdr:rowOff>
    </xdr:from>
    <xdr:to>
      <xdr:col>29</xdr:col>
      <xdr:colOff>657844</xdr:colOff>
      <xdr:row>53</xdr:row>
      <xdr:rowOff>122154</xdr:rowOff>
    </xdr:to>
    <xdr:sp macro="" textlink="">
      <xdr:nvSpPr>
        <xdr:cNvPr id="2409" name="Line 72">
          <a:extLst>
            <a:ext uri="{FF2B5EF4-FFF2-40B4-BE49-F238E27FC236}">
              <a16:creationId xmlns="" xmlns:a16="http://schemas.microsoft.com/office/drawing/2014/main" id="{5EEA1B91-C9B9-4432-9415-950C5749F00A}"/>
            </a:ext>
          </a:extLst>
        </xdr:cNvPr>
        <xdr:cNvSpPr>
          <a:spLocks noChangeShapeType="1"/>
        </xdr:cNvSpPr>
      </xdr:nvSpPr>
      <xdr:spPr bwMode="auto">
        <a:xfrm rot="13656542" flipV="1">
          <a:off x="18938249" y="8922009"/>
          <a:ext cx="288556" cy="221934"/>
        </a:xfrm>
        <a:custGeom>
          <a:avLst/>
          <a:gdLst>
            <a:gd name="connsiteX0" fmla="*/ 0 w 227632"/>
            <a:gd name="connsiteY0" fmla="*/ 0 h 249368"/>
            <a:gd name="connsiteX1" fmla="*/ 227632 w 227632"/>
            <a:gd name="connsiteY1" fmla="*/ 249368 h 249368"/>
            <a:gd name="connsiteX0" fmla="*/ 0 w 222961"/>
            <a:gd name="connsiteY0" fmla="*/ 0 h 186262"/>
            <a:gd name="connsiteX1" fmla="*/ 222961 w 222961"/>
            <a:gd name="connsiteY1" fmla="*/ 186262 h 186262"/>
            <a:gd name="connsiteX0" fmla="*/ 0 w 222961"/>
            <a:gd name="connsiteY0" fmla="*/ 0 h 233954"/>
            <a:gd name="connsiteX1" fmla="*/ 165443 w 222961"/>
            <a:gd name="connsiteY1" fmla="*/ 233954 h 233954"/>
            <a:gd name="connsiteX2" fmla="*/ 222961 w 222961"/>
            <a:gd name="connsiteY2" fmla="*/ 186262 h 233954"/>
            <a:gd name="connsiteX0" fmla="*/ 0 w 222961"/>
            <a:gd name="connsiteY0" fmla="*/ 0 h 233954"/>
            <a:gd name="connsiteX1" fmla="*/ 165443 w 222961"/>
            <a:gd name="connsiteY1" fmla="*/ 233954 h 233954"/>
            <a:gd name="connsiteX2" fmla="*/ 222961 w 222961"/>
            <a:gd name="connsiteY2" fmla="*/ 186262 h 233954"/>
            <a:gd name="connsiteX0" fmla="*/ 0 w 222961"/>
            <a:gd name="connsiteY0" fmla="*/ 0 h 233954"/>
            <a:gd name="connsiteX1" fmla="*/ 165443 w 222961"/>
            <a:gd name="connsiteY1" fmla="*/ 233954 h 233954"/>
            <a:gd name="connsiteX2" fmla="*/ 222961 w 222961"/>
            <a:gd name="connsiteY2" fmla="*/ 186262 h 233954"/>
            <a:gd name="connsiteX0" fmla="*/ 0 w 258795"/>
            <a:gd name="connsiteY0" fmla="*/ 0 h 220492"/>
            <a:gd name="connsiteX1" fmla="*/ 201277 w 258795"/>
            <a:gd name="connsiteY1" fmla="*/ 220492 h 220492"/>
            <a:gd name="connsiteX2" fmla="*/ 258795 w 258795"/>
            <a:gd name="connsiteY2" fmla="*/ 172800 h 220492"/>
            <a:gd name="connsiteX0" fmla="*/ 1092 w 259887"/>
            <a:gd name="connsiteY0" fmla="*/ 0 h 220492"/>
            <a:gd name="connsiteX1" fmla="*/ 202369 w 259887"/>
            <a:gd name="connsiteY1" fmla="*/ 220492 h 220492"/>
            <a:gd name="connsiteX2" fmla="*/ 259887 w 259887"/>
            <a:gd name="connsiteY2" fmla="*/ 172800 h 220492"/>
            <a:gd name="connsiteX0" fmla="*/ 0 w 258795"/>
            <a:gd name="connsiteY0" fmla="*/ 0 h 220492"/>
            <a:gd name="connsiteX1" fmla="*/ 201277 w 258795"/>
            <a:gd name="connsiteY1" fmla="*/ 220492 h 220492"/>
            <a:gd name="connsiteX2" fmla="*/ 258795 w 258795"/>
            <a:gd name="connsiteY2" fmla="*/ 172800 h 220492"/>
            <a:gd name="connsiteX0" fmla="*/ 0 w 284250"/>
            <a:gd name="connsiteY0" fmla="*/ 0 h 158758"/>
            <a:gd name="connsiteX1" fmla="*/ 226732 w 284250"/>
            <a:gd name="connsiteY1" fmla="*/ 158758 h 158758"/>
            <a:gd name="connsiteX2" fmla="*/ 284250 w 284250"/>
            <a:gd name="connsiteY2" fmla="*/ 111066 h 158758"/>
            <a:gd name="connsiteX0" fmla="*/ 10 w 284260"/>
            <a:gd name="connsiteY0" fmla="*/ 12952 h 171710"/>
            <a:gd name="connsiteX1" fmla="*/ 226742 w 284260"/>
            <a:gd name="connsiteY1" fmla="*/ 171710 h 171710"/>
            <a:gd name="connsiteX2" fmla="*/ 284260 w 284260"/>
            <a:gd name="connsiteY2" fmla="*/ 124018 h 171710"/>
            <a:gd name="connsiteX0" fmla="*/ 4687 w 288937"/>
            <a:gd name="connsiteY0" fmla="*/ 57669 h 216427"/>
            <a:gd name="connsiteX1" fmla="*/ 19647 w 288937"/>
            <a:gd name="connsiteY1" fmla="*/ 5516 h 216427"/>
            <a:gd name="connsiteX2" fmla="*/ 231419 w 288937"/>
            <a:gd name="connsiteY2" fmla="*/ 216427 h 216427"/>
            <a:gd name="connsiteX3" fmla="*/ 288937 w 288937"/>
            <a:gd name="connsiteY3" fmla="*/ 168735 h 216427"/>
            <a:gd name="connsiteX0" fmla="*/ 55128 w 278559"/>
            <a:gd name="connsiteY0" fmla="*/ 101427 h 214646"/>
            <a:gd name="connsiteX1" fmla="*/ 9269 w 278559"/>
            <a:gd name="connsiteY1" fmla="*/ 3735 h 214646"/>
            <a:gd name="connsiteX2" fmla="*/ 221041 w 278559"/>
            <a:gd name="connsiteY2" fmla="*/ 214646 h 214646"/>
            <a:gd name="connsiteX3" fmla="*/ 278559 w 278559"/>
            <a:gd name="connsiteY3" fmla="*/ 166954 h 214646"/>
            <a:gd name="connsiteX0" fmla="*/ 61710 w 285141"/>
            <a:gd name="connsiteY0" fmla="*/ 97692 h 210911"/>
            <a:gd name="connsiteX1" fmla="*/ 15851 w 285141"/>
            <a:gd name="connsiteY1" fmla="*/ 0 h 210911"/>
            <a:gd name="connsiteX2" fmla="*/ 227623 w 285141"/>
            <a:gd name="connsiteY2" fmla="*/ 210911 h 210911"/>
            <a:gd name="connsiteX3" fmla="*/ 285141 w 285141"/>
            <a:gd name="connsiteY3" fmla="*/ 163219 h 210911"/>
            <a:gd name="connsiteX0" fmla="*/ 53106 w 276537"/>
            <a:gd name="connsiteY0" fmla="*/ 97692 h 210911"/>
            <a:gd name="connsiteX1" fmla="*/ 7247 w 276537"/>
            <a:gd name="connsiteY1" fmla="*/ 0 h 210911"/>
            <a:gd name="connsiteX2" fmla="*/ 219019 w 276537"/>
            <a:gd name="connsiteY2" fmla="*/ 210911 h 210911"/>
            <a:gd name="connsiteX3" fmla="*/ 276537 w 276537"/>
            <a:gd name="connsiteY3" fmla="*/ 163219 h 210911"/>
            <a:gd name="connsiteX0" fmla="*/ 50985 w 274416"/>
            <a:gd name="connsiteY0" fmla="*/ 97692 h 210911"/>
            <a:gd name="connsiteX1" fmla="*/ 5126 w 274416"/>
            <a:gd name="connsiteY1" fmla="*/ 0 h 210911"/>
            <a:gd name="connsiteX2" fmla="*/ 216898 w 274416"/>
            <a:gd name="connsiteY2" fmla="*/ 210911 h 210911"/>
            <a:gd name="connsiteX3" fmla="*/ 274416 w 274416"/>
            <a:gd name="connsiteY3" fmla="*/ 163219 h 210911"/>
            <a:gd name="connsiteX0" fmla="*/ 60974 w 273905"/>
            <a:gd name="connsiteY0" fmla="*/ 88108 h 210911"/>
            <a:gd name="connsiteX1" fmla="*/ 4615 w 273905"/>
            <a:gd name="connsiteY1" fmla="*/ 0 h 210911"/>
            <a:gd name="connsiteX2" fmla="*/ 216387 w 273905"/>
            <a:gd name="connsiteY2" fmla="*/ 210911 h 210911"/>
            <a:gd name="connsiteX3" fmla="*/ 273905 w 273905"/>
            <a:gd name="connsiteY3" fmla="*/ 163219 h 210911"/>
            <a:gd name="connsiteX0" fmla="*/ 64664 w 277595"/>
            <a:gd name="connsiteY0" fmla="*/ 88108 h 210911"/>
            <a:gd name="connsiteX1" fmla="*/ 8305 w 277595"/>
            <a:gd name="connsiteY1" fmla="*/ 0 h 210911"/>
            <a:gd name="connsiteX2" fmla="*/ 220077 w 277595"/>
            <a:gd name="connsiteY2" fmla="*/ 210911 h 210911"/>
            <a:gd name="connsiteX3" fmla="*/ 277595 w 277595"/>
            <a:gd name="connsiteY3" fmla="*/ 163219 h 210911"/>
            <a:gd name="connsiteX0" fmla="*/ 65638 w 278569"/>
            <a:gd name="connsiteY0" fmla="*/ 91208 h 214011"/>
            <a:gd name="connsiteX1" fmla="*/ 35058 w 278569"/>
            <a:gd name="connsiteY1" fmla="*/ 99874 h 214011"/>
            <a:gd name="connsiteX2" fmla="*/ 9279 w 278569"/>
            <a:gd name="connsiteY2" fmla="*/ 3100 h 214011"/>
            <a:gd name="connsiteX3" fmla="*/ 221051 w 278569"/>
            <a:gd name="connsiteY3" fmla="*/ 214011 h 214011"/>
            <a:gd name="connsiteX4" fmla="*/ 278569 w 278569"/>
            <a:gd name="connsiteY4" fmla="*/ 166319 h 214011"/>
            <a:gd name="connsiteX0" fmla="*/ 71194 w 284125"/>
            <a:gd name="connsiteY0" fmla="*/ 93133 h 215936"/>
            <a:gd name="connsiteX1" fmla="*/ 40614 w 284125"/>
            <a:gd name="connsiteY1" fmla="*/ 101799 h 215936"/>
            <a:gd name="connsiteX2" fmla="*/ 14835 w 284125"/>
            <a:gd name="connsiteY2" fmla="*/ 5025 h 215936"/>
            <a:gd name="connsiteX3" fmla="*/ 226607 w 284125"/>
            <a:gd name="connsiteY3" fmla="*/ 215936 h 215936"/>
            <a:gd name="connsiteX4" fmla="*/ 284125 w 284125"/>
            <a:gd name="connsiteY4" fmla="*/ 168244 h 215936"/>
            <a:gd name="connsiteX0" fmla="*/ 92296 w 305227"/>
            <a:gd name="connsiteY0" fmla="*/ 110715 h 233518"/>
            <a:gd name="connsiteX1" fmla="*/ 19960 w 305227"/>
            <a:gd name="connsiteY1" fmla="*/ 42006 h 233518"/>
            <a:gd name="connsiteX2" fmla="*/ 35937 w 305227"/>
            <a:gd name="connsiteY2" fmla="*/ 22607 h 233518"/>
            <a:gd name="connsiteX3" fmla="*/ 247709 w 305227"/>
            <a:gd name="connsiteY3" fmla="*/ 233518 h 233518"/>
            <a:gd name="connsiteX4" fmla="*/ 305227 w 305227"/>
            <a:gd name="connsiteY4" fmla="*/ 185826 h 233518"/>
            <a:gd name="connsiteX0" fmla="*/ 77004 w 305227"/>
            <a:gd name="connsiteY0" fmla="*/ 115050 h 233518"/>
            <a:gd name="connsiteX1" fmla="*/ 19960 w 305227"/>
            <a:gd name="connsiteY1" fmla="*/ 42006 h 233518"/>
            <a:gd name="connsiteX2" fmla="*/ 35937 w 305227"/>
            <a:gd name="connsiteY2" fmla="*/ 22607 h 233518"/>
            <a:gd name="connsiteX3" fmla="*/ 247709 w 305227"/>
            <a:gd name="connsiteY3" fmla="*/ 233518 h 233518"/>
            <a:gd name="connsiteX4" fmla="*/ 305227 w 305227"/>
            <a:gd name="connsiteY4" fmla="*/ 185826 h 233518"/>
            <a:gd name="connsiteX0" fmla="*/ 77004 w 305227"/>
            <a:gd name="connsiteY0" fmla="*/ 115050 h 233518"/>
            <a:gd name="connsiteX1" fmla="*/ 19960 w 305227"/>
            <a:gd name="connsiteY1" fmla="*/ 42006 h 233518"/>
            <a:gd name="connsiteX2" fmla="*/ 35937 w 305227"/>
            <a:gd name="connsiteY2" fmla="*/ 22607 h 233518"/>
            <a:gd name="connsiteX3" fmla="*/ 247709 w 305227"/>
            <a:gd name="connsiteY3" fmla="*/ 233518 h 233518"/>
            <a:gd name="connsiteX4" fmla="*/ 305227 w 305227"/>
            <a:gd name="connsiteY4" fmla="*/ 185826 h 233518"/>
            <a:gd name="connsiteX0" fmla="*/ 57044 w 285267"/>
            <a:gd name="connsiteY0" fmla="*/ 102610 h 221078"/>
            <a:gd name="connsiteX1" fmla="*/ 0 w 285267"/>
            <a:gd name="connsiteY1" fmla="*/ 29566 h 221078"/>
            <a:gd name="connsiteX2" fmla="*/ 15977 w 285267"/>
            <a:gd name="connsiteY2" fmla="*/ 10167 h 221078"/>
            <a:gd name="connsiteX3" fmla="*/ 227749 w 285267"/>
            <a:gd name="connsiteY3" fmla="*/ 221078 h 221078"/>
            <a:gd name="connsiteX4" fmla="*/ 285267 w 285267"/>
            <a:gd name="connsiteY4" fmla="*/ 173386 h 221078"/>
            <a:gd name="connsiteX0" fmla="*/ 58282 w 286505"/>
            <a:gd name="connsiteY0" fmla="*/ 103233 h 221701"/>
            <a:gd name="connsiteX1" fmla="*/ 1238 w 286505"/>
            <a:gd name="connsiteY1" fmla="*/ 30189 h 221701"/>
            <a:gd name="connsiteX2" fmla="*/ 17215 w 286505"/>
            <a:gd name="connsiteY2" fmla="*/ 10790 h 221701"/>
            <a:gd name="connsiteX3" fmla="*/ 228987 w 286505"/>
            <a:gd name="connsiteY3" fmla="*/ 221701 h 221701"/>
            <a:gd name="connsiteX4" fmla="*/ 286505 w 286505"/>
            <a:gd name="connsiteY4" fmla="*/ 174009 h 221701"/>
            <a:gd name="connsiteX0" fmla="*/ 62910 w 291133"/>
            <a:gd name="connsiteY0" fmla="*/ 98684 h 217152"/>
            <a:gd name="connsiteX1" fmla="*/ 5866 w 291133"/>
            <a:gd name="connsiteY1" fmla="*/ 25640 h 217152"/>
            <a:gd name="connsiteX2" fmla="*/ 21843 w 291133"/>
            <a:gd name="connsiteY2" fmla="*/ 6241 h 217152"/>
            <a:gd name="connsiteX3" fmla="*/ 233615 w 291133"/>
            <a:gd name="connsiteY3" fmla="*/ 217152 h 217152"/>
            <a:gd name="connsiteX4" fmla="*/ 291133 w 291133"/>
            <a:gd name="connsiteY4" fmla="*/ 169460 h 217152"/>
            <a:gd name="connsiteX0" fmla="*/ 62910 w 291133"/>
            <a:gd name="connsiteY0" fmla="*/ 98684 h 217152"/>
            <a:gd name="connsiteX1" fmla="*/ 5866 w 291133"/>
            <a:gd name="connsiteY1" fmla="*/ 25640 h 217152"/>
            <a:gd name="connsiteX2" fmla="*/ 21843 w 291133"/>
            <a:gd name="connsiteY2" fmla="*/ 6241 h 217152"/>
            <a:gd name="connsiteX3" fmla="*/ 233615 w 291133"/>
            <a:gd name="connsiteY3" fmla="*/ 217152 h 217152"/>
            <a:gd name="connsiteX4" fmla="*/ 291133 w 291133"/>
            <a:gd name="connsiteY4" fmla="*/ 169460 h 217152"/>
            <a:gd name="connsiteX0" fmla="*/ 71013 w 291133"/>
            <a:gd name="connsiteY0" fmla="*/ 86475 h 217152"/>
            <a:gd name="connsiteX1" fmla="*/ 5866 w 291133"/>
            <a:gd name="connsiteY1" fmla="*/ 25640 h 217152"/>
            <a:gd name="connsiteX2" fmla="*/ 21843 w 291133"/>
            <a:gd name="connsiteY2" fmla="*/ 6241 h 217152"/>
            <a:gd name="connsiteX3" fmla="*/ 233615 w 291133"/>
            <a:gd name="connsiteY3" fmla="*/ 217152 h 217152"/>
            <a:gd name="connsiteX4" fmla="*/ 291133 w 291133"/>
            <a:gd name="connsiteY4" fmla="*/ 169460 h 217152"/>
            <a:gd name="connsiteX0" fmla="*/ 63138 w 291133"/>
            <a:gd name="connsiteY0" fmla="*/ 93663 h 217152"/>
            <a:gd name="connsiteX1" fmla="*/ 5866 w 291133"/>
            <a:gd name="connsiteY1" fmla="*/ 25640 h 217152"/>
            <a:gd name="connsiteX2" fmla="*/ 21843 w 291133"/>
            <a:gd name="connsiteY2" fmla="*/ 6241 h 217152"/>
            <a:gd name="connsiteX3" fmla="*/ 233615 w 291133"/>
            <a:gd name="connsiteY3" fmla="*/ 217152 h 217152"/>
            <a:gd name="connsiteX4" fmla="*/ 291133 w 291133"/>
            <a:gd name="connsiteY4" fmla="*/ 169460 h 217152"/>
            <a:gd name="connsiteX0" fmla="*/ 60774 w 288769"/>
            <a:gd name="connsiteY0" fmla="*/ 100596 h 224085"/>
            <a:gd name="connsiteX1" fmla="*/ 3502 w 288769"/>
            <a:gd name="connsiteY1" fmla="*/ 32573 h 224085"/>
            <a:gd name="connsiteX2" fmla="*/ 27793 w 288769"/>
            <a:gd name="connsiteY2" fmla="*/ 5530 h 224085"/>
            <a:gd name="connsiteX3" fmla="*/ 231251 w 288769"/>
            <a:gd name="connsiteY3" fmla="*/ 224085 h 224085"/>
            <a:gd name="connsiteX4" fmla="*/ 288769 w 288769"/>
            <a:gd name="connsiteY4" fmla="*/ 176393 h 224085"/>
            <a:gd name="connsiteX0" fmla="*/ 64931 w 292926"/>
            <a:gd name="connsiteY0" fmla="*/ 100244 h 223733"/>
            <a:gd name="connsiteX1" fmla="*/ 2671 w 292926"/>
            <a:gd name="connsiteY1" fmla="*/ 36809 h 223733"/>
            <a:gd name="connsiteX2" fmla="*/ 31950 w 292926"/>
            <a:gd name="connsiteY2" fmla="*/ 5178 h 223733"/>
            <a:gd name="connsiteX3" fmla="*/ 235408 w 292926"/>
            <a:gd name="connsiteY3" fmla="*/ 223733 h 223733"/>
            <a:gd name="connsiteX4" fmla="*/ 292926 w 292926"/>
            <a:gd name="connsiteY4" fmla="*/ 176041 h 223733"/>
            <a:gd name="connsiteX0" fmla="*/ 63967 w 291962"/>
            <a:gd name="connsiteY0" fmla="*/ 95066 h 218555"/>
            <a:gd name="connsiteX1" fmla="*/ 1707 w 291962"/>
            <a:gd name="connsiteY1" fmla="*/ 31631 h 218555"/>
            <a:gd name="connsiteX2" fmla="*/ 30986 w 291962"/>
            <a:gd name="connsiteY2" fmla="*/ 0 h 218555"/>
            <a:gd name="connsiteX3" fmla="*/ 234444 w 291962"/>
            <a:gd name="connsiteY3" fmla="*/ 218555 h 218555"/>
            <a:gd name="connsiteX4" fmla="*/ 291962 w 291962"/>
            <a:gd name="connsiteY4" fmla="*/ 170863 h 218555"/>
            <a:gd name="connsiteX0" fmla="*/ 62260 w 290255"/>
            <a:gd name="connsiteY0" fmla="*/ 95066 h 218555"/>
            <a:gd name="connsiteX1" fmla="*/ 0 w 290255"/>
            <a:gd name="connsiteY1" fmla="*/ 31631 h 218555"/>
            <a:gd name="connsiteX2" fmla="*/ 29279 w 290255"/>
            <a:gd name="connsiteY2" fmla="*/ 0 h 218555"/>
            <a:gd name="connsiteX3" fmla="*/ 232737 w 290255"/>
            <a:gd name="connsiteY3" fmla="*/ 218555 h 218555"/>
            <a:gd name="connsiteX4" fmla="*/ 290255 w 290255"/>
            <a:gd name="connsiteY4" fmla="*/ 170863 h 218555"/>
            <a:gd name="connsiteX0" fmla="*/ 62260 w 290255"/>
            <a:gd name="connsiteY0" fmla="*/ 95066 h 218555"/>
            <a:gd name="connsiteX1" fmla="*/ 0 w 290255"/>
            <a:gd name="connsiteY1" fmla="*/ 31631 h 218555"/>
            <a:gd name="connsiteX2" fmla="*/ 29279 w 290255"/>
            <a:gd name="connsiteY2" fmla="*/ 0 h 218555"/>
            <a:gd name="connsiteX3" fmla="*/ 232737 w 290255"/>
            <a:gd name="connsiteY3" fmla="*/ 218555 h 218555"/>
            <a:gd name="connsiteX4" fmla="*/ 290255 w 290255"/>
            <a:gd name="connsiteY4" fmla="*/ 170863 h 218555"/>
            <a:gd name="connsiteX0" fmla="*/ 62260 w 290255"/>
            <a:gd name="connsiteY0" fmla="*/ 95066 h 218555"/>
            <a:gd name="connsiteX1" fmla="*/ 0 w 290255"/>
            <a:gd name="connsiteY1" fmla="*/ 31631 h 218555"/>
            <a:gd name="connsiteX2" fmla="*/ 29279 w 290255"/>
            <a:gd name="connsiteY2" fmla="*/ 0 h 218555"/>
            <a:gd name="connsiteX3" fmla="*/ 232737 w 290255"/>
            <a:gd name="connsiteY3" fmla="*/ 218555 h 218555"/>
            <a:gd name="connsiteX4" fmla="*/ 290255 w 290255"/>
            <a:gd name="connsiteY4" fmla="*/ 170863 h 218555"/>
            <a:gd name="connsiteX0" fmla="*/ 62260 w 290255"/>
            <a:gd name="connsiteY0" fmla="*/ 95066 h 218555"/>
            <a:gd name="connsiteX1" fmla="*/ 0 w 290255"/>
            <a:gd name="connsiteY1" fmla="*/ 31631 h 218555"/>
            <a:gd name="connsiteX2" fmla="*/ 29279 w 290255"/>
            <a:gd name="connsiteY2" fmla="*/ 0 h 218555"/>
            <a:gd name="connsiteX3" fmla="*/ 232737 w 290255"/>
            <a:gd name="connsiteY3" fmla="*/ 218555 h 218555"/>
            <a:gd name="connsiteX4" fmla="*/ 290255 w 290255"/>
            <a:gd name="connsiteY4" fmla="*/ 170863 h 218555"/>
            <a:gd name="connsiteX0" fmla="*/ 65621 w 293616"/>
            <a:gd name="connsiteY0" fmla="*/ 95066 h 218555"/>
            <a:gd name="connsiteX1" fmla="*/ 0 w 293616"/>
            <a:gd name="connsiteY1" fmla="*/ 27930 h 218555"/>
            <a:gd name="connsiteX2" fmla="*/ 32640 w 293616"/>
            <a:gd name="connsiteY2" fmla="*/ 0 h 218555"/>
            <a:gd name="connsiteX3" fmla="*/ 236098 w 293616"/>
            <a:gd name="connsiteY3" fmla="*/ 218555 h 218555"/>
            <a:gd name="connsiteX4" fmla="*/ 293616 w 293616"/>
            <a:gd name="connsiteY4" fmla="*/ 170863 h 218555"/>
            <a:gd name="connsiteX0" fmla="*/ 59485 w 293616"/>
            <a:gd name="connsiteY0" fmla="*/ 100700 h 218555"/>
            <a:gd name="connsiteX1" fmla="*/ 0 w 293616"/>
            <a:gd name="connsiteY1" fmla="*/ 27930 h 218555"/>
            <a:gd name="connsiteX2" fmla="*/ 32640 w 293616"/>
            <a:gd name="connsiteY2" fmla="*/ 0 h 218555"/>
            <a:gd name="connsiteX3" fmla="*/ 236098 w 293616"/>
            <a:gd name="connsiteY3" fmla="*/ 218555 h 218555"/>
            <a:gd name="connsiteX4" fmla="*/ 293616 w 293616"/>
            <a:gd name="connsiteY4" fmla="*/ 170863 h 218555"/>
            <a:gd name="connsiteX0" fmla="*/ 59485 w 287907"/>
            <a:gd name="connsiteY0" fmla="*/ 100700 h 218555"/>
            <a:gd name="connsiteX1" fmla="*/ 0 w 287907"/>
            <a:gd name="connsiteY1" fmla="*/ 27930 h 218555"/>
            <a:gd name="connsiteX2" fmla="*/ 32640 w 287907"/>
            <a:gd name="connsiteY2" fmla="*/ 0 h 218555"/>
            <a:gd name="connsiteX3" fmla="*/ 236098 w 287907"/>
            <a:gd name="connsiteY3" fmla="*/ 218555 h 218555"/>
            <a:gd name="connsiteX4" fmla="*/ 287907 w 287907"/>
            <a:gd name="connsiteY4" fmla="*/ 167053 h 218555"/>
            <a:gd name="connsiteX0" fmla="*/ 59485 w 287586"/>
            <a:gd name="connsiteY0" fmla="*/ 100700 h 218555"/>
            <a:gd name="connsiteX1" fmla="*/ 0 w 287586"/>
            <a:gd name="connsiteY1" fmla="*/ 27930 h 218555"/>
            <a:gd name="connsiteX2" fmla="*/ 32640 w 287586"/>
            <a:gd name="connsiteY2" fmla="*/ 0 h 218555"/>
            <a:gd name="connsiteX3" fmla="*/ 236098 w 287586"/>
            <a:gd name="connsiteY3" fmla="*/ 218555 h 218555"/>
            <a:gd name="connsiteX4" fmla="*/ 287586 w 287586"/>
            <a:gd name="connsiteY4" fmla="*/ 174136 h 218555"/>
            <a:gd name="connsiteX0" fmla="*/ 59485 w 287586"/>
            <a:gd name="connsiteY0" fmla="*/ 100700 h 218555"/>
            <a:gd name="connsiteX1" fmla="*/ 0 w 287586"/>
            <a:gd name="connsiteY1" fmla="*/ 27930 h 218555"/>
            <a:gd name="connsiteX2" fmla="*/ 32640 w 287586"/>
            <a:gd name="connsiteY2" fmla="*/ 0 h 218555"/>
            <a:gd name="connsiteX3" fmla="*/ 236098 w 287586"/>
            <a:gd name="connsiteY3" fmla="*/ 218555 h 218555"/>
            <a:gd name="connsiteX4" fmla="*/ 287586 w 287586"/>
            <a:gd name="connsiteY4" fmla="*/ 174136 h 218555"/>
            <a:gd name="connsiteX0" fmla="*/ 59485 w 287586"/>
            <a:gd name="connsiteY0" fmla="*/ 100700 h 221934"/>
            <a:gd name="connsiteX1" fmla="*/ 0 w 287586"/>
            <a:gd name="connsiteY1" fmla="*/ 27930 h 221934"/>
            <a:gd name="connsiteX2" fmla="*/ 32640 w 287586"/>
            <a:gd name="connsiteY2" fmla="*/ 0 h 221934"/>
            <a:gd name="connsiteX3" fmla="*/ 232416 w 287586"/>
            <a:gd name="connsiteY3" fmla="*/ 221934 h 221934"/>
            <a:gd name="connsiteX4" fmla="*/ 287586 w 287586"/>
            <a:gd name="connsiteY4" fmla="*/ 174136 h 221934"/>
            <a:gd name="connsiteX0" fmla="*/ 59485 w 287586"/>
            <a:gd name="connsiteY0" fmla="*/ 100700 h 221934"/>
            <a:gd name="connsiteX1" fmla="*/ 0 w 287586"/>
            <a:gd name="connsiteY1" fmla="*/ 27930 h 221934"/>
            <a:gd name="connsiteX2" fmla="*/ 32640 w 287586"/>
            <a:gd name="connsiteY2" fmla="*/ 0 h 221934"/>
            <a:gd name="connsiteX3" fmla="*/ 232416 w 287586"/>
            <a:gd name="connsiteY3" fmla="*/ 221934 h 221934"/>
            <a:gd name="connsiteX4" fmla="*/ 287586 w 287586"/>
            <a:gd name="connsiteY4" fmla="*/ 174136 h 221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87586" h="221934">
              <a:moveTo>
                <a:pt x="59485" y="100700"/>
              </a:moveTo>
              <a:cubicBezTo>
                <a:pt x="28297" y="67412"/>
                <a:pt x="9393" y="42615"/>
                <a:pt x="0" y="27930"/>
              </a:cubicBezTo>
              <a:cubicBezTo>
                <a:pt x="30696" y="334"/>
                <a:pt x="15432" y="13571"/>
                <a:pt x="32640" y="0"/>
              </a:cubicBezTo>
              <a:cubicBezTo>
                <a:pt x="66748" y="29840"/>
                <a:pt x="164877" y="147592"/>
                <a:pt x="232416" y="221934"/>
              </a:cubicBezTo>
              <a:cubicBezTo>
                <a:pt x="268364" y="187514"/>
                <a:pt x="238740" y="215516"/>
                <a:pt x="287586" y="174136"/>
              </a:cubicBezTo>
            </a:path>
          </a:pathLst>
        </a:custGeom>
        <a:noFill/>
        <a:ln w="28575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514145</xdr:colOff>
      <xdr:row>55</xdr:row>
      <xdr:rowOff>149903</xdr:rowOff>
    </xdr:from>
    <xdr:to>
      <xdr:col>27</xdr:col>
      <xdr:colOff>653565</xdr:colOff>
      <xdr:row>56</xdr:row>
      <xdr:rowOff>118261</xdr:rowOff>
    </xdr:to>
    <xdr:sp macro="" textlink="">
      <xdr:nvSpPr>
        <xdr:cNvPr id="2410" name="Oval 1295">
          <a:extLst>
            <a:ext uri="{FF2B5EF4-FFF2-40B4-BE49-F238E27FC236}">
              <a16:creationId xmlns="" xmlns:a16="http://schemas.microsoft.com/office/drawing/2014/main" id="{8E97D325-15A0-481E-82F0-E8357360CC9A}"/>
            </a:ext>
          </a:extLst>
        </xdr:cNvPr>
        <xdr:cNvSpPr>
          <a:spLocks noChangeArrowheads="1"/>
        </xdr:cNvSpPr>
      </xdr:nvSpPr>
      <xdr:spPr bwMode="auto">
        <a:xfrm rot="21416620">
          <a:off x="17640095" y="9547903"/>
          <a:ext cx="139420" cy="13980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29</xdr:col>
      <xdr:colOff>220088</xdr:colOff>
      <xdr:row>51</xdr:row>
      <xdr:rowOff>96280</xdr:rowOff>
    </xdr:from>
    <xdr:to>
      <xdr:col>29</xdr:col>
      <xdr:colOff>389994</xdr:colOff>
      <xdr:row>52</xdr:row>
      <xdr:rowOff>70613</xdr:rowOff>
    </xdr:to>
    <xdr:sp macro="" textlink="">
      <xdr:nvSpPr>
        <xdr:cNvPr id="2411" name="六角形 2410">
          <a:extLst>
            <a:ext uri="{FF2B5EF4-FFF2-40B4-BE49-F238E27FC236}">
              <a16:creationId xmlns="" xmlns:a16="http://schemas.microsoft.com/office/drawing/2014/main" id="{3DE7314E-DD7F-4EB7-9A8F-FE1C8F8F4143}"/>
            </a:ext>
          </a:extLst>
        </xdr:cNvPr>
        <xdr:cNvSpPr/>
      </xdr:nvSpPr>
      <xdr:spPr bwMode="auto">
        <a:xfrm>
          <a:off x="18755738" y="8808480"/>
          <a:ext cx="169906" cy="145783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147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6614</xdr:colOff>
      <xdr:row>50</xdr:row>
      <xdr:rowOff>173182</xdr:rowOff>
    </xdr:from>
    <xdr:to>
      <xdr:col>29</xdr:col>
      <xdr:colOff>357187</xdr:colOff>
      <xdr:row>51</xdr:row>
      <xdr:rowOff>80282</xdr:rowOff>
    </xdr:to>
    <xdr:sp macro="" textlink="">
      <xdr:nvSpPr>
        <xdr:cNvPr id="2412" name="Text Box 1664">
          <a:extLst>
            <a:ext uri="{FF2B5EF4-FFF2-40B4-BE49-F238E27FC236}">
              <a16:creationId xmlns="" xmlns:a16="http://schemas.microsoft.com/office/drawing/2014/main" id="{2BDF8131-F4D9-4FE2-A069-282C96046AC2}"/>
            </a:ext>
          </a:extLst>
        </xdr:cNvPr>
        <xdr:cNvSpPr txBox="1">
          <a:spLocks noChangeArrowheads="1"/>
        </xdr:cNvSpPr>
      </xdr:nvSpPr>
      <xdr:spPr bwMode="auto">
        <a:xfrm>
          <a:off x="18542264" y="8713932"/>
          <a:ext cx="350573" cy="7855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0.3+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8.2</a:t>
          </a:r>
        </a:p>
      </xdr:txBody>
    </xdr:sp>
    <xdr:clientData/>
  </xdr:twoCellAnchor>
  <xdr:twoCellAnchor>
    <xdr:from>
      <xdr:col>27</xdr:col>
      <xdr:colOff>221327</xdr:colOff>
      <xdr:row>49</xdr:row>
      <xdr:rowOff>110513</xdr:rowOff>
    </xdr:from>
    <xdr:to>
      <xdr:col>28</xdr:col>
      <xdr:colOff>698149</xdr:colOff>
      <xdr:row>57</xdr:row>
      <xdr:rowOff>5508</xdr:rowOff>
    </xdr:to>
    <xdr:grpSp>
      <xdr:nvGrpSpPr>
        <xdr:cNvPr id="2413" name="グループ化 2412">
          <a:extLst>
            <a:ext uri="{FF2B5EF4-FFF2-40B4-BE49-F238E27FC236}">
              <a16:creationId xmlns="" xmlns:a16="http://schemas.microsoft.com/office/drawing/2014/main" id="{83C1372E-EDE7-45AC-8A57-0D16B1763A36}"/>
            </a:ext>
          </a:extLst>
        </xdr:cNvPr>
        <xdr:cNvGrpSpPr/>
      </xdr:nvGrpSpPr>
      <xdr:grpSpPr>
        <a:xfrm>
          <a:off x="20441541" y="8417674"/>
          <a:ext cx="1245626" cy="1255709"/>
          <a:chOff x="12795797" y="9886562"/>
          <a:chExt cx="1181967" cy="1261647"/>
        </a:xfrm>
      </xdr:grpSpPr>
      <xdr:grpSp>
        <xdr:nvGrpSpPr>
          <xdr:cNvPr id="2414" name="グループ化 2413">
            <a:extLst>
              <a:ext uri="{FF2B5EF4-FFF2-40B4-BE49-F238E27FC236}">
                <a16:creationId xmlns="" xmlns:a16="http://schemas.microsoft.com/office/drawing/2014/main" id="{0535F3F6-7E55-B5BC-6F54-6AA62AE4E382}"/>
              </a:ext>
            </a:extLst>
          </xdr:cNvPr>
          <xdr:cNvGrpSpPr/>
        </xdr:nvGrpSpPr>
        <xdr:grpSpPr>
          <a:xfrm rot="1135313">
            <a:off x="13065854" y="10083651"/>
            <a:ext cx="911910" cy="892158"/>
            <a:chOff x="15469521" y="7377320"/>
            <a:chExt cx="1014096" cy="921645"/>
          </a:xfrm>
        </xdr:grpSpPr>
        <xdr:sp macro="" textlink="">
          <xdr:nvSpPr>
            <xdr:cNvPr id="2425" name="Line 547">
              <a:extLst>
                <a:ext uri="{FF2B5EF4-FFF2-40B4-BE49-F238E27FC236}">
                  <a16:creationId xmlns="" xmlns:a16="http://schemas.microsoft.com/office/drawing/2014/main" id="{C241AE65-56B1-995A-ED22-4E3C42C1F420}"/>
                </a:ext>
              </a:extLst>
            </xdr:cNvPr>
            <xdr:cNvSpPr>
              <a:spLocks noChangeShapeType="1"/>
            </xdr:cNvSpPr>
          </xdr:nvSpPr>
          <xdr:spPr bwMode="auto">
            <a:xfrm rot="404687" flipH="1">
              <a:off x="15469521" y="7377320"/>
              <a:ext cx="708877" cy="353666"/>
            </a:xfrm>
            <a:custGeom>
              <a:avLst/>
              <a:gdLst>
                <a:gd name="connsiteX0" fmla="*/ 0 w 334911"/>
                <a:gd name="connsiteY0" fmla="*/ 0 h 46089"/>
                <a:gd name="connsiteX1" fmla="*/ 334911 w 334911"/>
                <a:gd name="connsiteY1" fmla="*/ 46089 h 46089"/>
                <a:gd name="connsiteX0" fmla="*/ 0 w 334911"/>
                <a:gd name="connsiteY0" fmla="*/ 0 h 48268"/>
                <a:gd name="connsiteX1" fmla="*/ 334911 w 334911"/>
                <a:gd name="connsiteY1" fmla="*/ 46089 h 48268"/>
                <a:gd name="connsiteX0" fmla="*/ 0 w 398086"/>
                <a:gd name="connsiteY0" fmla="*/ 0 h 94173"/>
                <a:gd name="connsiteX1" fmla="*/ 398086 w 398086"/>
                <a:gd name="connsiteY1" fmla="*/ 93024 h 94173"/>
                <a:gd name="connsiteX0" fmla="*/ 0 w 398086"/>
                <a:gd name="connsiteY0" fmla="*/ 0 h 93024"/>
                <a:gd name="connsiteX1" fmla="*/ 398086 w 398086"/>
                <a:gd name="connsiteY1" fmla="*/ 93024 h 93024"/>
                <a:gd name="connsiteX0" fmla="*/ 0 w 407107"/>
                <a:gd name="connsiteY0" fmla="*/ 0 h 73045"/>
                <a:gd name="connsiteX1" fmla="*/ 407107 w 407107"/>
                <a:gd name="connsiteY1" fmla="*/ 73045 h 73045"/>
                <a:gd name="connsiteX0" fmla="*/ 0 w 407107"/>
                <a:gd name="connsiteY0" fmla="*/ 0 h 73257"/>
                <a:gd name="connsiteX1" fmla="*/ 407107 w 407107"/>
                <a:gd name="connsiteY1" fmla="*/ 73045 h 73257"/>
                <a:gd name="connsiteX0" fmla="*/ 0 w 387041"/>
                <a:gd name="connsiteY0" fmla="*/ 0 h 66551"/>
                <a:gd name="connsiteX1" fmla="*/ 387041 w 387041"/>
                <a:gd name="connsiteY1" fmla="*/ 66315 h 66551"/>
                <a:gd name="connsiteX0" fmla="*/ 0 w 387041"/>
                <a:gd name="connsiteY0" fmla="*/ 0 h 67138"/>
                <a:gd name="connsiteX1" fmla="*/ 387041 w 387041"/>
                <a:gd name="connsiteY1" fmla="*/ 66315 h 67138"/>
                <a:gd name="connsiteX0" fmla="*/ 0 w 398097"/>
                <a:gd name="connsiteY0" fmla="*/ 0 h 97672"/>
                <a:gd name="connsiteX1" fmla="*/ 398097 w 398097"/>
                <a:gd name="connsiteY1" fmla="*/ 97111 h 97672"/>
                <a:gd name="connsiteX0" fmla="*/ 0 w 398097"/>
                <a:gd name="connsiteY0" fmla="*/ 0 h 97772"/>
                <a:gd name="connsiteX1" fmla="*/ 256054 w 398097"/>
                <a:gd name="connsiteY1" fmla="*/ 74522 h 97772"/>
                <a:gd name="connsiteX2" fmla="*/ 398097 w 398097"/>
                <a:gd name="connsiteY2" fmla="*/ 97111 h 97772"/>
                <a:gd name="connsiteX0" fmla="*/ 0 w 398097"/>
                <a:gd name="connsiteY0" fmla="*/ 0 h 97772"/>
                <a:gd name="connsiteX1" fmla="*/ 256054 w 398097"/>
                <a:gd name="connsiteY1" fmla="*/ 74522 h 97772"/>
                <a:gd name="connsiteX2" fmla="*/ 398097 w 398097"/>
                <a:gd name="connsiteY2" fmla="*/ 97111 h 97772"/>
                <a:gd name="connsiteX0" fmla="*/ 0 w 398097"/>
                <a:gd name="connsiteY0" fmla="*/ 0 h 99028"/>
                <a:gd name="connsiteX1" fmla="*/ 256054 w 398097"/>
                <a:gd name="connsiteY1" fmla="*/ 74522 h 99028"/>
                <a:gd name="connsiteX2" fmla="*/ 398097 w 398097"/>
                <a:gd name="connsiteY2" fmla="*/ 97111 h 99028"/>
                <a:gd name="connsiteX0" fmla="*/ 0 w 398692"/>
                <a:gd name="connsiteY0" fmla="*/ 0 h 97111"/>
                <a:gd name="connsiteX1" fmla="*/ 256054 w 398692"/>
                <a:gd name="connsiteY1" fmla="*/ 74522 h 97111"/>
                <a:gd name="connsiteX2" fmla="*/ 382476 w 398692"/>
                <a:gd name="connsiteY2" fmla="*/ 81067 h 97111"/>
                <a:gd name="connsiteX3" fmla="*/ 398097 w 398692"/>
                <a:gd name="connsiteY3" fmla="*/ 97111 h 97111"/>
                <a:gd name="connsiteX0" fmla="*/ 0 w 398097"/>
                <a:gd name="connsiteY0" fmla="*/ 0 h 101966"/>
                <a:gd name="connsiteX1" fmla="*/ 256054 w 398097"/>
                <a:gd name="connsiteY1" fmla="*/ 74522 h 101966"/>
                <a:gd name="connsiteX2" fmla="*/ 363344 w 398097"/>
                <a:gd name="connsiteY2" fmla="*/ 100942 h 101966"/>
                <a:gd name="connsiteX3" fmla="*/ 398097 w 398097"/>
                <a:gd name="connsiteY3" fmla="*/ 97111 h 101966"/>
                <a:gd name="connsiteX0" fmla="*/ 0 w 395644"/>
                <a:gd name="connsiteY0" fmla="*/ 0 h 101642"/>
                <a:gd name="connsiteX1" fmla="*/ 256054 w 395644"/>
                <a:gd name="connsiteY1" fmla="*/ 74522 h 101642"/>
                <a:gd name="connsiteX2" fmla="*/ 363344 w 395644"/>
                <a:gd name="connsiteY2" fmla="*/ 100942 h 101642"/>
                <a:gd name="connsiteX3" fmla="*/ 395644 w 395644"/>
                <a:gd name="connsiteY3" fmla="*/ 92306 h 101642"/>
                <a:gd name="connsiteX0" fmla="*/ 0 w 395644"/>
                <a:gd name="connsiteY0" fmla="*/ 0 h 101553"/>
                <a:gd name="connsiteX1" fmla="*/ 256054 w 395644"/>
                <a:gd name="connsiteY1" fmla="*/ 74522 h 101553"/>
                <a:gd name="connsiteX2" fmla="*/ 363344 w 395644"/>
                <a:gd name="connsiteY2" fmla="*/ 100942 h 101553"/>
                <a:gd name="connsiteX3" fmla="*/ 395644 w 395644"/>
                <a:gd name="connsiteY3" fmla="*/ 92306 h 101553"/>
                <a:gd name="connsiteX0" fmla="*/ 0 w 395644"/>
                <a:gd name="connsiteY0" fmla="*/ 0 h 100942"/>
                <a:gd name="connsiteX1" fmla="*/ 256054 w 395644"/>
                <a:gd name="connsiteY1" fmla="*/ 74522 h 100942"/>
                <a:gd name="connsiteX2" fmla="*/ 363344 w 395644"/>
                <a:gd name="connsiteY2" fmla="*/ 100942 h 100942"/>
                <a:gd name="connsiteX3" fmla="*/ 395644 w 395644"/>
                <a:gd name="connsiteY3" fmla="*/ 92306 h 100942"/>
                <a:gd name="connsiteX0" fmla="*/ 0 w 399165"/>
                <a:gd name="connsiteY0" fmla="*/ 0 h 115667"/>
                <a:gd name="connsiteX1" fmla="*/ 259575 w 399165"/>
                <a:gd name="connsiteY1" fmla="*/ 89247 h 115667"/>
                <a:gd name="connsiteX2" fmla="*/ 366865 w 399165"/>
                <a:gd name="connsiteY2" fmla="*/ 115667 h 115667"/>
                <a:gd name="connsiteX3" fmla="*/ 399165 w 399165"/>
                <a:gd name="connsiteY3" fmla="*/ 107031 h 115667"/>
                <a:gd name="connsiteX0" fmla="*/ 0 w 399165"/>
                <a:gd name="connsiteY0" fmla="*/ 0 h 115667"/>
                <a:gd name="connsiteX1" fmla="*/ 259575 w 399165"/>
                <a:gd name="connsiteY1" fmla="*/ 89247 h 115667"/>
                <a:gd name="connsiteX2" fmla="*/ 366865 w 399165"/>
                <a:gd name="connsiteY2" fmla="*/ 115667 h 115667"/>
                <a:gd name="connsiteX3" fmla="*/ 399165 w 399165"/>
                <a:gd name="connsiteY3" fmla="*/ 107031 h 115667"/>
                <a:gd name="connsiteX0" fmla="*/ 5621 w 404786"/>
                <a:gd name="connsiteY0" fmla="*/ 0 h 115667"/>
                <a:gd name="connsiteX1" fmla="*/ 23728 w 404786"/>
                <a:gd name="connsiteY1" fmla="*/ 20221 h 115667"/>
                <a:gd name="connsiteX2" fmla="*/ 265196 w 404786"/>
                <a:gd name="connsiteY2" fmla="*/ 89247 h 115667"/>
                <a:gd name="connsiteX3" fmla="*/ 372486 w 404786"/>
                <a:gd name="connsiteY3" fmla="*/ 115667 h 115667"/>
                <a:gd name="connsiteX4" fmla="*/ 404786 w 404786"/>
                <a:gd name="connsiteY4" fmla="*/ 107031 h 115667"/>
                <a:gd name="connsiteX0" fmla="*/ 0 w 399165"/>
                <a:gd name="connsiteY0" fmla="*/ 0 h 115667"/>
                <a:gd name="connsiteX1" fmla="*/ 18107 w 399165"/>
                <a:gd name="connsiteY1" fmla="*/ 20221 h 115667"/>
                <a:gd name="connsiteX2" fmla="*/ 259575 w 399165"/>
                <a:gd name="connsiteY2" fmla="*/ 89247 h 115667"/>
                <a:gd name="connsiteX3" fmla="*/ 366865 w 399165"/>
                <a:gd name="connsiteY3" fmla="*/ 115667 h 115667"/>
                <a:gd name="connsiteX4" fmla="*/ 399165 w 399165"/>
                <a:gd name="connsiteY4" fmla="*/ 107031 h 115667"/>
                <a:gd name="connsiteX0" fmla="*/ 0 w 399165"/>
                <a:gd name="connsiteY0" fmla="*/ 0 h 115667"/>
                <a:gd name="connsiteX1" fmla="*/ 18107 w 399165"/>
                <a:gd name="connsiteY1" fmla="*/ 20221 h 115667"/>
                <a:gd name="connsiteX2" fmla="*/ 186862 w 399165"/>
                <a:gd name="connsiteY2" fmla="*/ 75698 h 115667"/>
                <a:gd name="connsiteX3" fmla="*/ 366865 w 399165"/>
                <a:gd name="connsiteY3" fmla="*/ 115667 h 115667"/>
                <a:gd name="connsiteX4" fmla="*/ 399165 w 399165"/>
                <a:gd name="connsiteY4" fmla="*/ 107031 h 115667"/>
                <a:gd name="connsiteX0" fmla="*/ 0 w 399165"/>
                <a:gd name="connsiteY0" fmla="*/ 0 h 115667"/>
                <a:gd name="connsiteX1" fmla="*/ 18107 w 399165"/>
                <a:gd name="connsiteY1" fmla="*/ 20221 h 115667"/>
                <a:gd name="connsiteX2" fmla="*/ 186862 w 399165"/>
                <a:gd name="connsiteY2" fmla="*/ 75698 h 115667"/>
                <a:gd name="connsiteX3" fmla="*/ 366865 w 399165"/>
                <a:gd name="connsiteY3" fmla="*/ 115667 h 115667"/>
                <a:gd name="connsiteX4" fmla="*/ 399165 w 399165"/>
                <a:gd name="connsiteY4" fmla="*/ 107031 h 115667"/>
                <a:gd name="connsiteX0" fmla="*/ 0 w 399165"/>
                <a:gd name="connsiteY0" fmla="*/ 0 h 107031"/>
                <a:gd name="connsiteX1" fmla="*/ 18107 w 399165"/>
                <a:gd name="connsiteY1" fmla="*/ 20221 h 107031"/>
                <a:gd name="connsiteX2" fmla="*/ 186862 w 399165"/>
                <a:gd name="connsiteY2" fmla="*/ 75698 h 107031"/>
                <a:gd name="connsiteX3" fmla="*/ 298972 w 399165"/>
                <a:gd name="connsiteY3" fmla="*/ 102418 h 107031"/>
                <a:gd name="connsiteX4" fmla="*/ 399165 w 399165"/>
                <a:gd name="connsiteY4" fmla="*/ 107031 h 107031"/>
                <a:gd name="connsiteX0" fmla="*/ 0 w 317511"/>
                <a:gd name="connsiteY0" fmla="*/ 0 h 102418"/>
                <a:gd name="connsiteX1" fmla="*/ 18107 w 317511"/>
                <a:gd name="connsiteY1" fmla="*/ 20221 h 102418"/>
                <a:gd name="connsiteX2" fmla="*/ 186862 w 317511"/>
                <a:gd name="connsiteY2" fmla="*/ 75698 h 102418"/>
                <a:gd name="connsiteX3" fmla="*/ 298972 w 317511"/>
                <a:gd name="connsiteY3" fmla="*/ 102418 h 102418"/>
                <a:gd name="connsiteX4" fmla="*/ 317511 w 317511"/>
                <a:gd name="connsiteY4" fmla="*/ 100653 h 102418"/>
                <a:gd name="connsiteX0" fmla="*/ 0 w 483461"/>
                <a:gd name="connsiteY0" fmla="*/ 0 h 102418"/>
                <a:gd name="connsiteX1" fmla="*/ 18107 w 483461"/>
                <a:gd name="connsiteY1" fmla="*/ 20221 h 102418"/>
                <a:gd name="connsiteX2" fmla="*/ 186862 w 483461"/>
                <a:gd name="connsiteY2" fmla="*/ 75698 h 102418"/>
                <a:gd name="connsiteX3" fmla="*/ 298972 w 483461"/>
                <a:gd name="connsiteY3" fmla="*/ 102418 h 102418"/>
                <a:gd name="connsiteX4" fmla="*/ 483461 w 483461"/>
                <a:gd name="connsiteY4" fmla="*/ 91561 h 102418"/>
                <a:gd name="connsiteX0" fmla="*/ 0 w 483461"/>
                <a:gd name="connsiteY0" fmla="*/ 0 h 92185"/>
                <a:gd name="connsiteX1" fmla="*/ 18107 w 483461"/>
                <a:gd name="connsiteY1" fmla="*/ 20221 h 92185"/>
                <a:gd name="connsiteX2" fmla="*/ 186862 w 483461"/>
                <a:gd name="connsiteY2" fmla="*/ 75698 h 92185"/>
                <a:gd name="connsiteX3" fmla="*/ 283333 w 483461"/>
                <a:gd name="connsiteY3" fmla="*/ 92185 h 92185"/>
                <a:gd name="connsiteX4" fmla="*/ 483461 w 483461"/>
                <a:gd name="connsiteY4" fmla="*/ 91561 h 92185"/>
                <a:gd name="connsiteX0" fmla="*/ 0 w 483461"/>
                <a:gd name="connsiteY0" fmla="*/ 0 h 92601"/>
                <a:gd name="connsiteX1" fmla="*/ 18107 w 483461"/>
                <a:gd name="connsiteY1" fmla="*/ 20221 h 92601"/>
                <a:gd name="connsiteX2" fmla="*/ 186862 w 483461"/>
                <a:gd name="connsiteY2" fmla="*/ 75698 h 92601"/>
                <a:gd name="connsiteX3" fmla="*/ 283333 w 483461"/>
                <a:gd name="connsiteY3" fmla="*/ 92185 h 92601"/>
                <a:gd name="connsiteX4" fmla="*/ 483461 w 483461"/>
                <a:gd name="connsiteY4" fmla="*/ 91561 h 92601"/>
                <a:gd name="connsiteX0" fmla="*/ 0 w 682421"/>
                <a:gd name="connsiteY0" fmla="*/ 0 h 204325"/>
                <a:gd name="connsiteX1" fmla="*/ 217067 w 682421"/>
                <a:gd name="connsiteY1" fmla="*/ 131945 h 204325"/>
                <a:gd name="connsiteX2" fmla="*/ 385822 w 682421"/>
                <a:gd name="connsiteY2" fmla="*/ 187422 h 204325"/>
                <a:gd name="connsiteX3" fmla="*/ 482293 w 682421"/>
                <a:gd name="connsiteY3" fmla="*/ 203909 h 204325"/>
                <a:gd name="connsiteX4" fmla="*/ 682421 w 682421"/>
                <a:gd name="connsiteY4" fmla="*/ 203285 h 204325"/>
                <a:gd name="connsiteX0" fmla="*/ 0 w 682421"/>
                <a:gd name="connsiteY0" fmla="*/ 0 h 204325"/>
                <a:gd name="connsiteX1" fmla="*/ 229759 w 682421"/>
                <a:gd name="connsiteY1" fmla="*/ 124098 h 204325"/>
                <a:gd name="connsiteX2" fmla="*/ 385822 w 682421"/>
                <a:gd name="connsiteY2" fmla="*/ 187422 h 204325"/>
                <a:gd name="connsiteX3" fmla="*/ 482293 w 682421"/>
                <a:gd name="connsiteY3" fmla="*/ 203909 h 204325"/>
                <a:gd name="connsiteX4" fmla="*/ 682421 w 682421"/>
                <a:gd name="connsiteY4" fmla="*/ 203285 h 204325"/>
                <a:gd name="connsiteX0" fmla="*/ 0 w 682421"/>
                <a:gd name="connsiteY0" fmla="*/ 0 h 204325"/>
                <a:gd name="connsiteX1" fmla="*/ 229759 w 682421"/>
                <a:gd name="connsiteY1" fmla="*/ 124098 h 204325"/>
                <a:gd name="connsiteX2" fmla="*/ 398784 w 682421"/>
                <a:gd name="connsiteY2" fmla="*/ 182209 h 204325"/>
                <a:gd name="connsiteX3" fmla="*/ 482293 w 682421"/>
                <a:gd name="connsiteY3" fmla="*/ 203909 h 204325"/>
                <a:gd name="connsiteX4" fmla="*/ 682421 w 682421"/>
                <a:gd name="connsiteY4" fmla="*/ 203285 h 204325"/>
                <a:gd name="connsiteX0" fmla="*/ 0 w 682421"/>
                <a:gd name="connsiteY0" fmla="*/ 0 h 203285"/>
                <a:gd name="connsiteX1" fmla="*/ 229759 w 682421"/>
                <a:gd name="connsiteY1" fmla="*/ 124098 h 203285"/>
                <a:gd name="connsiteX2" fmla="*/ 398784 w 682421"/>
                <a:gd name="connsiteY2" fmla="*/ 182209 h 203285"/>
                <a:gd name="connsiteX3" fmla="*/ 491387 w 682421"/>
                <a:gd name="connsiteY3" fmla="*/ 197902 h 203285"/>
                <a:gd name="connsiteX4" fmla="*/ 682421 w 682421"/>
                <a:gd name="connsiteY4" fmla="*/ 203285 h 203285"/>
                <a:gd name="connsiteX0" fmla="*/ 0 w 695383"/>
                <a:gd name="connsiteY0" fmla="*/ 0 h 198073"/>
                <a:gd name="connsiteX1" fmla="*/ 229759 w 695383"/>
                <a:gd name="connsiteY1" fmla="*/ 124098 h 198073"/>
                <a:gd name="connsiteX2" fmla="*/ 398784 w 695383"/>
                <a:gd name="connsiteY2" fmla="*/ 182209 h 198073"/>
                <a:gd name="connsiteX3" fmla="*/ 491387 w 695383"/>
                <a:gd name="connsiteY3" fmla="*/ 197902 h 198073"/>
                <a:gd name="connsiteX4" fmla="*/ 695383 w 695383"/>
                <a:gd name="connsiteY4" fmla="*/ 198073 h 198073"/>
                <a:gd name="connsiteX0" fmla="*/ 0 w 695383"/>
                <a:gd name="connsiteY0" fmla="*/ 0 h 198073"/>
                <a:gd name="connsiteX1" fmla="*/ 229759 w 695383"/>
                <a:gd name="connsiteY1" fmla="*/ 124098 h 198073"/>
                <a:gd name="connsiteX2" fmla="*/ 398784 w 695383"/>
                <a:gd name="connsiteY2" fmla="*/ 182209 h 198073"/>
                <a:gd name="connsiteX3" fmla="*/ 497374 w 695383"/>
                <a:gd name="connsiteY3" fmla="*/ 194319 h 198073"/>
                <a:gd name="connsiteX4" fmla="*/ 695383 w 695383"/>
                <a:gd name="connsiteY4" fmla="*/ 198073 h 198073"/>
                <a:gd name="connsiteX0" fmla="*/ 0 w 695383"/>
                <a:gd name="connsiteY0" fmla="*/ 0 h 198073"/>
                <a:gd name="connsiteX1" fmla="*/ 229759 w 695383"/>
                <a:gd name="connsiteY1" fmla="*/ 124098 h 198073"/>
                <a:gd name="connsiteX2" fmla="*/ 405984 w 695383"/>
                <a:gd name="connsiteY2" fmla="*/ 179313 h 198073"/>
                <a:gd name="connsiteX3" fmla="*/ 497374 w 695383"/>
                <a:gd name="connsiteY3" fmla="*/ 194319 h 198073"/>
                <a:gd name="connsiteX4" fmla="*/ 695383 w 695383"/>
                <a:gd name="connsiteY4" fmla="*/ 198073 h 198073"/>
                <a:gd name="connsiteX0" fmla="*/ 0 w 695383"/>
                <a:gd name="connsiteY0" fmla="*/ 0 h 198073"/>
                <a:gd name="connsiteX1" fmla="*/ 235747 w 695383"/>
                <a:gd name="connsiteY1" fmla="*/ 120516 h 198073"/>
                <a:gd name="connsiteX2" fmla="*/ 405984 w 695383"/>
                <a:gd name="connsiteY2" fmla="*/ 179313 h 198073"/>
                <a:gd name="connsiteX3" fmla="*/ 497374 w 695383"/>
                <a:gd name="connsiteY3" fmla="*/ 194319 h 198073"/>
                <a:gd name="connsiteX4" fmla="*/ 695383 w 695383"/>
                <a:gd name="connsiteY4" fmla="*/ 198073 h 198073"/>
                <a:gd name="connsiteX0" fmla="*/ 0 w 654538"/>
                <a:gd name="connsiteY0" fmla="*/ 0 h 173853"/>
                <a:gd name="connsiteX1" fmla="*/ 194902 w 654538"/>
                <a:gd name="connsiteY1" fmla="*/ 96296 h 173853"/>
                <a:gd name="connsiteX2" fmla="*/ 365139 w 654538"/>
                <a:gd name="connsiteY2" fmla="*/ 155093 h 173853"/>
                <a:gd name="connsiteX3" fmla="*/ 456529 w 654538"/>
                <a:gd name="connsiteY3" fmla="*/ 170099 h 173853"/>
                <a:gd name="connsiteX4" fmla="*/ 654538 w 654538"/>
                <a:gd name="connsiteY4" fmla="*/ 173853 h 173853"/>
                <a:gd name="connsiteX0" fmla="*/ 0 w 646666"/>
                <a:gd name="connsiteY0" fmla="*/ 0 h 174803"/>
                <a:gd name="connsiteX1" fmla="*/ 187030 w 646666"/>
                <a:gd name="connsiteY1" fmla="*/ 97246 h 174803"/>
                <a:gd name="connsiteX2" fmla="*/ 357267 w 646666"/>
                <a:gd name="connsiteY2" fmla="*/ 156043 h 174803"/>
                <a:gd name="connsiteX3" fmla="*/ 448657 w 646666"/>
                <a:gd name="connsiteY3" fmla="*/ 171049 h 174803"/>
                <a:gd name="connsiteX4" fmla="*/ 646666 w 646666"/>
                <a:gd name="connsiteY4" fmla="*/ 174803 h 174803"/>
                <a:gd name="connsiteX0" fmla="*/ 0 w 646666"/>
                <a:gd name="connsiteY0" fmla="*/ 0 h 174803"/>
                <a:gd name="connsiteX1" fmla="*/ 187030 w 646666"/>
                <a:gd name="connsiteY1" fmla="*/ 97246 h 174803"/>
                <a:gd name="connsiteX2" fmla="*/ 448657 w 646666"/>
                <a:gd name="connsiteY2" fmla="*/ 171049 h 174803"/>
                <a:gd name="connsiteX3" fmla="*/ 646666 w 646666"/>
                <a:gd name="connsiteY3" fmla="*/ 174803 h 174803"/>
                <a:gd name="connsiteX0" fmla="*/ 0 w 646666"/>
                <a:gd name="connsiteY0" fmla="*/ 0 h 174803"/>
                <a:gd name="connsiteX1" fmla="*/ 187030 w 646666"/>
                <a:gd name="connsiteY1" fmla="*/ 97246 h 174803"/>
                <a:gd name="connsiteX2" fmla="*/ 448657 w 646666"/>
                <a:gd name="connsiteY2" fmla="*/ 171049 h 174803"/>
                <a:gd name="connsiteX3" fmla="*/ 646666 w 646666"/>
                <a:gd name="connsiteY3" fmla="*/ 174803 h 174803"/>
                <a:gd name="connsiteX0" fmla="*/ 0 w 646666"/>
                <a:gd name="connsiteY0" fmla="*/ 0 h 174803"/>
                <a:gd name="connsiteX1" fmla="*/ 187030 w 646666"/>
                <a:gd name="connsiteY1" fmla="*/ 97246 h 174803"/>
                <a:gd name="connsiteX2" fmla="*/ 448657 w 646666"/>
                <a:gd name="connsiteY2" fmla="*/ 171049 h 174803"/>
                <a:gd name="connsiteX3" fmla="*/ 646666 w 646666"/>
                <a:gd name="connsiteY3" fmla="*/ 174803 h 174803"/>
                <a:gd name="connsiteX0" fmla="*/ 0 w 646666"/>
                <a:gd name="connsiteY0" fmla="*/ 0 h 174803"/>
                <a:gd name="connsiteX1" fmla="*/ 187030 w 646666"/>
                <a:gd name="connsiteY1" fmla="*/ 97246 h 174803"/>
                <a:gd name="connsiteX2" fmla="*/ 448657 w 646666"/>
                <a:gd name="connsiteY2" fmla="*/ 171049 h 174803"/>
                <a:gd name="connsiteX3" fmla="*/ 646666 w 646666"/>
                <a:gd name="connsiteY3" fmla="*/ 174803 h 174803"/>
                <a:gd name="connsiteX0" fmla="*/ 0 w 646666"/>
                <a:gd name="connsiteY0" fmla="*/ 0 h 177286"/>
                <a:gd name="connsiteX1" fmla="*/ 187030 w 646666"/>
                <a:gd name="connsiteY1" fmla="*/ 97246 h 177286"/>
                <a:gd name="connsiteX2" fmla="*/ 448657 w 646666"/>
                <a:gd name="connsiteY2" fmla="*/ 171049 h 177286"/>
                <a:gd name="connsiteX3" fmla="*/ 646666 w 646666"/>
                <a:gd name="connsiteY3" fmla="*/ 174803 h 177286"/>
                <a:gd name="connsiteX0" fmla="*/ 0 w 646666"/>
                <a:gd name="connsiteY0" fmla="*/ 0 h 177943"/>
                <a:gd name="connsiteX1" fmla="*/ 187030 w 646666"/>
                <a:gd name="connsiteY1" fmla="*/ 97246 h 177943"/>
                <a:gd name="connsiteX2" fmla="*/ 475117 w 646666"/>
                <a:gd name="connsiteY2" fmla="*/ 174102 h 177943"/>
                <a:gd name="connsiteX3" fmla="*/ 646666 w 646666"/>
                <a:gd name="connsiteY3" fmla="*/ 174803 h 17794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646666" h="177943">
                  <a:moveTo>
                    <a:pt x="0" y="0"/>
                  </a:moveTo>
                  <a:cubicBezTo>
                    <a:pt x="4965" y="3492"/>
                    <a:pt x="175696" y="91485"/>
                    <a:pt x="187030" y="97246"/>
                  </a:cubicBezTo>
                  <a:cubicBezTo>
                    <a:pt x="286287" y="141630"/>
                    <a:pt x="399088" y="174384"/>
                    <a:pt x="475117" y="174102"/>
                  </a:cubicBezTo>
                  <a:cubicBezTo>
                    <a:pt x="541120" y="175353"/>
                    <a:pt x="544593" y="181651"/>
                    <a:pt x="646666" y="174803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426" name="Line 547">
              <a:extLst>
                <a:ext uri="{FF2B5EF4-FFF2-40B4-BE49-F238E27FC236}">
                  <a16:creationId xmlns="" xmlns:a16="http://schemas.microsoft.com/office/drawing/2014/main" id="{EBDCBDF4-9DC2-29DC-482C-59E14297F44B}"/>
                </a:ext>
              </a:extLst>
            </xdr:cNvPr>
            <xdr:cNvSpPr>
              <a:spLocks noChangeShapeType="1"/>
            </xdr:cNvSpPr>
          </xdr:nvSpPr>
          <xdr:spPr bwMode="auto">
            <a:xfrm rot="19707419" flipH="1" flipV="1">
              <a:off x="15498375" y="7671709"/>
              <a:ext cx="318414" cy="627256"/>
            </a:xfrm>
            <a:custGeom>
              <a:avLst/>
              <a:gdLst>
                <a:gd name="connsiteX0" fmla="*/ 0 w 334911"/>
                <a:gd name="connsiteY0" fmla="*/ 0 h 46089"/>
                <a:gd name="connsiteX1" fmla="*/ 334911 w 334911"/>
                <a:gd name="connsiteY1" fmla="*/ 46089 h 46089"/>
                <a:gd name="connsiteX0" fmla="*/ 0 w 334911"/>
                <a:gd name="connsiteY0" fmla="*/ 0 h 48268"/>
                <a:gd name="connsiteX1" fmla="*/ 334911 w 334911"/>
                <a:gd name="connsiteY1" fmla="*/ 46089 h 48268"/>
                <a:gd name="connsiteX0" fmla="*/ 0 w 368455"/>
                <a:gd name="connsiteY0" fmla="*/ 199085 h 199916"/>
                <a:gd name="connsiteX1" fmla="*/ 368455 w 368455"/>
                <a:gd name="connsiteY1" fmla="*/ 0 h 199916"/>
                <a:gd name="connsiteX0" fmla="*/ 0 w 368455"/>
                <a:gd name="connsiteY0" fmla="*/ 199085 h 201282"/>
                <a:gd name="connsiteX1" fmla="*/ 368455 w 368455"/>
                <a:gd name="connsiteY1" fmla="*/ 0 h 201282"/>
                <a:gd name="connsiteX0" fmla="*/ 0 w 368455"/>
                <a:gd name="connsiteY0" fmla="*/ 199085 h 199085"/>
                <a:gd name="connsiteX1" fmla="*/ 317014 w 368455"/>
                <a:gd name="connsiteY1" fmla="*/ 128761 h 199085"/>
                <a:gd name="connsiteX2" fmla="*/ 368455 w 368455"/>
                <a:gd name="connsiteY2" fmla="*/ 0 h 199085"/>
                <a:gd name="connsiteX0" fmla="*/ 0 w 368455"/>
                <a:gd name="connsiteY0" fmla="*/ 199085 h 199085"/>
                <a:gd name="connsiteX1" fmla="*/ 317014 w 368455"/>
                <a:gd name="connsiteY1" fmla="*/ 128761 h 199085"/>
                <a:gd name="connsiteX2" fmla="*/ 368455 w 368455"/>
                <a:gd name="connsiteY2" fmla="*/ 0 h 199085"/>
                <a:gd name="connsiteX0" fmla="*/ 0 w 368455"/>
                <a:gd name="connsiteY0" fmla="*/ 199085 h 220941"/>
                <a:gd name="connsiteX1" fmla="*/ 178358 w 368455"/>
                <a:gd name="connsiteY1" fmla="*/ 218619 h 220941"/>
                <a:gd name="connsiteX2" fmla="*/ 317014 w 368455"/>
                <a:gd name="connsiteY2" fmla="*/ 128761 h 220941"/>
                <a:gd name="connsiteX3" fmla="*/ 368455 w 368455"/>
                <a:gd name="connsiteY3" fmla="*/ 0 h 220941"/>
                <a:gd name="connsiteX0" fmla="*/ 0 w 368455"/>
                <a:gd name="connsiteY0" fmla="*/ 199085 h 220941"/>
                <a:gd name="connsiteX1" fmla="*/ 178358 w 368455"/>
                <a:gd name="connsiteY1" fmla="*/ 218619 h 220941"/>
                <a:gd name="connsiteX2" fmla="*/ 313795 w 368455"/>
                <a:gd name="connsiteY2" fmla="*/ 142201 h 220941"/>
                <a:gd name="connsiteX3" fmla="*/ 368455 w 368455"/>
                <a:gd name="connsiteY3" fmla="*/ 0 h 220941"/>
                <a:gd name="connsiteX0" fmla="*/ 0 w 362370"/>
                <a:gd name="connsiteY0" fmla="*/ 178464 h 220202"/>
                <a:gd name="connsiteX1" fmla="*/ 172273 w 362370"/>
                <a:gd name="connsiteY1" fmla="*/ 218619 h 220202"/>
                <a:gd name="connsiteX2" fmla="*/ 307710 w 362370"/>
                <a:gd name="connsiteY2" fmla="*/ 142201 h 220202"/>
                <a:gd name="connsiteX3" fmla="*/ 362370 w 362370"/>
                <a:gd name="connsiteY3" fmla="*/ 0 h 220202"/>
                <a:gd name="connsiteX0" fmla="*/ 0 w 362370"/>
                <a:gd name="connsiteY0" fmla="*/ 178464 h 221481"/>
                <a:gd name="connsiteX1" fmla="*/ 23621 w 362370"/>
                <a:gd name="connsiteY1" fmla="*/ 210043 h 221481"/>
                <a:gd name="connsiteX2" fmla="*/ 172273 w 362370"/>
                <a:gd name="connsiteY2" fmla="*/ 218619 h 221481"/>
                <a:gd name="connsiteX3" fmla="*/ 307710 w 362370"/>
                <a:gd name="connsiteY3" fmla="*/ 142201 h 221481"/>
                <a:gd name="connsiteX4" fmla="*/ 362370 w 362370"/>
                <a:gd name="connsiteY4" fmla="*/ 0 h 221481"/>
                <a:gd name="connsiteX0" fmla="*/ 0 w 363894"/>
                <a:gd name="connsiteY0" fmla="*/ 219872 h 262889"/>
                <a:gd name="connsiteX1" fmla="*/ 23621 w 363894"/>
                <a:gd name="connsiteY1" fmla="*/ 251451 h 262889"/>
                <a:gd name="connsiteX2" fmla="*/ 172273 w 363894"/>
                <a:gd name="connsiteY2" fmla="*/ 260027 h 262889"/>
                <a:gd name="connsiteX3" fmla="*/ 307710 w 363894"/>
                <a:gd name="connsiteY3" fmla="*/ 183609 h 262889"/>
                <a:gd name="connsiteX4" fmla="*/ 363894 w 363894"/>
                <a:gd name="connsiteY4" fmla="*/ 0 h 262889"/>
                <a:gd name="connsiteX0" fmla="*/ 0 w 372727"/>
                <a:gd name="connsiteY0" fmla="*/ 219872 h 262889"/>
                <a:gd name="connsiteX1" fmla="*/ 23621 w 372727"/>
                <a:gd name="connsiteY1" fmla="*/ 251451 h 262889"/>
                <a:gd name="connsiteX2" fmla="*/ 172273 w 372727"/>
                <a:gd name="connsiteY2" fmla="*/ 260027 h 262889"/>
                <a:gd name="connsiteX3" fmla="*/ 307710 w 372727"/>
                <a:gd name="connsiteY3" fmla="*/ 183609 h 262889"/>
                <a:gd name="connsiteX4" fmla="*/ 370136 w 372727"/>
                <a:gd name="connsiteY4" fmla="*/ 21746 h 262889"/>
                <a:gd name="connsiteX5" fmla="*/ 363894 w 372727"/>
                <a:gd name="connsiteY5" fmla="*/ 0 h 262889"/>
                <a:gd name="connsiteX0" fmla="*/ 0 w 374088"/>
                <a:gd name="connsiteY0" fmla="*/ 241417 h 284434"/>
                <a:gd name="connsiteX1" fmla="*/ 23621 w 374088"/>
                <a:gd name="connsiteY1" fmla="*/ 272996 h 284434"/>
                <a:gd name="connsiteX2" fmla="*/ 172273 w 374088"/>
                <a:gd name="connsiteY2" fmla="*/ 281572 h 284434"/>
                <a:gd name="connsiteX3" fmla="*/ 307710 w 374088"/>
                <a:gd name="connsiteY3" fmla="*/ 205154 h 284434"/>
                <a:gd name="connsiteX4" fmla="*/ 370136 w 374088"/>
                <a:gd name="connsiteY4" fmla="*/ 43291 h 284434"/>
                <a:gd name="connsiteX5" fmla="*/ 372489 w 374088"/>
                <a:gd name="connsiteY5" fmla="*/ 0 h 284434"/>
                <a:gd name="connsiteX0" fmla="*/ 0 w 372967"/>
                <a:gd name="connsiteY0" fmla="*/ 257416 h 300433"/>
                <a:gd name="connsiteX1" fmla="*/ 23621 w 372967"/>
                <a:gd name="connsiteY1" fmla="*/ 288995 h 300433"/>
                <a:gd name="connsiteX2" fmla="*/ 172273 w 372967"/>
                <a:gd name="connsiteY2" fmla="*/ 297571 h 300433"/>
                <a:gd name="connsiteX3" fmla="*/ 307710 w 372967"/>
                <a:gd name="connsiteY3" fmla="*/ 221153 h 300433"/>
                <a:gd name="connsiteX4" fmla="*/ 370136 w 372967"/>
                <a:gd name="connsiteY4" fmla="*/ 59290 h 300433"/>
                <a:gd name="connsiteX5" fmla="*/ 366020 w 372967"/>
                <a:gd name="connsiteY5" fmla="*/ 0 h 300433"/>
                <a:gd name="connsiteX0" fmla="*/ 0 w 370136"/>
                <a:gd name="connsiteY0" fmla="*/ 257416 h 300433"/>
                <a:gd name="connsiteX1" fmla="*/ 23621 w 370136"/>
                <a:gd name="connsiteY1" fmla="*/ 288995 h 300433"/>
                <a:gd name="connsiteX2" fmla="*/ 172273 w 370136"/>
                <a:gd name="connsiteY2" fmla="*/ 297571 h 300433"/>
                <a:gd name="connsiteX3" fmla="*/ 307710 w 370136"/>
                <a:gd name="connsiteY3" fmla="*/ 221153 h 300433"/>
                <a:gd name="connsiteX4" fmla="*/ 370136 w 370136"/>
                <a:gd name="connsiteY4" fmla="*/ 59290 h 300433"/>
                <a:gd name="connsiteX5" fmla="*/ 366020 w 370136"/>
                <a:gd name="connsiteY5" fmla="*/ 0 h 300433"/>
                <a:gd name="connsiteX0" fmla="*/ 0 w 370507"/>
                <a:gd name="connsiteY0" fmla="*/ 257416 h 300433"/>
                <a:gd name="connsiteX1" fmla="*/ 23621 w 370507"/>
                <a:gd name="connsiteY1" fmla="*/ 288995 h 300433"/>
                <a:gd name="connsiteX2" fmla="*/ 172273 w 370507"/>
                <a:gd name="connsiteY2" fmla="*/ 297571 h 300433"/>
                <a:gd name="connsiteX3" fmla="*/ 307710 w 370507"/>
                <a:gd name="connsiteY3" fmla="*/ 221153 h 300433"/>
                <a:gd name="connsiteX4" fmla="*/ 370136 w 370507"/>
                <a:gd name="connsiteY4" fmla="*/ 59290 h 300433"/>
                <a:gd name="connsiteX5" fmla="*/ 366020 w 370507"/>
                <a:gd name="connsiteY5" fmla="*/ 0 h 300433"/>
                <a:gd name="connsiteX0" fmla="*/ 0 w 370136"/>
                <a:gd name="connsiteY0" fmla="*/ 242507 h 285524"/>
                <a:gd name="connsiteX1" fmla="*/ 23621 w 370136"/>
                <a:gd name="connsiteY1" fmla="*/ 274086 h 285524"/>
                <a:gd name="connsiteX2" fmla="*/ 172273 w 370136"/>
                <a:gd name="connsiteY2" fmla="*/ 282662 h 285524"/>
                <a:gd name="connsiteX3" fmla="*/ 307710 w 370136"/>
                <a:gd name="connsiteY3" fmla="*/ 206244 h 285524"/>
                <a:gd name="connsiteX4" fmla="*/ 370136 w 370136"/>
                <a:gd name="connsiteY4" fmla="*/ 44381 h 285524"/>
                <a:gd name="connsiteX5" fmla="*/ 364356 w 370136"/>
                <a:gd name="connsiteY5" fmla="*/ 0 h 285524"/>
                <a:gd name="connsiteX0" fmla="*/ 0 w 387128"/>
                <a:gd name="connsiteY0" fmla="*/ 225796 h 268813"/>
                <a:gd name="connsiteX1" fmla="*/ 23621 w 387128"/>
                <a:gd name="connsiteY1" fmla="*/ 257375 h 268813"/>
                <a:gd name="connsiteX2" fmla="*/ 172273 w 387128"/>
                <a:gd name="connsiteY2" fmla="*/ 265951 h 268813"/>
                <a:gd name="connsiteX3" fmla="*/ 307710 w 387128"/>
                <a:gd name="connsiteY3" fmla="*/ 189533 h 268813"/>
                <a:gd name="connsiteX4" fmla="*/ 370136 w 387128"/>
                <a:gd name="connsiteY4" fmla="*/ 27670 h 268813"/>
                <a:gd name="connsiteX5" fmla="*/ 385535 w 387128"/>
                <a:gd name="connsiteY5" fmla="*/ -1 h 268813"/>
                <a:gd name="connsiteX0" fmla="*/ 0 w 385535"/>
                <a:gd name="connsiteY0" fmla="*/ 225797 h 268814"/>
                <a:gd name="connsiteX1" fmla="*/ 23621 w 385535"/>
                <a:gd name="connsiteY1" fmla="*/ 257376 h 268814"/>
                <a:gd name="connsiteX2" fmla="*/ 172273 w 385535"/>
                <a:gd name="connsiteY2" fmla="*/ 265952 h 268814"/>
                <a:gd name="connsiteX3" fmla="*/ 307710 w 385535"/>
                <a:gd name="connsiteY3" fmla="*/ 189534 h 268814"/>
                <a:gd name="connsiteX4" fmla="*/ 370136 w 385535"/>
                <a:gd name="connsiteY4" fmla="*/ 27671 h 268814"/>
                <a:gd name="connsiteX5" fmla="*/ 385535 w 385535"/>
                <a:gd name="connsiteY5" fmla="*/ 0 h 268814"/>
                <a:gd name="connsiteX0" fmla="*/ 0 w 388292"/>
                <a:gd name="connsiteY0" fmla="*/ 216601 h 259618"/>
                <a:gd name="connsiteX1" fmla="*/ 23621 w 388292"/>
                <a:gd name="connsiteY1" fmla="*/ 248180 h 259618"/>
                <a:gd name="connsiteX2" fmla="*/ 172273 w 388292"/>
                <a:gd name="connsiteY2" fmla="*/ 256756 h 259618"/>
                <a:gd name="connsiteX3" fmla="*/ 307710 w 388292"/>
                <a:gd name="connsiteY3" fmla="*/ 180338 h 259618"/>
                <a:gd name="connsiteX4" fmla="*/ 370136 w 388292"/>
                <a:gd name="connsiteY4" fmla="*/ 18475 h 259618"/>
                <a:gd name="connsiteX5" fmla="*/ 388292 w 388292"/>
                <a:gd name="connsiteY5" fmla="*/ 0 h 259618"/>
                <a:gd name="connsiteX0" fmla="*/ 0 w 388292"/>
                <a:gd name="connsiteY0" fmla="*/ 216601 h 259618"/>
                <a:gd name="connsiteX1" fmla="*/ 23621 w 388292"/>
                <a:gd name="connsiteY1" fmla="*/ 248180 h 259618"/>
                <a:gd name="connsiteX2" fmla="*/ 172273 w 388292"/>
                <a:gd name="connsiteY2" fmla="*/ 256756 h 259618"/>
                <a:gd name="connsiteX3" fmla="*/ 307710 w 388292"/>
                <a:gd name="connsiteY3" fmla="*/ 180338 h 259618"/>
                <a:gd name="connsiteX4" fmla="*/ 370136 w 388292"/>
                <a:gd name="connsiteY4" fmla="*/ 18475 h 259618"/>
                <a:gd name="connsiteX5" fmla="*/ 388292 w 388292"/>
                <a:gd name="connsiteY5" fmla="*/ 0 h 259618"/>
                <a:gd name="connsiteX0" fmla="*/ 0 w 388292"/>
                <a:gd name="connsiteY0" fmla="*/ 216601 h 259618"/>
                <a:gd name="connsiteX1" fmla="*/ 23621 w 388292"/>
                <a:gd name="connsiteY1" fmla="*/ 248180 h 259618"/>
                <a:gd name="connsiteX2" fmla="*/ 172273 w 388292"/>
                <a:gd name="connsiteY2" fmla="*/ 256756 h 259618"/>
                <a:gd name="connsiteX3" fmla="*/ 307710 w 388292"/>
                <a:gd name="connsiteY3" fmla="*/ 180338 h 259618"/>
                <a:gd name="connsiteX4" fmla="*/ 370136 w 388292"/>
                <a:gd name="connsiteY4" fmla="*/ 18475 h 259618"/>
                <a:gd name="connsiteX5" fmla="*/ 388292 w 388292"/>
                <a:gd name="connsiteY5" fmla="*/ 0 h 259618"/>
                <a:gd name="connsiteX0" fmla="*/ 0 w 388292"/>
                <a:gd name="connsiteY0" fmla="*/ 216601 h 259618"/>
                <a:gd name="connsiteX1" fmla="*/ 23621 w 388292"/>
                <a:gd name="connsiteY1" fmla="*/ 248180 h 259618"/>
                <a:gd name="connsiteX2" fmla="*/ 172273 w 388292"/>
                <a:gd name="connsiteY2" fmla="*/ 256756 h 259618"/>
                <a:gd name="connsiteX3" fmla="*/ 307710 w 388292"/>
                <a:gd name="connsiteY3" fmla="*/ 180338 h 259618"/>
                <a:gd name="connsiteX4" fmla="*/ 369181 w 388292"/>
                <a:gd name="connsiteY4" fmla="*/ 20869 h 259618"/>
                <a:gd name="connsiteX5" fmla="*/ 388292 w 388292"/>
                <a:gd name="connsiteY5" fmla="*/ 0 h 259618"/>
                <a:gd name="connsiteX0" fmla="*/ 0 w 388292"/>
                <a:gd name="connsiteY0" fmla="*/ 216601 h 259618"/>
                <a:gd name="connsiteX1" fmla="*/ 23621 w 388292"/>
                <a:gd name="connsiteY1" fmla="*/ 248180 h 259618"/>
                <a:gd name="connsiteX2" fmla="*/ 172273 w 388292"/>
                <a:gd name="connsiteY2" fmla="*/ 256756 h 259618"/>
                <a:gd name="connsiteX3" fmla="*/ 307710 w 388292"/>
                <a:gd name="connsiteY3" fmla="*/ 180338 h 259618"/>
                <a:gd name="connsiteX4" fmla="*/ 370028 w 388292"/>
                <a:gd name="connsiteY4" fmla="*/ 34853 h 259618"/>
                <a:gd name="connsiteX5" fmla="*/ 388292 w 388292"/>
                <a:gd name="connsiteY5" fmla="*/ 0 h 259618"/>
                <a:gd name="connsiteX0" fmla="*/ 0 w 388292"/>
                <a:gd name="connsiteY0" fmla="*/ 216601 h 259618"/>
                <a:gd name="connsiteX1" fmla="*/ 23621 w 388292"/>
                <a:gd name="connsiteY1" fmla="*/ 248180 h 259618"/>
                <a:gd name="connsiteX2" fmla="*/ 172273 w 388292"/>
                <a:gd name="connsiteY2" fmla="*/ 256756 h 259618"/>
                <a:gd name="connsiteX3" fmla="*/ 307710 w 388292"/>
                <a:gd name="connsiteY3" fmla="*/ 180338 h 259618"/>
                <a:gd name="connsiteX4" fmla="*/ 371691 w 388292"/>
                <a:gd name="connsiteY4" fmla="*/ 19944 h 259618"/>
                <a:gd name="connsiteX5" fmla="*/ 388292 w 388292"/>
                <a:gd name="connsiteY5" fmla="*/ 0 h 259618"/>
                <a:gd name="connsiteX0" fmla="*/ 0 w 388292"/>
                <a:gd name="connsiteY0" fmla="*/ 216601 h 259618"/>
                <a:gd name="connsiteX1" fmla="*/ 23621 w 388292"/>
                <a:gd name="connsiteY1" fmla="*/ 248180 h 259618"/>
                <a:gd name="connsiteX2" fmla="*/ 172273 w 388292"/>
                <a:gd name="connsiteY2" fmla="*/ 256756 h 259618"/>
                <a:gd name="connsiteX3" fmla="*/ 300425 w 388292"/>
                <a:gd name="connsiteY3" fmla="*/ 193234 h 259618"/>
                <a:gd name="connsiteX4" fmla="*/ 371691 w 388292"/>
                <a:gd name="connsiteY4" fmla="*/ 19944 h 259618"/>
                <a:gd name="connsiteX5" fmla="*/ 388292 w 388292"/>
                <a:gd name="connsiteY5" fmla="*/ 0 h 259618"/>
                <a:gd name="connsiteX0" fmla="*/ 0 w 388292"/>
                <a:gd name="connsiteY0" fmla="*/ 216601 h 274343"/>
                <a:gd name="connsiteX1" fmla="*/ 234471 w 388292"/>
                <a:gd name="connsiteY1" fmla="*/ 272658 h 274343"/>
                <a:gd name="connsiteX2" fmla="*/ 172273 w 388292"/>
                <a:gd name="connsiteY2" fmla="*/ 256756 h 274343"/>
                <a:gd name="connsiteX3" fmla="*/ 300425 w 388292"/>
                <a:gd name="connsiteY3" fmla="*/ 193234 h 274343"/>
                <a:gd name="connsiteX4" fmla="*/ 371691 w 388292"/>
                <a:gd name="connsiteY4" fmla="*/ 19944 h 274343"/>
                <a:gd name="connsiteX5" fmla="*/ 388292 w 388292"/>
                <a:gd name="connsiteY5" fmla="*/ 0 h 274343"/>
                <a:gd name="connsiteX0" fmla="*/ 88289 w 225529"/>
                <a:gd name="connsiteY0" fmla="*/ 269164 h 274343"/>
                <a:gd name="connsiteX1" fmla="*/ 71708 w 225529"/>
                <a:gd name="connsiteY1" fmla="*/ 272658 h 274343"/>
                <a:gd name="connsiteX2" fmla="*/ 9510 w 225529"/>
                <a:gd name="connsiteY2" fmla="*/ 256756 h 274343"/>
                <a:gd name="connsiteX3" fmla="*/ 137662 w 225529"/>
                <a:gd name="connsiteY3" fmla="*/ 193234 h 274343"/>
                <a:gd name="connsiteX4" fmla="*/ 208928 w 225529"/>
                <a:gd name="connsiteY4" fmla="*/ 19944 h 274343"/>
                <a:gd name="connsiteX5" fmla="*/ 225529 w 225529"/>
                <a:gd name="connsiteY5" fmla="*/ 0 h 274343"/>
                <a:gd name="connsiteX0" fmla="*/ 78302 w 215542"/>
                <a:gd name="connsiteY0" fmla="*/ 269164 h 274357"/>
                <a:gd name="connsiteX1" fmla="*/ 61721 w 215542"/>
                <a:gd name="connsiteY1" fmla="*/ 272658 h 274357"/>
                <a:gd name="connsiteX2" fmla="*/ 10166 w 215542"/>
                <a:gd name="connsiteY2" fmla="*/ 256922 h 274357"/>
                <a:gd name="connsiteX3" fmla="*/ 127675 w 215542"/>
                <a:gd name="connsiteY3" fmla="*/ 193234 h 274357"/>
                <a:gd name="connsiteX4" fmla="*/ 198941 w 215542"/>
                <a:gd name="connsiteY4" fmla="*/ 19944 h 274357"/>
                <a:gd name="connsiteX5" fmla="*/ 215542 w 215542"/>
                <a:gd name="connsiteY5" fmla="*/ 0 h 274357"/>
                <a:gd name="connsiteX0" fmla="*/ 68136 w 205376"/>
                <a:gd name="connsiteY0" fmla="*/ 269164 h 274135"/>
                <a:gd name="connsiteX1" fmla="*/ 51555 w 205376"/>
                <a:gd name="connsiteY1" fmla="*/ 272658 h 274135"/>
                <a:gd name="connsiteX2" fmla="*/ 0 w 205376"/>
                <a:gd name="connsiteY2" fmla="*/ 256922 h 274135"/>
                <a:gd name="connsiteX3" fmla="*/ 117509 w 205376"/>
                <a:gd name="connsiteY3" fmla="*/ 193234 h 274135"/>
                <a:gd name="connsiteX4" fmla="*/ 188775 w 205376"/>
                <a:gd name="connsiteY4" fmla="*/ 19944 h 274135"/>
                <a:gd name="connsiteX5" fmla="*/ 205376 w 205376"/>
                <a:gd name="connsiteY5" fmla="*/ 0 h 274135"/>
                <a:gd name="connsiteX0" fmla="*/ 68136 w 188775"/>
                <a:gd name="connsiteY0" fmla="*/ 249221 h 254192"/>
                <a:gd name="connsiteX1" fmla="*/ 51555 w 188775"/>
                <a:gd name="connsiteY1" fmla="*/ 252715 h 254192"/>
                <a:gd name="connsiteX2" fmla="*/ 0 w 188775"/>
                <a:gd name="connsiteY2" fmla="*/ 236979 h 254192"/>
                <a:gd name="connsiteX3" fmla="*/ 117509 w 188775"/>
                <a:gd name="connsiteY3" fmla="*/ 173291 h 254192"/>
                <a:gd name="connsiteX4" fmla="*/ 188775 w 188775"/>
                <a:gd name="connsiteY4" fmla="*/ 1 h 254192"/>
                <a:gd name="connsiteX0" fmla="*/ 68136 w 251213"/>
                <a:gd name="connsiteY0" fmla="*/ 575248 h 580219"/>
                <a:gd name="connsiteX1" fmla="*/ 51555 w 251213"/>
                <a:gd name="connsiteY1" fmla="*/ 578742 h 580219"/>
                <a:gd name="connsiteX2" fmla="*/ 0 w 251213"/>
                <a:gd name="connsiteY2" fmla="*/ 563006 h 580219"/>
                <a:gd name="connsiteX3" fmla="*/ 117509 w 251213"/>
                <a:gd name="connsiteY3" fmla="*/ 499318 h 580219"/>
                <a:gd name="connsiteX4" fmla="*/ 251213 w 251213"/>
                <a:gd name="connsiteY4" fmla="*/ 0 h 580219"/>
                <a:gd name="connsiteX0" fmla="*/ 68136 w 251213"/>
                <a:gd name="connsiteY0" fmla="*/ 575248 h 580219"/>
                <a:gd name="connsiteX1" fmla="*/ 51555 w 251213"/>
                <a:gd name="connsiteY1" fmla="*/ 578742 h 580219"/>
                <a:gd name="connsiteX2" fmla="*/ 0 w 251213"/>
                <a:gd name="connsiteY2" fmla="*/ 563006 h 580219"/>
                <a:gd name="connsiteX3" fmla="*/ 117509 w 251213"/>
                <a:gd name="connsiteY3" fmla="*/ 499318 h 580219"/>
                <a:gd name="connsiteX4" fmla="*/ 251213 w 251213"/>
                <a:gd name="connsiteY4" fmla="*/ 0 h 580219"/>
                <a:gd name="connsiteX0" fmla="*/ 193171 w 251213"/>
                <a:gd name="connsiteY0" fmla="*/ 758886 h 758898"/>
                <a:gd name="connsiteX1" fmla="*/ 51555 w 251213"/>
                <a:gd name="connsiteY1" fmla="*/ 578742 h 758898"/>
                <a:gd name="connsiteX2" fmla="*/ 0 w 251213"/>
                <a:gd name="connsiteY2" fmla="*/ 563006 h 758898"/>
                <a:gd name="connsiteX3" fmla="*/ 117509 w 251213"/>
                <a:gd name="connsiteY3" fmla="*/ 499318 h 758898"/>
                <a:gd name="connsiteX4" fmla="*/ 251213 w 251213"/>
                <a:gd name="connsiteY4" fmla="*/ 0 h 758898"/>
                <a:gd name="connsiteX0" fmla="*/ 188141 w 246183"/>
                <a:gd name="connsiteY0" fmla="*/ 758886 h 758901"/>
                <a:gd name="connsiteX1" fmla="*/ 46525 w 246183"/>
                <a:gd name="connsiteY1" fmla="*/ 578742 h 758901"/>
                <a:gd name="connsiteX2" fmla="*/ 0 w 246183"/>
                <a:gd name="connsiteY2" fmla="*/ 549828 h 758901"/>
                <a:gd name="connsiteX3" fmla="*/ 112479 w 246183"/>
                <a:gd name="connsiteY3" fmla="*/ 499318 h 758901"/>
                <a:gd name="connsiteX4" fmla="*/ 246183 w 246183"/>
                <a:gd name="connsiteY4" fmla="*/ 0 h 758901"/>
                <a:gd name="connsiteX0" fmla="*/ 188141 w 246183"/>
                <a:gd name="connsiteY0" fmla="*/ 758886 h 758900"/>
                <a:gd name="connsiteX1" fmla="*/ 46525 w 246183"/>
                <a:gd name="connsiteY1" fmla="*/ 578742 h 758900"/>
                <a:gd name="connsiteX2" fmla="*/ 0 w 246183"/>
                <a:gd name="connsiteY2" fmla="*/ 549828 h 758900"/>
                <a:gd name="connsiteX3" fmla="*/ 112479 w 246183"/>
                <a:gd name="connsiteY3" fmla="*/ 499318 h 758900"/>
                <a:gd name="connsiteX4" fmla="*/ 246183 w 246183"/>
                <a:gd name="connsiteY4" fmla="*/ 0 h 758900"/>
                <a:gd name="connsiteX0" fmla="*/ 188141 w 246183"/>
                <a:gd name="connsiteY0" fmla="*/ 758886 h 758900"/>
                <a:gd name="connsiteX1" fmla="*/ 46525 w 246183"/>
                <a:gd name="connsiteY1" fmla="*/ 578742 h 758900"/>
                <a:gd name="connsiteX2" fmla="*/ 0 w 246183"/>
                <a:gd name="connsiteY2" fmla="*/ 549828 h 758900"/>
                <a:gd name="connsiteX3" fmla="*/ 109875 w 246183"/>
                <a:gd name="connsiteY3" fmla="*/ 477300 h 758900"/>
                <a:gd name="connsiteX4" fmla="*/ 246183 w 246183"/>
                <a:gd name="connsiteY4" fmla="*/ 0 h 758900"/>
                <a:gd name="connsiteX0" fmla="*/ 188141 w 231910"/>
                <a:gd name="connsiteY0" fmla="*/ 767586 h 767600"/>
                <a:gd name="connsiteX1" fmla="*/ 46525 w 231910"/>
                <a:gd name="connsiteY1" fmla="*/ 587442 h 767600"/>
                <a:gd name="connsiteX2" fmla="*/ 0 w 231910"/>
                <a:gd name="connsiteY2" fmla="*/ 558528 h 767600"/>
                <a:gd name="connsiteX3" fmla="*/ 109875 w 231910"/>
                <a:gd name="connsiteY3" fmla="*/ 486000 h 767600"/>
                <a:gd name="connsiteX4" fmla="*/ 231910 w 231910"/>
                <a:gd name="connsiteY4" fmla="*/ 0 h 767600"/>
                <a:gd name="connsiteX0" fmla="*/ 177513 w 231910"/>
                <a:gd name="connsiteY0" fmla="*/ 789711 h 789723"/>
                <a:gd name="connsiteX1" fmla="*/ 46525 w 231910"/>
                <a:gd name="connsiteY1" fmla="*/ 587442 h 789723"/>
                <a:gd name="connsiteX2" fmla="*/ 0 w 231910"/>
                <a:gd name="connsiteY2" fmla="*/ 558528 h 789723"/>
                <a:gd name="connsiteX3" fmla="*/ 109875 w 231910"/>
                <a:gd name="connsiteY3" fmla="*/ 486000 h 789723"/>
                <a:gd name="connsiteX4" fmla="*/ 231910 w 231910"/>
                <a:gd name="connsiteY4" fmla="*/ 0 h 789723"/>
                <a:gd name="connsiteX0" fmla="*/ 177513 w 231910"/>
                <a:gd name="connsiteY0" fmla="*/ 789711 h 789724"/>
                <a:gd name="connsiteX1" fmla="*/ 65884 w 231910"/>
                <a:gd name="connsiteY1" fmla="*/ 594337 h 789724"/>
                <a:gd name="connsiteX2" fmla="*/ 0 w 231910"/>
                <a:gd name="connsiteY2" fmla="*/ 558528 h 789724"/>
                <a:gd name="connsiteX3" fmla="*/ 109875 w 231910"/>
                <a:gd name="connsiteY3" fmla="*/ 486000 h 789724"/>
                <a:gd name="connsiteX4" fmla="*/ 231910 w 231910"/>
                <a:gd name="connsiteY4" fmla="*/ 0 h 7897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31910" h="789724">
                  <a:moveTo>
                    <a:pt x="177513" y="789711"/>
                  </a:moveTo>
                  <a:cubicBezTo>
                    <a:pt x="182882" y="791383"/>
                    <a:pt x="95469" y="632867"/>
                    <a:pt x="65884" y="594337"/>
                  </a:cubicBezTo>
                  <a:cubicBezTo>
                    <a:pt x="36299" y="555807"/>
                    <a:pt x="23921" y="562994"/>
                    <a:pt x="0" y="558528"/>
                  </a:cubicBezTo>
                  <a:cubicBezTo>
                    <a:pt x="45916" y="550812"/>
                    <a:pt x="71223" y="579088"/>
                    <a:pt x="109875" y="486000"/>
                  </a:cubicBezTo>
                  <a:cubicBezTo>
                    <a:pt x="148527" y="392912"/>
                    <a:pt x="181195" y="349158"/>
                    <a:pt x="231910" y="0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427" name="Line 547">
              <a:extLst>
                <a:ext uri="{FF2B5EF4-FFF2-40B4-BE49-F238E27FC236}">
                  <a16:creationId xmlns="" xmlns:a16="http://schemas.microsoft.com/office/drawing/2014/main" id="{A92C3049-4A8E-7EF4-1463-B1121085EEE7}"/>
                </a:ext>
              </a:extLst>
            </xdr:cNvPr>
            <xdr:cNvSpPr>
              <a:spLocks noChangeShapeType="1"/>
            </xdr:cNvSpPr>
          </xdr:nvSpPr>
          <xdr:spPr bwMode="auto">
            <a:xfrm rot="19707419" flipH="1" flipV="1">
              <a:off x="15555876" y="7680697"/>
              <a:ext cx="927741" cy="435728"/>
            </a:xfrm>
            <a:custGeom>
              <a:avLst/>
              <a:gdLst>
                <a:gd name="connsiteX0" fmla="*/ 0 w 334911"/>
                <a:gd name="connsiteY0" fmla="*/ 0 h 46089"/>
                <a:gd name="connsiteX1" fmla="*/ 334911 w 334911"/>
                <a:gd name="connsiteY1" fmla="*/ 46089 h 46089"/>
                <a:gd name="connsiteX0" fmla="*/ 0 w 334911"/>
                <a:gd name="connsiteY0" fmla="*/ 0 h 48268"/>
                <a:gd name="connsiteX1" fmla="*/ 334911 w 334911"/>
                <a:gd name="connsiteY1" fmla="*/ 46089 h 48268"/>
                <a:gd name="connsiteX0" fmla="*/ 0 w 368455"/>
                <a:gd name="connsiteY0" fmla="*/ 199085 h 199916"/>
                <a:gd name="connsiteX1" fmla="*/ 368455 w 368455"/>
                <a:gd name="connsiteY1" fmla="*/ 0 h 199916"/>
                <a:gd name="connsiteX0" fmla="*/ 0 w 368455"/>
                <a:gd name="connsiteY0" fmla="*/ 199085 h 201282"/>
                <a:gd name="connsiteX1" fmla="*/ 368455 w 368455"/>
                <a:gd name="connsiteY1" fmla="*/ 0 h 201282"/>
                <a:gd name="connsiteX0" fmla="*/ 0 w 368455"/>
                <a:gd name="connsiteY0" fmla="*/ 199085 h 199085"/>
                <a:gd name="connsiteX1" fmla="*/ 317014 w 368455"/>
                <a:gd name="connsiteY1" fmla="*/ 128761 h 199085"/>
                <a:gd name="connsiteX2" fmla="*/ 368455 w 368455"/>
                <a:gd name="connsiteY2" fmla="*/ 0 h 199085"/>
                <a:gd name="connsiteX0" fmla="*/ 0 w 368455"/>
                <a:gd name="connsiteY0" fmla="*/ 199085 h 199085"/>
                <a:gd name="connsiteX1" fmla="*/ 317014 w 368455"/>
                <a:gd name="connsiteY1" fmla="*/ 128761 h 199085"/>
                <a:gd name="connsiteX2" fmla="*/ 368455 w 368455"/>
                <a:gd name="connsiteY2" fmla="*/ 0 h 199085"/>
                <a:gd name="connsiteX0" fmla="*/ 0 w 368455"/>
                <a:gd name="connsiteY0" fmla="*/ 199085 h 220941"/>
                <a:gd name="connsiteX1" fmla="*/ 178358 w 368455"/>
                <a:gd name="connsiteY1" fmla="*/ 218619 h 220941"/>
                <a:gd name="connsiteX2" fmla="*/ 317014 w 368455"/>
                <a:gd name="connsiteY2" fmla="*/ 128761 h 220941"/>
                <a:gd name="connsiteX3" fmla="*/ 368455 w 368455"/>
                <a:gd name="connsiteY3" fmla="*/ 0 h 220941"/>
                <a:gd name="connsiteX0" fmla="*/ 0 w 368455"/>
                <a:gd name="connsiteY0" fmla="*/ 199085 h 220941"/>
                <a:gd name="connsiteX1" fmla="*/ 178358 w 368455"/>
                <a:gd name="connsiteY1" fmla="*/ 218619 h 220941"/>
                <a:gd name="connsiteX2" fmla="*/ 313795 w 368455"/>
                <a:gd name="connsiteY2" fmla="*/ 142201 h 220941"/>
                <a:gd name="connsiteX3" fmla="*/ 368455 w 368455"/>
                <a:gd name="connsiteY3" fmla="*/ 0 h 220941"/>
                <a:gd name="connsiteX0" fmla="*/ 0 w 362370"/>
                <a:gd name="connsiteY0" fmla="*/ 178464 h 220202"/>
                <a:gd name="connsiteX1" fmla="*/ 172273 w 362370"/>
                <a:gd name="connsiteY1" fmla="*/ 218619 h 220202"/>
                <a:gd name="connsiteX2" fmla="*/ 307710 w 362370"/>
                <a:gd name="connsiteY2" fmla="*/ 142201 h 220202"/>
                <a:gd name="connsiteX3" fmla="*/ 362370 w 362370"/>
                <a:gd name="connsiteY3" fmla="*/ 0 h 220202"/>
                <a:gd name="connsiteX0" fmla="*/ 0 w 362370"/>
                <a:gd name="connsiteY0" fmla="*/ 178464 h 221481"/>
                <a:gd name="connsiteX1" fmla="*/ 23621 w 362370"/>
                <a:gd name="connsiteY1" fmla="*/ 210043 h 221481"/>
                <a:gd name="connsiteX2" fmla="*/ 172273 w 362370"/>
                <a:gd name="connsiteY2" fmla="*/ 218619 h 221481"/>
                <a:gd name="connsiteX3" fmla="*/ 307710 w 362370"/>
                <a:gd name="connsiteY3" fmla="*/ 142201 h 221481"/>
                <a:gd name="connsiteX4" fmla="*/ 362370 w 362370"/>
                <a:gd name="connsiteY4" fmla="*/ 0 h 221481"/>
                <a:gd name="connsiteX0" fmla="*/ 0 w 363894"/>
                <a:gd name="connsiteY0" fmla="*/ 219872 h 262889"/>
                <a:gd name="connsiteX1" fmla="*/ 23621 w 363894"/>
                <a:gd name="connsiteY1" fmla="*/ 251451 h 262889"/>
                <a:gd name="connsiteX2" fmla="*/ 172273 w 363894"/>
                <a:gd name="connsiteY2" fmla="*/ 260027 h 262889"/>
                <a:gd name="connsiteX3" fmla="*/ 307710 w 363894"/>
                <a:gd name="connsiteY3" fmla="*/ 183609 h 262889"/>
                <a:gd name="connsiteX4" fmla="*/ 363894 w 363894"/>
                <a:gd name="connsiteY4" fmla="*/ 0 h 262889"/>
                <a:gd name="connsiteX0" fmla="*/ 0 w 372727"/>
                <a:gd name="connsiteY0" fmla="*/ 219872 h 262889"/>
                <a:gd name="connsiteX1" fmla="*/ 23621 w 372727"/>
                <a:gd name="connsiteY1" fmla="*/ 251451 h 262889"/>
                <a:gd name="connsiteX2" fmla="*/ 172273 w 372727"/>
                <a:gd name="connsiteY2" fmla="*/ 260027 h 262889"/>
                <a:gd name="connsiteX3" fmla="*/ 307710 w 372727"/>
                <a:gd name="connsiteY3" fmla="*/ 183609 h 262889"/>
                <a:gd name="connsiteX4" fmla="*/ 370136 w 372727"/>
                <a:gd name="connsiteY4" fmla="*/ 21746 h 262889"/>
                <a:gd name="connsiteX5" fmla="*/ 363894 w 372727"/>
                <a:gd name="connsiteY5" fmla="*/ 0 h 262889"/>
                <a:gd name="connsiteX0" fmla="*/ 0 w 374088"/>
                <a:gd name="connsiteY0" fmla="*/ 241417 h 284434"/>
                <a:gd name="connsiteX1" fmla="*/ 23621 w 374088"/>
                <a:gd name="connsiteY1" fmla="*/ 272996 h 284434"/>
                <a:gd name="connsiteX2" fmla="*/ 172273 w 374088"/>
                <a:gd name="connsiteY2" fmla="*/ 281572 h 284434"/>
                <a:gd name="connsiteX3" fmla="*/ 307710 w 374088"/>
                <a:gd name="connsiteY3" fmla="*/ 205154 h 284434"/>
                <a:gd name="connsiteX4" fmla="*/ 370136 w 374088"/>
                <a:gd name="connsiteY4" fmla="*/ 43291 h 284434"/>
                <a:gd name="connsiteX5" fmla="*/ 372489 w 374088"/>
                <a:gd name="connsiteY5" fmla="*/ 0 h 284434"/>
                <a:gd name="connsiteX0" fmla="*/ 0 w 372967"/>
                <a:gd name="connsiteY0" fmla="*/ 257416 h 300433"/>
                <a:gd name="connsiteX1" fmla="*/ 23621 w 372967"/>
                <a:gd name="connsiteY1" fmla="*/ 288995 h 300433"/>
                <a:gd name="connsiteX2" fmla="*/ 172273 w 372967"/>
                <a:gd name="connsiteY2" fmla="*/ 297571 h 300433"/>
                <a:gd name="connsiteX3" fmla="*/ 307710 w 372967"/>
                <a:gd name="connsiteY3" fmla="*/ 221153 h 300433"/>
                <a:gd name="connsiteX4" fmla="*/ 370136 w 372967"/>
                <a:gd name="connsiteY4" fmla="*/ 59290 h 300433"/>
                <a:gd name="connsiteX5" fmla="*/ 366020 w 372967"/>
                <a:gd name="connsiteY5" fmla="*/ 0 h 300433"/>
                <a:gd name="connsiteX0" fmla="*/ 0 w 370136"/>
                <a:gd name="connsiteY0" fmla="*/ 257416 h 300433"/>
                <a:gd name="connsiteX1" fmla="*/ 23621 w 370136"/>
                <a:gd name="connsiteY1" fmla="*/ 288995 h 300433"/>
                <a:gd name="connsiteX2" fmla="*/ 172273 w 370136"/>
                <a:gd name="connsiteY2" fmla="*/ 297571 h 300433"/>
                <a:gd name="connsiteX3" fmla="*/ 307710 w 370136"/>
                <a:gd name="connsiteY3" fmla="*/ 221153 h 300433"/>
                <a:gd name="connsiteX4" fmla="*/ 370136 w 370136"/>
                <a:gd name="connsiteY4" fmla="*/ 59290 h 300433"/>
                <a:gd name="connsiteX5" fmla="*/ 366020 w 370136"/>
                <a:gd name="connsiteY5" fmla="*/ 0 h 300433"/>
                <a:gd name="connsiteX0" fmla="*/ 0 w 370507"/>
                <a:gd name="connsiteY0" fmla="*/ 257416 h 300433"/>
                <a:gd name="connsiteX1" fmla="*/ 23621 w 370507"/>
                <a:gd name="connsiteY1" fmla="*/ 288995 h 300433"/>
                <a:gd name="connsiteX2" fmla="*/ 172273 w 370507"/>
                <a:gd name="connsiteY2" fmla="*/ 297571 h 300433"/>
                <a:gd name="connsiteX3" fmla="*/ 307710 w 370507"/>
                <a:gd name="connsiteY3" fmla="*/ 221153 h 300433"/>
                <a:gd name="connsiteX4" fmla="*/ 370136 w 370507"/>
                <a:gd name="connsiteY4" fmla="*/ 59290 h 300433"/>
                <a:gd name="connsiteX5" fmla="*/ 366020 w 370507"/>
                <a:gd name="connsiteY5" fmla="*/ 0 h 300433"/>
                <a:gd name="connsiteX0" fmla="*/ 0 w 370136"/>
                <a:gd name="connsiteY0" fmla="*/ 242507 h 285524"/>
                <a:gd name="connsiteX1" fmla="*/ 23621 w 370136"/>
                <a:gd name="connsiteY1" fmla="*/ 274086 h 285524"/>
                <a:gd name="connsiteX2" fmla="*/ 172273 w 370136"/>
                <a:gd name="connsiteY2" fmla="*/ 282662 h 285524"/>
                <a:gd name="connsiteX3" fmla="*/ 307710 w 370136"/>
                <a:gd name="connsiteY3" fmla="*/ 206244 h 285524"/>
                <a:gd name="connsiteX4" fmla="*/ 370136 w 370136"/>
                <a:gd name="connsiteY4" fmla="*/ 44381 h 285524"/>
                <a:gd name="connsiteX5" fmla="*/ 364356 w 370136"/>
                <a:gd name="connsiteY5" fmla="*/ 0 h 285524"/>
                <a:gd name="connsiteX0" fmla="*/ 0 w 370136"/>
                <a:gd name="connsiteY0" fmla="*/ 198126 h 241143"/>
                <a:gd name="connsiteX1" fmla="*/ 23621 w 370136"/>
                <a:gd name="connsiteY1" fmla="*/ 229705 h 241143"/>
                <a:gd name="connsiteX2" fmla="*/ 172273 w 370136"/>
                <a:gd name="connsiteY2" fmla="*/ 238281 h 241143"/>
                <a:gd name="connsiteX3" fmla="*/ 307710 w 370136"/>
                <a:gd name="connsiteY3" fmla="*/ 161863 h 241143"/>
                <a:gd name="connsiteX4" fmla="*/ 370136 w 370136"/>
                <a:gd name="connsiteY4" fmla="*/ 0 h 241143"/>
                <a:gd name="connsiteX0" fmla="*/ 0 w 406940"/>
                <a:gd name="connsiteY0" fmla="*/ 395020 h 438037"/>
                <a:gd name="connsiteX1" fmla="*/ 23621 w 406940"/>
                <a:gd name="connsiteY1" fmla="*/ 426599 h 438037"/>
                <a:gd name="connsiteX2" fmla="*/ 172273 w 406940"/>
                <a:gd name="connsiteY2" fmla="*/ 435175 h 438037"/>
                <a:gd name="connsiteX3" fmla="*/ 307710 w 406940"/>
                <a:gd name="connsiteY3" fmla="*/ 358757 h 438037"/>
                <a:gd name="connsiteX4" fmla="*/ 406940 w 406940"/>
                <a:gd name="connsiteY4" fmla="*/ 1 h 438037"/>
                <a:gd name="connsiteX0" fmla="*/ 0 w 406940"/>
                <a:gd name="connsiteY0" fmla="*/ 395019 h 438036"/>
                <a:gd name="connsiteX1" fmla="*/ 23621 w 406940"/>
                <a:gd name="connsiteY1" fmla="*/ 426598 h 438036"/>
                <a:gd name="connsiteX2" fmla="*/ 172273 w 406940"/>
                <a:gd name="connsiteY2" fmla="*/ 435174 h 438036"/>
                <a:gd name="connsiteX3" fmla="*/ 307710 w 406940"/>
                <a:gd name="connsiteY3" fmla="*/ 358756 h 438036"/>
                <a:gd name="connsiteX4" fmla="*/ 406940 w 406940"/>
                <a:gd name="connsiteY4" fmla="*/ 0 h 438036"/>
                <a:gd name="connsiteX0" fmla="*/ 0 w 621855"/>
                <a:gd name="connsiteY0" fmla="*/ 478446 h 478490"/>
                <a:gd name="connsiteX1" fmla="*/ 238536 w 621855"/>
                <a:gd name="connsiteY1" fmla="*/ 426598 h 478490"/>
                <a:gd name="connsiteX2" fmla="*/ 387188 w 621855"/>
                <a:gd name="connsiteY2" fmla="*/ 435174 h 478490"/>
                <a:gd name="connsiteX3" fmla="*/ 522625 w 621855"/>
                <a:gd name="connsiteY3" fmla="*/ 358756 h 478490"/>
                <a:gd name="connsiteX4" fmla="*/ 621855 w 621855"/>
                <a:gd name="connsiteY4" fmla="*/ 0 h 478490"/>
                <a:gd name="connsiteX0" fmla="*/ 0 w 636576"/>
                <a:gd name="connsiteY0" fmla="*/ 476654 h 476699"/>
                <a:gd name="connsiteX1" fmla="*/ 253257 w 636576"/>
                <a:gd name="connsiteY1" fmla="*/ 426598 h 476699"/>
                <a:gd name="connsiteX2" fmla="*/ 401909 w 636576"/>
                <a:gd name="connsiteY2" fmla="*/ 435174 h 476699"/>
                <a:gd name="connsiteX3" fmla="*/ 537346 w 636576"/>
                <a:gd name="connsiteY3" fmla="*/ 358756 h 476699"/>
                <a:gd name="connsiteX4" fmla="*/ 636576 w 636576"/>
                <a:gd name="connsiteY4" fmla="*/ 0 h 476699"/>
                <a:gd name="connsiteX0" fmla="*/ 0 w 636576"/>
                <a:gd name="connsiteY0" fmla="*/ 476654 h 476718"/>
                <a:gd name="connsiteX1" fmla="*/ 252898 w 636576"/>
                <a:gd name="connsiteY1" fmla="*/ 439920 h 476718"/>
                <a:gd name="connsiteX2" fmla="*/ 401909 w 636576"/>
                <a:gd name="connsiteY2" fmla="*/ 435174 h 476718"/>
                <a:gd name="connsiteX3" fmla="*/ 537346 w 636576"/>
                <a:gd name="connsiteY3" fmla="*/ 358756 h 476718"/>
                <a:gd name="connsiteX4" fmla="*/ 636576 w 636576"/>
                <a:gd name="connsiteY4" fmla="*/ 0 h 47671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36576" h="476718">
                  <a:moveTo>
                    <a:pt x="0" y="476654"/>
                  </a:moveTo>
                  <a:cubicBezTo>
                    <a:pt x="5369" y="478326"/>
                    <a:pt x="185913" y="446833"/>
                    <a:pt x="252898" y="439920"/>
                  </a:cubicBezTo>
                  <a:cubicBezTo>
                    <a:pt x="319883" y="433007"/>
                    <a:pt x="354501" y="448701"/>
                    <a:pt x="401909" y="435174"/>
                  </a:cubicBezTo>
                  <a:cubicBezTo>
                    <a:pt x="449317" y="421647"/>
                    <a:pt x="498235" y="431285"/>
                    <a:pt x="537346" y="358756"/>
                  </a:cubicBezTo>
                  <a:cubicBezTo>
                    <a:pt x="576457" y="286227"/>
                    <a:pt x="597229" y="248374"/>
                    <a:pt x="636576" y="0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2415" name="グループ化 2414">
            <a:extLst>
              <a:ext uri="{FF2B5EF4-FFF2-40B4-BE49-F238E27FC236}">
                <a16:creationId xmlns="" xmlns:a16="http://schemas.microsoft.com/office/drawing/2014/main" id="{AD3A7592-2A34-F9E7-A862-2874E8A375B5}"/>
              </a:ext>
            </a:extLst>
          </xdr:cNvPr>
          <xdr:cNvGrpSpPr/>
        </xdr:nvGrpSpPr>
        <xdr:grpSpPr>
          <a:xfrm rot="20177574">
            <a:off x="12795797" y="9886562"/>
            <a:ext cx="1081489" cy="916992"/>
            <a:chOff x="13094987" y="10206917"/>
            <a:chExt cx="1081489" cy="926375"/>
          </a:xfrm>
        </xdr:grpSpPr>
        <xdr:sp macro="" textlink="">
          <xdr:nvSpPr>
            <xdr:cNvPr id="2417" name="Oval 1295">
              <a:extLst>
                <a:ext uri="{FF2B5EF4-FFF2-40B4-BE49-F238E27FC236}">
                  <a16:creationId xmlns="" xmlns:a16="http://schemas.microsoft.com/office/drawing/2014/main" id="{6495A2F7-CEB6-B839-01DA-5A7F0A32ABA2}"/>
                </a:ext>
              </a:extLst>
            </xdr:cNvPr>
            <xdr:cNvSpPr>
              <a:spLocks noChangeArrowheads="1"/>
            </xdr:cNvSpPr>
          </xdr:nvSpPr>
          <xdr:spPr bwMode="auto">
            <a:xfrm rot="21416620">
              <a:off x="13276381" y="10308908"/>
              <a:ext cx="171536" cy="97995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587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418" name="Line 547">
              <a:extLst>
                <a:ext uri="{FF2B5EF4-FFF2-40B4-BE49-F238E27FC236}">
                  <a16:creationId xmlns="" xmlns:a16="http://schemas.microsoft.com/office/drawing/2014/main" id="{CA2BCA2B-CADF-57A7-43D8-B5AEA5D5F193}"/>
                </a:ext>
              </a:extLst>
            </xdr:cNvPr>
            <xdr:cNvSpPr>
              <a:spLocks noChangeShapeType="1"/>
            </xdr:cNvSpPr>
          </xdr:nvSpPr>
          <xdr:spPr bwMode="auto">
            <a:xfrm rot="1728938" flipH="1">
              <a:off x="13435897" y="10206917"/>
              <a:ext cx="740579" cy="465684"/>
            </a:xfrm>
            <a:custGeom>
              <a:avLst/>
              <a:gdLst>
                <a:gd name="connsiteX0" fmla="*/ 0 w 334911"/>
                <a:gd name="connsiteY0" fmla="*/ 0 h 46089"/>
                <a:gd name="connsiteX1" fmla="*/ 334911 w 334911"/>
                <a:gd name="connsiteY1" fmla="*/ 46089 h 46089"/>
                <a:gd name="connsiteX0" fmla="*/ 0 w 334911"/>
                <a:gd name="connsiteY0" fmla="*/ 0 h 48268"/>
                <a:gd name="connsiteX1" fmla="*/ 334911 w 334911"/>
                <a:gd name="connsiteY1" fmla="*/ 46089 h 48268"/>
                <a:gd name="connsiteX0" fmla="*/ 0 w 345553"/>
                <a:gd name="connsiteY0" fmla="*/ 0 h 71532"/>
                <a:gd name="connsiteX1" fmla="*/ 345553 w 345553"/>
                <a:gd name="connsiteY1" fmla="*/ 70035 h 71532"/>
                <a:gd name="connsiteX0" fmla="*/ 0 w 457676"/>
                <a:gd name="connsiteY0" fmla="*/ 51002 h 53726"/>
                <a:gd name="connsiteX1" fmla="*/ 457676 w 457676"/>
                <a:gd name="connsiteY1" fmla="*/ 0 h 53726"/>
                <a:gd name="connsiteX0" fmla="*/ 0 w 457676"/>
                <a:gd name="connsiteY0" fmla="*/ 51002 h 70762"/>
                <a:gd name="connsiteX1" fmla="*/ 457676 w 457676"/>
                <a:gd name="connsiteY1" fmla="*/ 0 h 70762"/>
                <a:gd name="connsiteX0" fmla="*/ 0 w 729474"/>
                <a:gd name="connsiteY0" fmla="*/ 20674 h 45601"/>
                <a:gd name="connsiteX1" fmla="*/ 729474 w 729474"/>
                <a:gd name="connsiteY1" fmla="*/ 0 h 45601"/>
                <a:gd name="connsiteX0" fmla="*/ 0 w 729474"/>
                <a:gd name="connsiteY0" fmla="*/ 20674 h 81679"/>
                <a:gd name="connsiteX1" fmla="*/ 729474 w 729474"/>
                <a:gd name="connsiteY1" fmla="*/ 0 h 81679"/>
                <a:gd name="connsiteX0" fmla="*/ 0 w 669227"/>
                <a:gd name="connsiteY0" fmla="*/ 0 h 238212"/>
                <a:gd name="connsiteX1" fmla="*/ 669227 w 669227"/>
                <a:gd name="connsiteY1" fmla="*/ 204259 h 238212"/>
                <a:gd name="connsiteX0" fmla="*/ 87223 w 756450"/>
                <a:gd name="connsiteY0" fmla="*/ 0 h 256713"/>
                <a:gd name="connsiteX1" fmla="*/ 5806 w 756450"/>
                <a:gd name="connsiteY1" fmla="*/ 229385 h 256713"/>
                <a:gd name="connsiteX2" fmla="*/ 756450 w 756450"/>
                <a:gd name="connsiteY2" fmla="*/ 204259 h 256713"/>
                <a:gd name="connsiteX0" fmla="*/ 89891 w 759118"/>
                <a:gd name="connsiteY0" fmla="*/ 0 h 256713"/>
                <a:gd name="connsiteX1" fmla="*/ 8474 w 759118"/>
                <a:gd name="connsiteY1" fmla="*/ 229385 h 256713"/>
                <a:gd name="connsiteX2" fmla="*/ 759118 w 759118"/>
                <a:gd name="connsiteY2" fmla="*/ 204259 h 256713"/>
                <a:gd name="connsiteX0" fmla="*/ 89891 w 759118"/>
                <a:gd name="connsiteY0" fmla="*/ 0 h 301560"/>
                <a:gd name="connsiteX1" fmla="*/ 8474 w 759118"/>
                <a:gd name="connsiteY1" fmla="*/ 229385 h 301560"/>
                <a:gd name="connsiteX2" fmla="*/ 759118 w 759118"/>
                <a:gd name="connsiteY2" fmla="*/ 204259 h 301560"/>
                <a:gd name="connsiteX0" fmla="*/ 86027 w 755254"/>
                <a:gd name="connsiteY0" fmla="*/ 0 h 285561"/>
                <a:gd name="connsiteX1" fmla="*/ 8783 w 755254"/>
                <a:gd name="connsiteY1" fmla="*/ 195884 h 285561"/>
                <a:gd name="connsiteX2" fmla="*/ 755254 w 755254"/>
                <a:gd name="connsiteY2" fmla="*/ 204259 h 285561"/>
                <a:gd name="connsiteX0" fmla="*/ 86027 w 781763"/>
                <a:gd name="connsiteY0" fmla="*/ 0 h 255197"/>
                <a:gd name="connsiteX1" fmla="*/ 8783 w 781763"/>
                <a:gd name="connsiteY1" fmla="*/ 195884 h 255197"/>
                <a:gd name="connsiteX2" fmla="*/ 781763 w 781763"/>
                <a:gd name="connsiteY2" fmla="*/ 139863 h 255197"/>
                <a:gd name="connsiteX0" fmla="*/ 76747 w 772483"/>
                <a:gd name="connsiteY0" fmla="*/ 0 h 237812"/>
                <a:gd name="connsiteX1" fmla="*/ 9630 w 772483"/>
                <a:gd name="connsiteY1" fmla="*/ 166202 h 237812"/>
                <a:gd name="connsiteX2" fmla="*/ 772483 w 772483"/>
                <a:gd name="connsiteY2" fmla="*/ 139863 h 237812"/>
                <a:gd name="connsiteX0" fmla="*/ 122960 w 769392"/>
                <a:gd name="connsiteY0" fmla="*/ 0 h 482042"/>
                <a:gd name="connsiteX1" fmla="*/ 6539 w 769392"/>
                <a:gd name="connsiteY1" fmla="*/ 410432 h 482042"/>
                <a:gd name="connsiteX2" fmla="*/ 769392 w 769392"/>
                <a:gd name="connsiteY2" fmla="*/ 384093 h 482042"/>
                <a:gd name="connsiteX0" fmla="*/ 189184 w 835616"/>
                <a:gd name="connsiteY0" fmla="*/ 0 h 482042"/>
                <a:gd name="connsiteX1" fmla="*/ 40184 w 835616"/>
                <a:gd name="connsiteY1" fmla="*/ 355779 h 482042"/>
                <a:gd name="connsiteX2" fmla="*/ 72763 w 835616"/>
                <a:gd name="connsiteY2" fmla="*/ 410432 h 482042"/>
                <a:gd name="connsiteX3" fmla="*/ 835616 w 835616"/>
                <a:gd name="connsiteY3" fmla="*/ 384093 h 482042"/>
                <a:gd name="connsiteX0" fmla="*/ 186291 w 832723"/>
                <a:gd name="connsiteY0" fmla="*/ 0 h 476632"/>
                <a:gd name="connsiteX1" fmla="*/ 37291 w 832723"/>
                <a:gd name="connsiteY1" fmla="*/ 355779 h 476632"/>
                <a:gd name="connsiteX2" fmla="*/ 74786 w 832723"/>
                <a:gd name="connsiteY2" fmla="*/ 400018 h 476632"/>
                <a:gd name="connsiteX3" fmla="*/ 832723 w 832723"/>
                <a:gd name="connsiteY3" fmla="*/ 384093 h 476632"/>
                <a:gd name="connsiteX0" fmla="*/ 177019 w 823451"/>
                <a:gd name="connsiteY0" fmla="*/ 0 h 391990"/>
                <a:gd name="connsiteX1" fmla="*/ 28019 w 823451"/>
                <a:gd name="connsiteY1" fmla="*/ 355779 h 391990"/>
                <a:gd name="connsiteX2" fmla="*/ 823451 w 823451"/>
                <a:gd name="connsiteY2" fmla="*/ 384093 h 391990"/>
                <a:gd name="connsiteX0" fmla="*/ 149000 w 795432"/>
                <a:gd name="connsiteY0" fmla="*/ 0 h 391990"/>
                <a:gd name="connsiteX1" fmla="*/ 0 w 795432"/>
                <a:gd name="connsiteY1" fmla="*/ 355779 h 391990"/>
                <a:gd name="connsiteX2" fmla="*/ 795432 w 795432"/>
                <a:gd name="connsiteY2" fmla="*/ 384093 h 391990"/>
                <a:gd name="connsiteX0" fmla="*/ 149000 w 795432"/>
                <a:gd name="connsiteY0" fmla="*/ 0 h 480641"/>
                <a:gd name="connsiteX1" fmla="*/ 0 w 795432"/>
                <a:gd name="connsiteY1" fmla="*/ 355779 h 480641"/>
                <a:gd name="connsiteX2" fmla="*/ 795432 w 795432"/>
                <a:gd name="connsiteY2" fmla="*/ 384093 h 480641"/>
                <a:gd name="connsiteX0" fmla="*/ 149000 w 795432"/>
                <a:gd name="connsiteY0" fmla="*/ 0 h 499843"/>
                <a:gd name="connsiteX1" fmla="*/ 0 w 795432"/>
                <a:gd name="connsiteY1" fmla="*/ 355779 h 499843"/>
                <a:gd name="connsiteX2" fmla="*/ 795432 w 795432"/>
                <a:gd name="connsiteY2" fmla="*/ 384093 h 499843"/>
                <a:gd name="connsiteX0" fmla="*/ 188263 w 834695"/>
                <a:gd name="connsiteY0" fmla="*/ 0 h 489202"/>
                <a:gd name="connsiteX1" fmla="*/ 0 w 834695"/>
                <a:gd name="connsiteY1" fmla="*/ 338763 h 489202"/>
                <a:gd name="connsiteX2" fmla="*/ 834695 w 834695"/>
                <a:gd name="connsiteY2" fmla="*/ 384093 h 489202"/>
                <a:gd name="connsiteX0" fmla="*/ 182286 w 834695"/>
                <a:gd name="connsiteY0" fmla="*/ 0 h 547401"/>
                <a:gd name="connsiteX1" fmla="*/ 0 w 834695"/>
                <a:gd name="connsiteY1" fmla="*/ 396962 h 547401"/>
                <a:gd name="connsiteX2" fmla="*/ 834695 w 834695"/>
                <a:gd name="connsiteY2" fmla="*/ 442292 h 547401"/>
                <a:gd name="connsiteX0" fmla="*/ 182286 w 837415"/>
                <a:gd name="connsiteY0" fmla="*/ 0 h 551357"/>
                <a:gd name="connsiteX1" fmla="*/ 0 w 837415"/>
                <a:gd name="connsiteY1" fmla="*/ 396962 h 551357"/>
                <a:gd name="connsiteX2" fmla="*/ 837415 w 837415"/>
                <a:gd name="connsiteY2" fmla="*/ 452233 h 551357"/>
                <a:gd name="connsiteX0" fmla="*/ 182286 w 837415"/>
                <a:gd name="connsiteY0" fmla="*/ 0 h 545401"/>
                <a:gd name="connsiteX1" fmla="*/ 0 w 837415"/>
                <a:gd name="connsiteY1" fmla="*/ 396962 h 545401"/>
                <a:gd name="connsiteX2" fmla="*/ 837415 w 837415"/>
                <a:gd name="connsiteY2" fmla="*/ 452233 h 545401"/>
                <a:gd name="connsiteX0" fmla="*/ 182286 w 837415"/>
                <a:gd name="connsiteY0" fmla="*/ 0 h 541838"/>
                <a:gd name="connsiteX1" fmla="*/ 0 w 837415"/>
                <a:gd name="connsiteY1" fmla="*/ 396962 h 541838"/>
                <a:gd name="connsiteX2" fmla="*/ 837415 w 837415"/>
                <a:gd name="connsiteY2" fmla="*/ 452233 h 541838"/>
                <a:gd name="connsiteX0" fmla="*/ 182286 w 831671"/>
                <a:gd name="connsiteY0" fmla="*/ 0 h 548088"/>
                <a:gd name="connsiteX1" fmla="*/ 0 w 831671"/>
                <a:gd name="connsiteY1" fmla="*/ 396962 h 548088"/>
                <a:gd name="connsiteX2" fmla="*/ 831671 w 831671"/>
                <a:gd name="connsiteY2" fmla="*/ 468378 h 548088"/>
                <a:gd name="connsiteX0" fmla="*/ 182286 w 831671"/>
                <a:gd name="connsiteY0" fmla="*/ 0 h 538647"/>
                <a:gd name="connsiteX1" fmla="*/ 0 w 831671"/>
                <a:gd name="connsiteY1" fmla="*/ 396962 h 538647"/>
                <a:gd name="connsiteX2" fmla="*/ 831671 w 831671"/>
                <a:gd name="connsiteY2" fmla="*/ 468378 h 538647"/>
                <a:gd name="connsiteX0" fmla="*/ 182286 w 831671"/>
                <a:gd name="connsiteY0" fmla="*/ 0 h 536135"/>
                <a:gd name="connsiteX1" fmla="*/ 0 w 831671"/>
                <a:gd name="connsiteY1" fmla="*/ 396962 h 536135"/>
                <a:gd name="connsiteX2" fmla="*/ 831671 w 831671"/>
                <a:gd name="connsiteY2" fmla="*/ 468378 h 53613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831671" h="536135">
                  <a:moveTo>
                    <a:pt x="182286" y="0"/>
                  </a:moveTo>
                  <a:cubicBezTo>
                    <a:pt x="161820" y="65112"/>
                    <a:pt x="87482" y="182295"/>
                    <a:pt x="0" y="396962"/>
                  </a:cubicBezTo>
                  <a:cubicBezTo>
                    <a:pt x="388404" y="663580"/>
                    <a:pt x="634636" y="464393"/>
                    <a:pt x="831671" y="468378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419" name="Line 72">
              <a:extLst>
                <a:ext uri="{FF2B5EF4-FFF2-40B4-BE49-F238E27FC236}">
                  <a16:creationId xmlns="" xmlns:a16="http://schemas.microsoft.com/office/drawing/2014/main" id="{79783551-FB3C-70E9-D1FE-CA7E5203C5CD}"/>
                </a:ext>
              </a:extLst>
            </xdr:cNvPr>
            <xdr:cNvSpPr>
              <a:spLocks noChangeShapeType="1"/>
            </xdr:cNvSpPr>
          </xdr:nvSpPr>
          <xdr:spPr bwMode="auto">
            <a:xfrm rot="13538416">
              <a:off x="13004467" y="10343045"/>
              <a:ext cx="650837" cy="469797"/>
            </a:xfrm>
            <a:custGeom>
              <a:avLst/>
              <a:gdLst>
                <a:gd name="connsiteX0" fmla="*/ 0 w 760680"/>
                <a:gd name="connsiteY0" fmla="*/ 0 h 705495"/>
                <a:gd name="connsiteX1" fmla="*/ 760680 w 760680"/>
                <a:gd name="connsiteY1" fmla="*/ 705495 h 705495"/>
                <a:gd name="connsiteX0" fmla="*/ 0 w 760680"/>
                <a:gd name="connsiteY0" fmla="*/ 0 h 705495"/>
                <a:gd name="connsiteX1" fmla="*/ 760680 w 760680"/>
                <a:gd name="connsiteY1" fmla="*/ 705495 h 705495"/>
                <a:gd name="connsiteX0" fmla="*/ 0 w 760680"/>
                <a:gd name="connsiteY0" fmla="*/ 0 h 705495"/>
                <a:gd name="connsiteX1" fmla="*/ 760680 w 760680"/>
                <a:gd name="connsiteY1" fmla="*/ 705495 h 705495"/>
                <a:gd name="connsiteX0" fmla="*/ 0 w 402007"/>
                <a:gd name="connsiteY0" fmla="*/ 0 h 306938"/>
                <a:gd name="connsiteX1" fmla="*/ 402007 w 402007"/>
                <a:gd name="connsiteY1" fmla="*/ 306938 h 306938"/>
                <a:gd name="connsiteX0" fmla="*/ 0 w 490365"/>
                <a:gd name="connsiteY0" fmla="*/ 0 h 265328"/>
                <a:gd name="connsiteX1" fmla="*/ 490365 w 490365"/>
                <a:gd name="connsiteY1" fmla="*/ 265328 h 265328"/>
                <a:gd name="connsiteX0" fmla="*/ 0 w 490365"/>
                <a:gd name="connsiteY0" fmla="*/ 0 h 271003"/>
                <a:gd name="connsiteX1" fmla="*/ 490365 w 490365"/>
                <a:gd name="connsiteY1" fmla="*/ 265328 h 271003"/>
                <a:gd name="connsiteX0" fmla="*/ 0 w 496530"/>
                <a:gd name="connsiteY0" fmla="*/ 0 h 246796"/>
                <a:gd name="connsiteX1" fmla="*/ 496530 w 496530"/>
                <a:gd name="connsiteY1" fmla="*/ 236901 h 246796"/>
                <a:gd name="connsiteX0" fmla="*/ 0 w 496530"/>
                <a:gd name="connsiteY0" fmla="*/ 42 h 237524"/>
                <a:gd name="connsiteX1" fmla="*/ 496530 w 496530"/>
                <a:gd name="connsiteY1" fmla="*/ 236943 h 237524"/>
                <a:gd name="connsiteX0" fmla="*/ 0 w 496530"/>
                <a:gd name="connsiteY0" fmla="*/ 2085 h 239517"/>
                <a:gd name="connsiteX1" fmla="*/ 496530 w 496530"/>
                <a:gd name="connsiteY1" fmla="*/ 238986 h 239517"/>
                <a:gd name="connsiteX0" fmla="*/ 0 w 496530"/>
                <a:gd name="connsiteY0" fmla="*/ 3036 h 239937"/>
                <a:gd name="connsiteX1" fmla="*/ 496530 w 496530"/>
                <a:gd name="connsiteY1" fmla="*/ 239937 h 239937"/>
                <a:gd name="connsiteX0" fmla="*/ 0 w 453272"/>
                <a:gd name="connsiteY0" fmla="*/ 3259 h 225899"/>
                <a:gd name="connsiteX1" fmla="*/ 453272 w 453272"/>
                <a:gd name="connsiteY1" fmla="*/ 225900 h 225899"/>
                <a:gd name="connsiteX0" fmla="*/ 0 w 453272"/>
                <a:gd name="connsiteY0" fmla="*/ 3811 h 226452"/>
                <a:gd name="connsiteX1" fmla="*/ 453272 w 453272"/>
                <a:gd name="connsiteY1" fmla="*/ 226452 h 226452"/>
                <a:gd name="connsiteX0" fmla="*/ 0 w 453272"/>
                <a:gd name="connsiteY0" fmla="*/ 5616 h 228257"/>
                <a:gd name="connsiteX1" fmla="*/ 453272 w 453272"/>
                <a:gd name="connsiteY1" fmla="*/ 228257 h 228257"/>
                <a:gd name="connsiteX0" fmla="*/ 0 w 453272"/>
                <a:gd name="connsiteY0" fmla="*/ 7864 h 230505"/>
                <a:gd name="connsiteX1" fmla="*/ 453272 w 453272"/>
                <a:gd name="connsiteY1" fmla="*/ 230505 h 230505"/>
                <a:gd name="connsiteX0" fmla="*/ 0 w 748692"/>
                <a:gd name="connsiteY0" fmla="*/ 3906 h 423607"/>
                <a:gd name="connsiteX1" fmla="*/ 748692 w 748692"/>
                <a:gd name="connsiteY1" fmla="*/ 423607 h 423607"/>
                <a:gd name="connsiteX0" fmla="*/ 0 w 748692"/>
                <a:gd name="connsiteY0" fmla="*/ 0 h 419701"/>
                <a:gd name="connsiteX1" fmla="*/ 748692 w 748692"/>
                <a:gd name="connsiteY1" fmla="*/ 419701 h 419701"/>
                <a:gd name="connsiteX0" fmla="*/ 0 w 749233"/>
                <a:gd name="connsiteY0" fmla="*/ 0 h 458824"/>
                <a:gd name="connsiteX1" fmla="*/ 749233 w 749233"/>
                <a:gd name="connsiteY1" fmla="*/ 458824 h 458824"/>
                <a:gd name="connsiteX0" fmla="*/ 0 w 749233"/>
                <a:gd name="connsiteY0" fmla="*/ 0 h 458824"/>
                <a:gd name="connsiteX1" fmla="*/ 749233 w 749233"/>
                <a:gd name="connsiteY1" fmla="*/ 458824 h 458824"/>
                <a:gd name="connsiteX0" fmla="*/ 0 w 798580"/>
                <a:gd name="connsiteY0" fmla="*/ 0 h 546603"/>
                <a:gd name="connsiteX1" fmla="*/ 798580 w 798580"/>
                <a:gd name="connsiteY1" fmla="*/ 546603 h 546603"/>
                <a:gd name="connsiteX0" fmla="*/ 0 w 701306"/>
                <a:gd name="connsiteY0" fmla="*/ 0 h 448068"/>
                <a:gd name="connsiteX1" fmla="*/ 701306 w 701306"/>
                <a:gd name="connsiteY1" fmla="*/ 448068 h 44806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701306" h="448068">
                  <a:moveTo>
                    <a:pt x="0" y="0"/>
                  </a:moveTo>
                  <a:cubicBezTo>
                    <a:pt x="204926" y="184717"/>
                    <a:pt x="213047" y="337304"/>
                    <a:pt x="701306" y="448068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420" name="Oval 1295">
              <a:extLst>
                <a:ext uri="{FF2B5EF4-FFF2-40B4-BE49-F238E27FC236}">
                  <a16:creationId xmlns="" xmlns:a16="http://schemas.microsoft.com/office/drawing/2014/main" id="{13A5F35B-7B31-57D2-9D9C-521EE05EA11C}"/>
                </a:ext>
              </a:extLst>
            </xdr:cNvPr>
            <xdr:cNvSpPr>
              <a:spLocks noChangeArrowheads="1"/>
            </xdr:cNvSpPr>
          </xdr:nvSpPr>
          <xdr:spPr bwMode="auto">
            <a:xfrm rot="288116">
              <a:off x="13253078" y="10695411"/>
              <a:ext cx="183196" cy="62025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</xdr:spPr>
        </xdr:sp>
        <xdr:sp macro="" textlink="">
          <xdr:nvSpPr>
            <xdr:cNvPr id="2421" name="Line 547">
              <a:extLst>
                <a:ext uri="{FF2B5EF4-FFF2-40B4-BE49-F238E27FC236}">
                  <a16:creationId xmlns="" xmlns:a16="http://schemas.microsoft.com/office/drawing/2014/main" id="{8EBB179D-E4C3-9D37-A7A2-8A05AFA49899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3238933" y="10761268"/>
              <a:ext cx="459421" cy="372024"/>
            </a:xfrm>
            <a:custGeom>
              <a:avLst/>
              <a:gdLst>
                <a:gd name="connsiteX0" fmla="*/ 0 w 511175"/>
                <a:gd name="connsiteY0" fmla="*/ 0 h 311150"/>
                <a:gd name="connsiteX1" fmla="*/ 511175 w 511175"/>
                <a:gd name="connsiteY1" fmla="*/ 311150 h 311150"/>
                <a:gd name="connsiteX0" fmla="*/ 0 w 511175"/>
                <a:gd name="connsiteY0" fmla="*/ 9004 h 320154"/>
                <a:gd name="connsiteX1" fmla="*/ 511175 w 511175"/>
                <a:gd name="connsiteY1" fmla="*/ 320154 h 320154"/>
                <a:gd name="connsiteX0" fmla="*/ 0 w 511175"/>
                <a:gd name="connsiteY0" fmla="*/ 14531 h 325681"/>
                <a:gd name="connsiteX1" fmla="*/ 511175 w 511175"/>
                <a:gd name="connsiteY1" fmla="*/ 325681 h 325681"/>
                <a:gd name="connsiteX0" fmla="*/ 0 w 502310"/>
                <a:gd name="connsiteY0" fmla="*/ 13227 h 345068"/>
                <a:gd name="connsiteX1" fmla="*/ 502310 w 502310"/>
                <a:gd name="connsiteY1" fmla="*/ 345068 h 345068"/>
                <a:gd name="connsiteX0" fmla="*/ 0 w 502310"/>
                <a:gd name="connsiteY0" fmla="*/ 15233 h 347074"/>
                <a:gd name="connsiteX1" fmla="*/ 502310 w 502310"/>
                <a:gd name="connsiteY1" fmla="*/ 347074 h 347074"/>
                <a:gd name="connsiteX0" fmla="*/ 0 w 529389"/>
                <a:gd name="connsiteY0" fmla="*/ 13493 h 371534"/>
                <a:gd name="connsiteX1" fmla="*/ 529389 w 529389"/>
                <a:gd name="connsiteY1" fmla="*/ 371534 h 3715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529389" h="371534">
                  <a:moveTo>
                    <a:pt x="0" y="13493"/>
                  </a:moveTo>
                  <a:cubicBezTo>
                    <a:pt x="275167" y="-47890"/>
                    <a:pt x="404642" y="105128"/>
                    <a:pt x="529389" y="371534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422" name="Line 547">
              <a:extLst>
                <a:ext uri="{FF2B5EF4-FFF2-40B4-BE49-F238E27FC236}">
                  <a16:creationId xmlns="" xmlns:a16="http://schemas.microsoft.com/office/drawing/2014/main" id="{23038DDF-96C1-4230-E1C0-69E2228A87DF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3412567" y="10337425"/>
              <a:ext cx="751047" cy="453509"/>
            </a:xfrm>
            <a:custGeom>
              <a:avLst/>
              <a:gdLst>
                <a:gd name="connsiteX0" fmla="*/ 0 w 214814"/>
                <a:gd name="connsiteY0" fmla="*/ 0 h 448133"/>
                <a:gd name="connsiteX1" fmla="*/ 214814 w 214814"/>
                <a:gd name="connsiteY1" fmla="*/ 448133 h 448133"/>
                <a:gd name="connsiteX0" fmla="*/ 0 w 854350"/>
                <a:gd name="connsiteY0" fmla="*/ 0 h 461740"/>
                <a:gd name="connsiteX1" fmla="*/ 854350 w 854350"/>
                <a:gd name="connsiteY1" fmla="*/ 461740 h 461740"/>
                <a:gd name="connsiteX0" fmla="*/ 0 w 854350"/>
                <a:gd name="connsiteY0" fmla="*/ 0 h 461740"/>
                <a:gd name="connsiteX1" fmla="*/ 854350 w 854350"/>
                <a:gd name="connsiteY1" fmla="*/ 461740 h 461740"/>
                <a:gd name="connsiteX0" fmla="*/ 0 w 854350"/>
                <a:gd name="connsiteY0" fmla="*/ 0 h 461740"/>
                <a:gd name="connsiteX1" fmla="*/ 146779 w 854350"/>
                <a:gd name="connsiteY1" fmla="*/ 97749 h 461740"/>
                <a:gd name="connsiteX2" fmla="*/ 854350 w 854350"/>
                <a:gd name="connsiteY2" fmla="*/ 461740 h 461740"/>
                <a:gd name="connsiteX0" fmla="*/ 0 w 854350"/>
                <a:gd name="connsiteY0" fmla="*/ 0 h 461740"/>
                <a:gd name="connsiteX1" fmla="*/ 146779 w 854350"/>
                <a:gd name="connsiteY1" fmla="*/ 97749 h 461740"/>
                <a:gd name="connsiteX2" fmla="*/ 731886 w 854350"/>
                <a:gd name="connsiteY2" fmla="*/ 376696 h 461740"/>
                <a:gd name="connsiteX3" fmla="*/ 854350 w 854350"/>
                <a:gd name="connsiteY3" fmla="*/ 461740 h 461740"/>
                <a:gd name="connsiteX0" fmla="*/ 0 w 854350"/>
                <a:gd name="connsiteY0" fmla="*/ 0 h 461740"/>
                <a:gd name="connsiteX1" fmla="*/ 146779 w 854350"/>
                <a:gd name="connsiteY1" fmla="*/ 97749 h 461740"/>
                <a:gd name="connsiteX2" fmla="*/ 799922 w 854350"/>
                <a:gd name="connsiteY2" fmla="*/ 339276 h 461740"/>
                <a:gd name="connsiteX3" fmla="*/ 731886 w 854350"/>
                <a:gd name="connsiteY3" fmla="*/ 376696 h 461740"/>
                <a:gd name="connsiteX4" fmla="*/ 854350 w 854350"/>
                <a:gd name="connsiteY4" fmla="*/ 461740 h 461740"/>
                <a:gd name="connsiteX0" fmla="*/ 0 w 854350"/>
                <a:gd name="connsiteY0" fmla="*/ 0 h 461740"/>
                <a:gd name="connsiteX1" fmla="*/ 146779 w 854350"/>
                <a:gd name="connsiteY1" fmla="*/ 97749 h 461740"/>
                <a:gd name="connsiteX2" fmla="*/ 799922 w 854350"/>
                <a:gd name="connsiteY2" fmla="*/ 339276 h 461740"/>
                <a:gd name="connsiteX3" fmla="*/ 748895 w 854350"/>
                <a:gd name="connsiteY3" fmla="*/ 359687 h 461740"/>
                <a:gd name="connsiteX4" fmla="*/ 854350 w 854350"/>
                <a:gd name="connsiteY4" fmla="*/ 461740 h 461740"/>
                <a:gd name="connsiteX0" fmla="*/ 0 w 854350"/>
                <a:gd name="connsiteY0" fmla="*/ 0 h 461740"/>
                <a:gd name="connsiteX1" fmla="*/ 211413 w 854350"/>
                <a:gd name="connsiteY1" fmla="*/ 26312 h 461740"/>
                <a:gd name="connsiteX2" fmla="*/ 799922 w 854350"/>
                <a:gd name="connsiteY2" fmla="*/ 339276 h 461740"/>
                <a:gd name="connsiteX3" fmla="*/ 748895 w 854350"/>
                <a:gd name="connsiteY3" fmla="*/ 359687 h 461740"/>
                <a:gd name="connsiteX4" fmla="*/ 854350 w 854350"/>
                <a:gd name="connsiteY4" fmla="*/ 461740 h 461740"/>
                <a:gd name="connsiteX0" fmla="*/ 0 w 854350"/>
                <a:gd name="connsiteY0" fmla="*/ 0 h 461740"/>
                <a:gd name="connsiteX1" fmla="*/ 211413 w 854350"/>
                <a:gd name="connsiteY1" fmla="*/ 26312 h 461740"/>
                <a:gd name="connsiteX2" fmla="*/ 799922 w 854350"/>
                <a:gd name="connsiteY2" fmla="*/ 339276 h 461740"/>
                <a:gd name="connsiteX3" fmla="*/ 748895 w 854350"/>
                <a:gd name="connsiteY3" fmla="*/ 359687 h 461740"/>
                <a:gd name="connsiteX4" fmla="*/ 854350 w 854350"/>
                <a:gd name="connsiteY4" fmla="*/ 461740 h 461740"/>
                <a:gd name="connsiteX0" fmla="*/ 0 w 854350"/>
                <a:gd name="connsiteY0" fmla="*/ 0 h 461740"/>
                <a:gd name="connsiteX1" fmla="*/ 211413 w 854350"/>
                <a:gd name="connsiteY1" fmla="*/ 26312 h 461740"/>
                <a:gd name="connsiteX2" fmla="*/ 799922 w 854350"/>
                <a:gd name="connsiteY2" fmla="*/ 339276 h 461740"/>
                <a:gd name="connsiteX3" fmla="*/ 748895 w 854350"/>
                <a:gd name="connsiteY3" fmla="*/ 359687 h 461740"/>
                <a:gd name="connsiteX4" fmla="*/ 854350 w 854350"/>
                <a:gd name="connsiteY4" fmla="*/ 461740 h 461740"/>
                <a:gd name="connsiteX0" fmla="*/ 0 w 854350"/>
                <a:gd name="connsiteY0" fmla="*/ 0 h 461740"/>
                <a:gd name="connsiteX1" fmla="*/ 333877 w 854350"/>
                <a:gd name="connsiteY1" fmla="*/ 60330 h 461740"/>
                <a:gd name="connsiteX2" fmla="*/ 211413 w 854350"/>
                <a:gd name="connsiteY2" fmla="*/ 26312 h 461740"/>
                <a:gd name="connsiteX3" fmla="*/ 799922 w 854350"/>
                <a:gd name="connsiteY3" fmla="*/ 339276 h 461740"/>
                <a:gd name="connsiteX4" fmla="*/ 748895 w 854350"/>
                <a:gd name="connsiteY4" fmla="*/ 359687 h 461740"/>
                <a:gd name="connsiteX5" fmla="*/ 854350 w 854350"/>
                <a:gd name="connsiteY5" fmla="*/ 461740 h 461740"/>
                <a:gd name="connsiteX0" fmla="*/ 0 w 854350"/>
                <a:gd name="connsiteY0" fmla="*/ 0 h 461740"/>
                <a:gd name="connsiteX1" fmla="*/ 333877 w 854350"/>
                <a:gd name="connsiteY1" fmla="*/ 60330 h 461740"/>
                <a:gd name="connsiteX2" fmla="*/ 211413 w 854350"/>
                <a:gd name="connsiteY2" fmla="*/ 26312 h 461740"/>
                <a:gd name="connsiteX3" fmla="*/ 799922 w 854350"/>
                <a:gd name="connsiteY3" fmla="*/ 339276 h 461740"/>
                <a:gd name="connsiteX4" fmla="*/ 748895 w 854350"/>
                <a:gd name="connsiteY4" fmla="*/ 359687 h 461740"/>
                <a:gd name="connsiteX5" fmla="*/ 854350 w 854350"/>
                <a:gd name="connsiteY5" fmla="*/ 461740 h 461740"/>
                <a:gd name="connsiteX0" fmla="*/ 0 w 854350"/>
                <a:gd name="connsiteY0" fmla="*/ 0 h 461740"/>
                <a:gd name="connsiteX1" fmla="*/ 333877 w 854350"/>
                <a:gd name="connsiteY1" fmla="*/ 60330 h 461740"/>
                <a:gd name="connsiteX2" fmla="*/ 211413 w 854350"/>
                <a:gd name="connsiteY2" fmla="*/ 26312 h 461740"/>
                <a:gd name="connsiteX3" fmla="*/ 799922 w 854350"/>
                <a:gd name="connsiteY3" fmla="*/ 339276 h 461740"/>
                <a:gd name="connsiteX4" fmla="*/ 748895 w 854350"/>
                <a:gd name="connsiteY4" fmla="*/ 359687 h 461740"/>
                <a:gd name="connsiteX5" fmla="*/ 854350 w 854350"/>
                <a:gd name="connsiteY5" fmla="*/ 461740 h 461740"/>
                <a:gd name="connsiteX0" fmla="*/ 0 w 854350"/>
                <a:gd name="connsiteY0" fmla="*/ 0 h 461740"/>
                <a:gd name="connsiteX1" fmla="*/ 333877 w 854350"/>
                <a:gd name="connsiteY1" fmla="*/ 60330 h 461740"/>
                <a:gd name="connsiteX2" fmla="*/ 799922 w 854350"/>
                <a:gd name="connsiteY2" fmla="*/ 339276 h 461740"/>
                <a:gd name="connsiteX3" fmla="*/ 748895 w 854350"/>
                <a:gd name="connsiteY3" fmla="*/ 359687 h 461740"/>
                <a:gd name="connsiteX4" fmla="*/ 854350 w 854350"/>
                <a:gd name="connsiteY4" fmla="*/ 461740 h 461740"/>
                <a:gd name="connsiteX0" fmla="*/ 0 w 854350"/>
                <a:gd name="connsiteY0" fmla="*/ 0 h 461740"/>
                <a:gd name="connsiteX1" fmla="*/ 537985 w 854350"/>
                <a:gd name="connsiteY1" fmla="*/ 80741 h 461740"/>
                <a:gd name="connsiteX2" fmla="*/ 799922 w 854350"/>
                <a:gd name="connsiteY2" fmla="*/ 339276 h 461740"/>
                <a:gd name="connsiteX3" fmla="*/ 748895 w 854350"/>
                <a:gd name="connsiteY3" fmla="*/ 359687 h 461740"/>
                <a:gd name="connsiteX4" fmla="*/ 854350 w 854350"/>
                <a:gd name="connsiteY4" fmla="*/ 461740 h 461740"/>
                <a:gd name="connsiteX0" fmla="*/ 0 w 854350"/>
                <a:gd name="connsiteY0" fmla="*/ 0 h 461740"/>
                <a:gd name="connsiteX1" fmla="*/ 537985 w 854350"/>
                <a:gd name="connsiteY1" fmla="*/ 80741 h 461740"/>
                <a:gd name="connsiteX2" fmla="*/ 799922 w 854350"/>
                <a:gd name="connsiteY2" fmla="*/ 339276 h 461740"/>
                <a:gd name="connsiteX3" fmla="*/ 748895 w 854350"/>
                <a:gd name="connsiteY3" fmla="*/ 359687 h 461740"/>
                <a:gd name="connsiteX4" fmla="*/ 854350 w 854350"/>
                <a:gd name="connsiteY4" fmla="*/ 461740 h 461740"/>
                <a:gd name="connsiteX0" fmla="*/ 0 w 854350"/>
                <a:gd name="connsiteY0" fmla="*/ 0 h 461740"/>
                <a:gd name="connsiteX1" fmla="*/ 544077 w 854350"/>
                <a:gd name="connsiteY1" fmla="*/ 67991 h 461740"/>
                <a:gd name="connsiteX2" fmla="*/ 799922 w 854350"/>
                <a:gd name="connsiteY2" fmla="*/ 339276 h 461740"/>
                <a:gd name="connsiteX3" fmla="*/ 748895 w 854350"/>
                <a:gd name="connsiteY3" fmla="*/ 359687 h 461740"/>
                <a:gd name="connsiteX4" fmla="*/ 854350 w 854350"/>
                <a:gd name="connsiteY4" fmla="*/ 461740 h 461740"/>
                <a:gd name="connsiteX0" fmla="*/ 0 w 854350"/>
                <a:gd name="connsiteY0" fmla="*/ 0 h 461740"/>
                <a:gd name="connsiteX1" fmla="*/ 544077 w 854350"/>
                <a:gd name="connsiteY1" fmla="*/ 67991 h 461740"/>
                <a:gd name="connsiteX2" fmla="*/ 806015 w 854350"/>
                <a:gd name="connsiteY2" fmla="*/ 315598 h 461740"/>
                <a:gd name="connsiteX3" fmla="*/ 748895 w 854350"/>
                <a:gd name="connsiteY3" fmla="*/ 359687 h 461740"/>
                <a:gd name="connsiteX4" fmla="*/ 854350 w 854350"/>
                <a:gd name="connsiteY4" fmla="*/ 461740 h 461740"/>
                <a:gd name="connsiteX0" fmla="*/ 0 w 854350"/>
                <a:gd name="connsiteY0" fmla="*/ 0 h 461740"/>
                <a:gd name="connsiteX1" fmla="*/ 544077 w 854350"/>
                <a:gd name="connsiteY1" fmla="*/ 67991 h 461740"/>
                <a:gd name="connsiteX2" fmla="*/ 799922 w 854350"/>
                <a:gd name="connsiteY2" fmla="*/ 313778 h 461740"/>
                <a:gd name="connsiteX3" fmla="*/ 748895 w 854350"/>
                <a:gd name="connsiteY3" fmla="*/ 359687 h 461740"/>
                <a:gd name="connsiteX4" fmla="*/ 854350 w 854350"/>
                <a:gd name="connsiteY4" fmla="*/ 461740 h 4617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4350" h="461740">
                  <a:moveTo>
                    <a:pt x="0" y="0"/>
                  </a:moveTo>
                  <a:cubicBezTo>
                    <a:pt x="33535" y="4952"/>
                    <a:pt x="410757" y="15695"/>
                    <a:pt x="544077" y="67991"/>
                  </a:cubicBezTo>
                  <a:cubicBezTo>
                    <a:pt x="677397" y="120287"/>
                    <a:pt x="768171" y="240072"/>
                    <a:pt x="799922" y="313778"/>
                  </a:cubicBezTo>
                  <a:lnTo>
                    <a:pt x="748895" y="359687"/>
                  </a:lnTo>
                  <a:cubicBezTo>
                    <a:pt x="866824" y="420352"/>
                    <a:pt x="835640" y="444731"/>
                    <a:pt x="854350" y="461740"/>
                  </a:cubicBezTo>
                </a:path>
              </a:pathLst>
            </a:custGeom>
            <a:noFill/>
            <a:ln w="1270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ysDot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423" name="Line 547">
              <a:extLst>
                <a:ext uri="{FF2B5EF4-FFF2-40B4-BE49-F238E27FC236}">
                  <a16:creationId xmlns="" xmlns:a16="http://schemas.microsoft.com/office/drawing/2014/main" id="{FEF62B74-2018-D8ED-DB1B-26F7E1533B33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4048542" y="10725317"/>
              <a:ext cx="24873" cy="15999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424" name="Line 547">
              <a:extLst>
                <a:ext uri="{FF2B5EF4-FFF2-40B4-BE49-F238E27FC236}">
                  <a16:creationId xmlns="" xmlns:a16="http://schemas.microsoft.com/office/drawing/2014/main" id="{A07DD758-66B8-F44E-5BD4-705A0E0EAD2F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3403858" y="10383641"/>
              <a:ext cx="771017" cy="453197"/>
            </a:xfrm>
            <a:custGeom>
              <a:avLst/>
              <a:gdLst>
                <a:gd name="connsiteX0" fmla="*/ 0 w 832105"/>
                <a:gd name="connsiteY0" fmla="*/ 0 h 460999"/>
                <a:gd name="connsiteX1" fmla="*/ 832105 w 832105"/>
                <a:gd name="connsiteY1" fmla="*/ 460999 h 460999"/>
                <a:gd name="connsiteX0" fmla="*/ 0 w 832105"/>
                <a:gd name="connsiteY0" fmla="*/ 0 h 460999"/>
                <a:gd name="connsiteX1" fmla="*/ 832105 w 832105"/>
                <a:gd name="connsiteY1" fmla="*/ 460999 h 460999"/>
                <a:gd name="connsiteX0" fmla="*/ 0 w 832105"/>
                <a:gd name="connsiteY0" fmla="*/ 0 h 460999"/>
                <a:gd name="connsiteX1" fmla="*/ 832105 w 832105"/>
                <a:gd name="connsiteY1" fmla="*/ 460999 h 460999"/>
                <a:gd name="connsiteX0" fmla="*/ 0 w 753788"/>
                <a:gd name="connsiteY0" fmla="*/ 0 h 429249"/>
                <a:gd name="connsiteX1" fmla="*/ 753788 w 753788"/>
                <a:gd name="connsiteY1" fmla="*/ 429249 h 429249"/>
                <a:gd name="connsiteX0" fmla="*/ 0 w 753788"/>
                <a:gd name="connsiteY0" fmla="*/ 0 h 429249"/>
                <a:gd name="connsiteX1" fmla="*/ 753788 w 753788"/>
                <a:gd name="connsiteY1" fmla="*/ 429249 h 429249"/>
                <a:gd name="connsiteX0" fmla="*/ 0 w 760138"/>
                <a:gd name="connsiteY0" fmla="*/ 0 h 437716"/>
                <a:gd name="connsiteX1" fmla="*/ 760138 w 760138"/>
                <a:gd name="connsiteY1" fmla="*/ 437716 h 437716"/>
                <a:gd name="connsiteX0" fmla="*/ 0 w 760997"/>
                <a:gd name="connsiteY0" fmla="*/ 0 h 437716"/>
                <a:gd name="connsiteX1" fmla="*/ 760138 w 760997"/>
                <a:gd name="connsiteY1" fmla="*/ 437716 h 437716"/>
                <a:gd name="connsiteX0" fmla="*/ 0 w 761405"/>
                <a:gd name="connsiteY0" fmla="*/ 0 h 437716"/>
                <a:gd name="connsiteX1" fmla="*/ 751416 w 761405"/>
                <a:gd name="connsiteY1" fmla="*/ 347132 h 437716"/>
                <a:gd name="connsiteX2" fmla="*/ 760138 w 761405"/>
                <a:gd name="connsiteY2" fmla="*/ 437716 h 437716"/>
                <a:gd name="connsiteX0" fmla="*/ 0 w 760559"/>
                <a:gd name="connsiteY0" fmla="*/ 0 h 437716"/>
                <a:gd name="connsiteX1" fmla="*/ 751416 w 760559"/>
                <a:gd name="connsiteY1" fmla="*/ 347132 h 437716"/>
                <a:gd name="connsiteX2" fmla="*/ 760138 w 760559"/>
                <a:gd name="connsiteY2" fmla="*/ 437716 h 437716"/>
                <a:gd name="connsiteX0" fmla="*/ 0 w 760559"/>
                <a:gd name="connsiteY0" fmla="*/ 0 h 437716"/>
                <a:gd name="connsiteX1" fmla="*/ 751416 w 760559"/>
                <a:gd name="connsiteY1" fmla="*/ 347132 h 437716"/>
                <a:gd name="connsiteX2" fmla="*/ 760138 w 760559"/>
                <a:gd name="connsiteY2" fmla="*/ 437716 h 437716"/>
                <a:gd name="connsiteX0" fmla="*/ 0 w 760559"/>
                <a:gd name="connsiteY0" fmla="*/ 0 h 437716"/>
                <a:gd name="connsiteX1" fmla="*/ 751416 w 760559"/>
                <a:gd name="connsiteY1" fmla="*/ 347132 h 437716"/>
                <a:gd name="connsiteX2" fmla="*/ 760138 w 760559"/>
                <a:gd name="connsiteY2" fmla="*/ 437716 h 437716"/>
                <a:gd name="connsiteX0" fmla="*/ 0 w 763284"/>
                <a:gd name="connsiteY0" fmla="*/ 0 h 437716"/>
                <a:gd name="connsiteX1" fmla="*/ 751416 w 763284"/>
                <a:gd name="connsiteY1" fmla="*/ 347132 h 437716"/>
                <a:gd name="connsiteX2" fmla="*/ 760138 w 763284"/>
                <a:gd name="connsiteY2" fmla="*/ 437716 h 437716"/>
                <a:gd name="connsiteX0" fmla="*/ 0 w 751814"/>
                <a:gd name="connsiteY0" fmla="*/ 0 h 356652"/>
                <a:gd name="connsiteX1" fmla="*/ 751416 w 751814"/>
                <a:gd name="connsiteY1" fmla="*/ 347132 h 356652"/>
                <a:gd name="connsiteX2" fmla="*/ 647955 w 751814"/>
                <a:gd name="connsiteY2" fmla="*/ 264149 h 356652"/>
                <a:gd name="connsiteX0" fmla="*/ 0 w 785092"/>
                <a:gd name="connsiteY0" fmla="*/ 0 h 452533"/>
                <a:gd name="connsiteX1" fmla="*/ 751416 w 785092"/>
                <a:gd name="connsiteY1" fmla="*/ 347132 h 452533"/>
                <a:gd name="connsiteX2" fmla="*/ 783422 w 785092"/>
                <a:gd name="connsiteY2" fmla="*/ 452533 h 452533"/>
                <a:gd name="connsiteX0" fmla="*/ 0 w 937918"/>
                <a:gd name="connsiteY0" fmla="*/ 0 h 452533"/>
                <a:gd name="connsiteX1" fmla="*/ 937682 w 937918"/>
                <a:gd name="connsiteY1" fmla="*/ 239182 h 452533"/>
                <a:gd name="connsiteX2" fmla="*/ 783422 w 937918"/>
                <a:gd name="connsiteY2" fmla="*/ 452533 h 452533"/>
                <a:gd name="connsiteX0" fmla="*/ 0 w 946305"/>
                <a:gd name="connsiteY0" fmla="*/ 0 h 452533"/>
                <a:gd name="connsiteX1" fmla="*/ 937682 w 946305"/>
                <a:gd name="connsiteY1" fmla="*/ 239182 h 452533"/>
                <a:gd name="connsiteX2" fmla="*/ 783422 w 946305"/>
                <a:gd name="connsiteY2" fmla="*/ 452533 h 452533"/>
                <a:gd name="connsiteX0" fmla="*/ 0 w 946305"/>
                <a:gd name="connsiteY0" fmla="*/ 0 h 452533"/>
                <a:gd name="connsiteX1" fmla="*/ 937682 w 946305"/>
                <a:gd name="connsiteY1" fmla="*/ 239182 h 452533"/>
                <a:gd name="connsiteX2" fmla="*/ 783422 w 946305"/>
                <a:gd name="connsiteY2" fmla="*/ 452533 h 452533"/>
                <a:gd name="connsiteX0" fmla="*/ 0 w 938637"/>
                <a:gd name="connsiteY0" fmla="*/ 0 h 452533"/>
                <a:gd name="connsiteX1" fmla="*/ 937682 w 938637"/>
                <a:gd name="connsiteY1" fmla="*/ 239182 h 452533"/>
                <a:gd name="connsiteX2" fmla="*/ 783422 w 938637"/>
                <a:gd name="connsiteY2" fmla="*/ 452533 h 452533"/>
                <a:gd name="connsiteX0" fmla="*/ 0 w 784075"/>
                <a:gd name="connsiteY0" fmla="*/ 0 h 452533"/>
                <a:gd name="connsiteX1" fmla="*/ 757765 w 784075"/>
                <a:gd name="connsiteY1" fmla="*/ 306915 h 452533"/>
                <a:gd name="connsiteX2" fmla="*/ 783422 w 784075"/>
                <a:gd name="connsiteY2" fmla="*/ 452533 h 452533"/>
                <a:gd name="connsiteX0" fmla="*/ 0 w 785252"/>
                <a:gd name="connsiteY0" fmla="*/ 0 h 452533"/>
                <a:gd name="connsiteX1" fmla="*/ 757765 w 785252"/>
                <a:gd name="connsiteY1" fmla="*/ 306915 h 452533"/>
                <a:gd name="connsiteX2" fmla="*/ 783422 w 785252"/>
                <a:gd name="connsiteY2" fmla="*/ 452533 h 452533"/>
                <a:gd name="connsiteX0" fmla="*/ 0 w 785170"/>
                <a:gd name="connsiteY0" fmla="*/ 0 h 452533"/>
                <a:gd name="connsiteX1" fmla="*/ 755649 w 785170"/>
                <a:gd name="connsiteY1" fmla="*/ 315382 h 452533"/>
                <a:gd name="connsiteX2" fmla="*/ 783422 w 785170"/>
                <a:gd name="connsiteY2" fmla="*/ 452533 h 452533"/>
                <a:gd name="connsiteX0" fmla="*/ 0 w 783422"/>
                <a:gd name="connsiteY0" fmla="*/ 0 h 452533"/>
                <a:gd name="connsiteX1" fmla="*/ 755649 w 783422"/>
                <a:gd name="connsiteY1" fmla="*/ 315382 h 452533"/>
                <a:gd name="connsiteX2" fmla="*/ 783422 w 783422"/>
                <a:gd name="connsiteY2" fmla="*/ 452533 h 452533"/>
                <a:gd name="connsiteX0" fmla="*/ 0 w 783422"/>
                <a:gd name="connsiteY0" fmla="*/ 0 h 452533"/>
                <a:gd name="connsiteX1" fmla="*/ 755649 w 783422"/>
                <a:gd name="connsiteY1" fmla="*/ 315382 h 452533"/>
                <a:gd name="connsiteX2" fmla="*/ 783422 w 783422"/>
                <a:gd name="connsiteY2" fmla="*/ 452533 h 452533"/>
                <a:gd name="connsiteX0" fmla="*/ 0 w 783422"/>
                <a:gd name="connsiteY0" fmla="*/ 0 h 452533"/>
                <a:gd name="connsiteX1" fmla="*/ 755649 w 783422"/>
                <a:gd name="connsiteY1" fmla="*/ 315382 h 452533"/>
                <a:gd name="connsiteX2" fmla="*/ 783422 w 783422"/>
                <a:gd name="connsiteY2" fmla="*/ 452533 h 452533"/>
                <a:gd name="connsiteX0" fmla="*/ 0 w 783422"/>
                <a:gd name="connsiteY0" fmla="*/ 0 h 452533"/>
                <a:gd name="connsiteX1" fmla="*/ 755649 w 783422"/>
                <a:gd name="connsiteY1" fmla="*/ 315382 h 452533"/>
                <a:gd name="connsiteX2" fmla="*/ 783422 w 783422"/>
                <a:gd name="connsiteY2" fmla="*/ 452533 h 4525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783422" h="452533">
                  <a:moveTo>
                    <a:pt x="0" y="0"/>
                  </a:moveTo>
                  <a:cubicBezTo>
                    <a:pt x="504472" y="54327"/>
                    <a:pt x="528460" y="4937"/>
                    <a:pt x="755649" y="315382"/>
                  </a:cubicBezTo>
                  <a:cubicBezTo>
                    <a:pt x="766318" y="399200"/>
                    <a:pt x="764288" y="356017"/>
                    <a:pt x="783422" y="452533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2416" name="Freeform 527">
            <a:extLst>
              <a:ext uri="{FF2B5EF4-FFF2-40B4-BE49-F238E27FC236}">
                <a16:creationId xmlns="" xmlns:a16="http://schemas.microsoft.com/office/drawing/2014/main" id="{0AC399D8-7213-DBD0-76CA-EAC9C039DDC5}"/>
              </a:ext>
            </a:extLst>
          </xdr:cNvPr>
          <xdr:cNvSpPr>
            <a:spLocks/>
          </xdr:cNvSpPr>
        </xdr:nvSpPr>
        <xdr:spPr bwMode="auto">
          <a:xfrm rot="11424723">
            <a:off x="12836791" y="10163135"/>
            <a:ext cx="934264" cy="985074"/>
          </a:xfrm>
          <a:custGeom>
            <a:avLst/>
            <a:gdLst>
              <a:gd name="T0" fmla="*/ 0 w 55"/>
              <a:gd name="T1" fmla="*/ 2147483647 h 56"/>
              <a:gd name="T2" fmla="*/ 0 w 55"/>
              <a:gd name="T3" fmla="*/ 0 h 56"/>
              <a:gd name="T4" fmla="*/ 2147483647 w 55"/>
              <a:gd name="T5" fmla="*/ 0 h 56"/>
              <a:gd name="T6" fmla="*/ 0 60000 65536"/>
              <a:gd name="T7" fmla="*/ 0 60000 65536"/>
              <a:gd name="T8" fmla="*/ 0 60000 65536"/>
              <a:gd name="connsiteX0" fmla="*/ 0 w 5135"/>
              <a:gd name="connsiteY0" fmla="*/ 17689 h 17689"/>
              <a:gd name="connsiteX1" fmla="*/ 0 w 5135"/>
              <a:gd name="connsiteY1" fmla="*/ 7689 h 17689"/>
              <a:gd name="connsiteX2" fmla="*/ 5135 w 5135"/>
              <a:gd name="connsiteY2" fmla="*/ 0 h 17689"/>
              <a:gd name="connsiteX0" fmla="*/ 0 w 10000"/>
              <a:gd name="connsiteY0" fmla="*/ 10000 h 10000"/>
              <a:gd name="connsiteX1" fmla="*/ 0 w 10000"/>
              <a:gd name="connsiteY1" fmla="*/ 4347 h 10000"/>
              <a:gd name="connsiteX2" fmla="*/ 10000 w 10000"/>
              <a:gd name="connsiteY2" fmla="*/ 0 h 10000"/>
              <a:gd name="connsiteX0" fmla="*/ 0 w 9386"/>
              <a:gd name="connsiteY0" fmla="*/ 10186 h 10186"/>
              <a:gd name="connsiteX1" fmla="*/ 0 w 9386"/>
              <a:gd name="connsiteY1" fmla="*/ 4533 h 10186"/>
              <a:gd name="connsiteX2" fmla="*/ 9386 w 9386"/>
              <a:gd name="connsiteY2" fmla="*/ 0 h 10186"/>
              <a:gd name="connsiteX0" fmla="*/ 0 w 10000"/>
              <a:gd name="connsiteY0" fmla="*/ 10000 h 10000"/>
              <a:gd name="connsiteX1" fmla="*/ 0 w 10000"/>
              <a:gd name="connsiteY1" fmla="*/ 4450 h 10000"/>
              <a:gd name="connsiteX2" fmla="*/ 10000 w 10000"/>
              <a:gd name="connsiteY2" fmla="*/ 0 h 10000"/>
              <a:gd name="connsiteX0" fmla="*/ 0 w 10000"/>
              <a:gd name="connsiteY0" fmla="*/ 10000 h 10000"/>
              <a:gd name="connsiteX1" fmla="*/ 0 w 10000"/>
              <a:gd name="connsiteY1" fmla="*/ 4450 h 10000"/>
              <a:gd name="connsiteX2" fmla="*/ 10000 w 10000"/>
              <a:gd name="connsiteY2" fmla="*/ 0 h 10000"/>
              <a:gd name="connsiteX0" fmla="*/ 0 w 12073"/>
              <a:gd name="connsiteY0" fmla="*/ 10987 h 10987"/>
              <a:gd name="connsiteX1" fmla="*/ 0 w 12073"/>
              <a:gd name="connsiteY1" fmla="*/ 5437 h 10987"/>
              <a:gd name="connsiteX2" fmla="*/ 12073 w 12073"/>
              <a:gd name="connsiteY2" fmla="*/ 0 h 10987"/>
              <a:gd name="connsiteX0" fmla="*/ 0 w 10297"/>
              <a:gd name="connsiteY0" fmla="*/ 9622 h 9622"/>
              <a:gd name="connsiteX1" fmla="*/ 0 w 10297"/>
              <a:gd name="connsiteY1" fmla="*/ 4072 h 9622"/>
              <a:gd name="connsiteX2" fmla="*/ 10297 w 10297"/>
              <a:gd name="connsiteY2" fmla="*/ 0 h 9622"/>
              <a:gd name="connsiteX0" fmla="*/ 0 w 9015"/>
              <a:gd name="connsiteY0" fmla="*/ 9891 h 9891"/>
              <a:gd name="connsiteX1" fmla="*/ 0 w 9015"/>
              <a:gd name="connsiteY1" fmla="*/ 4123 h 9891"/>
              <a:gd name="connsiteX2" fmla="*/ 9015 w 9015"/>
              <a:gd name="connsiteY2" fmla="*/ 0 h 9891"/>
              <a:gd name="connsiteX0" fmla="*/ 0 w 9727"/>
              <a:gd name="connsiteY0" fmla="*/ 10000 h 10000"/>
              <a:gd name="connsiteX1" fmla="*/ 0 w 9727"/>
              <a:gd name="connsiteY1" fmla="*/ 4168 h 10000"/>
              <a:gd name="connsiteX2" fmla="*/ 9727 w 9727"/>
              <a:gd name="connsiteY2" fmla="*/ 0 h 10000"/>
              <a:gd name="connsiteX0" fmla="*/ 0 w 10000"/>
              <a:gd name="connsiteY0" fmla="*/ 11072 h 11072"/>
              <a:gd name="connsiteX1" fmla="*/ 0 w 10000"/>
              <a:gd name="connsiteY1" fmla="*/ 4168 h 11072"/>
              <a:gd name="connsiteX2" fmla="*/ 10000 w 10000"/>
              <a:gd name="connsiteY2" fmla="*/ 0 h 11072"/>
              <a:gd name="connsiteX0" fmla="*/ 512 w 2627"/>
              <a:gd name="connsiteY0" fmla="*/ 18369 h 18369"/>
              <a:gd name="connsiteX1" fmla="*/ 512 w 2627"/>
              <a:gd name="connsiteY1" fmla="*/ 11465 h 18369"/>
              <a:gd name="connsiteX2" fmla="*/ 1566 w 2627"/>
              <a:gd name="connsiteY2" fmla="*/ 0 h 18369"/>
              <a:gd name="connsiteX0" fmla="*/ 1950 w 10002"/>
              <a:gd name="connsiteY0" fmla="*/ 10000 h 10000"/>
              <a:gd name="connsiteX1" fmla="*/ 1950 w 10002"/>
              <a:gd name="connsiteY1" fmla="*/ 8159 h 10000"/>
              <a:gd name="connsiteX2" fmla="*/ 5962 w 10002"/>
              <a:gd name="connsiteY2" fmla="*/ 0 h 10000"/>
              <a:gd name="connsiteX0" fmla="*/ 0 w 11884"/>
              <a:gd name="connsiteY0" fmla="*/ 10000 h 10000"/>
              <a:gd name="connsiteX1" fmla="*/ 0 w 11884"/>
              <a:gd name="connsiteY1" fmla="*/ 8159 h 10000"/>
              <a:gd name="connsiteX2" fmla="*/ 4012 w 11884"/>
              <a:gd name="connsiteY2" fmla="*/ 0 h 10000"/>
              <a:gd name="connsiteX0" fmla="*/ 0 w 4197"/>
              <a:gd name="connsiteY0" fmla="*/ 10000 h 10000"/>
              <a:gd name="connsiteX1" fmla="*/ 0 w 4197"/>
              <a:gd name="connsiteY1" fmla="*/ 8159 h 10000"/>
              <a:gd name="connsiteX2" fmla="*/ 1006 w 4197"/>
              <a:gd name="connsiteY2" fmla="*/ 6301 h 10000"/>
              <a:gd name="connsiteX3" fmla="*/ 4012 w 4197"/>
              <a:gd name="connsiteY3" fmla="*/ 0 h 10000"/>
              <a:gd name="connsiteX0" fmla="*/ 0 w 21044"/>
              <a:gd name="connsiteY0" fmla="*/ 10000 h 10000"/>
              <a:gd name="connsiteX1" fmla="*/ 0 w 21044"/>
              <a:gd name="connsiteY1" fmla="*/ 8159 h 10000"/>
              <a:gd name="connsiteX2" fmla="*/ 2397 w 21044"/>
              <a:gd name="connsiteY2" fmla="*/ 6301 h 10000"/>
              <a:gd name="connsiteX3" fmla="*/ 9559 w 21044"/>
              <a:gd name="connsiteY3" fmla="*/ 0 h 10000"/>
              <a:gd name="connsiteX0" fmla="*/ 0 w 10001"/>
              <a:gd name="connsiteY0" fmla="*/ 10000 h 10000"/>
              <a:gd name="connsiteX1" fmla="*/ 0 w 10001"/>
              <a:gd name="connsiteY1" fmla="*/ 8159 h 10000"/>
              <a:gd name="connsiteX2" fmla="*/ 4784 w 10001"/>
              <a:gd name="connsiteY2" fmla="*/ 7055 h 10000"/>
              <a:gd name="connsiteX3" fmla="*/ 2397 w 10001"/>
              <a:gd name="connsiteY3" fmla="*/ 6301 h 10000"/>
              <a:gd name="connsiteX4" fmla="*/ 9559 w 10001"/>
              <a:gd name="connsiteY4" fmla="*/ 0 h 10000"/>
              <a:gd name="connsiteX0" fmla="*/ 0 w 22692"/>
              <a:gd name="connsiteY0" fmla="*/ 10000 h 10000"/>
              <a:gd name="connsiteX1" fmla="*/ 0 w 22692"/>
              <a:gd name="connsiteY1" fmla="*/ 8159 h 10000"/>
              <a:gd name="connsiteX2" fmla="*/ 4784 w 22692"/>
              <a:gd name="connsiteY2" fmla="*/ 7055 h 10000"/>
              <a:gd name="connsiteX3" fmla="*/ 2397 w 22692"/>
              <a:gd name="connsiteY3" fmla="*/ 6301 h 10000"/>
              <a:gd name="connsiteX4" fmla="*/ 9559 w 22692"/>
              <a:gd name="connsiteY4" fmla="*/ 0 h 10000"/>
              <a:gd name="connsiteX0" fmla="*/ 0 w 22692"/>
              <a:gd name="connsiteY0" fmla="*/ 10000 h 10000"/>
              <a:gd name="connsiteX1" fmla="*/ 0 w 22692"/>
              <a:gd name="connsiteY1" fmla="*/ 8159 h 10000"/>
              <a:gd name="connsiteX2" fmla="*/ 4784 w 22692"/>
              <a:gd name="connsiteY2" fmla="*/ 7055 h 10000"/>
              <a:gd name="connsiteX3" fmla="*/ 9559 w 22692"/>
              <a:gd name="connsiteY3" fmla="*/ 0 h 10000"/>
              <a:gd name="connsiteX0" fmla="*/ 0 w 48556"/>
              <a:gd name="connsiteY0" fmla="*/ 10000 h 10000"/>
              <a:gd name="connsiteX1" fmla="*/ 0 w 48556"/>
              <a:gd name="connsiteY1" fmla="*/ 8159 h 10000"/>
              <a:gd name="connsiteX2" fmla="*/ 35809 w 48556"/>
              <a:gd name="connsiteY2" fmla="*/ 1233 h 10000"/>
              <a:gd name="connsiteX3" fmla="*/ 9559 w 48556"/>
              <a:gd name="connsiteY3" fmla="*/ 0 h 10000"/>
              <a:gd name="connsiteX0" fmla="*/ 31022 w 79578"/>
              <a:gd name="connsiteY0" fmla="*/ 10822 h 10822"/>
              <a:gd name="connsiteX1" fmla="*/ 31022 w 79578"/>
              <a:gd name="connsiteY1" fmla="*/ 8981 h 10822"/>
              <a:gd name="connsiteX2" fmla="*/ 66831 w 79578"/>
              <a:gd name="connsiteY2" fmla="*/ 2055 h 10822"/>
              <a:gd name="connsiteX3" fmla="*/ 10 w 79578"/>
              <a:gd name="connsiteY3" fmla="*/ 0 h 10822"/>
              <a:gd name="connsiteX0" fmla="*/ 31012 w 79568"/>
              <a:gd name="connsiteY0" fmla="*/ 10822 h 10822"/>
              <a:gd name="connsiteX1" fmla="*/ 31012 w 79568"/>
              <a:gd name="connsiteY1" fmla="*/ 8981 h 10822"/>
              <a:gd name="connsiteX2" fmla="*/ 66821 w 79568"/>
              <a:gd name="connsiteY2" fmla="*/ 2055 h 10822"/>
              <a:gd name="connsiteX3" fmla="*/ 0 w 79568"/>
              <a:gd name="connsiteY3" fmla="*/ 0 h 10822"/>
              <a:gd name="connsiteX0" fmla="*/ 31012 w 79568"/>
              <a:gd name="connsiteY0" fmla="*/ 10822 h 10822"/>
              <a:gd name="connsiteX1" fmla="*/ 31012 w 79568"/>
              <a:gd name="connsiteY1" fmla="*/ 8981 h 10822"/>
              <a:gd name="connsiteX2" fmla="*/ 66821 w 79568"/>
              <a:gd name="connsiteY2" fmla="*/ 2055 h 10822"/>
              <a:gd name="connsiteX3" fmla="*/ 0 w 79568"/>
              <a:gd name="connsiteY3" fmla="*/ 0 h 10822"/>
              <a:gd name="connsiteX0" fmla="*/ 31012 w 71555"/>
              <a:gd name="connsiteY0" fmla="*/ 10822 h 10822"/>
              <a:gd name="connsiteX1" fmla="*/ 31012 w 71555"/>
              <a:gd name="connsiteY1" fmla="*/ 8981 h 10822"/>
              <a:gd name="connsiteX2" fmla="*/ 66821 w 71555"/>
              <a:gd name="connsiteY2" fmla="*/ 2055 h 10822"/>
              <a:gd name="connsiteX3" fmla="*/ 0 w 71555"/>
              <a:gd name="connsiteY3" fmla="*/ 0 h 10822"/>
              <a:gd name="connsiteX0" fmla="*/ 64424 w 71555"/>
              <a:gd name="connsiteY0" fmla="*/ 11370 h 11370"/>
              <a:gd name="connsiteX1" fmla="*/ 31012 w 71555"/>
              <a:gd name="connsiteY1" fmla="*/ 8981 h 11370"/>
              <a:gd name="connsiteX2" fmla="*/ 66821 w 71555"/>
              <a:gd name="connsiteY2" fmla="*/ 2055 h 11370"/>
              <a:gd name="connsiteX3" fmla="*/ 0 w 71555"/>
              <a:gd name="connsiteY3" fmla="*/ 0 h 11370"/>
              <a:gd name="connsiteX0" fmla="*/ 64424 w 74341"/>
              <a:gd name="connsiteY0" fmla="*/ 11370 h 11370"/>
              <a:gd name="connsiteX1" fmla="*/ 57264 w 74341"/>
              <a:gd name="connsiteY1" fmla="*/ 8296 h 11370"/>
              <a:gd name="connsiteX2" fmla="*/ 66821 w 74341"/>
              <a:gd name="connsiteY2" fmla="*/ 2055 h 11370"/>
              <a:gd name="connsiteX3" fmla="*/ 0 w 74341"/>
              <a:gd name="connsiteY3" fmla="*/ 0 h 11370"/>
              <a:gd name="connsiteX0" fmla="*/ 64424 w 66821"/>
              <a:gd name="connsiteY0" fmla="*/ 11370 h 11370"/>
              <a:gd name="connsiteX1" fmla="*/ 57264 w 66821"/>
              <a:gd name="connsiteY1" fmla="*/ 8296 h 11370"/>
              <a:gd name="connsiteX2" fmla="*/ 66821 w 66821"/>
              <a:gd name="connsiteY2" fmla="*/ 2055 h 11370"/>
              <a:gd name="connsiteX3" fmla="*/ 0 w 66821"/>
              <a:gd name="connsiteY3" fmla="*/ 0 h 11370"/>
              <a:gd name="connsiteX0" fmla="*/ 64424 w 66821"/>
              <a:gd name="connsiteY0" fmla="*/ 11370 h 11370"/>
              <a:gd name="connsiteX1" fmla="*/ 54187 w 66821"/>
              <a:gd name="connsiteY1" fmla="*/ 11093 h 11370"/>
              <a:gd name="connsiteX2" fmla="*/ 57264 w 66821"/>
              <a:gd name="connsiteY2" fmla="*/ 8296 h 11370"/>
              <a:gd name="connsiteX3" fmla="*/ 66821 w 66821"/>
              <a:gd name="connsiteY3" fmla="*/ 2055 h 11370"/>
              <a:gd name="connsiteX4" fmla="*/ 0 w 66821"/>
              <a:gd name="connsiteY4" fmla="*/ 0 h 11370"/>
              <a:gd name="connsiteX0" fmla="*/ 54187 w 66821"/>
              <a:gd name="connsiteY0" fmla="*/ 11093 h 11093"/>
              <a:gd name="connsiteX1" fmla="*/ 57264 w 66821"/>
              <a:gd name="connsiteY1" fmla="*/ 8296 h 11093"/>
              <a:gd name="connsiteX2" fmla="*/ 66821 w 66821"/>
              <a:gd name="connsiteY2" fmla="*/ 2055 h 11093"/>
              <a:gd name="connsiteX3" fmla="*/ 0 w 66821"/>
              <a:gd name="connsiteY3" fmla="*/ 0 h 11093"/>
              <a:gd name="connsiteX0" fmla="*/ 54187 w 66821"/>
              <a:gd name="connsiteY0" fmla="*/ 11093 h 11093"/>
              <a:gd name="connsiteX1" fmla="*/ 55158 w 66821"/>
              <a:gd name="connsiteY1" fmla="*/ 9197 h 11093"/>
              <a:gd name="connsiteX2" fmla="*/ 66821 w 66821"/>
              <a:gd name="connsiteY2" fmla="*/ 2055 h 11093"/>
              <a:gd name="connsiteX3" fmla="*/ 0 w 66821"/>
              <a:gd name="connsiteY3" fmla="*/ 0 h 11093"/>
              <a:gd name="connsiteX0" fmla="*/ 54187 w 66821"/>
              <a:gd name="connsiteY0" fmla="*/ 11440 h 11440"/>
              <a:gd name="connsiteX1" fmla="*/ 55158 w 66821"/>
              <a:gd name="connsiteY1" fmla="*/ 9544 h 11440"/>
              <a:gd name="connsiteX2" fmla="*/ 66821 w 66821"/>
              <a:gd name="connsiteY2" fmla="*/ 2402 h 11440"/>
              <a:gd name="connsiteX3" fmla="*/ 0 w 66821"/>
              <a:gd name="connsiteY3" fmla="*/ 0 h 11440"/>
              <a:gd name="connsiteX0" fmla="*/ 54187 w 66821"/>
              <a:gd name="connsiteY0" fmla="*/ 11440 h 11440"/>
              <a:gd name="connsiteX1" fmla="*/ 55158 w 66821"/>
              <a:gd name="connsiteY1" fmla="*/ 9544 h 11440"/>
              <a:gd name="connsiteX2" fmla="*/ 66821 w 66821"/>
              <a:gd name="connsiteY2" fmla="*/ 2402 h 11440"/>
              <a:gd name="connsiteX3" fmla="*/ 0 w 66821"/>
              <a:gd name="connsiteY3" fmla="*/ 0 h 11440"/>
              <a:gd name="connsiteX0" fmla="*/ 54187 w 66821"/>
              <a:gd name="connsiteY0" fmla="*/ 11440 h 11440"/>
              <a:gd name="connsiteX1" fmla="*/ 55158 w 66821"/>
              <a:gd name="connsiteY1" fmla="*/ 9544 h 11440"/>
              <a:gd name="connsiteX2" fmla="*/ 66821 w 66821"/>
              <a:gd name="connsiteY2" fmla="*/ 2402 h 11440"/>
              <a:gd name="connsiteX3" fmla="*/ 0 w 66821"/>
              <a:gd name="connsiteY3" fmla="*/ 0 h 11440"/>
              <a:gd name="connsiteX0" fmla="*/ 54187 w 55335"/>
              <a:gd name="connsiteY0" fmla="*/ 11440 h 11440"/>
              <a:gd name="connsiteX1" fmla="*/ 55158 w 55335"/>
              <a:gd name="connsiteY1" fmla="*/ 9544 h 11440"/>
              <a:gd name="connsiteX2" fmla="*/ 54187 w 55335"/>
              <a:gd name="connsiteY2" fmla="*/ 2679 h 11440"/>
              <a:gd name="connsiteX3" fmla="*/ 0 w 55335"/>
              <a:gd name="connsiteY3" fmla="*/ 0 h 11440"/>
              <a:gd name="connsiteX0" fmla="*/ 54187 w 55335"/>
              <a:gd name="connsiteY0" fmla="*/ 11440 h 11440"/>
              <a:gd name="connsiteX1" fmla="*/ 55158 w 55335"/>
              <a:gd name="connsiteY1" fmla="*/ 9544 h 11440"/>
              <a:gd name="connsiteX2" fmla="*/ 54187 w 55335"/>
              <a:gd name="connsiteY2" fmla="*/ 2679 h 11440"/>
              <a:gd name="connsiteX3" fmla="*/ 0 w 55335"/>
              <a:gd name="connsiteY3" fmla="*/ 0 h 11440"/>
              <a:gd name="connsiteX0" fmla="*/ 54187 w 55335"/>
              <a:gd name="connsiteY0" fmla="*/ 11440 h 11440"/>
              <a:gd name="connsiteX1" fmla="*/ 55158 w 55335"/>
              <a:gd name="connsiteY1" fmla="*/ 9544 h 11440"/>
              <a:gd name="connsiteX2" fmla="*/ 54187 w 55335"/>
              <a:gd name="connsiteY2" fmla="*/ 2679 h 11440"/>
              <a:gd name="connsiteX3" fmla="*/ 0 w 55335"/>
              <a:gd name="connsiteY3" fmla="*/ 0 h 11440"/>
              <a:gd name="connsiteX0" fmla="*/ 47224 w 48372"/>
              <a:gd name="connsiteY0" fmla="*/ 11044 h 11044"/>
              <a:gd name="connsiteX1" fmla="*/ 48195 w 48372"/>
              <a:gd name="connsiteY1" fmla="*/ 9148 h 11044"/>
              <a:gd name="connsiteX2" fmla="*/ 47224 w 48372"/>
              <a:gd name="connsiteY2" fmla="*/ 2283 h 11044"/>
              <a:gd name="connsiteX3" fmla="*/ 0 w 48372"/>
              <a:gd name="connsiteY3" fmla="*/ 0 h 11044"/>
              <a:gd name="connsiteX0" fmla="*/ 29127 w 30275"/>
              <a:gd name="connsiteY0" fmla="*/ 10238 h 10238"/>
              <a:gd name="connsiteX1" fmla="*/ 30098 w 30275"/>
              <a:gd name="connsiteY1" fmla="*/ 8342 h 10238"/>
              <a:gd name="connsiteX2" fmla="*/ 29127 w 30275"/>
              <a:gd name="connsiteY2" fmla="*/ 1477 h 10238"/>
              <a:gd name="connsiteX3" fmla="*/ 0 w 30275"/>
              <a:gd name="connsiteY3" fmla="*/ 0 h 10238"/>
              <a:gd name="connsiteX0" fmla="*/ 29127 w 40761"/>
              <a:gd name="connsiteY0" fmla="*/ 10238 h 10238"/>
              <a:gd name="connsiteX1" fmla="*/ 30098 w 40761"/>
              <a:gd name="connsiteY1" fmla="*/ 8342 h 10238"/>
              <a:gd name="connsiteX2" fmla="*/ 40761 w 40761"/>
              <a:gd name="connsiteY2" fmla="*/ 1986 h 10238"/>
              <a:gd name="connsiteX3" fmla="*/ 0 w 40761"/>
              <a:gd name="connsiteY3" fmla="*/ 0 h 10238"/>
              <a:gd name="connsiteX0" fmla="*/ 29127 w 40761"/>
              <a:gd name="connsiteY0" fmla="*/ 10238 h 10238"/>
              <a:gd name="connsiteX1" fmla="*/ 30098 w 40761"/>
              <a:gd name="connsiteY1" fmla="*/ 8342 h 10238"/>
              <a:gd name="connsiteX2" fmla="*/ 40761 w 40761"/>
              <a:gd name="connsiteY2" fmla="*/ 1986 h 10238"/>
              <a:gd name="connsiteX3" fmla="*/ 0 w 40761"/>
              <a:gd name="connsiteY3" fmla="*/ 0 h 10238"/>
              <a:gd name="connsiteX0" fmla="*/ 29127 w 44639"/>
              <a:gd name="connsiteY0" fmla="*/ 10238 h 10238"/>
              <a:gd name="connsiteX1" fmla="*/ 30098 w 44639"/>
              <a:gd name="connsiteY1" fmla="*/ 8342 h 10238"/>
              <a:gd name="connsiteX2" fmla="*/ 44639 w 44639"/>
              <a:gd name="connsiteY2" fmla="*/ 2071 h 10238"/>
              <a:gd name="connsiteX3" fmla="*/ 0 w 44639"/>
              <a:gd name="connsiteY3" fmla="*/ 0 h 10238"/>
              <a:gd name="connsiteX0" fmla="*/ 29127 w 44639"/>
              <a:gd name="connsiteY0" fmla="*/ 10238 h 10238"/>
              <a:gd name="connsiteX1" fmla="*/ 30098 w 44639"/>
              <a:gd name="connsiteY1" fmla="*/ 8342 h 10238"/>
              <a:gd name="connsiteX2" fmla="*/ 44639 w 44639"/>
              <a:gd name="connsiteY2" fmla="*/ 2071 h 10238"/>
              <a:gd name="connsiteX3" fmla="*/ 0 w 44639"/>
              <a:gd name="connsiteY3" fmla="*/ 0 h 10238"/>
              <a:gd name="connsiteX0" fmla="*/ 29127 w 44639"/>
              <a:gd name="connsiteY0" fmla="*/ 10238 h 10238"/>
              <a:gd name="connsiteX1" fmla="*/ 30098 w 44639"/>
              <a:gd name="connsiteY1" fmla="*/ 8342 h 10238"/>
              <a:gd name="connsiteX2" fmla="*/ 44639 w 44639"/>
              <a:gd name="connsiteY2" fmla="*/ 2071 h 10238"/>
              <a:gd name="connsiteX3" fmla="*/ 0 w 44639"/>
              <a:gd name="connsiteY3" fmla="*/ 0 h 10238"/>
              <a:gd name="connsiteX0" fmla="*/ 29127 w 44639"/>
              <a:gd name="connsiteY0" fmla="*/ 10238 h 10238"/>
              <a:gd name="connsiteX1" fmla="*/ 30098 w 44639"/>
              <a:gd name="connsiteY1" fmla="*/ 8342 h 10238"/>
              <a:gd name="connsiteX2" fmla="*/ 44639 w 44639"/>
              <a:gd name="connsiteY2" fmla="*/ 2071 h 10238"/>
              <a:gd name="connsiteX3" fmla="*/ 0 w 44639"/>
              <a:gd name="connsiteY3" fmla="*/ 0 h 10238"/>
              <a:gd name="connsiteX0" fmla="*/ 29127 w 44639"/>
              <a:gd name="connsiteY0" fmla="*/ 10238 h 10238"/>
              <a:gd name="connsiteX1" fmla="*/ 30098 w 44639"/>
              <a:gd name="connsiteY1" fmla="*/ 8342 h 10238"/>
              <a:gd name="connsiteX2" fmla="*/ 44639 w 44639"/>
              <a:gd name="connsiteY2" fmla="*/ 2071 h 10238"/>
              <a:gd name="connsiteX3" fmla="*/ 0 w 44639"/>
              <a:gd name="connsiteY3" fmla="*/ 0 h 10238"/>
              <a:gd name="connsiteX0" fmla="*/ 67293 w 67295"/>
              <a:gd name="connsiteY0" fmla="*/ 10522 h 10522"/>
              <a:gd name="connsiteX1" fmla="*/ 30098 w 67295"/>
              <a:gd name="connsiteY1" fmla="*/ 8342 h 10522"/>
              <a:gd name="connsiteX2" fmla="*/ 44639 w 67295"/>
              <a:gd name="connsiteY2" fmla="*/ 2071 h 10522"/>
              <a:gd name="connsiteX3" fmla="*/ 0 w 67295"/>
              <a:gd name="connsiteY3" fmla="*/ 0 h 10522"/>
              <a:gd name="connsiteX0" fmla="*/ 67293 w 67299"/>
              <a:gd name="connsiteY0" fmla="*/ 10522 h 10522"/>
              <a:gd name="connsiteX1" fmla="*/ 56102 w 67299"/>
              <a:gd name="connsiteY1" fmla="*/ 7612 h 10522"/>
              <a:gd name="connsiteX2" fmla="*/ 44639 w 67299"/>
              <a:gd name="connsiteY2" fmla="*/ 2071 h 10522"/>
              <a:gd name="connsiteX3" fmla="*/ 0 w 67299"/>
              <a:gd name="connsiteY3" fmla="*/ 0 h 10522"/>
              <a:gd name="connsiteX0" fmla="*/ 67293 w 67299"/>
              <a:gd name="connsiteY0" fmla="*/ 10522 h 10522"/>
              <a:gd name="connsiteX1" fmla="*/ 56102 w 67299"/>
              <a:gd name="connsiteY1" fmla="*/ 7612 h 10522"/>
              <a:gd name="connsiteX2" fmla="*/ 44639 w 67299"/>
              <a:gd name="connsiteY2" fmla="*/ 2071 h 10522"/>
              <a:gd name="connsiteX3" fmla="*/ 0 w 67299"/>
              <a:gd name="connsiteY3" fmla="*/ 0 h 10522"/>
              <a:gd name="connsiteX0" fmla="*/ 67293 w 67299"/>
              <a:gd name="connsiteY0" fmla="*/ 10522 h 10522"/>
              <a:gd name="connsiteX1" fmla="*/ 56102 w 67299"/>
              <a:gd name="connsiteY1" fmla="*/ 7612 h 10522"/>
              <a:gd name="connsiteX2" fmla="*/ 39134 w 67299"/>
              <a:gd name="connsiteY2" fmla="*/ 1870 h 10522"/>
              <a:gd name="connsiteX3" fmla="*/ 0 w 67299"/>
              <a:gd name="connsiteY3" fmla="*/ 0 h 10522"/>
              <a:gd name="connsiteX0" fmla="*/ 67293 w 67299"/>
              <a:gd name="connsiteY0" fmla="*/ 10522 h 10522"/>
              <a:gd name="connsiteX1" fmla="*/ 56102 w 67299"/>
              <a:gd name="connsiteY1" fmla="*/ 7612 h 10522"/>
              <a:gd name="connsiteX2" fmla="*/ 39134 w 67299"/>
              <a:gd name="connsiteY2" fmla="*/ 1870 h 10522"/>
              <a:gd name="connsiteX3" fmla="*/ 0 w 67299"/>
              <a:gd name="connsiteY3" fmla="*/ 0 h 10522"/>
              <a:gd name="connsiteX0" fmla="*/ 67293 w 72450"/>
              <a:gd name="connsiteY0" fmla="*/ 10522 h 10522"/>
              <a:gd name="connsiteX1" fmla="*/ 72450 w 72450"/>
              <a:gd name="connsiteY1" fmla="*/ 7585 h 10522"/>
              <a:gd name="connsiteX2" fmla="*/ 39134 w 72450"/>
              <a:gd name="connsiteY2" fmla="*/ 1870 h 10522"/>
              <a:gd name="connsiteX3" fmla="*/ 0 w 72450"/>
              <a:gd name="connsiteY3" fmla="*/ 0 h 10522"/>
              <a:gd name="connsiteX0" fmla="*/ 123264 w 123265"/>
              <a:gd name="connsiteY0" fmla="*/ 11473 h 11473"/>
              <a:gd name="connsiteX1" fmla="*/ 72450 w 123265"/>
              <a:gd name="connsiteY1" fmla="*/ 7585 h 11473"/>
              <a:gd name="connsiteX2" fmla="*/ 39134 w 123265"/>
              <a:gd name="connsiteY2" fmla="*/ 1870 h 11473"/>
              <a:gd name="connsiteX3" fmla="*/ 0 w 123265"/>
              <a:gd name="connsiteY3" fmla="*/ 0 h 11473"/>
              <a:gd name="connsiteX0" fmla="*/ 123264 w 123264"/>
              <a:gd name="connsiteY0" fmla="*/ 11473 h 11473"/>
              <a:gd name="connsiteX1" fmla="*/ 39134 w 123264"/>
              <a:gd name="connsiteY1" fmla="*/ 1870 h 11473"/>
              <a:gd name="connsiteX2" fmla="*/ 0 w 123264"/>
              <a:gd name="connsiteY2" fmla="*/ 0 h 11473"/>
              <a:gd name="connsiteX0" fmla="*/ 123264 w 123264"/>
              <a:gd name="connsiteY0" fmla="*/ 11473 h 11473"/>
              <a:gd name="connsiteX1" fmla="*/ 39134 w 123264"/>
              <a:gd name="connsiteY1" fmla="*/ 1870 h 11473"/>
              <a:gd name="connsiteX2" fmla="*/ 0 w 123264"/>
              <a:gd name="connsiteY2" fmla="*/ 0 h 11473"/>
              <a:gd name="connsiteX0" fmla="*/ 130540 w 130540"/>
              <a:gd name="connsiteY0" fmla="*/ 11138 h 11138"/>
              <a:gd name="connsiteX1" fmla="*/ 39134 w 130540"/>
              <a:gd name="connsiteY1" fmla="*/ 1870 h 11138"/>
              <a:gd name="connsiteX2" fmla="*/ 0 w 130540"/>
              <a:gd name="connsiteY2" fmla="*/ 0 h 11138"/>
              <a:gd name="connsiteX0" fmla="*/ 130540 w 130540"/>
              <a:gd name="connsiteY0" fmla="*/ 11138 h 11138"/>
              <a:gd name="connsiteX1" fmla="*/ 39134 w 130540"/>
              <a:gd name="connsiteY1" fmla="*/ 1870 h 11138"/>
              <a:gd name="connsiteX2" fmla="*/ 0 w 130540"/>
              <a:gd name="connsiteY2" fmla="*/ 0 h 11138"/>
              <a:gd name="connsiteX0" fmla="*/ 130540 w 130540"/>
              <a:gd name="connsiteY0" fmla="*/ 11138 h 11138"/>
              <a:gd name="connsiteX1" fmla="*/ 39134 w 130540"/>
              <a:gd name="connsiteY1" fmla="*/ 1870 h 11138"/>
              <a:gd name="connsiteX2" fmla="*/ 0 w 130540"/>
              <a:gd name="connsiteY2" fmla="*/ 0 h 11138"/>
              <a:gd name="connsiteX0" fmla="*/ 130540 w 130540"/>
              <a:gd name="connsiteY0" fmla="*/ 11138 h 11138"/>
              <a:gd name="connsiteX1" fmla="*/ 39134 w 130540"/>
              <a:gd name="connsiteY1" fmla="*/ 1870 h 11138"/>
              <a:gd name="connsiteX2" fmla="*/ 0 w 130540"/>
              <a:gd name="connsiteY2" fmla="*/ 0 h 11138"/>
              <a:gd name="connsiteX0" fmla="*/ 129179 w 129179"/>
              <a:gd name="connsiteY0" fmla="*/ 11348 h 11348"/>
              <a:gd name="connsiteX1" fmla="*/ 39134 w 129179"/>
              <a:gd name="connsiteY1" fmla="*/ 1870 h 11348"/>
              <a:gd name="connsiteX2" fmla="*/ 0 w 129179"/>
              <a:gd name="connsiteY2" fmla="*/ 0 h 11348"/>
              <a:gd name="connsiteX0" fmla="*/ 129179 w 129179"/>
              <a:gd name="connsiteY0" fmla="*/ 11348 h 11348"/>
              <a:gd name="connsiteX1" fmla="*/ 62858 w 129179"/>
              <a:gd name="connsiteY1" fmla="*/ 7092 h 11348"/>
              <a:gd name="connsiteX2" fmla="*/ 39134 w 129179"/>
              <a:gd name="connsiteY2" fmla="*/ 1870 h 11348"/>
              <a:gd name="connsiteX3" fmla="*/ 0 w 129179"/>
              <a:gd name="connsiteY3" fmla="*/ 0 h 11348"/>
              <a:gd name="connsiteX0" fmla="*/ 129179 w 129179"/>
              <a:gd name="connsiteY0" fmla="*/ 11348 h 11348"/>
              <a:gd name="connsiteX1" fmla="*/ 62858 w 129179"/>
              <a:gd name="connsiteY1" fmla="*/ 7092 h 11348"/>
              <a:gd name="connsiteX2" fmla="*/ 39134 w 129179"/>
              <a:gd name="connsiteY2" fmla="*/ 1870 h 11348"/>
              <a:gd name="connsiteX3" fmla="*/ 0 w 129179"/>
              <a:gd name="connsiteY3" fmla="*/ 0 h 11348"/>
              <a:gd name="connsiteX0" fmla="*/ 129179 w 129179"/>
              <a:gd name="connsiteY0" fmla="*/ 11348 h 11348"/>
              <a:gd name="connsiteX1" fmla="*/ 62858 w 129179"/>
              <a:gd name="connsiteY1" fmla="*/ 7092 h 11348"/>
              <a:gd name="connsiteX2" fmla="*/ 39134 w 129179"/>
              <a:gd name="connsiteY2" fmla="*/ 1870 h 11348"/>
              <a:gd name="connsiteX3" fmla="*/ 0 w 129179"/>
              <a:gd name="connsiteY3" fmla="*/ 0 h 11348"/>
              <a:gd name="connsiteX0" fmla="*/ 122279 w 122279"/>
              <a:gd name="connsiteY0" fmla="*/ 11494 h 11494"/>
              <a:gd name="connsiteX1" fmla="*/ 55958 w 122279"/>
              <a:gd name="connsiteY1" fmla="*/ 7238 h 11494"/>
              <a:gd name="connsiteX2" fmla="*/ 32234 w 122279"/>
              <a:gd name="connsiteY2" fmla="*/ 2016 h 11494"/>
              <a:gd name="connsiteX3" fmla="*/ 0 w 122279"/>
              <a:gd name="connsiteY3" fmla="*/ 0 h 11494"/>
              <a:gd name="connsiteX0" fmla="*/ 122279 w 122279"/>
              <a:gd name="connsiteY0" fmla="*/ 11494 h 11494"/>
              <a:gd name="connsiteX1" fmla="*/ 55958 w 122279"/>
              <a:gd name="connsiteY1" fmla="*/ 7238 h 11494"/>
              <a:gd name="connsiteX2" fmla="*/ 32234 w 122279"/>
              <a:gd name="connsiteY2" fmla="*/ 2016 h 11494"/>
              <a:gd name="connsiteX3" fmla="*/ 0 w 122279"/>
              <a:gd name="connsiteY3" fmla="*/ 0 h 11494"/>
              <a:gd name="connsiteX0" fmla="*/ 122442 w 122442"/>
              <a:gd name="connsiteY0" fmla="*/ 11494 h 11494"/>
              <a:gd name="connsiteX1" fmla="*/ 56121 w 122442"/>
              <a:gd name="connsiteY1" fmla="*/ 7238 h 11494"/>
              <a:gd name="connsiteX2" fmla="*/ 32397 w 122442"/>
              <a:gd name="connsiteY2" fmla="*/ 2016 h 11494"/>
              <a:gd name="connsiteX3" fmla="*/ 163 w 122442"/>
              <a:gd name="connsiteY3" fmla="*/ 0 h 11494"/>
              <a:gd name="connsiteX0" fmla="*/ 122279 w 122279"/>
              <a:gd name="connsiteY0" fmla="*/ 11494 h 11494"/>
              <a:gd name="connsiteX1" fmla="*/ 55958 w 122279"/>
              <a:gd name="connsiteY1" fmla="*/ 7238 h 11494"/>
              <a:gd name="connsiteX2" fmla="*/ 32234 w 122279"/>
              <a:gd name="connsiteY2" fmla="*/ 2016 h 11494"/>
              <a:gd name="connsiteX3" fmla="*/ 0 w 122279"/>
              <a:gd name="connsiteY3" fmla="*/ 0 h 11494"/>
              <a:gd name="connsiteX0" fmla="*/ 126187 w 126187"/>
              <a:gd name="connsiteY0" fmla="*/ 11548 h 11548"/>
              <a:gd name="connsiteX1" fmla="*/ 59866 w 126187"/>
              <a:gd name="connsiteY1" fmla="*/ 7292 h 11548"/>
              <a:gd name="connsiteX2" fmla="*/ 36142 w 126187"/>
              <a:gd name="connsiteY2" fmla="*/ 2070 h 11548"/>
              <a:gd name="connsiteX3" fmla="*/ 0 w 126187"/>
              <a:gd name="connsiteY3" fmla="*/ 0 h 11548"/>
              <a:gd name="connsiteX0" fmla="*/ 142852 w 142852"/>
              <a:gd name="connsiteY0" fmla="*/ 12521 h 12521"/>
              <a:gd name="connsiteX1" fmla="*/ 76531 w 142852"/>
              <a:gd name="connsiteY1" fmla="*/ 8265 h 12521"/>
              <a:gd name="connsiteX2" fmla="*/ 52807 w 142852"/>
              <a:gd name="connsiteY2" fmla="*/ 3043 h 12521"/>
              <a:gd name="connsiteX3" fmla="*/ 0 w 142852"/>
              <a:gd name="connsiteY3" fmla="*/ 0 h 12521"/>
              <a:gd name="connsiteX0" fmla="*/ 145647 w 145647"/>
              <a:gd name="connsiteY0" fmla="*/ 12462 h 12462"/>
              <a:gd name="connsiteX1" fmla="*/ 79326 w 145647"/>
              <a:gd name="connsiteY1" fmla="*/ 8206 h 12462"/>
              <a:gd name="connsiteX2" fmla="*/ 55602 w 145647"/>
              <a:gd name="connsiteY2" fmla="*/ 2984 h 12462"/>
              <a:gd name="connsiteX3" fmla="*/ 0 w 145647"/>
              <a:gd name="connsiteY3" fmla="*/ 0 h 12462"/>
              <a:gd name="connsiteX0" fmla="*/ 145647 w 145647"/>
              <a:gd name="connsiteY0" fmla="*/ 12462 h 12462"/>
              <a:gd name="connsiteX1" fmla="*/ 79326 w 145647"/>
              <a:gd name="connsiteY1" fmla="*/ 8206 h 12462"/>
              <a:gd name="connsiteX2" fmla="*/ 55602 w 145647"/>
              <a:gd name="connsiteY2" fmla="*/ 2984 h 12462"/>
              <a:gd name="connsiteX3" fmla="*/ 0 w 145647"/>
              <a:gd name="connsiteY3" fmla="*/ 0 h 12462"/>
              <a:gd name="connsiteX0" fmla="*/ 145647 w 145647"/>
              <a:gd name="connsiteY0" fmla="*/ 12462 h 12462"/>
              <a:gd name="connsiteX1" fmla="*/ 79326 w 145647"/>
              <a:gd name="connsiteY1" fmla="*/ 8206 h 12462"/>
              <a:gd name="connsiteX2" fmla="*/ 55602 w 145647"/>
              <a:gd name="connsiteY2" fmla="*/ 2984 h 12462"/>
              <a:gd name="connsiteX3" fmla="*/ 0 w 145647"/>
              <a:gd name="connsiteY3" fmla="*/ 0 h 12462"/>
              <a:gd name="connsiteX0" fmla="*/ 149623 w 149623"/>
              <a:gd name="connsiteY0" fmla="*/ 12313 h 12313"/>
              <a:gd name="connsiteX1" fmla="*/ 83302 w 149623"/>
              <a:gd name="connsiteY1" fmla="*/ 8057 h 12313"/>
              <a:gd name="connsiteX2" fmla="*/ 59578 w 149623"/>
              <a:gd name="connsiteY2" fmla="*/ 2835 h 12313"/>
              <a:gd name="connsiteX3" fmla="*/ 0 w 149623"/>
              <a:gd name="connsiteY3" fmla="*/ 0 h 12313"/>
              <a:gd name="connsiteX0" fmla="*/ 149623 w 149623"/>
              <a:gd name="connsiteY0" fmla="*/ 12313 h 12313"/>
              <a:gd name="connsiteX1" fmla="*/ 83302 w 149623"/>
              <a:gd name="connsiteY1" fmla="*/ 8057 h 12313"/>
              <a:gd name="connsiteX2" fmla="*/ 90694 w 149623"/>
              <a:gd name="connsiteY2" fmla="*/ 4375 h 12313"/>
              <a:gd name="connsiteX3" fmla="*/ 0 w 149623"/>
              <a:gd name="connsiteY3" fmla="*/ 0 h 12313"/>
              <a:gd name="connsiteX0" fmla="*/ 149623 w 149623"/>
              <a:gd name="connsiteY0" fmla="*/ 12313 h 12313"/>
              <a:gd name="connsiteX1" fmla="*/ 125207 w 149623"/>
              <a:gd name="connsiteY1" fmla="*/ 6326 h 12313"/>
              <a:gd name="connsiteX2" fmla="*/ 90694 w 149623"/>
              <a:gd name="connsiteY2" fmla="*/ 4375 h 12313"/>
              <a:gd name="connsiteX3" fmla="*/ 0 w 149623"/>
              <a:gd name="connsiteY3" fmla="*/ 0 h 12313"/>
              <a:gd name="connsiteX0" fmla="*/ 149623 w 149623"/>
              <a:gd name="connsiteY0" fmla="*/ 12313 h 12313"/>
              <a:gd name="connsiteX1" fmla="*/ 125207 w 149623"/>
              <a:gd name="connsiteY1" fmla="*/ 6326 h 12313"/>
              <a:gd name="connsiteX2" fmla="*/ 90694 w 149623"/>
              <a:gd name="connsiteY2" fmla="*/ 4375 h 12313"/>
              <a:gd name="connsiteX3" fmla="*/ 0 w 149623"/>
              <a:gd name="connsiteY3" fmla="*/ 0 h 12313"/>
              <a:gd name="connsiteX0" fmla="*/ 149623 w 149623"/>
              <a:gd name="connsiteY0" fmla="*/ 12313 h 12313"/>
              <a:gd name="connsiteX1" fmla="*/ 118376 w 149623"/>
              <a:gd name="connsiteY1" fmla="*/ 6455 h 12313"/>
              <a:gd name="connsiteX2" fmla="*/ 125207 w 149623"/>
              <a:gd name="connsiteY2" fmla="*/ 6326 h 12313"/>
              <a:gd name="connsiteX3" fmla="*/ 90694 w 149623"/>
              <a:gd name="connsiteY3" fmla="*/ 4375 h 12313"/>
              <a:gd name="connsiteX4" fmla="*/ 0 w 149623"/>
              <a:gd name="connsiteY4" fmla="*/ 0 h 12313"/>
              <a:gd name="connsiteX0" fmla="*/ 149623 w 149623"/>
              <a:gd name="connsiteY0" fmla="*/ 12313 h 12313"/>
              <a:gd name="connsiteX1" fmla="*/ 118376 w 149623"/>
              <a:gd name="connsiteY1" fmla="*/ 6455 h 12313"/>
              <a:gd name="connsiteX2" fmla="*/ 125207 w 149623"/>
              <a:gd name="connsiteY2" fmla="*/ 6326 h 12313"/>
              <a:gd name="connsiteX3" fmla="*/ 90694 w 149623"/>
              <a:gd name="connsiteY3" fmla="*/ 4375 h 12313"/>
              <a:gd name="connsiteX4" fmla="*/ 0 w 149623"/>
              <a:gd name="connsiteY4" fmla="*/ 0 h 12313"/>
              <a:gd name="connsiteX0" fmla="*/ 149623 w 149623"/>
              <a:gd name="connsiteY0" fmla="*/ 12313 h 12313"/>
              <a:gd name="connsiteX1" fmla="*/ 118376 w 149623"/>
              <a:gd name="connsiteY1" fmla="*/ 6455 h 12313"/>
              <a:gd name="connsiteX2" fmla="*/ 90694 w 149623"/>
              <a:gd name="connsiteY2" fmla="*/ 4375 h 12313"/>
              <a:gd name="connsiteX3" fmla="*/ 0 w 149623"/>
              <a:gd name="connsiteY3" fmla="*/ 0 h 12313"/>
              <a:gd name="connsiteX0" fmla="*/ 149623 w 149623"/>
              <a:gd name="connsiteY0" fmla="*/ 12313 h 12313"/>
              <a:gd name="connsiteX1" fmla="*/ 118376 w 149623"/>
              <a:gd name="connsiteY1" fmla="*/ 6455 h 12313"/>
              <a:gd name="connsiteX2" fmla="*/ 90694 w 149623"/>
              <a:gd name="connsiteY2" fmla="*/ 4375 h 12313"/>
              <a:gd name="connsiteX3" fmla="*/ 0 w 149623"/>
              <a:gd name="connsiteY3" fmla="*/ 0 h 12313"/>
              <a:gd name="connsiteX0" fmla="*/ 57285 w 120769"/>
              <a:gd name="connsiteY0" fmla="*/ 11943 h 11943"/>
              <a:gd name="connsiteX1" fmla="*/ 118376 w 120769"/>
              <a:gd name="connsiteY1" fmla="*/ 6455 h 11943"/>
              <a:gd name="connsiteX2" fmla="*/ 90694 w 120769"/>
              <a:gd name="connsiteY2" fmla="*/ 4375 h 11943"/>
              <a:gd name="connsiteX3" fmla="*/ 0 w 120769"/>
              <a:gd name="connsiteY3" fmla="*/ 0 h 11943"/>
              <a:gd name="connsiteX0" fmla="*/ 62 w 140054"/>
              <a:gd name="connsiteY0" fmla="*/ 11270 h 11270"/>
              <a:gd name="connsiteX1" fmla="*/ 137661 w 140054"/>
              <a:gd name="connsiteY1" fmla="*/ 6455 h 11270"/>
              <a:gd name="connsiteX2" fmla="*/ 109979 w 140054"/>
              <a:gd name="connsiteY2" fmla="*/ 4375 h 11270"/>
              <a:gd name="connsiteX3" fmla="*/ 19285 w 140054"/>
              <a:gd name="connsiteY3" fmla="*/ 0 h 11270"/>
              <a:gd name="connsiteX0" fmla="*/ 0 w 140267"/>
              <a:gd name="connsiteY0" fmla="*/ 11270 h 11270"/>
              <a:gd name="connsiteX1" fmla="*/ 137599 w 140267"/>
              <a:gd name="connsiteY1" fmla="*/ 6455 h 11270"/>
              <a:gd name="connsiteX2" fmla="*/ 109917 w 140267"/>
              <a:gd name="connsiteY2" fmla="*/ 4375 h 11270"/>
              <a:gd name="connsiteX3" fmla="*/ 19223 w 140267"/>
              <a:gd name="connsiteY3" fmla="*/ 0 h 11270"/>
              <a:gd name="connsiteX0" fmla="*/ 0 w 146058"/>
              <a:gd name="connsiteY0" fmla="*/ 11270 h 11270"/>
              <a:gd name="connsiteX1" fmla="*/ 143789 w 146058"/>
              <a:gd name="connsiteY1" fmla="*/ 6712 h 11270"/>
              <a:gd name="connsiteX2" fmla="*/ 109917 w 146058"/>
              <a:gd name="connsiteY2" fmla="*/ 4375 h 11270"/>
              <a:gd name="connsiteX3" fmla="*/ 19223 w 146058"/>
              <a:gd name="connsiteY3" fmla="*/ 0 h 11270"/>
              <a:gd name="connsiteX0" fmla="*/ 0 w 145715"/>
              <a:gd name="connsiteY0" fmla="*/ 11270 h 11270"/>
              <a:gd name="connsiteX1" fmla="*/ 143789 w 145715"/>
              <a:gd name="connsiteY1" fmla="*/ 6712 h 11270"/>
              <a:gd name="connsiteX2" fmla="*/ 109917 w 145715"/>
              <a:gd name="connsiteY2" fmla="*/ 4375 h 11270"/>
              <a:gd name="connsiteX3" fmla="*/ 19223 w 145715"/>
              <a:gd name="connsiteY3" fmla="*/ 0 h 11270"/>
              <a:gd name="connsiteX0" fmla="*/ 12499 w 126492"/>
              <a:gd name="connsiteY0" fmla="*/ 12247 h 12247"/>
              <a:gd name="connsiteX1" fmla="*/ 124566 w 126492"/>
              <a:gd name="connsiteY1" fmla="*/ 6712 h 12247"/>
              <a:gd name="connsiteX2" fmla="*/ 90694 w 126492"/>
              <a:gd name="connsiteY2" fmla="*/ 4375 h 12247"/>
              <a:gd name="connsiteX3" fmla="*/ 0 w 126492"/>
              <a:gd name="connsiteY3" fmla="*/ 0 h 12247"/>
              <a:gd name="connsiteX0" fmla="*/ 37796 w 130669"/>
              <a:gd name="connsiteY0" fmla="*/ 12066 h 12066"/>
              <a:gd name="connsiteX1" fmla="*/ 124566 w 130669"/>
              <a:gd name="connsiteY1" fmla="*/ 6712 h 12066"/>
              <a:gd name="connsiteX2" fmla="*/ 90694 w 130669"/>
              <a:gd name="connsiteY2" fmla="*/ 4375 h 12066"/>
              <a:gd name="connsiteX3" fmla="*/ 0 w 130669"/>
              <a:gd name="connsiteY3" fmla="*/ 0 h 12066"/>
              <a:gd name="connsiteX0" fmla="*/ 37796 w 126492"/>
              <a:gd name="connsiteY0" fmla="*/ 12066 h 12066"/>
              <a:gd name="connsiteX1" fmla="*/ 124566 w 126492"/>
              <a:gd name="connsiteY1" fmla="*/ 6712 h 12066"/>
              <a:gd name="connsiteX2" fmla="*/ 90694 w 126492"/>
              <a:gd name="connsiteY2" fmla="*/ 4375 h 12066"/>
              <a:gd name="connsiteX3" fmla="*/ 0 w 126492"/>
              <a:gd name="connsiteY3" fmla="*/ 0 h 12066"/>
              <a:gd name="connsiteX0" fmla="*/ 37796 w 126492"/>
              <a:gd name="connsiteY0" fmla="*/ 12066 h 12066"/>
              <a:gd name="connsiteX1" fmla="*/ 124566 w 126492"/>
              <a:gd name="connsiteY1" fmla="*/ 6712 h 12066"/>
              <a:gd name="connsiteX2" fmla="*/ 90694 w 126492"/>
              <a:gd name="connsiteY2" fmla="*/ 4375 h 12066"/>
              <a:gd name="connsiteX3" fmla="*/ 0 w 126492"/>
              <a:gd name="connsiteY3" fmla="*/ 0 h 12066"/>
              <a:gd name="connsiteX0" fmla="*/ 37796 w 128216"/>
              <a:gd name="connsiteY0" fmla="*/ 12066 h 12066"/>
              <a:gd name="connsiteX1" fmla="*/ 126397 w 128216"/>
              <a:gd name="connsiteY1" fmla="*/ 6803 h 12066"/>
              <a:gd name="connsiteX2" fmla="*/ 90694 w 128216"/>
              <a:gd name="connsiteY2" fmla="*/ 4375 h 12066"/>
              <a:gd name="connsiteX3" fmla="*/ 0 w 128216"/>
              <a:gd name="connsiteY3" fmla="*/ 0 h 12066"/>
              <a:gd name="connsiteX0" fmla="*/ 37796 w 127172"/>
              <a:gd name="connsiteY0" fmla="*/ 12066 h 12066"/>
              <a:gd name="connsiteX1" fmla="*/ 126397 w 127172"/>
              <a:gd name="connsiteY1" fmla="*/ 6803 h 12066"/>
              <a:gd name="connsiteX2" fmla="*/ 90694 w 127172"/>
              <a:gd name="connsiteY2" fmla="*/ 4375 h 12066"/>
              <a:gd name="connsiteX3" fmla="*/ 0 w 127172"/>
              <a:gd name="connsiteY3" fmla="*/ 0 h 12066"/>
              <a:gd name="connsiteX0" fmla="*/ 37796 w 127172"/>
              <a:gd name="connsiteY0" fmla="*/ 12066 h 12066"/>
              <a:gd name="connsiteX1" fmla="*/ 126397 w 127172"/>
              <a:gd name="connsiteY1" fmla="*/ 6803 h 12066"/>
              <a:gd name="connsiteX2" fmla="*/ 90694 w 127172"/>
              <a:gd name="connsiteY2" fmla="*/ 4375 h 12066"/>
              <a:gd name="connsiteX3" fmla="*/ 0 w 127172"/>
              <a:gd name="connsiteY3" fmla="*/ 0 h 12066"/>
              <a:gd name="connsiteX0" fmla="*/ 42568 w 127172"/>
              <a:gd name="connsiteY0" fmla="*/ 12218 h 12218"/>
              <a:gd name="connsiteX1" fmla="*/ 126397 w 127172"/>
              <a:gd name="connsiteY1" fmla="*/ 6803 h 12218"/>
              <a:gd name="connsiteX2" fmla="*/ 90694 w 127172"/>
              <a:gd name="connsiteY2" fmla="*/ 4375 h 12218"/>
              <a:gd name="connsiteX3" fmla="*/ 0 w 127172"/>
              <a:gd name="connsiteY3" fmla="*/ 0 h 12218"/>
              <a:gd name="connsiteX0" fmla="*/ 39818 w 127172"/>
              <a:gd name="connsiteY0" fmla="*/ 11995 h 11995"/>
              <a:gd name="connsiteX1" fmla="*/ 126397 w 127172"/>
              <a:gd name="connsiteY1" fmla="*/ 6803 h 11995"/>
              <a:gd name="connsiteX2" fmla="*/ 90694 w 127172"/>
              <a:gd name="connsiteY2" fmla="*/ 4375 h 11995"/>
              <a:gd name="connsiteX3" fmla="*/ 0 w 127172"/>
              <a:gd name="connsiteY3" fmla="*/ 0 h 11995"/>
              <a:gd name="connsiteX0" fmla="*/ 40171 w 127172"/>
              <a:gd name="connsiteY0" fmla="*/ 12185 h 12185"/>
              <a:gd name="connsiteX1" fmla="*/ 126397 w 127172"/>
              <a:gd name="connsiteY1" fmla="*/ 6803 h 12185"/>
              <a:gd name="connsiteX2" fmla="*/ 90694 w 127172"/>
              <a:gd name="connsiteY2" fmla="*/ 4375 h 12185"/>
              <a:gd name="connsiteX3" fmla="*/ 0 w 127172"/>
              <a:gd name="connsiteY3" fmla="*/ 0 h 12185"/>
              <a:gd name="connsiteX0" fmla="*/ 3174 w 90175"/>
              <a:gd name="connsiteY0" fmla="*/ 12820 h 12820"/>
              <a:gd name="connsiteX1" fmla="*/ 89400 w 90175"/>
              <a:gd name="connsiteY1" fmla="*/ 7438 h 12820"/>
              <a:gd name="connsiteX2" fmla="*/ 53697 w 90175"/>
              <a:gd name="connsiteY2" fmla="*/ 5010 h 12820"/>
              <a:gd name="connsiteX3" fmla="*/ 0 w 90175"/>
              <a:gd name="connsiteY3" fmla="*/ 0 h 12820"/>
              <a:gd name="connsiteX0" fmla="*/ 3174 w 90175"/>
              <a:gd name="connsiteY0" fmla="*/ 12820 h 12820"/>
              <a:gd name="connsiteX1" fmla="*/ 89400 w 90175"/>
              <a:gd name="connsiteY1" fmla="*/ 7438 h 12820"/>
              <a:gd name="connsiteX2" fmla="*/ 53697 w 90175"/>
              <a:gd name="connsiteY2" fmla="*/ 5010 h 12820"/>
              <a:gd name="connsiteX3" fmla="*/ 0 w 90175"/>
              <a:gd name="connsiteY3" fmla="*/ 0 h 12820"/>
              <a:gd name="connsiteX0" fmla="*/ 3174 w 87822"/>
              <a:gd name="connsiteY0" fmla="*/ 12820 h 12820"/>
              <a:gd name="connsiteX1" fmla="*/ 86967 w 87822"/>
              <a:gd name="connsiteY1" fmla="*/ 6633 h 12820"/>
              <a:gd name="connsiteX2" fmla="*/ 53697 w 87822"/>
              <a:gd name="connsiteY2" fmla="*/ 5010 h 12820"/>
              <a:gd name="connsiteX3" fmla="*/ 0 w 87822"/>
              <a:gd name="connsiteY3" fmla="*/ 0 h 12820"/>
              <a:gd name="connsiteX0" fmla="*/ 3174 w 86967"/>
              <a:gd name="connsiteY0" fmla="*/ 12820 h 12820"/>
              <a:gd name="connsiteX1" fmla="*/ 86967 w 86967"/>
              <a:gd name="connsiteY1" fmla="*/ 6633 h 12820"/>
              <a:gd name="connsiteX2" fmla="*/ 53697 w 86967"/>
              <a:gd name="connsiteY2" fmla="*/ 5010 h 12820"/>
              <a:gd name="connsiteX3" fmla="*/ 0 w 86967"/>
              <a:gd name="connsiteY3" fmla="*/ 0 h 12820"/>
              <a:gd name="connsiteX0" fmla="*/ 0 w 226726"/>
              <a:gd name="connsiteY0" fmla="*/ 6499 h 6853"/>
              <a:gd name="connsiteX1" fmla="*/ 226726 w 226726"/>
              <a:gd name="connsiteY1" fmla="*/ 6633 h 6853"/>
              <a:gd name="connsiteX2" fmla="*/ 193456 w 226726"/>
              <a:gd name="connsiteY2" fmla="*/ 5010 h 6853"/>
              <a:gd name="connsiteX3" fmla="*/ 139759 w 226726"/>
              <a:gd name="connsiteY3" fmla="*/ 0 h 6853"/>
              <a:gd name="connsiteX0" fmla="*/ 0 w 10000"/>
              <a:gd name="connsiteY0" fmla="*/ 9483 h 9680"/>
              <a:gd name="connsiteX1" fmla="*/ 10000 w 10000"/>
              <a:gd name="connsiteY1" fmla="*/ 9679 h 9680"/>
              <a:gd name="connsiteX2" fmla="*/ 8533 w 10000"/>
              <a:gd name="connsiteY2" fmla="*/ 7311 h 9680"/>
              <a:gd name="connsiteX3" fmla="*/ 6164 w 10000"/>
              <a:gd name="connsiteY3" fmla="*/ 0 h 9680"/>
              <a:gd name="connsiteX0" fmla="*/ 0 w 10000"/>
              <a:gd name="connsiteY0" fmla="*/ 9796 h 10067"/>
              <a:gd name="connsiteX1" fmla="*/ 10000 w 10000"/>
              <a:gd name="connsiteY1" fmla="*/ 9999 h 10067"/>
              <a:gd name="connsiteX2" fmla="*/ 8533 w 10000"/>
              <a:gd name="connsiteY2" fmla="*/ 7553 h 10067"/>
              <a:gd name="connsiteX3" fmla="*/ 6164 w 10000"/>
              <a:gd name="connsiteY3" fmla="*/ 0 h 10067"/>
              <a:gd name="connsiteX0" fmla="*/ 0 w 10482"/>
              <a:gd name="connsiteY0" fmla="*/ 9796 h 10279"/>
              <a:gd name="connsiteX1" fmla="*/ 9552 w 10482"/>
              <a:gd name="connsiteY1" fmla="*/ 10238 h 10279"/>
              <a:gd name="connsiteX2" fmla="*/ 10000 w 10482"/>
              <a:gd name="connsiteY2" fmla="*/ 9999 h 10279"/>
              <a:gd name="connsiteX3" fmla="*/ 8533 w 10482"/>
              <a:gd name="connsiteY3" fmla="*/ 7553 h 10279"/>
              <a:gd name="connsiteX4" fmla="*/ 6164 w 10482"/>
              <a:gd name="connsiteY4" fmla="*/ 0 h 10279"/>
              <a:gd name="connsiteX0" fmla="*/ 0 w 10050"/>
              <a:gd name="connsiteY0" fmla="*/ 9796 h 10238"/>
              <a:gd name="connsiteX1" fmla="*/ 9552 w 10050"/>
              <a:gd name="connsiteY1" fmla="*/ 10238 h 10238"/>
              <a:gd name="connsiteX2" fmla="*/ 10000 w 10050"/>
              <a:gd name="connsiteY2" fmla="*/ 9999 h 10238"/>
              <a:gd name="connsiteX3" fmla="*/ 8533 w 10050"/>
              <a:gd name="connsiteY3" fmla="*/ 7553 h 10238"/>
              <a:gd name="connsiteX4" fmla="*/ 6164 w 10050"/>
              <a:gd name="connsiteY4" fmla="*/ 0 h 10238"/>
              <a:gd name="connsiteX0" fmla="*/ 0 w 10040"/>
              <a:gd name="connsiteY0" fmla="*/ 9796 h 10238"/>
              <a:gd name="connsiteX1" fmla="*/ 9552 w 10040"/>
              <a:gd name="connsiteY1" fmla="*/ 10238 h 10238"/>
              <a:gd name="connsiteX2" fmla="*/ 10000 w 10040"/>
              <a:gd name="connsiteY2" fmla="*/ 9999 h 10238"/>
              <a:gd name="connsiteX3" fmla="*/ 8533 w 10040"/>
              <a:gd name="connsiteY3" fmla="*/ 7553 h 10238"/>
              <a:gd name="connsiteX4" fmla="*/ 6164 w 10040"/>
              <a:gd name="connsiteY4" fmla="*/ 0 h 10238"/>
              <a:gd name="connsiteX0" fmla="*/ 0 w 10040"/>
              <a:gd name="connsiteY0" fmla="*/ 9796 h 10394"/>
              <a:gd name="connsiteX1" fmla="*/ 9551 w 10040"/>
              <a:gd name="connsiteY1" fmla="*/ 10394 h 10394"/>
              <a:gd name="connsiteX2" fmla="*/ 10000 w 10040"/>
              <a:gd name="connsiteY2" fmla="*/ 9999 h 10394"/>
              <a:gd name="connsiteX3" fmla="*/ 8533 w 10040"/>
              <a:gd name="connsiteY3" fmla="*/ 7553 h 10394"/>
              <a:gd name="connsiteX4" fmla="*/ 6164 w 10040"/>
              <a:gd name="connsiteY4" fmla="*/ 0 h 10394"/>
              <a:gd name="connsiteX0" fmla="*/ 0 w 9780"/>
              <a:gd name="connsiteY0" fmla="*/ 9796 h 10394"/>
              <a:gd name="connsiteX1" fmla="*/ 9551 w 9780"/>
              <a:gd name="connsiteY1" fmla="*/ 10394 h 10394"/>
              <a:gd name="connsiteX2" fmla="*/ 9697 w 9780"/>
              <a:gd name="connsiteY2" fmla="*/ 9552 h 10394"/>
              <a:gd name="connsiteX3" fmla="*/ 8533 w 9780"/>
              <a:gd name="connsiteY3" fmla="*/ 7553 h 10394"/>
              <a:gd name="connsiteX4" fmla="*/ 6164 w 9780"/>
              <a:gd name="connsiteY4" fmla="*/ 0 h 10394"/>
              <a:gd name="connsiteX0" fmla="*/ 0 w 9963"/>
              <a:gd name="connsiteY0" fmla="*/ 9425 h 10010"/>
              <a:gd name="connsiteX1" fmla="*/ 9539 w 9963"/>
              <a:gd name="connsiteY1" fmla="*/ 10010 h 10010"/>
              <a:gd name="connsiteX2" fmla="*/ 9915 w 9963"/>
              <a:gd name="connsiteY2" fmla="*/ 9190 h 10010"/>
              <a:gd name="connsiteX3" fmla="*/ 8725 w 9963"/>
              <a:gd name="connsiteY3" fmla="*/ 7267 h 10010"/>
              <a:gd name="connsiteX4" fmla="*/ 6303 w 9963"/>
              <a:gd name="connsiteY4" fmla="*/ 0 h 10010"/>
              <a:gd name="connsiteX0" fmla="*/ 0 w 9994"/>
              <a:gd name="connsiteY0" fmla="*/ 9416 h 9896"/>
              <a:gd name="connsiteX1" fmla="*/ 9510 w 9994"/>
              <a:gd name="connsiteY1" fmla="*/ 9896 h 9896"/>
              <a:gd name="connsiteX2" fmla="*/ 9952 w 9994"/>
              <a:gd name="connsiteY2" fmla="*/ 9181 h 9896"/>
              <a:gd name="connsiteX3" fmla="*/ 8757 w 9994"/>
              <a:gd name="connsiteY3" fmla="*/ 7260 h 9896"/>
              <a:gd name="connsiteX4" fmla="*/ 6326 w 9994"/>
              <a:gd name="connsiteY4" fmla="*/ 0 h 9896"/>
              <a:gd name="connsiteX0" fmla="*/ 0 w 10000"/>
              <a:gd name="connsiteY0" fmla="*/ 9515 h 10000"/>
              <a:gd name="connsiteX1" fmla="*/ 9516 w 10000"/>
              <a:gd name="connsiteY1" fmla="*/ 10000 h 10000"/>
              <a:gd name="connsiteX2" fmla="*/ 9958 w 10000"/>
              <a:gd name="connsiteY2" fmla="*/ 9277 h 10000"/>
              <a:gd name="connsiteX3" fmla="*/ 8762 w 10000"/>
              <a:gd name="connsiteY3" fmla="*/ 7336 h 10000"/>
              <a:gd name="connsiteX4" fmla="*/ 6330 w 10000"/>
              <a:gd name="connsiteY4" fmla="*/ 0 h 10000"/>
              <a:gd name="connsiteX0" fmla="*/ 0 w 12184"/>
              <a:gd name="connsiteY0" fmla="*/ 10300 h 10300"/>
              <a:gd name="connsiteX1" fmla="*/ 11700 w 12184"/>
              <a:gd name="connsiteY1" fmla="*/ 10000 h 10300"/>
              <a:gd name="connsiteX2" fmla="*/ 12142 w 12184"/>
              <a:gd name="connsiteY2" fmla="*/ 9277 h 10300"/>
              <a:gd name="connsiteX3" fmla="*/ 10946 w 12184"/>
              <a:gd name="connsiteY3" fmla="*/ 7336 h 10300"/>
              <a:gd name="connsiteX4" fmla="*/ 8514 w 12184"/>
              <a:gd name="connsiteY4" fmla="*/ 0 h 10300"/>
              <a:gd name="connsiteX0" fmla="*/ 0 w 12184"/>
              <a:gd name="connsiteY0" fmla="*/ 10300 h 10300"/>
              <a:gd name="connsiteX1" fmla="*/ 11700 w 12184"/>
              <a:gd name="connsiteY1" fmla="*/ 10000 h 10300"/>
              <a:gd name="connsiteX2" fmla="*/ 12142 w 12184"/>
              <a:gd name="connsiteY2" fmla="*/ 9277 h 10300"/>
              <a:gd name="connsiteX3" fmla="*/ 10946 w 12184"/>
              <a:gd name="connsiteY3" fmla="*/ 7336 h 10300"/>
              <a:gd name="connsiteX4" fmla="*/ 8514 w 12184"/>
              <a:gd name="connsiteY4" fmla="*/ 0 h 10300"/>
              <a:gd name="connsiteX0" fmla="*/ 0 w 12184"/>
              <a:gd name="connsiteY0" fmla="*/ 10300 h 10300"/>
              <a:gd name="connsiteX1" fmla="*/ 11700 w 12184"/>
              <a:gd name="connsiteY1" fmla="*/ 10000 h 10300"/>
              <a:gd name="connsiteX2" fmla="*/ 12142 w 12184"/>
              <a:gd name="connsiteY2" fmla="*/ 9277 h 10300"/>
              <a:gd name="connsiteX3" fmla="*/ 10946 w 12184"/>
              <a:gd name="connsiteY3" fmla="*/ 7336 h 10300"/>
              <a:gd name="connsiteX4" fmla="*/ 8514 w 12184"/>
              <a:gd name="connsiteY4" fmla="*/ 0 h 10300"/>
              <a:gd name="connsiteX0" fmla="*/ 0 w 12259"/>
              <a:gd name="connsiteY0" fmla="*/ 10300 h 10300"/>
              <a:gd name="connsiteX1" fmla="*/ 11700 w 12259"/>
              <a:gd name="connsiteY1" fmla="*/ 10000 h 10300"/>
              <a:gd name="connsiteX2" fmla="*/ 12222 w 12259"/>
              <a:gd name="connsiteY2" fmla="*/ 9408 h 10300"/>
              <a:gd name="connsiteX3" fmla="*/ 10946 w 12259"/>
              <a:gd name="connsiteY3" fmla="*/ 7336 h 10300"/>
              <a:gd name="connsiteX4" fmla="*/ 8514 w 12259"/>
              <a:gd name="connsiteY4" fmla="*/ 0 h 10300"/>
              <a:gd name="connsiteX0" fmla="*/ 0 w 12222"/>
              <a:gd name="connsiteY0" fmla="*/ 10300 h 10300"/>
              <a:gd name="connsiteX1" fmla="*/ 11700 w 12222"/>
              <a:gd name="connsiteY1" fmla="*/ 10000 h 10300"/>
              <a:gd name="connsiteX2" fmla="*/ 12222 w 12222"/>
              <a:gd name="connsiteY2" fmla="*/ 9408 h 10300"/>
              <a:gd name="connsiteX3" fmla="*/ 10946 w 12222"/>
              <a:gd name="connsiteY3" fmla="*/ 7336 h 10300"/>
              <a:gd name="connsiteX4" fmla="*/ 8514 w 12222"/>
              <a:gd name="connsiteY4" fmla="*/ 0 h 10300"/>
              <a:gd name="connsiteX0" fmla="*/ 0 w 12222"/>
              <a:gd name="connsiteY0" fmla="*/ 10300 h 10317"/>
              <a:gd name="connsiteX1" fmla="*/ 11476 w 12222"/>
              <a:gd name="connsiteY1" fmla="*/ 10317 h 10317"/>
              <a:gd name="connsiteX2" fmla="*/ 12222 w 12222"/>
              <a:gd name="connsiteY2" fmla="*/ 9408 h 10317"/>
              <a:gd name="connsiteX3" fmla="*/ 10946 w 12222"/>
              <a:gd name="connsiteY3" fmla="*/ 7336 h 10317"/>
              <a:gd name="connsiteX4" fmla="*/ 8514 w 12222"/>
              <a:gd name="connsiteY4" fmla="*/ 0 h 10317"/>
              <a:gd name="connsiteX0" fmla="*/ 0 w 12222"/>
              <a:gd name="connsiteY0" fmla="*/ 10300 h 10317"/>
              <a:gd name="connsiteX1" fmla="*/ 9777 w 12222"/>
              <a:gd name="connsiteY1" fmla="*/ 9953 h 10317"/>
              <a:gd name="connsiteX2" fmla="*/ 11476 w 12222"/>
              <a:gd name="connsiteY2" fmla="*/ 10317 h 10317"/>
              <a:gd name="connsiteX3" fmla="*/ 12222 w 12222"/>
              <a:gd name="connsiteY3" fmla="*/ 9408 h 10317"/>
              <a:gd name="connsiteX4" fmla="*/ 10946 w 12222"/>
              <a:gd name="connsiteY4" fmla="*/ 7336 h 10317"/>
              <a:gd name="connsiteX5" fmla="*/ 8514 w 12222"/>
              <a:gd name="connsiteY5" fmla="*/ 0 h 10317"/>
              <a:gd name="connsiteX0" fmla="*/ 0 w 12222"/>
              <a:gd name="connsiteY0" fmla="*/ 10300 h 10317"/>
              <a:gd name="connsiteX1" fmla="*/ 9716 w 12222"/>
              <a:gd name="connsiteY1" fmla="*/ 9090 h 10317"/>
              <a:gd name="connsiteX2" fmla="*/ 9777 w 12222"/>
              <a:gd name="connsiteY2" fmla="*/ 9953 h 10317"/>
              <a:gd name="connsiteX3" fmla="*/ 11476 w 12222"/>
              <a:gd name="connsiteY3" fmla="*/ 10317 h 10317"/>
              <a:gd name="connsiteX4" fmla="*/ 12222 w 12222"/>
              <a:gd name="connsiteY4" fmla="*/ 9408 h 10317"/>
              <a:gd name="connsiteX5" fmla="*/ 10946 w 12222"/>
              <a:gd name="connsiteY5" fmla="*/ 7336 h 10317"/>
              <a:gd name="connsiteX6" fmla="*/ 8514 w 12222"/>
              <a:gd name="connsiteY6" fmla="*/ 0 h 10317"/>
              <a:gd name="connsiteX0" fmla="*/ 0 w 12222"/>
              <a:gd name="connsiteY0" fmla="*/ 10300 h 10317"/>
              <a:gd name="connsiteX1" fmla="*/ 9716 w 12222"/>
              <a:gd name="connsiteY1" fmla="*/ 9090 h 10317"/>
              <a:gd name="connsiteX2" fmla="*/ 9777 w 12222"/>
              <a:gd name="connsiteY2" fmla="*/ 9953 h 10317"/>
              <a:gd name="connsiteX3" fmla="*/ 11476 w 12222"/>
              <a:gd name="connsiteY3" fmla="*/ 10317 h 10317"/>
              <a:gd name="connsiteX4" fmla="*/ 12222 w 12222"/>
              <a:gd name="connsiteY4" fmla="*/ 9408 h 10317"/>
              <a:gd name="connsiteX5" fmla="*/ 10946 w 12222"/>
              <a:gd name="connsiteY5" fmla="*/ 7336 h 10317"/>
              <a:gd name="connsiteX6" fmla="*/ 8514 w 12222"/>
              <a:gd name="connsiteY6" fmla="*/ 0 h 10317"/>
              <a:gd name="connsiteX0" fmla="*/ 0 w 12222"/>
              <a:gd name="connsiteY0" fmla="*/ 10300 h 10317"/>
              <a:gd name="connsiteX1" fmla="*/ 9716 w 12222"/>
              <a:gd name="connsiteY1" fmla="*/ 9090 h 10317"/>
              <a:gd name="connsiteX2" fmla="*/ 9777 w 12222"/>
              <a:gd name="connsiteY2" fmla="*/ 9953 h 10317"/>
              <a:gd name="connsiteX3" fmla="*/ 11476 w 12222"/>
              <a:gd name="connsiteY3" fmla="*/ 10317 h 10317"/>
              <a:gd name="connsiteX4" fmla="*/ 12222 w 12222"/>
              <a:gd name="connsiteY4" fmla="*/ 9408 h 10317"/>
              <a:gd name="connsiteX5" fmla="*/ 10946 w 12222"/>
              <a:gd name="connsiteY5" fmla="*/ 7336 h 10317"/>
              <a:gd name="connsiteX6" fmla="*/ 8514 w 12222"/>
              <a:gd name="connsiteY6" fmla="*/ 0 h 10317"/>
              <a:gd name="connsiteX0" fmla="*/ 0 w 12222"/>
              <a:gd name="connsiteY0" fmla="*/ 10300 h 10317"/>
              <a:gd name="connsiteX1" fmla="*/ 9708 w 12222"/>
              <a:gd name="connsiteY1" fmla="*/ 9129 h 10317"/>
              <a:gd name="connsiteX2" fmla="*/ 9777 w 12222"/>
              <a:gd name="connsiteY2" fmla="*/ 9953 h 10317"/>
              <a:gd name="connsiteX3" fmla="*/ 11476 w 12222"/>
              <a:gd name="connsiteY3" fmla="*/ 10317 h 10317"/>
              <a:gd name="connsiteX4" fmla="*/ 12222 w 12222"/>
              <a:gd name="connsiteY4" fmla="*/ 9408 h 10317"/>
              <a:gd name="connsiteX5" fmla="*/ 10946 w 12222"/>
              <a:gd name="connsiteY5" fmla="*/ 7336 h 10317"/>
              <a:gd name="connsiteX6" fmla="*/ 8514 w 12222"/>
              <a:gd name="connsiteY6" fmla="*/ 0 h 10317"/>
              <a:gd name="connsiteX0" fmla="*/ 0 w 12326"/>
              <a:gd name="connsiteY0" fmla="*/ 10905 h 10905"/>
              <a:gd name="connsiteX1" fmla="*/ 9812 w 12326"/>
              <a:gd name="connsiteY1" fmla="*/ 912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905 h 10905"/>
              <a:gd name="connsiteX1" fmla="*/ 9812 w 12326"/>
              <a:gd name="connsiteY1" fmla="*/ 912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905 h 10905"/>
              <a:gd name="connsiteX1" fmla="*/ 9812 w 12326"/>
              <a:gd name="connsiteY1" fmla="*/ 912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905 h 10905"/>
              <a:gd name="connsiteX1" fmla="*/ 9812 w 12326"/>
              <a:gd name="connsiteY1" fmla="*/ 912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905 h 10905"/>
              <a:gd name="connsiteX1" fmla="*/ 9812 w 12326"/>
              <a:gd name="connsiteY1" fmla="*/ 912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905 h 10905"/>
              <a:gd name="connsiteX1" fmla="*/ 9812 w 12326"/>
              <a:gd name="connsiteY1" fmla="*/ 912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905 h 10905"/>
              <a:gd name="connsiteX1" fmla="*/ 9966 w 12326"/>
              <a:gd name="connsiteY1" fmla="*/ 895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905 h 10905"/>
              <a:gd name="connsiteX1" fmla="*/ 9966 w 12326"/>
              <a:gd name="connsiteY1" fmla="*/ 895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905 h 10905"/>
              <a:gd name="connsiteX1" fmla="*/ 9966 w 12326"/>
              <a:gd name="connsiteY1" fmla="*/ 895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905 h 10905"/>
              <a:gd name="connsiteX1" fmla="*/ 9966 w 12326"/>
              <a:gd name="connsiteY1" fmla="*/ 895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905 h 10905"/>
              <a:gd name="connsiteX1" fmla="*/ 9966 w 12326"/>
              <a:gd name="connsiteY1" fmla="*/ 8959 h 10905"/>
              <a:gd name="connsiteX2" fmla="*/ 9881 w 12326"/>
              <a:gd name="connsiteY2" fmla="*/ 9953 h 10905"/>
              <a:gd name="connsiteX3" fmla="*/ 11580 w 12326"/>
              <a:gd name="connsiteY3" fmla="*/ 10317 h 10905"/>
              <a:gd name="connsiteX4" fmla="*/ 12326 w 12326"/>
              <a:gd name="connsiteY4" fmla="*/ 9408 h 10905"/>
              <a:gd name="connsiteX5" fmla="*/ 11050 w 12326"/>
              <a:gd name="connsiteY5" fmla="*/ 7336 h 10905"/>
              <a:gd name="connsiteX6" fmla="*/ 8618 w 12326"/>
              <a:gd name="connsiteY6" fmla="*/ 0 h 10905"/>
              <a:gd name="connsiteX0" fmla="*/ 0 w 12326"/>
              <a:gd name="connsiteY0" fmla="*/ 10737 h 10737"/>
              <a:gd name="connsiteX1" fmla="*/ 9966 w 12326"/>
              <a:gd name="connsiteY1" fmla="*/ 8791 h 10737"/>
              <a:gd name="connsiteX2" fmla="*/ 9881 w 12326"/>
              <a:gd name="connsiteY2" fmla="*/ 9785 h 10737"/>
              <a:gd name="connsiteX3" fmla="*/ 11580 w 12326"/>
              <a:gd name="connsiteY3" fmla="*/ 10149 h 10737"/>
              <a:gd name="connsiteX4" fmla="*/ 12326 w 12326"/>
              <a:gd name="connsiteY4" fmla="*/ 9240 h 10737"/>
              <a:gd name="connsiteX5" fmla="*/ 11050 w 12326"/>
              <a:gd name="connsiteY5" fmla="*/ 7168 h 10737"/>
              <a:gd name="connsiteX6" fmla="*/ 8549 w 12326"/>
              <a:gd name="connsiteY6" fmla="*/ 0 h 10737"/>
              <a:gd name="connsiteX0" fmla="*/ 0 w 12326"/>
              <a:gd name="connsiteY0" fmla="*/ 11572 h 11572"/>
              <a:gd name="connsiteX1" fmla="*/ 9966 w 12326"/>
              <a:gd name="connsiteY1" fmla="*/ 9626 h 11572"/>
              <a:gd name="connsiteX2" fmla="*/ 9881 w 12326"/>
              <a:gd name="connsiteY2" fmla="*/ 10620 h 11572"/>
              <a:gd name="connsiteX3" fmla="*/ 11580 w 12326"/>
              <a:gd name="connsiteY3" fmla="*/ 10984 h 11572"/>
              <a:gd name="connsiteX4" fmla="*/ 12326 w 12326"/>
              <a:gd name="connsiteY4" fmla="*/ 10075 h 11572"/>
              <a:gd name="connsiteX5" fmla="*/ 11050 w 12326"/>
              <a:gd name="connsiteY5" fmla="*/ 8003 h 11572"/>
              <a:gd name="connsiteX6" fmla="*/ 8055 w 12326"/>
              <a:gd name="connsiteY6" fmla="*/ 0 h 11572"/>
              <a:gd name="connsiteX0" fmla="*/ 0 w 12326"/>
              <a:gd name="connsiteY0" fmla="*/ 11572 h 11572"/>
              <a:gd name="connsiteX1" fmla="*/ 9966 w 12326"/>
              <a:gd name="connsiteY1" fmla="*/ 9626 h 11572"/>
              <a:gd name="connsiteX2" fmla="*/ 9881 w 12326"/>
              <a:gd name="connsiteY2" fmla="*/ 10620 h 11572"/>
              <a:gd name="connsiteX3" fmla="*/ 11580 w 12326"/>
              <a:gd name="connsiteY3" fmla="*/ 10984 h 11572"/>
              <a:gd name="connsiteX4" fmla="*/ 12326 w 12326"/>
              <a:gd name="connsiteY4" fmla="*/ 10075 h 11572"/>
              <a:gd name="connsiteX5" fmla="*/ 11050 w 12326"/>
              <a:gd name="connsiteY5" fmla="*/ 8003 h 11572"/>
              <a:gd name="connsiteX6" fmla="*/ 8055 w 12326"/>
              <a:gd name="connsiteY6" fmla="*/ 0 h 11572"/>
              <a:gd name="connsiteX0" fmla="*/ 0 w 12326"/>
              <a:gd name="connsiteY0" fmla="*/ 13773 h 13773"/>
              <a:gd name="connsiteX1" fmla="*/ 9966 w 12326"/>
              <a:gd name="connsiteY1" fmla="*/ 11827 h 13773"/>
              <a:gd name="connsiteX2" fmla="*/ 9881 w 12326"/>
              <a:gd name="connsiteY2" fmla="*/ 12821 h 13773"/>
              <a:gd name="connsiteX3" fmla="*/ 11580 w 12326"/>
              <a:gd name="connsiteY3" fmla="*/ 13185 h 13773"/>
              <a:gd name="connsiteX4" fmla="*/ 12326 w 12326"/>
              <a:gd name="connsiteY4" fmla="*/ 12276 h 13773"/>
              <a:gd name="connsiteX5" fmla="*/ 11050 w 12326"/>
              <a:gd name="connsiteY5" fmla="*/ 10204 h 13773"/>
              <a:gd name="connsiteX6" fmla="*/ 6875 w 12326"/>
              <a:gd name="connsiteY6" fmla="*/ 0 h 13773"/>
              <a:gd name="connsiteX0" fmla="*/ 0 w 12326"/>
              <a:gd name="connsiteY0" fmla="*/ 13773 h 13773"/>
              <a:gd name="connsiteX1" fmla="*/ 9966 w 12326"/>
              <a:gd name="connsiteY1" fmla="*/ 11827 h 13773"/>
              <a:gd name="connsiteX2" fmla="*/ 9881 w 12326"/>
              <a:gd name="connsiteY2" fmla="*/ 12821 h 13773"/>
              <a:gd name="connsiteX3" fmla="*/ 11580 w 12326"/>
              <a:gd name="connsiteY3" fmla="*/ 13185 h 13773"/>
              <a:gd name="connsiteX4" fmla="*/ 12326 w 12326"/>
              <a:gd name="connsiteY4" fmla="*/ 12276 h 13773"/>
              <a:gd name="connsiteX5" fmla="*/ 11050 w 12326"/>
              <a:gd name="connsiteY5" fmla="*/ 10204 h 13773"/>
              <a:gd name="connsiteX6" fmla="*/ 6875 w 12326"/>
              <a:gd name="connsiteY6" fmla="*/ 0 h 13773"/>
              <a:gd name="connsiteX0" fmla="*/ 0 w 12326"/>
              <a:gd name="connsiteY0" fmla="*/ 13773 h 13773"/>
              <a:gd name="connsiteX1" fmla="*/ 9966 w 12326"/>
              <a:gd name="connsiteY1" fmla="*/ 11827 h 13773"/>
              <a:gd name="connsiteX2" fmla="*/ 9881 w 12326"/>
              <a:gd name="connsiteY2" fmla="*/ 12821 h 13773"/>
              <a:gd name="connsiteX3" fmla="*/ 11580 w 12326"/>
              <a:gd name="connsiteY3" fmla="*/ 13185 h 13773"/>
              <a:gd name="connsiteX4" fmla="*/ 12326 w 12326"/>
              <a:gd name="connsiteY4" fmla="*/ 12276 h 13773"/>
              <a:gd name="connsiteX5" fmla="*/ 11050 w 12326"/>
              <a:gd name="connsiteY5" fmla="*/ 10204 h 13773"/>
              <a:gd name="connsiteX6" fmla="*/ 8290 w 12326"/>
              <a:gd name="connsiteY6" fmla="*/ 2884 h 13773"/>
              <a:gd name="connsiteX7" fmla="*/ 6875 w 12326"/>
              <a:gd name="connsiteY7" fmla="*/ 0 h 13773"/>
              <a:gd name="connsiteX0" fmla="*/ 0 w 12326"/>
              <a:gd name="connsiteY0" fmla="*/ 13773 h 13773"/>
              <a:gd name="connsiteX1" fmla="*/ 9966 w 12326"/>
              <a:gd name="connsiteY1" fmla="*/ 11827 h 13773"/>
              <a:gd name="connsiteX2" fmla="*/ 9881 w 12326"/>
              <a:gd name="connsiteY2" fmla="*/ 12821 h 13773"/>
              <a:gd name="connsiteX3" fmla="*/ 11580 w 12326"/>
              <a:gd name="connsiteY3" fmla="*/ 13185 h 13773"/>
              <a:gd name="connsiteX4" fmla="*/ 12326 w 12326"/>
              <a:gd name="connsiteY4" fmla="*/ 12276 h 13773"/>
              <a:gd name="connsiteX5" fmla="*/ 11050 w 12326"/>
              <a:gd name="connsiteY5" fmla="*/ 10204 h 13773"/>
              <a:gd name="connsiteX6" fmla="*/ 7247 w 12326"/>
              <a:gd name="connsiteY6" fmla="*/ 1741 h 13773"/>
              <a:gd name="connsiteX7" fmla="*/ 6875 w 12326"/>
              <a:gd name="connsiteY7" fmla="*/ 0 h 13773"/>
              <a:gd name="connsiteX0" fmla="*/ 0 w 12326"/>
              <a:gd name="connsiteY0" fmla="*/ 13773 h 13773"/>
              <a:gd name="connsiteX1" fmla="*/ 9966 w 12326"/>
              <a:gd name="connsiteY1" fmla="*/ 11827 h 13773"/>
              <a:gd name="connsiteX2" fmla="*/ 9881 w 12326"/>
              <a:gd name="connsiteY2" fmla="*/ 12821 h 13773"/>
              <a:gd name="connsiteX3" fmla="*/ 11580 w 12326"/>
              <a:gd name="connsiteY3" fmla="*/ 13185 h 13773"/>
              <a:gd name="connsiteX4" fmla="*/ 12326 w 12326"/>
              <a:gd name="connsiteY4" fmla="*/ 12276 h 13773"/>
              <a:gd name="connsiteX5" fmla="*/ 11050 w 12326"/>
              <a:gd name="connsiteY5" fmla="*/ 10204 h 13773"/>
              <a:gd name="connsiteX6" fmla="*/ 7247 w 12326"/>
              <a:gd name="connsiteY6" fmla="*/ 1741 h 13773"/>
              <a:gd name="connsiteX7" fmla="*/ 6875 w 12326"/>
              <a:gd name="connsiteY7" fmla="*/ 0 h 13773"/>
              <a:gd name="connsiteX0" fmla="*/ 0 w 12326"/>
              <a:gd name="connsiteY0" fmla="*/ 13773 h 13773"/>
              <a:gd name="connsiteX1" fmla="*/ 9966 w 12326"/>
              <a:gd name="connsiteY1" fmla="*/ 11827 h 13773"/>
              <a:gd name="connsiteX2" fmla="*/ 9881 w 12326"/>
              <a:gd name="connsiteY2" fmla="*/ 12821 h 13773"/>
              <a:gd name="connsiteX3" fmla="*/ 11580 w 12326"/>
              <a:gd name="connsiteY3" fmla="*/ 13185 h 13773"/>
              <a:gd name="connsiteX4" fmla="*/ 12326 w 12326"/>
              <a:gd name="connsiteY4" fmla="*/ 12276 h 13773"/>
              <a:gd name="connsiteX5" fmla="*/ 11050 w 12326"/>
              <a:gd name="connsiteY5" fmla="*/ 10204 h 13773"/>
              <a:gd name="connsiteX6" fmla="*/ 8414 w 12326"/>
              <a:gd name="connsiteY6" fmla="*/ 4151 h 13773"/>
              <a:gd name="connsiteX7" fmla="*/ 7247 w 12326"/>
              <a:gd name="connsiteY7" fmla="*/ 1741 h 13773"/>
              <a:gd name="connsiteX8" fmla="*/ 6875 w 12326"/>
              <a:gd name="connsiteY8" fmla="*/ 0 h 13773"/>
              <a:gd name="connsiteX0" fmla="*/ 0 w 12326"/>
              <a:gd name="connsiteY0" fmla="*/ 13773 h 13773"/>
              <a:gd name="connsiteX1" fmla="*/ 9966 w 12326"/>
              <a:gd name="connsiteY1" fmla="*/ 11827 h 13773"/>
              <a:gd name="connsiteX2" fmla="*/ 9881 w 12326"/>
              <a:gd name="connsiteY2" fmla="*/ 12821 h 13773"/>
              <a:gd name="connsiteX3" fmla="*/ 11580 w 12326"/>
              <a:gd name="connsiteY3" fmla="*/ 13185 h 13773"/>
              <a:gd name="connsiteX4" fmla="*/ 12326 w 12326"/>
              <a:gd name="connsiteY4" fmla="*/ 12276 h 13773"/>
              <a:gd name="connsiteX5" fmla="*/ 11050 w 12326"/>
              <a:gd name="connsiteY5" fmla="*/ 10204 h 13773"/>
              <a:gd name="connsiteX6" fmla="*/ 8414 w 12326"/>
              <a:gd name="connsiteY6" fmla="*/ 4151 h 13773"/>
              <a:gd name="connsiteX7" fmla="*/ 7247 w 12326"/>
              <a:gd name="connsiteY7" fmla="*/ 1741 h 13773"/>
              <a:gd name="connsiteX8" fmla="*/ 6875 w 12326"/>
              <a:gd name="connsiteY8" fmla="*/ 0 h 13773"/>
              <a:gd name="connsiteX0" fmla="*/ 0 w 12326"/>
              <a:gd name="connsiteY0" fmla="*/ 13773 h 13773"/>
              <a:gd name="connsiteX1" fmla="*/ 9966 w 12326"/>
              <a:gd name="connsiteY1" fmla="*/ 11827 h 13773"/>
              <a:gd name="connsiteX2" fmla="*/ 9881 w 12326"/>
              <a:gd name="connsiteY2" fmla="*/ 12821 h 13773"/>
              <a:gd name="connsiteX3" fmla="*/ 11580 w 12326"/>
              <a:gd name="connsiteY3" fmla="*/ 13185 h 13773"/>
              <a:gd name="connsiteX4" fmla="*/ 12326 w 12326"/>
              <a:gd name="connsiteY4" fmla="*/ 12276 h 13773"/>
              <a:gd name="connsiteX5" fmla="*/ 11050 w 12326"/>
              <a:gd name="connsiteY5" fmla="*/ 10204 h 13773"/>
              <a:gd name="connsiteX6" fmla="*/ 8414 w 12326"/>
              <a:gd name="connsiteY6" fmla="*/ 4151 h 13773"/>
              <a:gd name="connsiteX7" fmla="*/ 7247 w 12326"/>
              <a:gd name="connsiteY7" fmla="*/ 1741 h 13773"/>
              <a:gd name="connsiteX8" fmla="*/ 6875 w 12326"/>
              <a:gd name="connsiteY8" fmla="*/ 0 h 13773"/>
              <a:gd name="connsiteX0" fmla="*/ 0 w 12326"/>
              <a:gd name="connsiteY0" fmla="*/ 13401 h 13401"/>
              <a:gd name="connsiteX1" fmla="*/ 9966 w 12326"/>
              <a:gd name="connsiteY1" fmla="*/ 11455 h 13401"/>
              <a:gd name="connsiteX2" fmla="*/ 9881 w 12326"/>
              <a:gd name="connsiteY2" fmla="*/ 12449 h 13401"/>
              <a:gd name="connsiteX3" fmla="*/ 11580 w 12326"/>
              <a:gd name="connsiteY3" fmla="*/ 12813 h 13401"/>
              <a:gd name="connsiteX4" fmla="*/ 12326 w 12326"/>
              <a:gd name="connsiteY4" fmla="*/ 11904 h 13401"/>
              <a:gd name="connsiteX5" fmla="*/ 11050 w 12326"/>
              <a:gd name="connsiteY5" fmla="*/ 9832 h 13401"/>
              <a:gd name="connsiteX6" fmla="*/ 8414 w 12326"/>
              <a:gd name="connsiteY6" fmla="*/ 3779 h 13401"/>
              <a:gd name="connsiteX7" fmla="*/ 7247 w 12326"/>
              <a:gd name="connsiteY7" fmla="*/ 1369 h 13401"/>
              <a:gd name="connsiteX8" fmla="*/ 7089 w 12326"/>
              <a:gd name="connsiteY8" fmla="*/ 0 h 13401"/>
              <a:gd name="connsiteX0" fmla="*/ 0 w 12326"/>
              <a:gd name="connsiteY0" fmla="*/ 13590 h 13590"/>
              <a:gd name="connsiteX1" fmla="*/ 9966 w 12326"/>
              <a:gd name="connsiteY1" fmla="*/ 11644 h 13590"/>
              <a:gd name="connsiteX2" fmla="*/ 9881 w 12326"/>
              <a:gd name="connsiteY2" fmla="*/ 12638 h 13590"/>
              <a:gd name="connsiteX3" fmla="*/ 11580 w 12326"/>
              <a:gd name="connsiteY3" fmla="*/ 13002 h 13590"/>
              <a:gd name="connsiteX4" fmla="*/ 12326 w 12326"/>
              <a:gd name="connsiteY4" fmla="*/ 12093 h 13590"/>
              <a:gd name="connsiteX5" fmla="*/ 11050 w 12326"/>
              <a:gd name="connsiteY5" fmla="*/ 10021 h 13590"/>
              <a:gd name="connsiteX6" fmla="*/ 8414 w 12326"/>
              <a:gd name="connsiteY6" fmla="*/ 3968 h 13590"/>
              <a:gd name="connsiteX7" fmla="*/ 7247 w 12326"/>
              <a:gd name="connsiteY7" fmla="*/ 1558 h 13590"/>
              <a:gd name="connsiteX8" fmla="*/ 7089 w 12326"/>
              <a:gd name="connsiteY8" fmla="*/ 189 h 13590"/>
              <a:gd name="connsiteX0" fmla="*/ 0 w 12326"/>
              <a:gd name="connsiteY0" fmla="*/ 13524 h 13524"/>
              <a:gd name="connsiteX1" fmla="*/ 9966 w 12326"/>
              <a:gd name="connsiteY1" fmla="*/ 11578 h 13524"/>
              <a:gd name="connsiteX2" fmla="*/ 9881 w 12326"/>
              <a:gd name="connsiteY2" fmla="*/ 12572 h 13524"/>
              <a:gd name="connsiteX3" fmla="*/ 11580 w 12326"/>
              <a:gd name="connsiteY3" fmla="*/ 12936 h 13524"/>
              <a:gd name="connsiteX4" fmla="*/ 12326 w 12326"/>
              <a:gd name="connsiteY4" fmla="*/ 12027 h 13524"/>
              <a:gd name="connsiteX5" fmla="*/ 11050 w 12326"/>
              <a:gd name="connsiteY5" fmla="*/ 9955 h 13524"/>
              <a:gd name="connsiteX6" fmla="*/ 8414 w 12326"/>
              <a:gd name="connsiteY6" fmla="*/ 3902 h 13524"/>
              <a:gd name="connsiteX7" fmla="*/ 7247 w 12326"/>
              <a:gd name="connsiteY7" fmla="*/ 1492 h 13524"/>
              <a:gd name="connsiteX8" fmla="*/ 7089 w 12326"/>
              <a:gd name="connsiteY8" fmla="*/ 123 h 13524"/>
              <a:gd name="connsiteX0" fmla="*/ 0 w 12326"/>
              <a:gd name="connsiteY0" fmla="*/ 13457 h 13457"/>
              <a:gd name="connsiteX1" fmla="*/ 9966 w 12326"/>
              <a:gd name="connsiteY1" fmla="*/ 11511 h 13457"/>
              <a:gd name="connsiteX2" fmla="*/ 9881 w 12326"/>
              <a:gd name="connsiteY2" fmla="*/ 12505 h 13457"/>
              <a:gd name="connsiteX3" fmla="*/ 11580 w 12326"/>
              <a:gd name="connsiteY3" fmla="*/ 12869 h 13457"/>
              <a:gd name="connsiteX4" fmla="*/ 12326 w 12326"/>
              <a:gd name="connsiteY4" fmla="*/ 11960 h 13457"/>
              <a:gd name="connsiteX5" fmla="*/ 11050 w 12326"/>
              <a:gd name="connsiteY5" fmla="*/ 9888 h 13457"/>
              <a:gd name="connsiteX6" fmla="*/ 8414 w 12326"/>
              <a:gd name="connsiteY6" fmla="*/ 3835 h 13457"/>
              <a:gd name="connsiteX7" fmla="*/ 7247 w 12326"/>
              <a:gd name="connsiteY7" fmla="*/ 1425 h 13457"/>
              <a:gd name="connsiteX8" fmla="*/ 6954 w 12326"/>
              <a:gd name="connsiteY8" fmla="*/ 133 h 13457"/>
              <a:gd name="connsiteX0" fmla="*/ 0 w 12326"/>
              <a:gd name="connsiteY0" fmla="*/ 13381 h 13381"/>
              <a:gd name="connsiteX1" fmla="*/ 9966 w 12326"/>
              <a:gd name="connsiteY1" fmla="*/ 11435 h 13381"/>
              <a:gd name="connsiteX2" fmla="*/ 9881 w 12326"/>
              <a:gd name="connsiteY2" fmla="*/ 12429 h 13381"/>
              <a:gd name="connsiteX3" fmla="*/ 11580 w 12326"/>
              <a:gd name="connsiteY3" fmla="*/ 12793 h 13381"/>
              <a:gd name="connsiteX4" fmla="*/ 12326 w 12326"/>
              <a:gd name="connsiteY4" fmla="*/ 11884 h 13381"/>
              <a:gd name="connsiteX5" fmla="*/ 11050 w 12326"/>
              <a:gd name="connsiteY5" fmla="*/ 9812 h 13381"/>
              <a:gd name="connsiteX6" fmla="*/ 8414 w 12326"/>
              <a:gd name="connsiteY6" fmla="*/ 3759 h 13381"/>
              <a:gd name="connsiteX7" fmla="*/ 7297 w 12326"/>
              <a:gd name="connsiteY7" fmla="*/ 2476 h 13381"/>
              <a:gd name="connsiteX8" fmla="*/ 6954 w 12326"/>
              <a:gd name="connsiteY8" fmla="*/ 57 h 13381"/>
              <a:gd name="connsiteX0" fmla="*/ 0 w 12326"/>
              <a:gd name="connsiteY0" fmla="*/ 13384 h 13384"/>
              <a:gd name="connsiteX1" fmla="*/ 9966 w 12326"/>
              <a:gd name="connsiteY1" fmla="*/ 11438 h 13384"/>
              <a:gd name="connsiteX2" fmla="*/ 9881 w 12326"/>
              <a:gd name="connsiteY2" fmla="*/ 12432 h 13384"/>
              <a:gd name="connsiteX3" fmla="*/ 11580 w 12326"/>
              <a:gd name="connsiteY3" fmla="*/ 12796 h 13384"/>
              <a:gd name="connsiteX4" fmla="*/ 12326 w 12326"/>
              <a:gd name="connsiteY4" fmla="*/ 11887 h 13384"/>
              <a:gd name="connsiteX5" fmla="*/ 11050 w 12326"/>
              <a:gd name="connsiteY5" fmla="*/ 9815 h 13384"/>
              <a:gd name="connsiteX6" fmla="*/ 8414 w 12326"/>
              <a:gd name="connsiteY6" fmla="*/ 3762 h 13384"/>
              <a:gd name="connsiteX7" fmla="*/ 7327 w 12326"/>
              <a:gd name="connsiteY7" fmla="*/ 2370 h 13384"/>
              <a:gd name="connsiteX8" fmla="*/ 6954 w 12326"/>
              <a:gd name="connsiteY8" fmla="*/ 60 h 13384"/>
              <a:gd name="connsiteX0" fmla="*/ 0 w 12326"/>
              <a:gd name="connsiteY0" fmla="*/ 13384 h 13384"/>
              <a:gd name="connsiteX1" fmla="*/ 9966 w 12326"/>
              <a:gd name="connsiteY1" fmla="*/ 11438 h 13384"/>
              <a:gd name="connsiteX2" fmla="*/ 9881 w 12326"/>
              <a:gd name="connsiteY2" fmla="*/ 12432 h 13384"/>
              <a:gd name="connsiteX3" fmla="*/ 11580 w 12326"/>
              <a:gd name="connsiteY3" fmla="*/ 12796 h 13384"/>
              <a:gd name="connsiteX4" fmla="*/ 12326 w 12326"/>
              <a:gd name="connsiteY4" fmla="*/ 11887 h 13384"/>
              <a:gd name="connsiteX5" fmla="*/ 10810 w 12326"/>
              <a:gd name="connsiteY5" fmla="*/ 9861 h 13384"/>
              <a:gd name="connsiteX6" fmla="*/ 8414 w 12326"/>
              <a:gd name="connsiteY6" fmla="*/ 3762 h 13384"/>
              <a:gd name="connsiteX7" fmla="*/ 7327 w 12326"/>
              <a:gd name="connsiteY7" fmla="*/ 2370 h 13384"/>
              <a:gd name="connsiteX8" fmla="*/ 6954 w 12326"/>
              <a:gd name="connsiteY8" fmla="*/ 60 h 13384"/>
              <a:gd name="connsiteX0" fmla="*/ 0 w 12326"/>
              <a:gd name="connsiteY0" fmla="*/ 13384 h 13384"/>
              <a:gd name="connsiteX1" fmla="*/ 9966 w 12326"/>
              <a:gd name="connsiteY1" fmla="*/ 11438 h 13384"/>
              <a:gd name="connsiteX2" fmla="*/ 9881 w 12326"/>
              <a:gd name="connsiteY2" fmla="*/ 12432 h 13384"/>
              <a:gd name="connsiteX3" fmla="*/ 11580 w 12326"/>
              <a:gd name="connsiteY3" fmla="*/ 12796 h 13384"/>
              <a:gd name="connsiteX4" fmla="*/ 12326 w 12326"/>
              <a:gd name="connsiteY4" fmla="*/ 11887 h 13384"/>
              <a:gd name="connsiteX5" fmla="*/ 10810 w 12326"/>
              <a:gd name="connsiteY5" fmla="*/ 9861 h 13384"/>
              <a:gd name="connsiteX6" fmla="*/ 8414 w 12326"/>
              <a:gd name="connsiteY6" fmla="*/ 3762 h 13384"/>
              <a:gd name="connsiteX7" fmla="*/ 7327 w 12326"/>
              <a:gd name="connsiteY7" fmla="*/ 2370 h 13384"/>
              <a:gd name="connsiteX8" fmla="*/ 6954 w 12326"/>
              <a:gd name="connsiteY8" fmla="*/ 60 h 13384"/>
              <a:gd name="connsiteX0" fmla="*/ 0 w 12326"/>
              <a:gd name="connsiteY0" fmla="*/ 13522 h 13522"/>
              <a:gd name="connsiteX1" fmla="*/ 9966 w 12326"/>
              <a:gd name="connsiteY1" fmla="*/ 11576 h 13522"/>
              <a:gd name="connsiteX2" fmla="*/ 9881 w 12326"/>
              <a:gd name="connsiteY2" fmla="*/ 12570 h 13522"/>
              <a:gd name="connsiteX3" fmla="*/ 11580 w 12326"/>
              <a:gd name="connsiteY3" fmla="*/ 12934 h 13522"/>
              <a:gd name="connsiteX4" fmla="*/ 12326 w 12326"/>
              <a:gd name="connsiteY4" fmla="*/ 12025 h 13522"/>
              <a:gd name="connsiteX5" fmla="*/ 10810 w 12326"/>
              <a:gd name="connsiteY5" fmla="*/ 9999 h 13522"/>
              <a:gd name="connsiteX6" fmla="*/ 8414 w 12326"/>
              <a:gd name="connsiteY6" fmla="*/ 3900 h 13522"/>
              <a:gd name="connsiteX7" fmla="*/ 7327 w 12326"/>
              <a:gd name="connsiteY7" fmla="*/ 2508 h 13522"/>
              <a:gd name="connsiteX8" fmla="*/ 6886 w 12326"/>
              <a:gd name="connsiteY8" fmla="*/ 55 h 13522"/>
              <a:gd name="connsiteX0" fmla="*/ 0 w 12326"/>
              <a:gd name="connsiteY0" fmla="*/ 13467 h 13467"/>
              <a:gd name="connsiteX1" fmla="*/ 9966 w 12326"/>
              <a:gd name="connsiteY1" fmla="*/ 11521 h 13467"/>
              <a:gd name="connsiteX2" fmla="*/ 9881 w 12326"/>
              <a:gd name="connsiteY2" fmla="*/ 12515 h 13467"/>
              <a:gd name="connsiteX3" fmla="*/ 11580 w 12326"/>
              <a:gd name="connsiteY3" fmla="*/ 12879 h 13467"/>
              <a:gd name="connsiteX4" fmla="*/ 12326 w 12326"/>
              <a:gd name="connsiteY4" fmla="*/ 11970 h 13467"/>
              <a:gd name="connsiteX5" fmla="*/ 10810 w 12326"/>
              <a:gd name="connsiteY5" fmla="*/ 9944 h 13467"/>
              <a:gd name="connsiteX6" fmla="*/ 8414 w 12326"/>
              <a:gd name="connsiteY6" fmla="*/ 3845 h 13467"/>
              <a:gd name="connsiteX7" fmla="*/ 7327 w 12326"/>
              <a:gd name="connsiteY7" fmla="*/ 2453 h 13467"/>
              <a:gd name="connsiteX8" fmla="*/ 6886 w 12326"/>
              <a:gd name="connsiteY8" fmla="*/ 0 h 13467"/>
              <a:gd name="connsiteX0" fmla="*/ 0 w 12326"/>
              <a:gd name="connsiteY0" fmla="*/ 13553 h 13553"/>
              <a:gd name="connsiteX1" fmla="*/ 9966 w 12326"/>
              <a:gd name="connsiteY1" fmla="*/ 11607 h 13553"/>
              <a:gd name="connsiteX2" fmla="*/ 9881 w 12326"/>
              <a:gd name="connsiteY2" fmla="*/ 12601 h 13553"/>
              <a:gd name="connsiteX3" fmla="*/ 11580 w 12326"/>
              <a:gd name="connsiteY3" fmla="*/ 12965 h 13553"/>
              <a:gd name="connsiteX4" fmla="*/ 12326 w 12326"/>
              <a:gd name="connsiteY4" fmla="*/ 12056 h 13553"/>
              <a:gd name="connsiteX5" fmla="*/ 10810 w 12326"/>
              <a:gd name="connsiteY5" fmla="*/ 10030 h 13553"/>
              <a:gd name="connsiteX6" fmla="*/ 8414 w 12326"/>
              <a:gd name="connsiteY6" fmla="*/ 3931 h 13553"/>
              <a:gd name="connsiteX7" fmla="*/ 7327 w 12326"/>
              <a:gd name="connsiteY7" fmla="*/ 2539 h 13553"/>
              <a:gd name="connsiteX8" fmla="*/ 6871 w 12326"/>
              <a:gd name="connsiteY8" fmla="*/ 0 h 13553"/>
              <a:gd name="connsiteX0" fmla="*/ 0 w 12326"/>
              <a:gd name="connsiteY0" fmla="*/ 13553 h 13553"/>
              <a:gd name="connsiteX1" fmla="*/ 9966 w 12326"/>
              <a:gd name="connsiteY1" fmla="*/ 11607 h 13553"/>
              <a:gd name="connsiteX2" fmla="*/ 9881 w 12326"/>
              <a:gd name="connsiteY2" fmla="*/ 12601 h 13553"/>
              <a:gd name="connsiteX3" fmla="*/ 11580 w 12326"/>
              <a:gd name="connsiteY3" fmla="*/ 12965 h 13553"/>
              <a:gd name="connsiteX4" fmla="*/ 12326 w 12326"/>
              <a:gd name="connsiteY4" fmla="*/ 12056 h 13553"/>
              <a:gd name="connsiteX5" fmla="*/ 10810 w 12326"/>
              <a:gd name="connsiteY5" fmla="*/ 10030 h 13553"/>
              <a:gd name="connsiteX6" fmla="*/ 8414 w 12326"/>
              <a:gd name="connsiteY6" fmla="*/ 3931 h 13553"/>
              <a:gd name="connsiteX7" fmla="*/ 7327 w 12326"/>
              <a:gd name="connsiteY7" fmla="*/ 2539 h 13553"/>
              <a:gd name="connsiteX8" fmla="*/ 6871 w 12326"/>
              <a:gd name="connsiteY8" fmla="*/ 0 h 13553"/>
              <a:gd name="connsiteX0" fmla="*/ 0 w 12326"/>
              <a:gd name="connsiteY0" fmla="*/ 13553 h 13553"/>
              <a:gd name="connsiteX1" fmla="*/ 9966 w 12326"/>
              <a:gd name="connsiteY1" fmla="*/ 11607 h 13553"/>
              <a:gd name="connsiteX2" fmla="*/ 9881 w 12326"/>
              <a:gd name="connsiteY2" fmla="*/ 12601 h 13553"/>
              <a:gd name="connsiteX3" fmla="*/ 11580 w 12326"/>
              <a:gd name="connsiteY3" fmla="*/ 12965 h 13553"/>
              <a:gd name="connsiteX4" fmla="*/ 12326 w 12326"/>
              <a:gd name="connsiteY4" fmla="*/ 12056 h 13553"/>
              <a:gd name="connsiteX5" fmla="*/ 10810 w 12326"/>
              <a:gd name="connsiteY5" fmla="*/ 10030 h 13553"/>
              <a:gd name="connsiteX6" fmla="*/ 8414 w 12326"/>
              <a:gd name="connsiteY6" fmla="*/ 3931 h 13553"/>
              <a:gd name="connsiteX7" fmla="*/ 7296 w 12326"/>
              <a:gd name="connsiteY7" fmla="*/ 2367 h 13553"/>
              <a:gd name="connsiteX8" fmla="*/ 6871 w 12326"/>
              <a:gd name="connsiteY8" fmla="*/ 0 h 1355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2326" h="13553">
                <a:moveTo>
                  <a:pt x="0" y="13553"/>
                </a:moveTo>
                <a:cubicBezTo>
                  <a:pt x="7339" y="9273"/>
                  <a:pt x="7395" y="10919"/>
                  <a:pt x="9966" y="11607"/>
                </a:cubicBezTo>
                <a:cubicBezTo>
                  <a:pt x="10002" y="12041"/>
                  <a:pt x="9468" y="12543"/>
                  <a:pt x="9881" y="12601"/>
                </a:cubicBezTo>
                <a:cubicBezTo>
                  <a:pt x="10294" y="12659"/>
                  <a:pt x="11141" y="12726"/>
                  <a:pt x="11580" y="12965"/>
                </a:cubicBezTo>
                <a:cubicBezTo>
                  <a:pt x="11788" y="12599"/>
                  <a:pt x="12149" y="12350"/>
                  <a:pt x="12326" y="12056"/>
                </a:cubicBezTo>
                <a:cubicBezTo>
                  <a:pt x="11494" y="11087"/>
                  <a:pt x="11730" y="11187"/>
                  <a:pt x="10810" y="10030"/>
                </a:cubicBezTo>
                <a:cubicBezTo>
                  <a:pt x="9686" y="8569"/>
                  <a:pt x="8449" y="6438"/>
                  <a:pt x="8414" y="3931"/>
                </a:cubicBezTo>
                <a:cubicBezTo>
                  <a:pt x="7780" y="2521"/>
                  <a:pt x="7585" y="3010"/>
                  <a:pt x="7296" y="2367"/>
                </a:cubicBezTo>
                <a:cubicBezTo>
                  <a:pt x="6975" y="1111"/>
                  <a:pt x="7015" y="681"/>
                  <a:pt x="6871" y="0"/>
                </a:cubicBez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27</xdr:col>
      <xdr:colOff>635000</xdr:colOff>
      <xdr:row>50</xdr:row>
      <xdr:rowOff>77532</xdr:rowOff>
    </xdr:from>
    <xdr:to>
      <xdr:col>28</xdr:col>
      <xdr:colOff>73838</xdr:colOff>
      <xdr:row>51</xdr:row>
      <xdr:rowOff>107067</xdr:rowOff>
    </xdr:to>
    <xdr:sp macro="" textlink="">
      <xdr:nvSpPr>
        <xdr:cNvPr id="2428" name="Text Box 1118">
          <a:extLst>
            <a:ext uri="{FF2B5EF4-FFF2-40B4-BE49-F238E27FC236}">
              <a16:creationId xmlns="" xmlns:a16="http://schemas.microsoft.com/office/drawing/2014/main" id="{D346F958-9996-4ABC-87C1-92A21F920029}"/>
            </a:ext>
          </a:extLst>
        </xdr:cNvPr>
        <xdr:cNvSpPr txBox="1">
          <a:spLocks noChangeArrowheads="1"/>
        </xdr:cNvSpPr>
      </xdr:nvSpPr>
      <xdr:spPr bwMode="auto">
        <a:xfrm>
          <a:off x="17760950" y="8618282"/>
          <a:ext cx="143688" cy="20098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横断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</a:t>
          </a:r>
        </a:p>
      </xdr:txBody>
    </xdr:sp>
    <xdr:clientData/>
  </xdr:twoCellAnchor>
  <xdr:twoCellAnchor>
    <xdr:from>
      <xdr:col>28</xdr:col>
      <xdr:colOff>176491</xdr:colOff>
      <xdr:row>50</xdr:row>
      <xdr:rowOff>167114</xdr:rowOff>
    </xdr:from>
    <xdr:to>
      <xdr:col>28</xdr:col>
      <xdr:colOff>455184</xdr:colOff>
      <xdr:row>51</xdr:row>
      <xdr:rowOff>68671</xdr:rowOff>
    </xdr:to>
    <xdr:sp macro="" textlink="">
      <xdr:nvSpPr>
        <xdr:cNvPr id="2429" name="Text Box 1118">
          <a:extLst>
            <a:ext uri="{FF2B5EF4-FFF2-40B4-BE49-F238E27FC236}">
              <a16:creationId xmlns="" xmlns:a16="http://schemas.microsoft.com/office/drawing/2014/main" id="{36B3D787-E454-4A7C-AAD9-0F5931407890}"/>
            </a:ext>
          </a:extLst>
        </xdr:cNvPr>
        <xdr:cNvSpPr txBox="1">
          <a:spLocks noChangeArrowheads="1"/>
        </xdr:cNvSpPr>
      </xdr:nvSpPr>
      <xdr:spPr bwMode="auto">
        <a:xfrm>
          <a:off x="18007291" y="8707864"/>
          <a:ext cx="278693" cy="7300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IC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27</xdr:col>
      <xdr:colOff>510965</xdr:colOff>
      <xdr:row>56</xdr:row>
      <xdr:rowOff>21670</xdr:rowOff>
    </xdr:from>
    <xdr:to>
      <xdr:col>27</xdr:col>
      <xdr:colOff>659744</xdr:colOff>
      <xdr:row>56</xdr:row>
      <xdr:rowOff>145924</xdr:rowOff>
    </xdr:to>
    <xdr:pic>
      <xdr:nvPicPr>
        <xdr:cNvPr id="2430" name="図 2429">
          <a:extLst>
            <a:ext uri="{FF2B5EF4-FFF2-40B4-BE49-F238E27FC236}">
              <a16:creationId xmlns="" xmlns:a16="http://schemas.microsoft.com/office/drawing/2014/main" id="{43F83E1F-D035-4879-8815-761BC850D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636915" y="9591120"/>
          <a:ext cx="148779" cy="124254"/>
        </a:xfrm>
        <a:prstGeom prst="rect">
          <a:avLst/>
        </a:prstGeom>
      </xdr:spPr>
    </xdr:pic>
    <xdr:clientData/>
  </xdr:twoCellAnchor>
  <xdr:twoCellAnchor>
    <xdr:from>
      <xdr:col>27</xdr:col>
      <xdr:colOff>623923</xdr:colOff>
      <xdr:row>51</xdr:row>
      <xdr:rowOff>102048</xdr:rowOff>
    </xdr:from>
    <xdr:to>
      <xdr:col>28</xdr:col>
      <xdr:colOff>380265</xdr:colOff>
      <xdr:row>52</xdr:row>
      <xdr:rowOff>40457</xdr:rowOff>
    </xdr:to>
    <xdr:sp macro="" textlink="">
      <xdr:nvSpPr>
        <xdr:cNvPr id="2431" name="Text Box 1118">
          <a:extLst>
            <a:ext uri="{FF2B5EF4-FFF2-40B4-BE49-F238E27FC236}">
              <a16:creationId xmlns="" xmlns:a16="http://schemas.microsoft.com/office/drawing/2014/main" id="{AFB206B8-C834-45C2-8FBA-374DD0058E67}"/>
            </a:ext>
          </a:extLst>
        </xdr:cNvPr>
        <xdr:cNvSpPr txBox="1">
          <a:spLocks noChangeArrowheads="1"/>
        </xdr:cNvSpPr>
      </xdr:nvSpPr>
      <xdr:spPr bwMode="auto">
        <a:xfrm>
          <a:off x="17749873" y="8814248"/>
          <a:ext cx="461192" cy="109859"/>
        </a:xfrm>
        <a:prstGeom prst="rect">
          <a:avLst/>
        </a:prstGeom>
        <a:solidFill>
          <a:schemeClr val="bg1">
            <a:alpha val="69000"/>
          </a:schemeClr>
        </a:solidFill>
        <a:ln>
          <a:noFill/>
        </a:ln>
      </xdr:spPr>
      <xdr:txBody>
        <a:bodyPr vertOverflow="overflow" horzOverflow="overflow" wrap="none" lIns="27432" tIns="18288" rIns="0" bIns="0" anchor="t" upright="1"/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高架側道</a:t>
          </a:r>
        </a:p>
      </xdr:txBody>
    </xdr:sp>
    <xdr:clientData/>
  </xdr:twoCellAnchor>
  <xdr:twoCellAnchor>
    <xdr:from>
      <xdr:col>27</xdr:col>
      <xdr:colOff>347035</xdr:colOff>
      <xdr:row>50</xdr:row>
      <xdr:rowOff>10642</xdr:rowOff>
    </xdr:from>
    <xdr:to>
      <xdr:col>27</xdr:col>
      <xdr:colOff>539012</xdr:colOff>
      <xdr:row>50</xdr:row>
      <xdr:rowOff>168632</xdr:rowOff>
    </xdr:to>
    <xdr:sp macro="" textlink="">
      <xdr:nvSpPr>
        <xdr:cNvPr id="2432" name="六角形 2431">
          <a:extLst>
            <a:ext uri="{FF2B5EF4-FFF2-40B4-BE49-F238E27FC236}">
              <a16:creationId xmlns="" xmlns:a16="http://schemas.microsoft.com/office/drawing/2014/main" id="{2A6F7D7E-750E-4C5C-B46B-35DAEF0BD659}"/>
            </a:ext>
          </a:extLst>
        </xdr:cNvPr>
        <xdr:cNvSpPr/>
      </xdr:nvSpPr>
      <xdr:spPr bwMode="auto">
        <a:xfrm>
          <a:off x="17472985" y="8551392"/>
          <a:ext cx="191977" cy="157990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2606</xdr:colOff>
      <xdr:row>51</xdr:row>
      <xdr:rowOff>144695</xdr:rowOff>
    </xdr:from>
    <xdr:to>
      <xdr:col>27</xdr:col>
      <xdr:colOff>475738</xdr:colOff>
      <xdr:row>56</xdr:row>
      <xdr:rowOff>126060</xdr:rowOff>
    </xdr:to>
    <xdr:sp macro="" textlink="">
      <xdr:nvSpPr>
        <xdr:cNvPr id="2433" name="AutoShape 1653">
          <a:extLst>
            <a:ext uri="{FF2B5EF4-FFF2-40B4-BE49-F238E27FC236}">
              <a16:creationId xmlns="" xmlns:a16="http://schemas.microsoft.com/office/drawing/2014/main" id="{3911F83B-5EF7-44DF-AF4C-0A3C95CD0E09}"/>
            </a:ext>
          </a:extLst>
        </xdr:cNvPr>
        <xdr:cNvSpPr>
          <a:spLocks/>
        </xdr:cNvSpPr>
      </xdr:nvSpPr>
      <xdr:spPr bwMode="auto">
        <a:xfrm rot="9790622">
          <a:off x="17128556" y="8856895"/>
          <a:ext cx="473132" cy="838615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27</xdr:col>
      <xdr:colOff>14767</xdr:colOff>
      <xdr:row>54</xdr:row>
      <xdr:rowOff>107060</xdr:rowOff>
    </xdr:from>
    <xdr:ext cx="84913" cy="184593"/>
    <xdr:sp macro="" textlink="">
      <xdr:nvSpPr>
        <xdr:cNvPr id="2434" name="Text Box 1563">
          <a:extLst>
            <a:ext uri="{FF2B5EF4-FFF2-40B4-BE49-F238E27FC236}">
              <a16:creationId xmlns="" xmlns:a16="http://schemas.microsoft.com/office/drawing/2014/main" id="{B9AC888D-AC06-4F85-BF01-91AA6C95F8EF}"/>
            </a:ext>
          </a:extLst>
        </xdr:cNvPr>
        <xdr:cNvSpPr txBox="1">
          <a:spLocks noChangeArrowheads="1"/>
        </xdr:cNvSpPr>
      </xdr:nvSpPr>
      <xdr:spPr bwMode="auto">
        <a:xfrm>
          <a:off x="17140717" y="9333610"/>
          <a:ext cx="84913" cy="18459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108000" rIns="0" bIns="0" anchor="ctr" upright="1">
          <a:no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  <a:endParaRPr lang="en-US" altLang="ja-JP" sz="105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21</xdr:col>
      <xdr:colOff>289485</xdr:colOff>
      <xdr:row>64</xdr:row>
      <xdr:rowOff>23345</xdr:rowOff>
    </xdr:from>
    <xdr:to>
      <xdr:col>22</xdr:col>
      <xdr:colOff>616323</xdr:colOff>
      <xdr:row>64</xdr:row>
      <xdr:rowOff>37352</xdr:rowOff>
    </xdr:to>
    <xdr:sp macro="" textlink="">
      <xdr:nvSpPr>
        <xdr:cNvPr id="2435" name="Line 1040">
          <a:extLst>
            <a:ext uri="{FF2B5EF4-FFF2-40B4-BE49-F238E27FC236}">
              <a16:creationId xmlns="" xmlns:a16="http://schemas.microsoft.com/office/drawing/2014/main" id="{F5CEA516-B013-4C22-8B17-F449FA8665CD}"/>
            </a:ext>
          </a:extLst>
        </xdr:cNvPr>
        <xdr:cNvSpPr>
          <a:spLocks noChangeShapeType="1"/>
        </xdr:cNvSpPr>
      </xdr:nvSpPr>
      <xdr:spPr bwMode="auto">
        <a:xfrm flipH="1" flipV="1">
          <a:off x="20234835" y="9592795"/>
          <a:ext cx="1031688" cy="140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29</xdr:col>
      <xdr:colOff>643885</xdr:colOff>
      <xdr:row>54</xdr:row>
      <xdr:rowOff>132877</xdr:rowOff>
    </xdr:from>
    <xdr:to>
      <xdr:col>30</xdr:col>
      <xdr:colOff>250286</xdr:colOff>
      <xdr:row>55</xdr:row>
      <xdr:rowOff>148687</xdr:rowOff>
    </xdr:to>
    <xdr:sp macro="" textlink="">
      <xdr:nvSpPr>
        <xdr:cNvPr id="2436" name="Text Box 1664">
          <a:extLst>
            <a:ext uri="{FF2B5EF4-FFF2-40B4-BE49-F238E27FC236}">
              <a16:creationId xmlns="" xmlns:a16="http://schemas.microsoft.com/office/drawing/2014/main" id="{E419BBBE-4616-4FDD-8095-562EEB7E25E5}"/>
            </a:ext>
          </a:extLst>
        </xdr:cNvPr>
        <xdr:cNvSpPr txBox="1">
          <a:spLocks noChangeArrowheads="1"/>
        </xdr:cNvSpPr>
      </xdr:nvSpPr>
      <xdr:spPr bwMode="auto">
        <a:xfrm>
          <a:off x="19179535" y="9359427"/>
          <a:ext cx="311251" cy="18726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27</xdr:col>
      <xdr:colOff>173518</xdr:colOff>
      <xdr:row>51</xdr:row>
      <xdr:rowOff>135811</xdr:rowOff>
    </xdr:from>
    <xdr:to>
      <xdr:col>27</xdr:col>
      <xdr:colOff>409801</xdr:colOff>
      <xdr:row>52</xdr:row>
      <xdr:rowOff>65665</xdr:rowOff>
    </xdr:to>
    <xdr:sp macro="" textlink="">
      <xdr:nvSpPr>
        <xdr:cNvPr id="2437" name="Text Box 1620">
          <a:extLst>
            <a:ext uri="{FF2B5EF4-FFF2-40B4-BE49-F238E27FC236}">
              <a16:creationId xmlns="" xmlns:a16="http://schemas.microsoft.com/office/drawing/2014/main" id="{2010BC1A-CEFB-450C-84C8-9CB4F0AB3A3D}"/>
            </a:ext>
          </a:extLst>
        </xdr:cNvPr>
        <xdr:cNvSpPr txBox="1">
          <a:spLocks noChangeArrowheads="1"/>
        </xdr:cNvSpPr>
      </xdr:nvSpPr>
      <xdr:spPr bwMode="auto">
        <a:xfrm>
          <a:off x="17299468" y="8848011"/>
          <a:ext cx="236283" cy="1013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vert="horz" wrap="none" lIns="18000" tIns="0" rIns="18000" bIns="0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畑田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27</xdr:col>
      <xdr:colOff>228898</xdr:colOff>
      <xdr:row>53</xdr:row>
      <xdr:rowOff>88608</xdr:rowOff>
    </xdr:from>
    <xdr:to>
      <xdr:col>27</xdr:col>
      <xdr:colOff>465181</xdr:colOff>
      <xdr:row>54</xdr:row>
      <xdr:rowOff>18463</xdr:rowOff>
    </xdr:to>
    <xdr:sp macro="" textlink="">
      <xdr:nvSpPr>
        <xdr:cNvPr id="2438" name="Text Box 1620">
          <a:extLst>
            <a:ext uri="{FF2B5EF4-FFF2-40B4-BE49-F238E27FC236}">
              <a16:creationId xmlns="" xmlns:a16="http://schemas.microsoft.com/office/drawing/2014/main" id="{86D4A738-5760-490C-9404-62512C6F742C}"/>
            </a:ext>
          </a:extLst>
        </xdr:cNvPr>
        <xdr:cNvSpPr txBox="1">
          <a:spLocks noChangeArrowheads="1"/>
        </xdr:cNvSpPr>
      </xdr:nvSpPr>
      <xdr:spPr bwMode="auto">
        <a:xfrm>
          <a:off x="17354848" y="9143708"/>
          <a:ext cx="236283" cy="10130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vert="horz" wrap="none" lIns="18000" tIns="0" rIns="18000" bIns="0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畑田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27</xdr:col>
      <xdr:colOff>333567</xdr:colOff>
      <xdr:row>52</xdr:row>
      <xdr:rowOff>112209</xdr:rowOff>
    </xdr:from>
    <xdr:to>
      <xdr:col>27</xdr:col>
      <xdr:colOff>436735</xdr:colOff>
      <xdr:row>53</xdr:row>
      <xdr:rowOff>33000</xdr:rowOff>
    </xdr:to>
    <xdr:sp macro="" textlink="">
      <xdr:nvSpPr>
        <xdr:cNvPr id="2439" name="六角形 2438">
          <a:extLst>
            <a:ext uri="{FF2B5EF4-FFF2-40B4-BE49-F238E27FC236}">
              <a16:creationId xmlns="" xmlns:a16="http://schemas.microsoft.com/office/drawing/2014/main" id="{96EA31A9-4002-41E6-9DCC-500D66A746C5}"/>
            </a:ext>
          </a:extLst>
        </xdr:cNvPr>
        <xdr:cNvSpPr/>
      </xdr:nvSpPr>
      <xdr:spPr bwMode="auto">
        <a:xfrm>
          <a:off x="17459517" y="8995859"/>
          <a:ext cx="103168" cy="9224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21</xdr:col>
      <xdr:colOff>137877</xdr:colOff>
      <xdr:row>60</xdr:row>
      <xdr:rowOff>19785</xdr:rowOff>
    </xdr:from>
    <xdr:ext cx="479483" cy="206628"/>
    <xdr:sp macro="" textlink="">
      <xdr:nvSpPr>
        <xdr:cNvPr id="2440" name="Text Box 303">
          <a:extLst>
            <a:ext uri="{FF2B5EF4-FFF2-40B4-BE49-F238E27FC236}">
              <a16:creationId xmlns="" xmlns:a16="http://schemas.microsoft.com/office/drawing/2014/main" id="{98DED05B-D01E-4077-BE7D-55A6CA4CAE54}"/>
            </a:ext>
          </a:extLst>
        </xdr:cNvPr>
        <xdr:cNvSpPr txBox="1">
          <a:spLocks noChangeArrowheads="1"/>
        </xdr:cNvSpPr>
      </xdr:nvSpPr>
      <xdr:spPr bwMode="auto">
        <a:xfrm flipV="1">
          <a:off x="20083227" y="8903435"/>
          <a:ext cx="479483" cy="20662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000" rIns="0" bIns="0" anchor="ctr" anchorCtr="0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､</a:t>
          </a:r>
        </a:p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時刻記入</a:t>
          </a:r>
          <a:endParaRPr lang="en-US" altLang="ja-JP" sz="8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oneCellAnchor>
    <xdr:from>
      <xdr:col>27</xdr:col>
      <xdr:colOff>600950</xdr:colOff>
      <xdr:row>53</xdr:row>
      <xdr:rowOff>118840</xdr:rowOff>
    </xdr:from>
    <xdr:ext cx="45719" cy="48776"/>
    <xdr:sp macro="" textlink="">
      <xdr:nvSpPr>
        <xdr:cNvPr id="2441" name="Text Box 1620">
          <a:extLst>
            <a:ext uri="{FF2B5EF4-FFF2-40B4-BE49-F238E27FC236}">
              <a16:creationId xmlns="" xmlns:a16="http://schemas.microsoft.com/office/drawing/2014/main" id="{44435D38-7BDE-4D1D-84B2-6CF51008AA60}"/>
            </a:ext>
          </a:extLst>
        </xdr:cNvPr>
        <xdr:cNvSpPr txBox="1">
          <a:spLocks noChangeArrowheads="1"/>
        </xdr:cNvSpPr>
      </xdr:nvSpPr>
      <xdr:spPr bwMode="auto">
        <a:xfrm rot="1055392">
          <a:off x="17726900" y="9173940"/>
          <a:ext cx="45719" cy="48776"/>
        </a:xfrm>
        <a:prstGeom prst="rect">
          <a:avLst/>
        </a:prstGeom>
        <a:solidFill>
          <a:schemeClr val="bg1">
            <a:alpha val="64000"/>
          </a:schemeClr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7744</xdr:colOff>
      <xdr:row>49</xdr:row>
      <xdr:rowOff>3872</xdr:rowOff>
    </xdr:from>
    <xdr:to>
      <xdr:col>25</xdr:col>
      <xdr:colOff>254000</xdr:colOff>
      <xdr:row>49</xdr:row>
      <xdr:rowOff>153458</xdr:rowOff>
    </xdr:to>
    <xdr:sp macro="" textlink="">
      <xdr:nvSpPr>
        <xdr:cNvPr id="2442" name="六角形 2441">
          <a:extLst>
            <a:ext uri="{FF2B5EF4-FFF2-40B4-BE49-F238E27FC236}">
              <a16:creationId xmlns="" xmlns:a16="http://schemas.microsoft.com/office/drawing/2014/main" id="{9D910C5A-C749-42C7-9D3B-04DF03C7A61F}"/>
            </a:ext>
          </a:extLst>
        </xdr:cNvPr>
        <xdr:cNvSpPr/>
      </xdr:nvSpPr>
      <xdr:spPr bwMode="auto">
        <a:xfrm>
          <a:off x="15723994" y="8373172"/>
          <a:ext cx="246256" cy="149586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69696</xdr:colOff>
      <xdr:row>50</xdr:row>
      <xdr:rowOff>166494</xdr:rowOff>
    </xdr:from>
    <xdr:to>
      <xdr:col>25</xdr:col>
      <xdr:colOff>538203</xdr:colOff>
      <xdr:row>51</xdr:row>
      <xdr:rowOff>93998</xdr:rowOff>
    </xdr:to>
    <xdr:sp macro="" textlink="">
      <xdr:nvSpPr>
        <xdr:cNvPr id="2443" name="Text Box 1664">
          <a:extLst>
            <a:ext uri="{FF2B5EF4-FFF2-40B4-BE49-F238E27FC236}">
              <a16:creationId xmlns="" xmlns:a16="http://schemas.microsoft.com/office/drawing/2014/main" id="{588071C3-2323-46A0-838E-6FC0B1915421}"/>
            </a:ext>
          </a:extLst>
        </xdr:cNvPr>
        <xdr:cNvSpPr txBox="1">
          <a:spLocks noChangeArrowheads="1"/>
        </xdr:cNvSpPr>
      </xdr:nvSpPr>
      <xdr:spPr bwMode="auto">
        <a:xfrm>
          <a:off x="15785946" y="8707244"/>
          <a:ext cx="468507" cy="98954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0.2+0.1+0.6</a:t>
          </a:r>
        </a:p>
      </xdr:txBody>
    </xdr:sp>
    <xdr:clientData/>
  </xdr:twoCellAnchor>
  <xdr:twoCellAnchor>
    <xdr:from>
      <xdr:col>25</xdr:col>
      <xdr:colOff>409908</xdr:colOff>
      <xdr:row>51</xdr:row>
      <xdr:rowOff>94290</xdr:rowOff>
    </xdr:from>
    <xdr:to>
      <xdr:col>25</xdr:col>
      <xdr:colOff>584589</xdr:colOff>
      <xdr:row>52</xdr:row>
      <xdr:rowOff>49307</xdr:rowOff>
    </xdr:to>
    <xdr:sp macro="" textlink="">
      <xdr:nvSpPr>
        <xdr:cNvPr id="2444" name="六角形 2443">
          <a:extLst>
            <a:ext uri="{FF2B5EF4-FFF2-40B4-BE49-F238E27FC236}">
              <a16:creationId xmlns="" xmlns:a16="http://schemas.microsoft.com/office/drawing/2014/main" id="{8E1A6042-F8A3-4D82-8782-0EB0F57839B9}"/>
            </a:ext>
          </a:extLst>
        </xdr:cNvPr>
        <xdr:cNvSpPr/>
      </xdr:nvSpPr>
      <xdr:spPr bwMode="auto">
        <a:xfrm>
          <a:off x="17491408" y="8857290"/>
          <a:ext cx="174681" cy="12737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144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30976</xdr:colOff>
      <xdr:row>51</xdr:row>
      <xdr:rowOff>96798</xdr:rowOff>
    </xdr:from>
    <xdr:to>
      <xdr:col>25</xdr:col>
      <xdr:colOff>207703</xdr:colOff>
      <xdr:row>52</xdr:row>
      <xdr:rowOff>46009</xdr:rowOff>
    </xdr:to>
    <xdr:sp macro="" textlink="">
      <xdr:nvSpPr>
        <xdr:cNvPr id="2445" name="六角形 2444">
          <a:extLst>
            <a:ext uri="{FF2B5EF4-FFF2-40B4-BE49-F238E27FC236}">
              <a16:creationId xmlns="" xmlns:a16="http://schemas.microsoft.com/office/drawing/2014/main" id="{81A67E54-3128-4294-ADBB-7875F9ACC179}"/>
            </a:ext>
          </a:extLst>
        </xdr:cNvPr>
        <xdr:cNvSpPr/>
      </xdr:nvSpPr>
      <xdr:spPr bwMode="auto">
        <a:xfrm>
          <a:off x="15747226" y="8808998"/>
          <a:ext cx="176727" cy="12066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142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224645</xdr:colOff>
      <xdr:row>51</xdr:row>
      <xdr:rowOff>87727</xdr:rowOff>
    </xdr:from>
    <xdr:to>
      <xdr:col>25</xdr:col>
      <xdr:colOff>392019</xdr:colOff>
      <xdr:row>52</xdr:row>
      <xdr:rowOff>51368</xdr:rowOff>
    </xdr:to>
    <xdr:sp macro="" textlink="">
      <xdr:nvSpPr>
        <xdr:cNvPr id="2446" name="六角形 2445">
          <a:extLst>
            <a:ext uri="{FF2B5EF4-FFF2-40B4-BE49-F238E27FC236}">
              <a16:creationId xmlns="" xmlns:a16="http://schemas.microsoft.com/office/drawing/2014/main" id="{012F7685-D87D-4C62-ADEC-A17B5AAAFD2C}"/>
            </a:ext>
          </a:extLst>
        </xdr:cNvPr>
        <xdr:cNvSpPr/>
      </xdr:nvSpPr>
      <xdr:spPr bwMode="auto">
        <a:xfrm>
          <a:off x="17306145" y="8850727"/>
          <a:ext cx="167374" cy="13599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143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25</xdr:col>
      <xdr:colOff>305012</xdr:colOff>
      <xdr:row>53</xdr:row>
      <xdr:rowOff>38723</xdr:rowOff>
    </xdr:from>
    <xdr:to>
      <xdr:col>25</xdr:col>
      <xdr:colOff>605503</xdr:colOff>
      <xdr:row>54</xdr:row>
      <xdr:rowOff>89752</xdr:rowOff>
    </xdr:to>
    <xdr:grpSp>
      <xdr:nvGrpSpPr>
        <xdr:cNvPr id="2447" name="Group 6672">
          <a:extLst>
            <a:ext uri="{FF2B5EF4-FFF2-40B4-BE49-F238E27FC236}">
              <a16:creationId xmlns="" xmlns:a16="http://schemas.microsoft.com/office/drawing/2014/main" id="{1576B6E9-8C86-495A-BC8F-2ABBBEF4090F}"/>
            </a:ext>
          </a:extLst>
        </xdr:cNvPr>
        <xdr:cNvGrpSpPr>
          <a:grpSpLocks/>
        </xdr:cNvGrpSpPr>
      </xdr:nvGrpSpPr>
      <xdr:grpSpPr bwMode="auto">
        <a:xfrm>
          <a:off x="18987619" y="9026241"/>
          <a:ext cx="300491" cy="221118"/>
          <a:chOff x="530" y="110"/>
          <a:chExt cx="44" cy="37"/>
        </a:xfrm>
      </xdr:grpSpPr>
      <xdr:pic>
        <xdr:nvPicPr>
          <xdr:cNvPr id="2448" name="Picture 6673" descr="route2">
            <a:extLst>
              <a:ext uri="{FF2B5EF4-FFF2-40B4-BE49-F238E27FC236}">
                <a16:creationId xmlns="" xmlns:a16="http://schemas.microsoft.com/office/drawing/2014/main" id="{CF2DF6A6-FDDE-1DB9-95C1-12629C07494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39" cy="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49" name="Text Box 6674">
            <a:extLst>
              <a:ext uri="{FF2B5EF4-FFF2-40B4-BE49-F238E27FC236}">
                <a16:creationId xmlns="" xmlns:a16="http://schemas.microsoft.com/office/drawing/2014/main" id="{DFC485C8-1923-B1F7-9050-84B14F934F6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0" y="112"/>
            <a:ext cx="44" cy="28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</a:t>
            </a:r>
            <a:r>
              <a:rPr lang="ja-JP" altLang="en-US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１</a:t>
            </a:r>
          </a:p>
        </xdr:txBody>
      </xdr:sp>
    </xdr:grpSp>
    <xdr:clientData/>
  </xdr:twoCellAnchor>
  <xdr:twoCellAnchor editAs="oneCell">
    <xdr:from>
      <xdr:col>25</xdr:col>
      <xdr:colOff>528870</xdr:colOff>
      <xdr:row>50</xdr:row>
      <xdr:rowOff>11723</xdr:rowOff>
    </xdr:from>
    <xdr:to>
      <xdr:col>26</xdr:col>
      <xdr:colOff>103646</xdr:colOff>
      <xdr:row>51</xdr:row>
      <xdr:rowOff>65585</xdr:rowOff>
    </xdr:to>
    <xdr:grpSp>
      <xdr:nvGrpSpPr>
        <xdr:cNvPr id="2450" name="Group 6672">
          <a:extLst>
            <a:ext uri="{FF2B5EF4-FFF2-40B4-BE49-F238E27FC236}">
              <a16:creationId xmlns="" xmlns:a16="http://schemas.microsoft.com/office/drawing/2014/main" id="{6B59B239-62E7-4F27-90AB-5FDEBD5BFC26}"/>
            </a:ext>
          </a:extLst>
        </xdr:cNvPr>
        <xdr:cNvGrpSpPr>
          <a:grpSpLocks/>
        </xdr:cNvGrpSpPr>
      </xdr:nvGrpSpPr>
      <xdr:grpSpPr bwMode="auto">
        <a:xfrm>
          <a:off x="19211477" y="8488973"/>
          <a:ext cx="343580" cy="223951"/>
          <a:chOff x="530" y="110"/>
          <a:chExt cx="44" cy="37"/>
        </a:xfrm>
      </xdr:grpSpPr>
      <xdr:pic>
        <xdr:nvPicPr>
          <xdr:cNvPr id="2451" name="Picture 6673" descr="route2">
            <a:extLst>
              <a:ext uri="{FF2B5EF4-FFF2-40B4-BE49-F238E27FC236}">
                <a16:creationId xmlns="" xmlns:a16="http://schemas.microsoft.com/office/drawing/2014/main" id="{3885C098-A861-F3A6-69A2-C5A34D12891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39" cy="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52" name="Text Box 6674">
            <a:extLst>
              <a:ext uri="{FF2B5EF4-FFF2-40B4-BE49-F238E27FC236}">
                <a16:creationId xmlns="" xmlns:a16="http://schemas.microsoft.com/office/drawing/2014/main" id="{CB10C609-6D4B-421E-F599-1C824BD55DA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0" y="116"/>
            <a:ext cx="44" cy="21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</a:t>
            </a: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１</a:t>
            </a:r>
          </a:p>
        </xdr:txBody>
      </xdr:sp>
    </xdr:grpSp>
    <xdr:clientData/>
  </xdr:twoCellAnchor>
  <xdr:twoCellAnchor>
    <xdr:from>
      <xdr:col>25</xdr:col>
      <xdr:colOff>693444</xdr:colOff>
      <xdr:row>53</xdr:row>
      <xdr:rowOff>92175</xdr:rowOff>
    </xdr:from>
    <xdr:to>
      <xdr:col>26</xdr:col>
      <xdr:colOff>112287</xdr:colOff>
      <xdr:row>54</xdr:row>
      <xdr:rowOff>73567</xdr:rowOff>
    </xdr:to>
    <xdr:sp macro="" textlink="">
      <xdr:nvSpPr>
        <xdr:cNvPr id="2453" name="Oval 453">
          <a:extLst>
            <a:ext uri="{FF2B5EF4-FFF2-40B4-BE49-F238E27FC236}">
              <a16:creationId xmlns="" xmlns:a16="http://schemas.microsoft.com/office/drawing/2014/main" id="{7E632703-BF85-49AB-8CE2-ADBC6F09AA9D}"/>
            </a:ext>
          </a:extLst>
        </xdr:cNvPr>
        <xdr:cNvSpPr>
          <a:spLocks noChangeArrowheads="1"/>
        </xdr:cNvSpPr>
      </xdr:nvSpPr>
      <xdr:spPr bwMode="auto">
        <a:xfrm>
          <a:off x="16409694" y="9147275"/>
          <a:ext cx="123693" cy="15284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25</xdr:col>
      <xdr:colOff>687619</xdr:colOff>
      <xdr:row>51</xdr:row>
      <xdr:rowOff>31082</xdr:rowOff>
    </xdr:from>
    <xdr:to>
      <xdr:col>26</xdr:col>
      <xdr:colOff>172024</xdr:colOff>
      <xdr:row>52</xdr:row>
      <xdr:rowOff>91727</xdr:rowOff>
    </xdr:to>
    <xdr:grpSp>
      <xdr:nvGrpSpPr>
        <xdr:cNvPr id="2454" name="グループ化 2453">
          <a:extLst>
            <a:ext uri="{FF2B5EF4-FFF2-40B4-BE49-F238E27FC236}">
              <a16:creationId xmlns="" xmlns:a16="http://schemas.microsoft.com/office/drawing/2014/main" id="{0A492505-9913-4DFC-A105-11495B5084C3}"/>
            </a:ext>
          </a:extLst>
        </xdr:cNvPr>
        <xdr:cNvGrpSpPr/>
      </xdr:nvGrpSpPr>
      <xdr:grpSpPr>
        <a:xfrm>
          <a:off x="19370226" y="8678421"/>
          <a:ext cx="253209" cy="230735"/>
          <a:chOff x="11523382" y="8831636"/>
          <a:chExt cx="167091" cy="446538"/>
        </a:xfrm>
      </xdr:grpSpPr>
      <xdr:sp macro="" textlink="">
        <xdr:nvSpPr>
          <xdr:cNvPr id="2455" name="Freeform 406">
            <a:extLst>
              <a:ext uri="{FF2B5EF4-FFF2-40B4-BE49-F238E27FC236}">
                <a16:creationId xmlns="" xmlns:a16="http://schemas.microsoft.com/office/drawing/2014/main" id="{72C58416-1EA4-6FC7-B5D2-9366D8ADDE65}"/>
              </a:ext>
            </a:extLst>
          </xdr:cNvPr>
          <xdr:cNvSpPr>
            <a:spLocks/>
          </xdr:cNvSpPr>
        </xdr:nvSpPr>
        <xdr:spPr bwMode="auto">
          <a:xfrm rot="10800000">
            <a:off x="11663403" y="8831636"/>
            <a:ext cx="27070" cy="446538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456" name="Freeform 407">
            <a:extLst>
              <a:ext uri="{FF2B5EF4-FFF2-40B4-BE49-F238E27FC236}">
                <a16:creationId xmlns="" xmlns:a16="http://schemas.microsoft.com/office/drawing/2014/main" id="{E45717A9-30AB-221F-3306-4DA7FE0D5F10}"/>
              </a:ext>
            </a:extLst>
          </xdr:cNvPr>
          <xdr:cNvSpPr>
            <a:spLocks/>
          </xdr:cNvSpPr>
        </xdr:nvSpPr>
        <xdr:spPr bwMode="auto">
          <a:xfrm rot="10800000" flipH="1" flipV="1">
            <a:off x="11523382" y="8831636"/>
            <a:ext cx="47373" cy="446538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25</xdr:col>
      <xdr:colOff>592408</xdr:colOff>
      <xdr:row>51</xdr:row>
      <xdr:rowOff>50441</xdr:rowOff>
    </xdr:from>
    <xdr:to>
      <xdr:col>25</xdr:col>
      <xdr:colOff>689207</xdr:colOff>
      <xdr:row>53</xdr:row>
      <xdr:rowOff>46463</xdr:rowOff>
    </xdr:to>
    <xdr:sp macro="" textlink="">
      <xdr:nvSpPr>
        <xdr:cNvPr id="2457" name="Text Box 1118">
          <a:extLst>
            <a:ext uri="{FF2B5EF4-FFF2-40B4-BE49-F238E27FC236}">
              <a16:creationId xmlns="" xmlns:a16="http://schemas.microsoft.com/office/drawing/2014/main" id="{7B1C99D1-738F-449B-A52C-D5E273ED484E}"/>
            </a:ext>
          </a:extLst>
        </xdr:cNvPr>
        <xdr:cNvSpPr txBox="1">
          <a:spLocks noChangeArrowheads="1"/>
        </xdr:cNvSpPr>
      </xdr:nvSpPr>
      <xdr:spPr bwMode="auto">
        <a:xfrm flipH="1">
          <a:off x="16308658" y="8762641"/>
          <a:ext cx="96799" cy="33892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高槻橋</a:t>
          </a:r>
        </a:p>
      </xdr:txBody>
    </xdr:sp>
    <xdr:clientData/>
  </xdr:twoCellAnchor>
  <xdr:twoCellAnchor>
    <xdr:from>
      <xdr:col>26</xdr:col>
      <xdr:colOff>65823</xdr:colOff>
      <xdr:row>55</xdr:row>
      <xdr:rowOff>7744</xdr:rowOff>
    </xdr:from>
    <xdr:to>
      <xdr:col>26</xdr:col>
      <xdr:colOff>227723</xdr:colOff>
      <xdr:row>56</xdr:row>
      <xdr:rowOff>159792</xdr:rowOff>
    </xdr:to>
    <xdr:sp macro="" textlink="">
      <xdr:nvSpPr>
        <xdr:cNvPr id="2458" name="Text Box 1118">
          <a:extLst>
            <a:ext uri="{FF2B5EF4-FFF2-40B4-BE49-F238E27FC236}">
              <a16:creationId xmlns="" xmlns:a16="http://schemas.microsoft.com/office/drawing/2014/main" id="{8D40A871-4B3B-4F4D-BB73-4E498DF17E81}"/>
            </a:ext>
          </a:extLst>
        </xdr:cNvPr>
        <xdr:cNvSpPr txBox="1">
          <a:spLocks noChangeArrowheads="1"/>
        </xdr:cNvSpPr>
      </xdr:nvSpPr>
      <xdr:spPr bwMode="auto">
        <a:xfrm>
          <a:off x="16486923" y="9405744"/>
          <a:ext cx="161900" cy="32349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twoCellAnchor>
  <xdr:twoCellAnchor>
    <xdr:from>
      <xdr:col>26</xdr:col>
      <xdr:colOff>47262</xdr:colOff>
      <xdr:row>49</xdr:row>
      <xdr:rowOff>107643</xdr:rowOff>
    </xdr:from>
    <xdr:to>
      <xdr:col>26</xdr:col>
      <xdr:colOff>93353</xdr:colOff>
      <xdr:row>56</xdr:row>
      <xdr:rowOff>132176</xdr:rowOff>
    </xdr:to>
    <xdr:sp macro="" textlink="">
      <xdr:nvSpPr>
        <xdr:cNvPr id="2459" name="Freeform 601">
          <a:extLst>
            <a:ext uri="{FF2B5EF4-FFF2-40B4-BE49-F238E27FC236}">
              <a16:creationId xmlns="" xmlns:a16="http://schemas.microsoft.com/office/drawing/2014/main" id="{D3002578-AC6B-4CB2-AB0D-CC0E3003C120}"/>
            </a:ext>
          </a:extLst>
        </xdr:cNvPr>
        <xdr:cNvSpPr>
          <a:spLocks/>
        </xdr:cNvSpPr>
      </xdr:nvSpPr>
      <xdr:spPr bwMode="auto">
        <a:xfrm>
          <a:off x="16468362" y="8476943"/>
          <a:ext cx="46091" cy="122468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5923 w 16329"/>
            <a:gd name="connsiteY0" fmla="*/ 10000 h 10000"/>
            <a:gd name="connsiteX1" fmla="*/ 16329 w 16329"/>
            <a:gd name="connsiteY1" fmla="*/ 0 h 10000"/>
            <a:gd name="connsiteX2" fmla="*/ 0 w 16329"/>
            <a:gd name="connsiteY2" fmla="*/ 221 h 10000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0 w 20934"/>
            <a:gd name="connsiteY2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986 w 20934"/>
            <a:gd name="connsiteY2" fmla="*/ 9478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874 w 20934"/>
            <a:gd name="connsiteY2" fmla="*/ 10067 h 19786"/>
            <a:gd name="connsiteX3" fmla="*/ 0 w 20934"/>
            <a:gd name="connsiteY3" fmla="*/ 0 h 19786"/>
            <a:gd name="connsiteX0" fmla="*/ 20528 w 20934"/>
            <a:gd name="connsiteY0" fmla="*/ 19786 h 19786"/>
            <a:gd name="connsiteX1" fmla="*/ 20934 w 20934"/>
            <a:gd name="connsiteY1" fmla="*/ 9786 h 19786"/>
            <a:gd name="connsiteX2" fmla="*/ 5874 w 20934"/>
            <a:gd name="connsiteY2" fmla="*/ 10067 h 19786"/>
            <a:gd name="connsiteX3" fmla="*/ 0 w 20934"/>
            <a:gd name="connsiteY3" fmla="*/ 0 h 19786"/>
            <a:gd name="connsiteX0" fmla="*/ 20303 w 20709"/>
            <a:gd name="connsiteY0" fmla="*/ 21081 h 21081"/>
            <a:gd name="connsiteX1" fmla="*/ 20709 w 20709"/>
            <a:gd name="connsiteY1" fmla="*/ 11081 h 21081"/>
            <a:gd name="connsiteX2" fmla="*/ 5649 w 20709"/>
            <a:gd name="connsiteY2" fmla="*/ 11362 h 21081"/>
            <a:gd name="connsiteX3" fmla="*/ 0 w 20709"/>
            <a:gd name="connsiteY3" fmla="*/ 0 h 21081"/>
            <a:gd name="connsiteX0" fmla="*/ 20303 w 20709"/>
            <a:gd name="connsiteY0" fmla="*/ 21081 h 21081"/>
            <a:gd name="connsiteX1" fmla="*/ 20709 w 20709"/>
            <a:gd name="connsiteY1" fmla="*/ 11081 h 21081"/>
            <a:gd name="connsiteX2" fmla="*/ 5649 w 20709"/>
            <a:gd name="connsiteY2" fmla="*/ 11362 h 21081"/>
            <a:gd name="connsiteX3" fmla="*/ 0 w 20709"/>
            <a:gd name="connsiteY3" fmla="*/ 0 h 21081"/>
            <a:gd name="connsiteX0" fmla="*/ 14654 w 15060"/>
            <a:gd name="connsiteY0" fmla="*/ 10000 h 10000"/>
            <a:gd name="connsiteX1" fmla="*/ 15060 w 15060"/>
            <a:gd name="connsiteY1" fmla="*/ 0 h 10000"/>
            <a:gd name="connsiteX2" fmla="*/ 0 w 15060"/>
            <a:gd name="connsiteY2" fmla="*/ 281 h 10000"/>
            <a:gd name="connsiteX0" fmla="*/ 13808 w 14214"/>
            <a:gd name="connsiteY0" fmla="*/ 12256 h 12256"/>
            <a:gd name="connsiteX1" fmla="*/ 14214 w 14214"/>
            <a:gd name="connsiteY1" fmla="*/ 2256 h 12256"/>
            <a:gd name="connsiteX2" fmla="*/ 0 w 14214"/>
            <a:gd name="connsiteY2" fmla="*/ 0 h 12256"/>
            <a:gd name="connsiteX0" fmla="*/ 13714 w 14214"/>
            <a:gd name="connsiteY0" fmla="*/ 15671 h 15671"/>
            <a:gd name="connsiteX1" fmla="*/ 14214 w 14214"/>
            <a:gd name="connsiteY1" fmla="*/ 2256 h 15671"/>
            <a:gd name="connsiteX2" fmla="*/ 0 w 14214"/>
            <a:gd name="connsiteY2" fmla="*/ 0 h 15671"/>
            <a:gd name="connsiteX0" fmla="*/ 216 w 12467"/>
            <a:gd name="connsiteY0" fmla="*/ 23971 h 23971"/>
            <a:gd name="connsiteX1" fmla="*/ 716 w 12467"/>
            <a:gd name="connsiteY1" fmla="*/ 10556 h 23971"/>
            <a:gd name="connsiteX2" fmla="*/ 11752 w 12467"/>
            <a:gd name="connsiteY2" fmla="*/ 0 h 23971"/>
            <a:gd name="connsiteX0" fmla="*/ 0 w 14148"/>
            <a:gd name="connsiteY0" fmla="*/ 24534 h 24534"/>
            <a:gd name="connsiteX1" fmla="*/ 2397 w 14148"/>
            <a:gd name="connsiteY1" fmla="*/ 10556 h 24534"/>
            <a:gd name="connsiteX2" fmla="*/ 13433 w 14148"/>
            <a:gd name="connsiteY2" fmla="*/ 0 h 24534"/>
            <a:gd name="connsiteX0" fmla="*/ 0 w 14148"/>
            <a:gd name="connsiteY0" fmla="*/ 24534 h 24534"/>
            <a:gd name="connsiteX1" fmla="*/ 2397 w 14148"/>
            <a:gd name="connsiteY1" fmla="*/ 10556 h 24534"/>
            <a:gd name="connsiteX2" fmla="*/ 13433 w 14148"/>
            <a:gd name="connsiteY2" fmla="*/ 0 h 24534"/>
            <a:gd name="connsiteX0" fmla="*/ 0 w 14139"/>
            <a:gd name="connsiteY0" fmla="*/ 24534 h 24534"/>
            <a:gd name="connsiteX1" fmla="*/ 2105 w 14139"/>
            <a:gd name="connsiteY1" fmla="*/ 10837 h 24534"/>
            <a:gd name="connsiteX2" fmla="*/ 13433 w 14139"/>
            <a:gd name="connsiteY2" fmla="*/ 0 h 24534"/>
            <a:gd name="connsiteX0" fmla="*/ 0 w 14139"/>
            <a:gd name="connsiteY0" fmla="*/ 24534 h 24534"/>
            <a:gd name="connsiteX1" fmla="*/ 2105 w 14139"/>
            <a:gd name="connsiteY1" fmla="*/ 10837 h 24534"/>
            <a:gd name="connsiteX2" fmla="*/ 13433 w 14139"/>
            <a:gd name="connsiteY2" fmla="*/ 0 h 24534"/>
            <a:gd name="connsiteX0" fmla="*/ 0 w 14610"/>
            <a:gd name="connsiteY0" fmla="*/ 24534 h 24534"/>
            <a:gd name="connsiteX1" fmla="*/ 2105 w 14610"/>
            <a:gd name="connsiteY1" fmla="*/ 10837 h 24534"/>
            <a:gd name="connsiteX2" fmla="*/ 13433 w 14610"/>
            <a:gd name="connsiteY2" fmla="*/ 0 h 24534"/>
            <a:gd name="connsiteX0" fmla="*/ 0 w 13148"/>
            <a:gd name="connsiteY0" fmla="*/ 19470 h 19470"/>
            <a:gd name="connsiteX1" fmla="*/ 2105 w 13148"/>
            <a:gd name="connsiteY1" fmla="*/ 5773 h 19470"/>
            <a:gd name="connsiteX2" fmla="*/ 11828 w 13148"/>
            <a:gd name="connsiteY2" fmla="*/ 0 h 19470"/>
            <a:gd name="connsiteX0" fmla="*/ 0 w 11828"/>
            <a:gd name="connsiteY0" fmla="*/ 19470 h 19470"/>
            <a:gd name="connsiteX1" fmla="*/ 2105 w 11828"/>
            <a:gd name="connsiteY1" fmla="*/ 5773 h 19470"/>
            <a:gd name="connsiteX2" fmla="*/ 11828 w 11828"/>
            <a:gd name="connsiteY2" fmla="*/ 0 h 19470"/>
            <a:gd name="connsiteX0" fmla="*/ 0 w 11828"/>
            <a:gd name="connsiteY0" fmla="*/ 19470 h 19470"/>
            <a:gd name="connsiteX1" fmla="*/ 2105 w 11828"/>
            <a:gd name="connsiteY1" fmla="*/ 5773 h 19470"/>
            <a:gd name="connsiteX2" fmla="*/ 11828 w 11828"/>
            <a:gd name="connsiteY2" fmla="*/ 0 h 19470"/>
            <a:gd name="connsiteX0" fmla="*/ 0 w 11828"/>
            <a:gd name="connsiteY0" fmla="*/ 19470 h 19470"/>
            <a:gd name="connsiteX1" fmla="*/ 1959 w 11828"/>
            <a:gd name="connsiteY1" fmla="*/ 5351 h 19470"/>
            <a:gd name="connsiteX2" fmla="*/ 11828 w 11828"/>
            <a:gd name="connsiteY2" fmla="*/ 0 h 19470"/>
            <a:gd name="connsiteX0" fmla="*/ 0 w 11828"/>
            <a:gd name="connsiteY0" fmla="*/ 19470 h 19470"/>
            <a:gd name="connsiteX1" fmla="*/ 1959 w 11828"/>
            <a:gd name="connsiteY1" fmla="*/ 5351 h 19470"/>
            <a:gd name="connsiteX2" fmla="*/ 11828 w 11828"/>
            <a:gd name="connsiteY2" fmla="*/ 0 h 19470"/>
            <a:gd name="connsiteX0" fmla="*/ 0 w 11974"/>
            <a:gd name="connsiteY0" fmla="*/ 20033 h 20033"/>
            <a:gd name="connsiteX1" fmla="*/ 1959 w 11974"/>
            <a:gd name="connsiteY1" fmla="*/ 5914 h 20033"/>
            <a:gd name="connsiteX2" fmla="*/ 11974 w 11974"/>
            <a:gd name="connsiteY2" fmla="*/ 0 h 20033"/>
            <a:gd name="connsiteX0" fmla="*/ 0 w 11974"/>
            <a:gd name="connsiteY0" fmla="*/ 20033 h 20033"/>
            <a:gd name="connsiteX1" fmla="*/ 1959 w 11974"/>
            <a:gd name="connsiteY1" fmla="*/ 5914 h 20033"/>
            <a:gd name="connsiteX2" fmla="*/ 11974 w 11974"/>
            <a:gd name="connsiteY2" fmla="*/ 0 h 20033"/>
            <a:gd name="connsiteX0" fmla="*/ 0 w 10693"/>
            <a:gd name="connsiteY0" fmla="*/ 15811 h 15811"/>
            <a:gd name="connsiteX1" fmla="*/ 678 w 10693"/>
            <a:gd name="connsiteY1" fmla="*/ 5914 h 15811"/>
            <a:gd name="connsiteX2" fmla="*/ 10693 w 10693"/>
            <a:gd name="connsiteY2" fmla="*/ 0 h 15811"/>
            <a:gd name="connsiteX0" fmla="*/ 0 w 10693"/>
            <a:gd name="connsiteY0" fmla="*/ 15811 h 15811"/>
            <a:gd name="connsiteX1" fmla="*/ 678 w 10693"/>
            <a:gd name="connsiteY1" fmla="*/ 5914 h 15811"/>
            <a:gd name="connsiteX2" fmla="*/ 10693 w 10693"/>
            <a:gd name="connsiteY2" fmla="*/ 0 h 15811"/>
            <a:gd name="connsiteX0" fmla="*/ 0 w 10453"/>
            <a:gd name="connsiteY0" fmla="*/ 14811 h 14811"/>
            <a:gd name="connsiteX1" fmla="*/ 438 w 10453"/>
            <a:gd name="connsiteY1" fmla="*/ 5914 h 14811"/>
            <a:gd name="connsiteX2" fmla="*/ 10453 w 10453"/>
            <a:gd name="connsiteY2" fmla="*/ 0 h 14811"/>
            <a:gd name="connsiteX0" fmla="*/ 0 w 10453"/>
            <a:gd name="connsiteY0" fmla="*/ 15589 h 15589"/>
            <a:gd name="connsiteX1" fmla="*/ 438 w 10453"/>
            <a:gd name="connsiteY1" fmla="*/ 5914 h 15589"/>
            <a:gd name="connsiteX2" fmla="*/ 10453 w 10453"/>
            <a:gd name="connsiteY2" fmla="*/ 0 h 15589"/>
            <a:gd name="connsiteX0" fmla="*/ 0 w 10213"/>
            <a:gd name="connsiteY0" fmla="*/ 15311 h 15311"/>
            <a:gd name="connsiteX1" fmla="*/ 198 w 10213"/>
            <a:gd name="connsiteY1" fmla="*/ 5914 h 15311"/>
            <a:gd name="connsiteX2" fmla="*/ 10213 w 10213"/>
            <a:gd name="connsiteY2" fmla="*/ 0 h 15311"/>
            <a:gd name="connsiteX0" fmla="*/ 0 w 3349"/>
            <a:gd name="connsiteY0" fmla="*/ 22004 h 22004"/>
            <a:gd name="connsiteX1" fmla="*/ 198 w 3349"/>
            <a:gd name="connsiteY1" fmla="*/ 12607 h 22004"/>
            <a:gd name="connsiteX2" fmla="*/ 1313 w 3349"/>
            <a:gd name="connsiteY2" fmla="*/ 0 h 22004"/>
            <a:gd name="connsiteX0" fmla="*/ 0 w 5028"/>
            <a:gd name="connsiteY0" fmla="*/ 10000 h 10000"/>
            <a:gd name="connsiteX1" fmla="*/ 591 w 5028"/>
            <a:gd name="connsiteY1" fmla="*/ 5729 h 10000"/>
            <a:gd name="connsiteX2" fmla="*/ 3921 w 5028"/>
            <a:gd name="connsiteY2" fmla="*/ 0 h 10000"/>
            <a:gd name="connsiteX0" fmla="*/ 0 w 9820"/>
            <a:gd name="connsiteY0" fmla="*/ 10000 h 10000"/>
            <a:gd name="connsiteX1" fmla="*/ 1175 w 9820"/>
            <a:gd name="connsiteY1" fmla="*/ 5729 h 10000"/>
            <a:gd name="connsiteX2" fmla="*/ 7798 w 9820"/>
            <a:gd name="connsiteY2" fmla="*/ 0 h 10000"/>
            <a:gd name="connsiteX0" fmla="*/ 0 w 7941"/>
            <a:gd name="connsiteY0" fmla="*/ 10000 h 10000"/>
            <a:gd name="connsiteX1" fmla="*/ 1197 w 7941"/>
            <a:gd name="connsiteY1" fmla="*/ 5729 h 10000"/>
            <a:gd name="connsiteX2" fmla="*/ 7941 w 7941"/>
            <a:gd name="connsiteY2" fmla="*/ 0 h 10000"/>
            <a:gd name="connsiteX0" fmla="*/ 633 w 8493"/>
            <a:gd name="connsiteY0" fmla="*/ 9463 h 9463"/>
            <a:gd name="connsiteX1" fmla="*/ 0 w 8493"/>
            <a:gd name="connsiteY1" fmla="*/ 5729 h 9463"/>
            <a:gd name="connsiteX2" fmla="*/ 8493 w 8493"/>
            <a:gd name="connsiteY2" fmla="*/ 0 h 9463"/>
            <a:gd name="connsiteX0" fmla="*/ 745 w 10000"/>
            <a:gd name="connsiteY0" fmla="*/ 10000 h 10000"/>
            <a:gd name="connsiteX1" fmla="*/ 0 w 10000"/>
            <a:gd name="connsiteY1" fmla="*/ 6054 h 10000"/>
            <a:gd name="connsiteX2" fmla="*/ 10000 w 10000"/>
            <a:gd name="connsiteY2" fmla="*/ 0 h 10000"/>
            <a:gd name="connsiteX0" fmla="*/ 745 w 10000"/>
            <a:gd name="connsiteY0" fmla="*/ 10000 h 10000"/>
            <a:gd name="connsiteX1" fmla="*/ 0 w 10000"/>
            <a:gd name="connsiteY1" fmla="*/ 6054 h 10000"/>
            <a:gd name="connsiteX2" fmla="*/ 10000 w 10000"/>
            <a:gd name="connsiteY2" fmla="*/ 0 h 10000"/>
            <a:gd name="connsiteX0" fmla="*/ 1585 w 10000"/>
            <a:gd name="connsiteY0" fmla="*/ 9937 h 9937"/>
            <a:gd name="connsiteX1" fmla="*/ 0 w 10000"/>
            <a:gd name="connsiteY1" fmla="*/ 6054 h 9937"/>
            <a:gd name="connsiteX2" fmla="*/ 10000 w 10000"/>
            <a:gd name="connsiteY2" fmla="*/ 0 h 9937"/>
            <a:gd name="connsiteX0" fmla="*/ 4105 w 10250"/>
            <a:gd name="connsiteY0" fmla="*/ 9968 h 9968"/>
            <a:gd name="connsiteX1" fmla="*/ 0 w 10250"/>
            <a:gd name="connsiteY1" fmla="*/ 6092 h 9968"/>
            <a:gd name="connsiteX2" fmla="*/ 10000 w 10250"/>
            <a:gd name="connsiteY2" fmla="*/ 0 h 9968"/>
            <a:gd name="connsiteX0" fmla="*/ 4005 w 9756"/>
            <a:gd name="connsiteY0" fmla="*/ 10000 h 10000"/>
            <a:gd name="connsiteX1" fmla="*/ 0 w 9756"/>
            <a:gd name="connsiteY1" fmla="*/ 6112 h 10000"/>
            <a:gd name="connsiteX2" fmla="*/ 9756 w 9756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756" h="10000">
              <a:moveTo>
                <a:pt x="4005" y="10000"/>
              </a:moveTo>
              <a:cubicBezTo>
                <a:pt x="10463" y="7190"/>
                <a:pt x="13125" y="6971"/>
                <a:pt x="0" y="6112"/>
              </a:cubicBezTo>
              <a:cubicBezTo>
                <a:pt x="12618" y="5186"/>
                <a:pt x="6978" y="3779"/>
                <a:pt x="9756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25</xdr:col>
      <xdr:colOff>131650</xdr:colOff>
      <xdr:row>54</xdr:row>
      <xdr:rowOff>11614</xdr:rowOff>
    </xdr:from>
    <xdr:to>
      <xdr:col>26</xdr:col>
      <xdr:colOff>34846</xdr:colOff>
      <xdr:row>54</xdr:row>
      <xdr:rowOff>124436</xdr:rowOff>
    </xdr:to>
    <xdr:sp macro="" textlink="">
      <xdr:nvSpPr>
        <xdr:cNvPr id="2460" name="Line 267">
          <a:extLst>
            <a:ext uri="{FF2B5EF4-FFF2-40B4-BE49-F238E27FC236}">
              <a16:creationId xmlns="" xmlns:a16="http://schemas.microsoft.com/office/drawing/2014/main" id="{A1DE6835-1D45-4153-93A4-AC09E09D995A}"/>
            </a:ext>
          </a:extLst>
        </xdr:cNvPr>
        <xdr:cNvSpPr>
          <a:spLocks noChangeShapeType="1"/>
        </xdr:cNvSpPr>
      </xdr:nvSpPr>
      <xdr:spPr bwMode="auto">
        <a:xfrm flipV="1">
          <a:off x="15847900" y="9238164"/>
          <a:ext cx="608046" cy="112822"/>
        </a:xfrm>
        <a:custGeom>
          <a:avLst/>
          <a:gdLst>
            <a:gd name="connsiteX0" fmla="*/ 0 w 483990"/>
            <a:gd name="connsiteY0" fmla="*/ 0 h 60276"/>
            <a:gd name="connsiteX1" fmla="*/ 483990 w 483990"/>
            <a:gd name="connsiteY1" fmla="*/ 60276 h 60276"/>
            <a:gd name="connsiteX0" fmla="*/ 0 w 607892"/>
            <a:gd name="connsiteY0" fmla="*/ 0 h 149331"/>
            <a:gd name="connsiteX1" fmla="*/ 607892 w 607892"/>
            <a:gd name="connsiteY1" fmla="*/ 149331 h 149331"/>
            <a:gd name="connsiteX0" fmla="*/ 0 w 607892"/>
            <a:gd name="connsiteY0" fmla="*/ 0 h 149331"/>
            <a:gd name="connsiteX1" fmla="*/ 607892 w 607892"/>
            <a:gd name="connsiteY1" fmla="*/ 149331 h 149331"/>
            <a:gd name="connsiteX0" fmla="*/ 0 w 607892"/>
            <a:gd name="connsiteY0" fmla="*/ 0 h 149331"/>
            <a:gd name="connsiteX1" fmla="*/ 607892 w 607892"/>
            <a:gd name="connsiteY1" fmla="*/ 149331 h 149331"/>
            <a:gd name="connsiteX0" fmla="*/ 0 w 607892"/>
            <a:gd name="connsiteY0" fmla="*/ 0 h 106740"/>
            <a:gd name="connsiteX1" fmla="*/ 607892 w 607892"/>
            <a:gd name="connsiteY1" fmla="*/ 106740 h 106740"/>
            <a:gd name="connsiteX0" fmla="*/ 0 w 607892"/>
            <a:gd name="connsiteY0" fmla="*/ 6082 h 112822"/>
            <a:gd name="connsiteX1" fmla="*/ 607892 w 607892"/>
            <a:gd name="connsiteY1" fmla="*/ 112822 h 1128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07892" h="112822">
              <a:moveTo>
                <a:pt x="0" y="6082"/>
              </a:moveTo>
              <a:cubicBezTo>
                <a:pt x="254256" y="-4802"/>
                <a:pt x="477538" y="-15685"/>
                <a:pt x="607892" y="112822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w="med" len="lg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26</xdr:col>
      <xdr:colOff>16286</xdr:colOff>
      <xdr:row>54</xdr:row>
      <xdr:rowOff>96609</xdr:rowOff>
    </xdr:from>
    <xdr:to>
      <xdr:col>26</xdr:col>
      <xdr:colOff>168227</xdr:colOff>
      <xdr:row>55</xdr:row>
      <xdr:rowOff>53181</xdr:rowOff>
    </xdr:to>
    <xdr:sp macro="" textlink="">
      <xdr:nvSpPr>
        <xdr:cNvPr id="2461" name="AutoShape 93">
          <a:extLst>
            <a:ext uri="{FF2B5EF4-FFF2-40B4-BE49-F238E27FC236}">
              <a16:creationId xmlns="" xmlns:a16="http://schemas.microsoft.com/office/drawing/2014/main" id="{F8F5C67B-11CA-4946-9D16-78FB96ADD76D}"/>
            </a:ext>
          </a:extLst>
        </xdr:cNvPr>
        <xdr:cNvSpPr>
          <a:spLocks noChangeArrowheads="1"/>
        </xdr:cNvSpPr>
      </xdr:nvSpPr>
      <xdr:spPr bwMode="auto">
        <a:xfrm>
          <a:off x="16437386" y="9323159"/>
          <a:ext cx="151941" cy="12802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26</xdr:col>
      <xdr:colOff>42479</xdr:colOff>
      <xdr:row>51</xdr:row>
      <xdr:rowOff>65823</xdr:rowOff>
    </xdr:from>
    <xdr:to>
      <xdr:col>26</xdr:col>
      <xdr:colOff>429234</xdr:colOff>
      <xdr:row>52</xdr:row>
      <xdr:rowOff>58599</xdr:rowOff>
    </xdr:to>
    <xdr:sp macro="" textlink="">
      <xdr:nvSpPr>
        <xdr:cNvPr id="2462" name="Text Box 1445">
          <a:extLst>
            <a:ext uri="{FF2B5EF4-FFF2-40B4-BE49-F238E27FC236}">
              <a16:creationId xmlns="" xmlns:a16="http://schemas.microsoft.com/office/drawing/2014/main" id="{39F5D5E1-1F6F-4A7C-BEBB-B51B71F6DD2E}"/>
            </a:ext>
          </a:extLst>
        </xdr:cNvPr>
        <xdr:cNvSpPr txBox="1">
          <a:spLocks noChangeArrowheads="1"/>
        </xdr:cNvSpPr>
      </xdr:nvSpPr>
      <xdr:spPr bwMode="auto">
        <a:xfrm>
          <a:off x="16463579" y="8778023"/>
          <a:ext cx="386755" cy="164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b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+mn-ea"/>
            </a:rPr>
            <a:t>芥川</a:t>
          </a:r>
        </a:p>
      </xdr:txBody>
    </xdr:sp>
    <xdr:clientData/>
  </xdr:twoCellAnchor>
  <xdr:twoCellAnchor>
    <xdr:from>
      <xdr:col>25</xdr:col>
      <xdr:colOff>85184</xdr:colOff>
      <xdr:row>54</xdr:row>
      <xdr:rowOff>158750</xdr:rowOff>
    </xdr:from>
    <xdr:to>
      <xdr:col>25</xdr:col>
      <xdr:colOff>513896</xdr:colOff>
      <xdr:row>55</xdr:row>
      <xdr:rowOff>137862</xdr:rowOff>
    </xdr:to>
    <xdr:sp macro="" textlink="">
      <xdr:nvSpPr>
        <xdr:cNvPr id="2463" name="Text Box 1118">
          <a:extLst>
            <a:ext uri="{FF2B5EF4-FFF2-40B4-BE49-F238E27FC236}">
              <a16:creationId xmlns="" xmlns:a16="http://schemas.microsoft.com/office/drawing/2014/main" id="{AC088AEE-9397-4F07-8ADE-5D01D047A046}"/>
            </a:ext>
          </a:extLst>
        </xdr:cNvPr>
        <xdr:cNvSpPr txBox="1">
          <a:spLocks noChangeArrowheads="1"/>
        </xdr:cNvSpPr>
      </xdr:nvSpPr>
      <xdr:spPr bwMode="auto">
        <a:xfrm>
          <a:off x="15801434" y="9385300"/>
          <a:ext cx="428712" cy="15056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18288" rIns="0" bIns="0" anchor="t" upright="1"/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R171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直進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ｻﾌﾞﾙｰﾄ</a:t>
          </a:r>
        </a:p>
      </xdr:txBody>
    </xdr:sp>
    <xdr:clientData/>
  </xdr:twoCellAnchor>
  <xdr:oneCellAnchor>
    <xdr:from>
      <xdr:col>23</xdr:col>
      <xdr:colOff>11351</xdr:colOff>
      <xdr:row>58</xdr:row>
      <xdr:rowOff>69252</xdr:rowOff>
    </xdr:from>
    <xdr:ext cx="1414812" cy="1030793"/>
    <xdr:sp macro="" textlink="">
      <xdr:nvSpPr>
        <xdr:cNvPr id="2464" name="Text Box 1118">
          <a:extLst>
            <a:ext uri="{FF2B5EF4-FFF2-40B4-BE49-F238E27FC236}">
              <a16:creationId xmlns="" xmlns:a16="http://schemas.microsoft.com/office/drawing/2014/main" id="{96879EAB-D7DC-43D0-819A-E513DC04811F}"/>
            </a:ext>
          </a:extLst>
        </xdr:cNvPr>
        <xdr:cNvSpPr txBox="1">
          <a:spLocks noChangeArrowheads="1"/>
        </xdr:cNvSpPr>
      </xdr:nvSpPr>
      <xdr:spPr bwMode="auto">
        <a:xfrm>
          <a:off x="15695851" y="9960598"/>
          <a:ext cx="1414812" cy="1030793"/>
        </a:xfrm>
        <a:prstGeom prst="rect">
          <a:avLst/>
        </a:prstGeom>
        <a:solidFill>
          <a:schemeClr val="bg1"/>
        </a:solidFill>
        <a:ln w="25400" cmpd="dbl">
          <a:solidFill>
            <a:schemeClr val="tx1"/>
          </a:solidFill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ブルベカードの</a:t>
          </a:r>
          <a:r>
            <a:rPr lang="en-US" altLang="ja-JP" sz="900" b="1" i="0" u="none" strike="noStrike" baseline="0">
              <a:solidFill>
                <a:srgbClr val="C00000"/>
              </a:solidFill>
              <a:latin typeface="ＭＳ Ｐゴシック"/>
              <a:ea typeface="ＭＳ Ｐゴシック"/>
            </a:rPr>
            <a:t>PC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時刻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確認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､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総走行時間</a:t>
          </a:r>
          <a:r>
            <a:rPr lang="en-US" altLang="ja-JP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､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ﾒﾀﾞﾙ要否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記入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署名</a:t>
          </a:r>
          <a:r>
            <a:rPr lang="ja-JP" altLang="en-US" sz="9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後</a:t>
          </a:r>
          <a:r>
            <a:rPr lang="ja-JP" altLang="ja-JP" sz="9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ﾚｼｰ</a:t>
          </a:r>
          <a:r>
            <a:rPr lang="ja-JP" altLang="en-US" sz="9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ﾄ</a:t>
          </a: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と共に</a:t>
          </a:r>
          <a:r>
            <a:rPr lang="ja-JP" altLang="en-US" sz="9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ｽﾀｰﾄ時</a:t>
          </a:r>
          <a:endParaRPr lang="en-US" altLang="ja-JP" sz="900" b="1" i="0" u="none" strike="noStrike" baseline="0">
            <a:solidFill>
              <a:srgbClr val="000000"/>
            </a:solidFill>
            <a:effectLst/>
            <a:latin typeface="ＭＳ Ｐゴシック"/>
            <a:ea typeface="ＭＳ Ｐゴシック"/>
            <a:cs typeface="+mn-cs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受取った封筒で郵送</a:t>
          </a:r>
          <a:r>
            <a:rPr lang="en-US" altLang="ja-JP" sz="9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､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映像</a:t>
          </a:r>
          <a:r>
            <a:rPr lang="en-US" altLang="ja-JP" sz="9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Google</a:t>
          </a:r>
          <a:r>
            <a:rPr lang="ja-JP" altLang="en-US" sz="9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ﾌｫｰﾑにアップ</a:t>
          </a:r>
          <a:r>
            <a:rPr lang="en-US" altLang="ja-JP" sz="9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｡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ja-JP" sz="900" b="1" i="0" baseline="0">
              <a:effectLst/>
              <a:latin typeface="+mn-lt"/>
              <a:ea typeface="+mn-ea"/>
              <a:cs typeface="+mn-cs"/>
            </a:rPr>
            <a:t>ﾒﾀﾞﾙ</a:t>
          </a:r>
          <a:r>
            <a:rPr lang="en-US" altLang="ja-JP" sz="900" b="1" i="0" baseline="0">
              <a:effectLst/>
              <a:latin typeface="+mn-lt"/>
              <a:ea typeface="+mn-ea"/>
              <a:cs typeface="+mn-cs"/>
            </a:rPr>
            <a:t>\1.000</a:t>
          </a: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ﾋﾟﾝｽﾞ</a:t>
          </a:r>
          <a:r>
            <a:rPr lang="en-US" altLang="ja-JP" sz="900" b="1" i="0" baseline="0">
              <a:effectLst/>
              <a:latin typeface="+mn-lt"/>
              <a:ea typeface="+mn-ea"/>
              <a:cs typeface="+mn-cs"/>
            </a:rPr>
            <a:t>¥500</a:t>
          </a:r>
        </a:p>
        <a:p>
          <a:pPr marL="0" marR="0" indent="0" algn="l" defTabSz="914400" rtl="0" eaLnBrk="1" fontAlgn="auto" latinLnBrk="0" hangingPunct="1">
            <a:lnSpc>
              <a:spcPts val="1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指定口座に期限迄に送金</a:t>
          </a:r>
          <a:r>
            <a:rPr lang="ja-JP" altLang="en-US" sz="900">
              <a:effectLst/>
            </a:rPr>
            <a:t>。</a:t>
          </a:r>
          <a:endParaRPr lang="ja-JP" altLang="ja-JP" sz="900">
            <a:effectLst/>
          </a:endParaRPr>
        </a:p>
      </xdr:txBody>
    </xdr:sp>
    <xdr:clientData/>
  </xdr:oneCellAnchor>
  <xdr:oneCellAnchor>
    <xdr:from>
      <xdr:col>28</xdr:col>
      <xdr:colOff>60697</xdr:colOff>
      <xdr:row>52</xdr:row>
      <xdr:rowOff>46698</xdr:rowOff>
    </xdr:from>
    <xdr:ext cx="317789" cy="229614"/>
    <xdr:grpSp>
      <xdr:nvGrpSpPr>
        <xdr:cNvPr id="2465" name="Group 6672">
          <a:extLst>
            <a:ext uri="{FF2B5EF4-FFF2-40B4-BE49-F238E27FC236}">
              <a16:creationId xmlns="" xmlns:a16="http://schemas.microsoft.com/office/drawing/2014/main" id="{02BBA3FB-B26A-4DA7-9B5C-4C5E9D467EDE}"/>
            </a:ext>
          </a:extLst>
        </xdr:cNvPr>
        <xdr:cNvGrpSpPr>
          <a:grpSpLocks/>
        </xdr:cNvGrpSpPr>
      </xdr:nvGrpSpPr>
      <xdr:grpSpPr bwMode="auto">
        <a:xfrm>
          <a:off x="21049715" y="8864127"/>
          <a:ext cx="317789" cy="229614"/>
          <a:chOff x="530" y="110"/>
          <a:chExt cx="44" cy="37"/>
        </a:xfrm>
      </xdr:grpSpPr>
      <xdr:pic>
        <xdr:nvPicPr>
          <xdr:cNvPr id="2466" name="Picture 6673" descr="route2">
            <a:extLst>
              <a:ext uri="{FF2B5EF4-FFF2-40B4-BE49-F238E27FC236}">
                <a16:creationId xmlns="" xmlns:a16="http://schemas.microsoft.com/office/drawing/2014/main" id="{7EC9BABE-2273-E1B2-78DF-69473BAFDBF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39" cy="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67" name="Text Box 6674">
            <a:extLst>
              <a:ext uri="{FF2B5EF4-FFF2-40B4-BE49-F238E27FC236}">
                <a16:creationId xmlns="" xmlns:a16="http://schemas.microsoft.com/office/drawing/2014/main" id="{140C7A70-FF47-6DE5-C4A3-CD13F2142E5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0" y="116"/>
            <a:ext cx="44" cy="21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</a:t>
            </a: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１</a:t>
            </a:r>
          </a:p>
        </xdr:txBody>
      </xdr:sp>
    </xdr:grpSp>
    <xdr:clientData/>
  </xdr:oneCellAnchor>
  <xdr:twoCellAnchor>
    <xdr:from>
      <xdr:col>22</xdr:col>
      <xdr:colOff>252133</xdr:colOff>
      <xdr:row>63</xdr:row>
      <xdr:rowOff>126066</xdr:rowOff>
    </xdr:from>
    <xdr:to>
      <xdr:col>22</xdr:col>
      <xdr:colOff>477651</xdr:colOff>
      <xdr:row>64</xdr:row>
      <xdr:rowOff>134840</xdr:rowOff>
    </xdr:to>
    <xdr:sp macro="" textlink="">
      <xdr:nvSpPr>
        <xdr:cNvPr id="2468" name="六角形 2467">
          <a:extLst>
            <a:ext uri="{FF2B5EF4-FFF2-40B4-BE49-F238E27FC236}">
              <a16:creationId xmlns="" xmlns:a16="http://schemas.microsoft.com/office/drawing/2014/main" id="{A5B20388-42EF-44D3-8B52-A4670AF0F419}"/>
            </a:ext>
          </a:extLst>
        </xdr:cNvPr>
        <xdr:cNvSpPr/>
      </xdr:nvSpPr>
      <xdr:spPr bwMode="auto">
        <a:xfrm>
          <a:off x="20902333" y="9524066"/>
          <a:ext cx="225518" cy="1802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43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224114</xdr:colOff>
      <xdr:row>61</xdr:row>
      <xdr:rowOff>171693</xdr:rowOff>
    </xdr:from>
    <xdr:to>
      <xdr:col>22</xdr:col>
      <xdr:colOff>555627</xdr:colOff>
      <xdr:row>63</xdr:row>
      <xdr:rowOff>84845</xdr:rowOff>
    </xdr:to>
    <xdr:sp macro="" textlink="">
      <xdr:nvSpPr>
        <xdr:cNvPr id="2469" name="Text Box 1118">
          <a:extLst>
            <a:ext uri="{FF2B5EF4-FFF2-40B4-BE49-F238E27FC236}">
              <a16:creationId xmlns="" xmlns:a16="http://schemas.microsoft.com/office/drawing/2014/main" id="{C3229647-AC61-4D3E-A296-23AC956E8474}"/>
            </a:ext>
          </a:extLst>
        </xdr:cNvPr>
        <xdr:cNvSpPr txBox="1">
          <a:spLocks noChangeArrowheads="1"/>
        </xdr:cNvSpPr>
      </xdr:nvSpPr>
      <xdr:spPr bwMode="auto">
        <a:xfrm>
          <a:off x="15196507" y="10658264"/>
          <a:ext cx="331513" cy="25786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箕面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市役所</a:t>
          </a:r>
        </a:p>
      </xdr:txBody>
    </xdr:sp>
    <xdr:clientData/>
  </xdr:twoCellAnchor>
  <xdr:twoCellAnchor>
    <xdr:from>
      <xdr:col>21</xdr:col>
      <xdr:colOff>140072</xdr:colOff>
      <xdr:row>64</xdr:row>
      <xdr:rowOff>46687</xdr:rowOff>
    </xdr:from>
    <xdr:to>
      <xdr:col>22</xdr:col>
      <xdr:colOff>79379</xdr:colOff>
      <xdr:row>64</xdr:row>
      <xdr:rowOff>163419</xdr:rowOff>
    </xdr:to>
    <xdr:sp macro="" textlink="">
      <xdr:nvSpPr>
        <xdr:cNvPr id="2470" name="Text Box 1323">
          <a:extLst>
            <a:ext uri="{FF2B5EF4-FFF2-40B4-BE49-F238E27FC236}">
              <a16:creationId xmlns="" xmlns:a16="http://schemas.microsoft.com/office/drawing/2014/main" id="{CC87574F-A9AF-4AD9-8A89-DBECAA79A636}"/>
            </a:ext>
          </a:extLst>
        </xdr:cNvPr>
        <xdr:cNvSpPr txBox="1">
          <a:spLocks noChangeArrowheads="1"/>
        </xdr:cNvSpPr>
      </xdr:nvSpPr>
      <xdr:spPr bwMode="auto">
        <a:xfrm>
          <a:off x="20085422" y="9616137"/>
          <a:ext cx="644157" cy="116732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箕面市役所前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22</xdr:col>
      <xdr:colOff>37352</xdr:colOff>
      <xdr:row>63</xdr:row>
      <xdr:rowOff>121394</xdr:rowOff>
    </xdr:from>
    <xdr:to>
      <xdr:col>22</xdr:col>
      <xdr:colOff>203751</xdr:colOff>
      <xdr:row>64</xdr:row>
      <xdr:rowOff>120269</xdr:rowOff>
    </xdr:to>
    <xdr:sp macro="" textlink="">
      <xdr:nvSpPr>
        <xdr:cNvPr id="2471" name="Oval 1295">
          <a:extLst>
            <a:ext uri="{FF2B5EF4-FFF2-40B4-BE49-F238E27FC236}">
              <a16:creationId xmlns="" xmlns:a16="http://schemas.microsoft.com/office/drawing/2014/main" id="{198B7D80-B3C1-4A5D-A5CB-A5348CDFE5B6}"/>
            </a:ext>
          </a:extLst>
        </xdr:cNvPr>
        <xdr:cNvSpPr>
          <a:spLocks noChangeArrowheads="1"/>
        </xdr:cNvSpPr>
      </xdr:nvSpPr>
      <xdr:spPr bwMode="auto">
        <a:xfrm rot="21416620">
          <a:off x="20687552" y="9519394"/>
          <a:ext cx="166399" cy="1703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15</xdr:col>
      <xdr:colOff>546282</xdr:colOff>
      <xdr:row>14</xdr:row>
      <xdr:rowOff>112060</xdr:rowOff>
    </xdr:from>
    <xdr:to>
      <xdr:col>15</xdr:col>
      <xdr:colOff>687052</xdr:colOff>
      <xdr:row>15</xdr:row>
      <xdr:rowOff>58688</xdr:rowOff>
    </xdr:to>
    <xdr:sp macro="" textlink="">
      <xdr:nvSpPr>
        <xdr:cNvPr id="2473" name="AutoShape 605">
          <a:extLst>
            <a:ext uri="{FF2B5EF4-FFF2-40B4-BE49-F238E27FC236}">
              <a16:creationId xmlns="" xmlns:a16="http://schemas.microsoft.com/office/drawing/2014/main" id="{7DFDF45F-E444-471E-A326-B8AEDC7226F1}"/>
            </a:ext>
          </a:extLst>
        </xdr:cNvPr>
        <xdr:cNvSpPr>
          <a:spLocks noChangeArrowheads="1"/>
        </xdr:cNvSpPr>
      </xdr:nvSpPr>
      <xdr:spPr bwMode="auto">
        <a:xfrm>
          <a:off x="10623732" y="2480610"/>
          <a:ext cx="140770" cy="11807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15</xdr:col>
      <xdr:colOff>36954</xdr:colOff>
      <xdr:row>10</xdr:row>
      <xdr:rowOff>163419</xdr:rowOff>
    </xdr:from>
    <xdr:ext cx="333117" cy="101600"/>
    <xdr:sp macro="" textlink="">
      <xdr:nvSpPr>
        <xdr:cNvPr id="2474" name="Text Box 1194">
          <a:extLst>
            <a:ext uri="{FF2B5EF4-FFF2-40B4-BE49-F238E27FC236}">
              <a16:creationId xmlns="" xmlns:a16="http://schemas.microsoft.com/office/drawing/2014/main" id="{F45E7187-8BC3-4BA8-A7C5-B8D514CE479B}"/>
            </a:ext>
          </a:extLst>
        </xdr:cNvPr>
        <xdr:cNvSpPr txBox="1">
          <a:spLocks noChangeArrowheads="1"/>
        </xdr:cNvSpPr>
      </xdr:nvSpPr>
      <xdr:spPr bwMode="auto">
        <a:xfrm>
          <a:off x="10114404" y="1846169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+0.4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172410</xdr:colOff>
      <xdr:row>11</xdr:row>
      <xdr:rowOff>88205</xdr:rowOff>
    </xdr:from>
    <xdr:to>
      <xdr:col>15</xdr:col>
      <xdr:colOff>298826</xdr:colOff>
      <xdr:row>12</xdr:row>
      <xdr:rowOff>28015</xdr:rowOff>
    </xdr:to>
    <xdr:sp macro="" textlink="">
      <xdr:nvSpPr>
        <xdr:cNvPr id="2475" name="六角形 2474">
          <a:extLst>
            <a:ext uri="{FF2B5EF4-FFF2-40B4-BE49-F238E27FC236}">
              <a16:creationId xmlns="" xmlns:a16="http://schemas.microsoft.com/office/drawing/2014/main" id="{14E0EA17-4E4B-41A6-9643-4563EC4C46A7}"/>
            </a:ext>
          </a:extLst>
        </xdr:cNvPr>
        <xdr:cNvSpPr/>
      </xdr:nvSpPr>
      <xdr:spPr bwMode="auto">
        <a:xfrm>
          <a:off x="10249860" y="1942405"/>
          <a:ext cx="126416" cy="111260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18677</xdr:colOff>
      <xdr:row>11</xdr:row>
      <xdr:rowOff>74338</xdr:rowOff>
    </xdr:from>
    <xdr:to>
      <xdr:col>15</xdr:col>
      <xdr:colOff>158751</xdr:colOff>
      <xdr:row>12</xdr:row>
      <xdr:rowOff>37354</xdr:rowOff>
    </xdr:to>
    <xdr:sp macro="" textlink="">
      <xdr:nvSpPr>
        <xdr:cNvPr id="2476" name="六角形 2475">
          <a:extLst>
            <a:ext uri="{FF2B5EF4-FFF2-40B4-BE49-F238E27FC236}">
              <a16:creationId xmlns="" xmlns:a16="http://schemas.microsoft.com/office/drawing/2014/main" id="{C33714C4-7785-432F-BE99-FE1FE0E1FD40}"/>
            </a:ext>
          </a:extLst>
        </xdr:cNvPr>
        <xdr:cNvSpPr/>
      </xdr:nvSpPr>
      <xdr:spPr bwMode="auto">
        <a:xfrm>
          <a:off x="10096127" y="1928538"/>
          <a:ext cx="140074" cy="134466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322165</xdr:colOff>
      <xdr:row>5</xdr:row>
      <xdr:rowOff>163419</xdr:rowOff>
    </xdr:from>
    <xdr:to>
      <xdr:col>23</xdr:col>
      <xdr:colOff>491158</xdr:colOff>
      <xdr:row>6</xdr:row>
      <xdr:rowOff>129297</xdr:rowOff>
    </xdr:to>
    <xdr:sp macro="" textlink="">
      <xdr:nvSpPr>
        <xdr:cNvPr id="2477" name="六角形 2476">
          <a:extLst>
            <a:ext uri="{FF2B5EF4-FFF2-40B4-BE49-F238E27FC236}">
              <a16:creationId xmlns="" xmlns:a16="http://schemas.microsoft.com/office/drawing/2014/main" id="{D3BCBB52-3205-40EE-87AA-1A992F01D71E}"/>
            </a:ext>
          </a:extLst>
        </xdr:cNvPr>
        <xdr:cNvSpPr/>
      </xdr:nvSpPr>
      <xdr:spPr bwMode="auto">
        <a:xfrm>
          <a:off x="14628715" y="988919"/>
          <a:ext cx="168993" cy="13732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27</xdr:col>
      <xdr:colOff>88364</xdr:colOff>
      <xdr:row>12</xdr:row>
      <xdr:rowOff>93384</xdr:rowOff>
    </xdr:from>
    <xdr:ext cx="354508" cy="140591"/>
    <xdr:sp macro="" textlink="">
      <xdr:nvSpPr>
        <xdr:cNvPr id="2478" name="Text Box 1620">
          <a:extLst>
            <a:ext uri="{FF2B5EF4-FFF2-40B4-BE49-F238E27FC236}">
              <a16:creationId xmlns="" xmlns:a16="http://schemas.microsoft.com/office/drawing/2014/main" id="{15DD6656-6D68-4C17-8259-619C89FC8EB7}"/>
            </a:ext>
          </a:extLst>
        </xdr:cNvPr>
        <xdr:cNvSpPr txBox="1">
          <a:spLocks noChangeArrowheads="1"/>
        </xdr:cNvSpPr>
      </xdr:nvSpPr>
      <xdr:spPr bwMode="auto">
        <a:xfrm>
          <a:off x="17214314" y="2119034"/>
          <a:ext cx="354508" cy="14059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0.2km</a:t>
          </a:r>
        </a:p>
      </xdr:txBody>
    </xdr:sp>
    <xdr:clientData/>
  </xdr:oneCellAnchor>
  <xdr:twoCellAnchor>
    <xdr:from>
      <xdr:col>27</xdr:col>
      <xdr:colOff>415731</xdr:colOff>
      <xdr:row>11</xdr:row>
      <xdr:rowOff>94378</xdr:rowOff>
    </xdr:from>
    <xdr:to>
      <xdr:col>28</xdr:col>
      <xdr:colOff>25249</xdr:colOff>
      <xdr:row>14</xdr:row>
      <xdr:rowOff>126896</xdr:rowOff>
    </xdr:to>
    <xdr:sp macro="" textlink="">
      <xdr:nvSpPr>
        <xdr:cNvPr id="2479" name="AutoShape 1653">
          <a:extLst>
            <a:ext uri="{FF2B5EF4-FFF2-40B4-BE49-F238E27FC236}">
              <a16:creationId xmlns="" xmlns:a16="http://schemas.microsoft.com/office/drawing/2014/main" id="{1230527D-C9FF-466F-85E9-BAE5745B9C19}"/>
            </a:ext>
          </a:extLst>
        </xdr:cNvPr>
        <xdr:cNvSpPr>
          <a:spLocks/>
        </xdr:cNvSpPr>
      </xdr:nvSpPr>
      <xdr:spPr bwMode="auto">
        <a:xfrm rot="11959043">
          <a:off x="17541681" y="1948578"/>
          <a:ext cx="314368" cy="546868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30</xdr:col>
      <xdr:colOff>152895</xdr:colOff>
      <xdr:row>53</xdr:row>
      <xdr:rowOff>42125</xdr:rowOff>
    </xdr:from>
    <xdr:to>
      <xdr:col>30</xdr:col>
      <xdr:colOff>392206</xdr:colOff>
      <xdr:row>53</xdr:row>
      <xdr:rowOff>168089</xdr:rowOff>
    </xdr:to>
    <xdr:sp macro="" textlink="">
      <xdr:nvSpPr>
        <xdr:cNvPr id="2480" name="Text Box 1620">
          <a:extLst>
            <a:ext uri="{FF2B5EF4-FFF2-40B4-BE49-F238E27FC236}">
              <a16:creationId xmlns="" xmlns:a16="http://schemas.microsoft.com/office/drawing/2014/main" id="{99A81822-5E5E-479E-A9DD-0F0B5ACF4DC8}"/>
            </a:ext>
          </a:extLst>
        </xdr:cNvPr>
        <xdr:cNvSpPr txBox="1">
          <a:spLocks noChangeArrowheads="1"/>
        </xdr:cNvSpPr>
      </xdr:nvSpPr>
      <xdr:spPr bwMode="auto">
        <a:xfrm>
          <a:off x="19393395" y="9097225"/>
          <a:ext cx="239311" cy="12596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稲北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26</xdr:col>
      <xdr:colOff>135404</xdr:colOff>
      <xdr:row>12</xdr:row>
      <xdr:rowOff>163419</xdr:rowOff>
    </xdr:from>
    <xdr:to>
      <xdr:col>26</xdr:col>
      <xdr:colOff>677022</xdr:colOff>
      <xdr:row>16</xdr:row>
      <xdr:rowOff>171742</xdr:rowOff>
    </xdr:to>
    <xdr:sp macro="" textlink="">
      <xdr:nvSpPr>
        <xdr:cNvPr id="2481" name="Line 927">
          <a:extLst>
            <a:ext uri="{FF2B5EF4-FFF2-40B4-BE49-F238E27FC236}">
              <a16:creationId xmlns="" xmlns:a16="http://schemas.microsoft.com/office/drawing/2014/main" id="{76458B4D-751C-4CF4-BACB-F1C9A233E98D}"/>
            </a:ext>
          </a:extLst>
        </xdr:cNvPr>
        <xdr:cNvSpPr>
          <a:spLocks noChangeShapeType="1"/>
        </xdr:cNvSpPr>
      </xdr:nvSpPr>
      <xdr:spPr bwMode="auto">
        <a:xfrm flipV="1">
          <a:off x="16556504" y="2189069"/>
          <a:ext cx="541618" cy="694123"/>
        </a:xfrm>
        <a:custGeom>
          <a:avLst/>
          <a:gdLst>
            <a:gd name="connsiteX0" fmla="*/ 0 w 68892"/>
            <a:gd name="connsiteY0" fmla="*/ 0 h 593199"/>
            <a:gd name="connsiteX1" fmla="*/ 68892 w 68892"/>
            <a:gd name="connsiteY1" fmla="*/ 593199 h 593199"/>
            <a:gd name="connsiteX0" fmla="*/ 0 w 68892"/>
            <a:gd name="connsiteY0" fmla="*/ 0 h 593199"/>
            <a:gd name="connsiteX1" fmla="*/ 68892 w 68892"/>
            <a:gd name="connsiteY1" fmla="*/ 593199 h 593199"/>
            <a:gd name="connsiteX0" fmla="*/ 0 w 68892"/>
            <a:gd name="connsiteY0" fmla="*/ 0 h 593199"/>
            <a:gd name="connsiteX1" fmla="*/ 68892 w 68892"/>
            <a:gd name="connsiteY1" fmla="*/ 593199 h 593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8892" h="593199">
              <a:moveTo>
                <a:pt x="0" y="0"/>
              </a:moveTo>
              <a:cubicBezTo>
                <a:pt x="22964" y="197733"/>
                <a:pt x="46213" y="498436"/>
                <a:pt x="68892" y="593199"/>
              </a:cubicBezTo>
            </a:path>
          </a:pathLst>
        </a:custGeom>
        <a:noFill/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26</xdr:col>
      <xdr:colOff>457578</xdr:colOff>
      <xdr:row>15</xdr:row>
      <xdr:rowOff>154083</xdr:rowOff>
    </xdr:from>
    <xdr:ext cx="238126" cy="191434"/>
    <xdr:grpSp>
      <xdr:nvGrpSpPr>
        <xdr:cNvPr id="2482" name="Group 6672">
          <a:extLst>
            <a:ext uri="{FF2B5EF4-FFF2-40B4-BE49-F238E27FC236}">
              <a16:creationId xmlns="" xmlns:a16="http://schemas.microsoft.com/office/drawing/2014/main" id="{F4449BFE-FCB9-4DBC-BE65-BD9A5302C896}"/>
            </a:ext>
          </a:extLst>
        </xdr:cNvPr>
        <xdr:cNvGrpSpPr>
          <a:grpSpLocks/>
        </xdr:cNvGrpSpPr>
      </xdr:nvGrpSpPr>
      <xdr:grpSpPr bwMode="auto">
        <a:xfrm>
          <a:off x="19908989" y="2678208"/>
          <a:ext cx="238126" cy="191434"/>
          <a:chOff x="536" y="109"/>
          <a:chExt cx="46" cy="44"/>
        </a:xfrm>
      </xdr:grpSpPr>
      <xdr:pic>
        <xdr:nvPicPr>
          <xdr:cNvPr id="2483" name="Picture 6673" descr="route2">
            <a:extLst>
              <a:ext uri="{FF2B5EF4-FFF2-40B4-BE49-F238E27FC236}">
                <a16:creationId xmlns="" xmlns:a16="http://schemas.microsoft.com/office/drawing/2014/main" id="{FF391EDD-D816-4467-1AE6-AD7C842A4E7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84" name="Text Box 6674">
            <a:extLst>
              <a:ext uri="{FF2B5EF4-FFF2-40B4-BE49-F238E27FC236}">
                <a16:creationId xmlns="" xmlns:a16="http://schemas.microsoft.com/office/drawing/2014/main" id="{CEEBF9B5-D92F-5F8C-6B57-12CFDE98805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476</a:t>
            </a:r>
          </a:p>
        </xdr:txBody>
      </xdr:sp>
    </xdr:grpSp>
    <xdr:clientData/>
  </xdr:oneCellAnchor>
  <xdr:twoCellAnchor editAs="oneCell">
    <xdr:from>
      <xdr:col>26</xdr:col>
      <xdr:colOff>145337</xdr:colOff>
      <xdr:row>12</xdr:row>
      <xdr:rowOff>127843</xdr:rowOff>
    </xdr:from>
    <xdr:to>
      <xdr:col>26</xdr:col>
      <xdr:colOff>399677</xdr:colOff>
      <xdr:row>17</xdr:row>
      <xdr:rowOff>72062</xdr:rowOff>
    </xdr:to>
    <xdr:pic>
      <xdr:nvPicPr>
        <xdr:cNvPr id="2485" name="図 2484">
          <a:extLst>
            <a:ext uri="{FF2B5EF4-FFF2-40B4-BE49-F238E27FC236}">
              <a16:creationId xmlns="" xmlns:a16="http://schemas.microsoft.com/office/drawing/2014/main" id="{965F14D5-EDE9-4E4D-8E0A-D1959610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18190971">
          <a:off x="16292872" y="2427058"/>
          <a:ext cx="801469" cy="254340"/>
        </a:xfrm>
        <a:prstGeom prst="rect">
          <a:avLst/>
        </a:prstGeom>
      </xdr:spPr>
    </xdr:pic>
    <xdr:clientData/>
  </xdr:twoCellAnchor>
  <xdr:twoCellAnchor>
    <xdr:from>
      <xdr:col>26</xdr:col>
      <xdr:colOff>172121</xdr:colOff>
      <xdr:row>16</xdr:row>
      <xdr:rowOff>22284</xdr:rowOff>
    </xdr:from>
    <xdr:to>
      <xdr:col>26</xdr:col>
      <xdr:colOff>351838</xdr:colOff>
      <xdr:row>16</xdr:row>
      <xdr:rowOff>156106</xdr:rowOff>
    </xdr:to>
    <xdr:sp macro="" textlink="">
      <xdr:nvSpPr>
        <xdr:cNvPr id="2486" name="六角形 2485">
          <a:extLst>
            <a:ext uri="{FF2B5EF4-FFF2-40B4-BE49-F238E27FC236}">
              <a16:creationId xmlns="" xmlns:a16="http://schemas.microsoft.com/office/drawing/2014/main" id="{7A909076-FAEF-43BD-B6B7-F0A78A14540B}"/>
            </a:ext>
          </a:extLst>
        </xdr:cNvPr>
        <xdr:cNvSpPr/>
      </xdr:nvSpPr>
      <xdr:spPr bwMode="auto">
        <a:xfrm>
          <a:off x="16593221" y="2733734"/>
          <a:ext cx="179717" cy="133822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25</xdr:col>
      <xdr:colOff>28224</xdr:colOff>
      <xdr:row>13</xdr:row>
      <xdr:rowOff>81138</xdr:rowOff>
    </xdr:from>
    <xdr:to>
      <xdr:col>26</xdr:col>
      <xdr:colOff>90831</xdr:colOff>
      <xdr:row>15</xdr:row>
      <xdr:rowOff>3662</xdr:rowOff>
    </xdr:to>
    <xdr:pic>
      <xdr:nvPicPr>
        <xdr:cNvPr id="2487" name="図 2486">
          <a:extLst>
            <a:ext uri="{FF2B5EF4-FFF2-40B4-BE49-F238E27FC236}">
              <a16:creationId xmlns="" xmlns:a16="http://schemas.microsoft.com/office/drawing/2014/main" id="{C20AB83C-FAC2-4C1A-B341-2D7AB085B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2646935">
          <a:off x="15744474" y="2278238"/>
          <a:ext cx="767457" cy="265424"/>
        </a:xfrm>
        <a:prstGeom prst="rect">
          <a:avLst/>
        </a:prstGeom>
      </xdr:spPr>
    </xdr:pic>
    <xdr:clientData/>
  </xdr:twoCellAnchor>
  <xdr:oneCellAnchor>
    <xdr:from>
      <xdr:col>26</xdr:col>
      <xdr:colOff>476250</xdr:colOff>
      <xdr:row>14</xdr:row>
      <xdr:rowOff>14115</xdr:rowOff>
    </xdr:from>
    <xdr:ext cx="238126" cy="191434"/>
    <xdr:grpSp>
      <xdr:nvGrpSpPr>
        <xdr:cNvPr id="2489" name="Group 6672">
          <a:extLst>
            <a:ext uri="{FF2B5EF4-FFF2-40B4-BE49-F238E27FC236}">
              <a16:creationId xmlns="" xmlns:a16="http://schemas.microsoft.com/office/drawing/2014/main" id="{A934F329-DF0E-413F-B5FF-71B425E37052}"/>
            </a:ext>
          </a:extLst>
        </xdr:cNvPr>
        <xdr:cNvGrpSpPr>
          <a:grpSpLocks/>
        </xdr:cNvGrpSpPr>
      </xdr:nvGrpSpPr>
      <xdr:grpSpPr bwMode="auto">
        <a:xfrm>
          <a:off x="19927661" y="2368151"/>
          <a:ext cx="238126" cy="191434"/>
          <a:chOff x="536" y="109"/>
          <a:chExt cx="46" cy="44"/>
        </a:xfrm>
      </xdr:grpSpPr>
      <xdr:pic>
        <xdr:nvPicPr>
          <xdr:cNvPr id="2490" name="Picture 6673" descr="route2">
            <a:extLst>
              <a:ext uri="{FF2B5EF4-FFF2-40B4-BE49-F238E27FC236}">
                <a16:creationId xmlns="" xmlns:a16="http://schemas.microsoft.com/office/drawing/2014/main" id="{1A31BA2D-6A0E-FD1D-9F9E-4332BF7B1FA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91" name="Text Box 6674">
            <a:extLst>
              <a:ext uri="{FF2B5EF4-FFF2-40B4-BE49-F238E27FC236}">
                <a16:creationId xmlns="" xmlns:a16="http://schemas.microsoft.com/office/drawing/2014/main" id="{AFEBE606-6149-8853-DC5F-C20B9CE94F2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476</a:t>
            </a:r>
          </a:p>
        </xdr:txBody>
      </xdr:sp>
    </xdr:grpSp>
    <xdr:clientData/>
  </xdr:oneCellAnchor>
  <xdr:oneCellAnchor>
    <xdr:from>
      <xdr:col>26</xdr:col>
      <xdr:colOff>83766</xdr:colOff>
      <xdr:row>13</xdr:row>
      <xdr:rowOff>84572</xdr:rowOff>
    </xdr:from>
    <xdr:ext cx="88515" cy="92583"/>
    <xdr:sp macro="" textlink="">
      <xdr:nvSpPr>
        <xdr:cNvPr id="2492" name="Text Box 1194">
          <a:extLst>
            <a:ext uri="{FF2B5EF4-FFF2-40B4-BE49-F238E27FC236}">
              <a16:creationId xmlns="" xmlns:a16="http://schemas.microsoft.com/office/drawing/2014/main" id="{AB92A5AB-5600-4780-B0CB-2DFCE5560E5C}"/>
            </a:ext>
          </a:extLst>
        </xdr:cNvPr>
        <xdr:cNvSpPr txBox="1">
          <a:spLocks noChangeArrowheads="1"/>
        </xdr:cNvSpPr>
      </xdr:nvSpPr>
      <xdr:spPr bwMode="auto">
        <a:xfrm rot="1219655">
          <a:off x="16504866" y="2281672"/>
          <a:ext cx="88515" cy="9258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230988</xdr:colOff>
      <xdr:row>11</xdr:row>
      <xdr:rowOff>75169</xdr:rowOff>
    </xdr:from>
    <xdr:to>
      <xdr:col>26</xdr:col>
      <xdr:colOff>684388</xdr:colOff>
      <xdr:row>15</xdr:row>
      <xdr:rowOff>70554</xdr:rowOff>
    </xdr:to>
    <xdr:sp macro="" textlink="">
      <xdr:nvSpPr>
        <xdr:cNvPr id="2493" name="Line 4803">
          <a:extLst>
            <a:ext uri="{FF2B5EF4-FFF2-40B4-BE49-F238E27FC236}">
              <a16:creationId xmlns="" xmlns:a16="http://schemas.microsoft.com/office/drawing/2014/main" id="{2000B77C-C1C4-4603-82B5-6084214387F1}"/>
            </a:ext>
          </a:extLst>
        </xdr:cNvPr>
        <xdr:cNvSpPr>
          <a:spLocks noChangeShapeType="1"/>
        </xdr:cNvSpPr>
      </xdr:nvSpPr>
      <xdr:spPr bwMode="auto">
        <a:xfrm flipH="1" flipV="1">
          <a:off x="17368772" y="1927854"/>
          <a:ext cx="1158755" cy="680896"/>
        </a:xfrm>
        <a:custGeom>
          <a:avLst/>
          <a:gdLst>
            <a:gd name="connsiteX0" fmla="*/ 0 w 1102512"/>
            <a:gd name="connsiteY0" fmla="*/ 0 h 739747"/>
            <a:gd name="connsiteX1" fmla="*/ 1102512 w 1102512"/>
            <a:gd name="connsiteY1" fmla="*/ 739747 h 739747"/>
            <a:gd name="connsiteX0" fmla="*/ 0 w 1144845"/>
            <a:gd name="connsiteY0" fmla="*/ 0 h 686830"/>
            <a:gd name="connsiteX1" fmla="*/ 1144845 w 1144845"/>
            <a:gd name="connsiteY1" fmla="*/ 686830 h 686830"/>
            <a:gd name="connsiteX0" fmla="*/ 0 w 1144845"/>
            <a:gd name="connsiteY0" fmla="*/ 0 h 686830"/>
            <a:gd name="connsiteX1" fmla="*/ 1144845 w 1144845"/>
            <a:gd name="connsiteY1" fmla="*/ 686830 h 686830"/>
            <a:gd name="connsiteX0" fmla="*/ 0 w 1158956"/>
            <a:gd name="connsiteY0" fmla="*/ 0 h 686830"/>
            <a:gd name="connsiteX1" fmla="*/ 1158956 w 1158956"/>
            <a:gd name="connsiteY1" fmla="*/ 686830 h 686830"/>
            <a:gd name="connsiteX0" fmla="*/ 0 w 1158956"/>
            <a:gd name="connsiteY0" fmla="*/ 0 h 686830"/>
            <a:gd name="connsiteX1" fmla="*/ 1158956 w 1158956"/>
            <a:gd name="connsiteY1" fmla="*/ 686830 h 686830"/>
            <a:gd name="connsiteX0" fmla="*/ 0 w 1158956"/>
            <a:gd name="connsiteY0" fmla="*/ 0 h 686830"/>
            <a:gd name="connsiteX1" fmla="*/ 1158956 w 1158956"/>
            <a:gd name="connsiteY1" fmla="*/ 686830 h 686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58956" h="686830">
              <a:moveTo>
                <a:pt x="0" y="0"/>
              </a:moveTo>
              <a:cubicBezTo>
                <a:pt x="416892" y="161916"/>
                <a:pt x="805562" y="415554"/>
                <a:pt x="1158956" y="686830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25</xdr:col>
      <xdr:colOff>247740</xdr:colOff>
      <xdr:row>11</xdr:row>
      <xdr:rowOff>87318</xdr:rowOff>
    </xdr:from>
    <xdr:to>
      <xdr:col>26</xdr:col>
      <xdr:colOff>701140</xdr:colOff>
      <xdr:row>15</xdr:row>
      <xdr:rowOff>82703</xdr:rowOff>
    </xdr:to>
    <xdr:sp macro="" textlink="">
      <xdr:nvSpPr>
        <xdr:cNvPr id="2494" name="Line 4803">
          <a:extLst>
            <a:ext uri="{FF2B5EF4-FFF2-40B4-BE49-F238E27FC236}">
              <a16:creationId xmlns="" xmlns:a16="http://schemas.microsoft.com/office/drawing/2014/main" id="{EA297C00-0977-4D23-A4D9-EC3D3AAE21D7}"/>
            </a:ext>
          </a:extLst>
        </xdr:cNvPr>
        <xdr:cNvSpPr>
          <a:spLocks noChangeShapeType="1"/>
        </xdr:cNvSpPr>
      </xdr:nvSpPr>
      <xdr:spPr bwMode="auto">
        <a:xfrm flipH="1" flipV="1">
          <a:off x="17385524" y="1940003"/>
          <a:ext cx="1158755" cy="680896"/>
        </a:xfrm>
        <a:custGeom>
          <a:avLst/>
          <a:gdLst>
            <a:gd name="connsiteX0" fmla="*/ 0 w 1102512"/>
            <a:gd name="connsiteY0" fmla="*/ 0 h 739747"/>
            <a:gd name="connsiteX1" fmla="*/ 1102512 w 1102512"/>
            <a:gd name="connsiteY1" fmla="*/ 739747 h 739747"/>
            <a:gd name="connsiteX0" fmla="*/ 0 w 1144845"/>
            <a:gd name="connsiteY0" fmla="*/ 0 h 686830"/>
            <a:gd name="connsiteX1" fmla="*/ 1144845 w 1144845"/>
            <a:gd name="connsiteY1" fmla="*/ 686830 h 686830"/>
            <a:gd name="connsiteX0" fmla="*/ 0 w 1144845"/>
            <a:gd name="connsiteY0" fmla="*/ 0 h 686830"/>
            <a:gd name="connsiteX1" fmla="*/ 1144845 w 1144845"/>
            <a:gd name="connsiteY1" fmla="*/ 686830 h 686830"/>
            <a:gd name="connsiteX0" fmla="*/ 0 w 1158956"/>
            <a:gd name="connsiteY0" fmla="*/ 0 h 686830"/>
            <a:gd name="connsiteX1" fmla="*/ 1158956 w 1158956"/>
            <a:gd name="connsiteY1" fmla="*/ 686830 h 686830"/>
            <a:gd name="connsiteX0" fmla="*/ 0 w 1158956"/>
            <a:gd name="connsiteY0" fmla="*/ 0 h 686830"/>
            <a:gd name="connsiteX1" fmla="*/ 1158956 w 1158956"/>
            <a:gd name="connsiteY1" fmla="*/ 686830 h 686830"/>
            <a:gd name="connsiteX0" fmla="*/ 0 w 1158956"/>
            <a:gd name="connsiteY0" fmla="*/ 0 h 686830"/>
            <a:gd name="connsiteX1" fmla="*/ 1158956 w 1158956"/>
            <a:gd name="connsiteY1" fmla="*/ 686830 h 686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58956" h="686830">
              <a:moveTo>
                <a:pt x="0" y="0"/>
              </a:moveTo>
              <a:cubicBezTo>
                <a:pt x="416892" y="161916"/>
                <a:pt x="805562" y="415554"/>
                <a:pt x="1158956" y="686830"/>
              </a:cubicBezTo>
            </a:path>
          </a:pathLst>
        </a:custGeom>
        <a:noFill/>
        <a:ln w="41275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25</xdr:col>
      <xdr:colOff>148468</xdr:colOff>
      <xdr:row>11</xdr:row>
      <xdr:rowOff>99350</xdr:rowOff>
    </xdr:from>
    <xdr:to>
      <xdr:col>25</xdr:col>
      <xdr:colOff>316565</xdr:colOff>
      <xdr:row>12</xdr:row>
      <xdr:rowOff>60771</xdr:rowOff>
    </xdr:to>
    <xdr:sp macro="" textlink="">
      <xdr:nvSpPr>
        <xdr:cNvPr id="2495" name="六角形 2494">
          <a:extLst>
            <a:ext uri="{FF2B5EF4-FFF2-40B4-BE49-F238E27FC236}">
              <a16:creationId xmlns="" xmlns:a16="http://schemas.microsoft.com/office/drawing/2014/main" id="{D8A446C7-C78A-4303-96B6-BA08EF472A5A}"/>
            </a:ext>
          </a:extLst>
        </xdr:cNvPr>
        <xdr:cNvSpPr/>
      </xdr:nvSpPr>
      <xdr:spPr bwMode="auto">
        <a:xfrm>
          <a:off x="15864718" y="1953550"/>
          <a:ext cx="168097" cy="132871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112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643119</xdr:colOff>
      <xdr:row>51</xdr:row>
      <xdr:rowOff>105903</xdr:rowOff>
    </xdr:from>
    <xdr:ext cx="377825" cy="152946"/>
    <xdr:sp macro="" textlink="">
      <xdr:nvSpPr>
        <xdr:cNvPr id="2496" name="Text Box 1620">
          <a:extLst>
            <a:ext uri="{FF2B5EF4-FFF2-40B4-BE49-F238E27FC236}">
              <a16:creationId xmlns="" xmlns:a16="http://schemas.microsoft.com/office/drawing/2014/main" id="{A86CD309-A9D2-4B9B-9AFF-5E26EB7E1B75}"/>
            </a:ext>
          </a:extLst>
        </xdr:cNvPr>
        <xdr:cNvSpPr txBox="1">
          <a:spLocks noChangeArrowheads="1"/>
        </xdr:cNvSpPr>
      </xdr:nvSpPr>
      <xdr:spPr bwMode="auto">
        <a:xfrm>
          <a:off x="10720569" y="8818103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福井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市街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</xdr:txBody>
    </xdr:sp>
    <xdr:clientData/>
  </xdr:oneCellAnchor>
  <xdr:twoCellAnchor>
    <xdr:from>
      <xdr:col>18</xdr:col>
      <xdr:colOff>56028</xdr:colOff>
      <xdr:row>53</xdr:row>
      <xdr:rowOff>116729</xdr:rowOff>
    </xdr:from>
    <xdr:to>
      <xdr:col>18</xdr:col>
      <xdr:colOff>552127</xdr:colOff>
      <xdr:row>54</xdr:row>
      <xdr:rowOff>132828</xdr:rowOff>
    </xdr:to>
    <xdr:sp macro="" textlink="">
      <xdr:nvSpPr>
        <xdr:cNvPr id="2497" name="Text Box 1664">
          <a:extLst>
            <a:ext uri="{FF2B5EF4-FFF2-40B4-BE49-F238E27FC236}">
              <a16:creationId xmlns="" xmlns:a16="http://schemas.microsoft.com/office/drawing/2014/main" id="{2B4F9A13-A377-40C6-9C43-19AAB5BB09CE}"/>
            </a:ext>
          </a:extLst>
        </xdr:cNvPr>
        <xdr:cNvSpPr txBox="1">
          <a:spLocks noChangeArrowheads="1"/>
        </xdr:cNvSpPr>
      </xdr:nvSpPr>
      <xdr:spPr bwMode="auto">
        <a:xfrm>
          <a:off x="10838328" y="9171829"/>
          <a:ext cx="496099" cy="18754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0" tIns="0" rIns="0" bIns="0" anchor="t" upright="1"/>
        <a:lstStyle/>
        <a:p>
          <a:pPr algn="l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越美北線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14</xdr:col>
      <xdr:colOff>140077</xdr:colOff>
      <xdr:row>43</xdr:row>
      <xdr:rowOff>46695</xdr:rowOff>
    </xdr:from>
    <xdr:ext cx="312831" cy="126066"/>
    <xdr:sp macro="" textlink="">
      <xdr:nvSpPr>
        <xdr:cNvPr id="2498" name="Text Box 404">
          <a:extLst>
            <a:ext uri="{FF2B5EF4-FFF2-40B4-BE49-F238E27FC236}">
              <a16:creationId xmlns="" xmlns:a16="http://schemas.microsoft.com/office/drawing/2014/main" id="{C9608BA6-1FF7-4AF8-BE33-129FB6D123A7}"/>
            </a:ext>
          </a:extLst>
        </xdr:cNvPr>
        <xdr:cNvSpPr txBox="1">
          <a:spLocks noChangeArrowheads="1"/>
        </xdr:cNvSpPr>
      </xdr:nvSpPr>
      <xdr:spPr bwMode="auto">
        <a:xfrm>
          <a:off x="8102977" y="7387295"/>
          <a:ext cx="312831" cy="126066"/>
        </a:xfrm>
        <a:prstGeom prst="rect">
          <a:avLst/>
        </a:prstGeom>
        <a:solidFill>
          <a:schemeClr val="bg1">
            <a:alpha val="69000"/>
          </a:schemeClr>
        </a:solidFill>
        <a:ln w="9525">
          <a:solidFill>
            <a:srgbClr val="002060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2060"/>
              </a:solidFill>
              <a:latin typeface="ＭＳ Ｐゴシック"/>
              <a:ea typeface="ＭＳ Ｐゴシック"/>
            </a:rPr>
            <a:t>東藤島</a:t>
          </a:r>
          <a:endParaRPr lang="ja-JP" altLang="en-US" sz="800">
            <a:solidFill>
              <a:srgbClr val="002060"/>
            </a:solidFill>
          </a:endParaRPr>
        </a:p>
      </xdr:txBody>
    </xdr:sp>
    <xdr:clientData/>
  </xdr:oneCellAnchor>
  <xdr:oneCellAnchor>
    <xdr:from>
      <xdr:col>14</xdr:col>
      <xdr:colOff>73269</xdr:colOff>
      <xdr:row>42</xdr:row>
      <xdr:rowOff>146535</xdr:rowOff>
    </xdr:from>
    <xdr:ext cx="136770" cy="131886"/>
    <xdr:sp macro="" textlink="">
      <xdr:nvSpPr>
        <xdr:cNvPr id="2499" name="Oval 6509">
          <a:extLst>
            <a:ext uri="{FF2B5EF4-FFF2-40B4-BE49-F238E27FC236}">
              <a16:creationId xmlns="" xmlns:a16="http://schemas.microsoft.com/office/drawing/2014/main" id="{9047C8F2-5A31-42E2-A0CC-10CDACA94B37}"/>
            </a:ext>
          </a:extLst>
        </xdr:cNvPr>
        <xdr:cNvSpPr>
          <a:spLocks noChangeArrowheads="1"/>
        </xdr:cNvSpPr>
      </xdr:nvSpPr>
      <xdr:spPr bwMode="auto">
        <a:xfrm>
          <a:off x="8036169" y="7315685"/>
          <a:ext cx="136770" cy="131886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prstDash val="sysDash"/>
          <a:round/>
          <a:headEnd/>
          <a:tailEnd/>
        </a:ln>
      </xdr:spPr>
    </xdr:sp>
    <xdr:clientData/>
  </xdr:oneCellAnchor>
  <xdr:twoCellAnchor>
    <xdr:from>
      <xdr:col>16</xdr:col>
      <xdr:colOff>128827</xdr:colOff>
      <xdr:row>41</xdr:row>
      <xdr:rowOff>99965</xdr:rowOff>
    </xdr:from>
    <xdr:to>
      <xdr:col>16</xdr:col>
      <xdr:colOff>182096</xdr:colOff>
      <xdr:row>48</xdr:row>
      <xdr:rowOff>154080</xdr:rowOff>
    </xdr:to>
    <xdr:grpSp>
      <xdr:nvGrpSpPr>
        <xdr:cNvPr id="2500" name="グループ化 2499">
          <a:extLst>
            <a:ext uri="{FF2B5EF4-FFF2-40B4-BE49-F238E27FC236}">
              <a16:creationId xmlns="" xmlns:a16="http://schemas.microsoft.com/office/drawing/2014/main" id="{6866110F-BA51-4074-9863-D04573A8C523}"/>
            </a:ext>
          </a:extLst>
        </xdr:cNvPr>
        <xdr:cNvGrpSpPr/>
      </xdr:nvGrpSpPr>
      <xdr:grpSpPr>
        <a:xfrm>
          <a:off x="11892202" y="7046411"/>
          <a:ext cx="53269" cy="1244740"/>
          <a:chOff x="1261220" y="847582"/>
          <a:chExt cx="69622" cy="1381072"/>
        </a:xfrm>
      </xdr:grpSpPr>
      <xdr:grpSp>
        <xdr:nvGrpSpPr>
          <xdr:cNvPr id="2501" name="Group 802">
            <a:extLst>
              <a:ext uri="{FF2B5EF4-FFF2-40B4-BE49-F238E27FC236}">
                <a16:creationId xmlns="" xmlns:a16="http://schemas.microsoft.com/office/drawing/2014/main" id="{51BE2911-C20C-0481-D5FC-88CEE62B870B}"/>
              </a:ext>
            </a:extLst>
          </xdr:cNvPr>
          <xdr:cNvGrpSpPr>
            <a:grpSpLocks/>
          </xdr:cNvGrpSpPr>
        </xdr:nvGrpSpPr>
        <xdr:grpSpPr bwMode="auto">
          <a:xfrm>
            <a:off x="1261220" y="847582"/>
            <a:ext cx="69622" cy="1381072"/>
            <a:chOff x="1729" y="1694"/>
            <a:chExt cx="21" cy="146"/>
          </a:xfrm>
        </xdr:grpSpPr>
        <xdr:sp macro="" textlink="">
          <xdr:nvSpPr>
            <xdr:cNvPr id="2504" name="Line 806">
              <a:extLst>
                <a:ext uri="{FF2B5EF4-FFF2-40B4-BE49-F238E27FC236}">
                  <a16:creationId xmlns="" xmlns:a16="http://schemas.microsoft.com/office/drawing/2014/main" id="{E77BF7F1-8BBF-F777-84F9-AEAE63CA257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1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05" name="Line 803">
              <a:extLst>
                <a:ext uri="{FF2B5EF4-FFF2-40B4-BE49-F238E27FC236}">
                  <a16:creationId xmlns="" xmlns:a16="http://schemas.microsoft.com/office/drawing/2014/main" id="{14C3625F-E0CE-FF65-16F7-EB11BA11F66A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38" y="1694"/>
              <a:ext cx="0" cy="14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506" name="Line 804">
              <a:extLst>
                <a:ext uri="{FF2B5EF4-FFF2-40B4-BE49-F238E27FC236}">
                  <a16:creationId xmlns="" xmlns:a16="http://schemas.microsoft.com/office/drawing/2014/main" id="{D930AA05-47FD-591C-9E2E-B3EE749A426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694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07" name="Line 805">
              <a:extLst>
                <a:ext uri="{FF2B5EF4-FFF2-40B4-BE49-F238E27FC236}">
                  <a16:creationId xmlns="" xmlns:a16="http://schemas.microsoft.com/office/drawing/2014/main" id="{FDB383D6-694A-8E0D-56FA-B109469459F2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0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08" name="Line 807">
              <a:extLst>
                <a:ext uri="{FF2B5EF4-FFF2-40B4-BE49-F238E27FC236}">
                  <a16:creationId xmlns="" xmlns:a16="http://schemas.microsoft.com/office/drawing/2014/main" id="{9E7C3B47-495B-4630-323D-D6727B1637D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4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09" name="Line 808">
              <a:extLst>
                <a:ext uri="{FF2B5EF4-FFF2-40B4-BE49-F238E27FC236}">
                  <a16:creationId xmlns="" xmlns:a16="http://schemas.microsoft.com/office/drawing/2014/main" id="{9BC1289F-AB16-98EF-BDFB-79654273F546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6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10" name="Line 809">
              <a:extLst>
                <a:ext uri="{FF2B5EF4-FFF2-40B4-BE49-F238E27FC236}">
                  <a16:creationId xmlns="" xmlns:a16="http://schemas.microsoft.com/office/drawing/2014/main" id="{FF30BBF8-E5E5-3444-6DF5-9293BEB7DA3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7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11" name="Line 810">
              <a:extLst>
                <a:ext uri="{FF2B5EF4-FFF2-40B4-BE49-F238E27FC236}">
                  <a16:creationId xmlns="" xmlns:a16="http://schemas.microsoft.com/office/drawing/2014/main" id="{B775D4B7-9007-B398-5106-9E56389E7DD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2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12" name="Line 811">
              <a:extLst>
                <a:ext uri="{FF2B5EF4-FFF2-40B4-BE49-F238E27FC236}">
                  <a16:creationId xmlns="" xmlns:a16="http://schemas.microsoft.com/office/drawing/2014/main" id="{91B0463B-1642-2340-A753-38B867439C61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53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13" name="Line 812">
              <a:extLst>
                <a:ext uri="{FF2B5EF4-FFF2-40B4-BE49-F238E27FC236}">
                  <a16:creationId xmlns="" xmlns:a16="http://schemas.microsoft.com/office/drawing/2014/main" id="{52112355-6354-DB14-0AA5-AFCFF7E893BB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87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14" name="Line 813">
              <a:extLst>
                <a:ext uri="{FF2B5EF4-FFF2-40B4-BE49-F238E27FC236}">
                  <a16:creationId xmlns="" xmlns:a16="http://schemas.microsoft.com/office/drawing/2014/main" id="{1BAC5FCC-E5F2-ED68-3FBC-C70D015773B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9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15" name="Line 814">
              <a:extLst>
                <a:ext uri="{FF2B5EF4-FFF2-40B4-BE49-F238E27FC236}">
                  <a16:creationId xmlns="" xmlns:a16="http://schemas.microsoft.com/office/drawing/2014/main" id="{820C24ED-3C7F-9117-DB3D-8F150113A43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81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16" name="Line 815">
              <a:extLst>
                <a:ext uri="{FF2B5EF4-FFF2-40B4-BE49-F238E27FC236}">
                  <a16:creationId xmlns="" xmlns:a16="http://schemas.microsoft.com/office/drawing/2014/main" id="{4BDAE627-674A-3A19-E2AD-33E47C6264C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83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2502" name="Line 813">
            <a:extLst>
              <a:ext uri="{FF2B5EF4-FFF2-40B4-BE49-F238E27FC236}">
                <a16:creationId xmlns="" xmlns:a16="http://schemas.microsoft.com/office/drawing/2014/main" id="{E8FEC242-5EFA-B182-964E-0CD53F5AF29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026482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503" name="Line 814">
            <a:extLst>
              <a:ext uri="{FF2B5EF4-FFF2-40B4-BE49-F238E27FC236}">
                <a16:creationId xmlns="" xmlns:a16="http://schemas.microsoft.com/office/drawing/2014/main" id="{CD65479D-A8E6-3EEE-5DD1-B9E24D23804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114111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16</xdr:col>
      <xdr:colOff>0</xdr:colOff>
      <xdr:row>43</xdr:row>
      <xdr:rowOff>0</xdr:rowOff>
    </xdr:from>
    <xdr:to>
      <xdr:col>16</xdr:col>
      <xdr:colOff>375959</xdr:colOff>
      <xdr:row>44</xdr:row>
      <xdr:rowOff>49287</xdr:rowOff>
    </xdr:to>
    <xdr:sp macro="" textlink="">
      <xdr:nvSpPr>
        <xdr:cNvPr id="2517" name="Text Box 267">
          <a:extLst>
            <a:ext uri="{FF2B5EF4-FFF2-40B4-BE49-F238E27FC236}">
              <a16:creationId xmlns="" xmlns:a16="http://schemas.microsoft.com/office/drawing/2014/main" id="{CCE65B97-BD9D-41BF-A568-4F9110D87300}"/>
            </a:ext>
          </a:extLst>
        </xdr:cNvPr>
        <xdr:cNvSpPr txBox="1">
          <a:spLocks noChangeArrowheads="1"/>
        </xdr:cNvSpPr>
      </xdr:nvSpPr>
      <xdr:spPr bwMode="auto">
        <a:xfrm rot="10800000">
          <a:off x="9372600" y="7340600"/>
          <a:ext cx="375959" cy="22073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0" tIns="18000" rIns="0" bIns="0" anchor="b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永平寺口駅</a:t>
          </a:r>
          <a:endParaRPr lang="ja-JP" altLang="en-US" sz="800"/>
        </a:p>
      </xdr:txBody>
    </xdr:sp>
    <xdr:clientData/>
  </xdr:twoCellAnchor>
  <xdr:oneCellAnchor>
    <xdr:from>
      <xdr:col>15</xdr:col>
      <xdr:colOff>653678</xdr:colOff>
      <xdr:row>47</xdr:row>
      <xdr:rowOff>70039</xdr:rowOff>
    </xdr:from>
    <xdr:ext cx="639886" cy="278422"/>
    <xdr:sp macro="" textlink="">
      <xdr:nvSpPr>
        <xdr:cNvPr id="2518" name="Text Box 1664">
          <a:extLst>
            <a:ext uri="{FF2B5EF4-FFF2-40B4-BE49-F238E27FC236}">
              <a16:creationId xmlns="" xmlns:a16="http://schemas.microsoft.com/office/drawing/2014/main" id="{348AC162-3483-4ACF-A8CF-8860C24FBD35}"/>
            </a:ext>
          </a:extLst>
        </xdr:cNvPr>
        <xdr:cNvSpPr txBox="1">
          <a:spLocks noChangeArrowheads="1"/>
        </xdr:cNvSpPr>
      </xdr:nvSpPr>
      <xdr:spPr bwMode="auto">
        <a:xfrm>
          <a:off x="9321428" y="8096439"/>
          <a:ext cx="639886" cy="27842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えちぜん鉄道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勝山永平寺線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317496</xdr:colOff>
      <xdr:row>44</xdr:row>
      <xdr:rowOff>79377</xdr:rowOff>
    </xdr:from>
    <xdr:to>
      <xdr:col>17</xdr:col>
      <xdr:colOff>499594</xdr:colOff>
      <xdr:row>46</xdr:row>
      <xdr:rowOff>51363</xdr:rowOff>
    </xdr:to>
    <xdr:sp macro="" textlink="">
      <xdr:nvSpPr>
        <xdr:cNvPr id="2519" name="Text Box 1664">
          <a:extLst>
            <a:ext uri="{FF2B5EF4-FFF2-40B4-BE49-F238E27FC236}">
              <a16:creationId xmlns="" xmlns:a16="http://schemas.microsoft.com/office/drawing/2014/main" id="{ED38F6BE-6C72-41ED-B688-2FF95462D420}"/>
            </a:ext>
          </a:extLst>
        </xdr:cNvPr>
        <xdr:cNvSpPr txBox="1">
          <a:spLocks noChangeArrowheads="1"/>
        </xdr:cNvSpPr>
      </xdr:nvSpPr>
      <xdr:spPr bwMode="auto">
        <a:xfrm>
          <a:off x="10394946" y="7591427"/>
          <a:ext cx="182098" cy="31488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148417</xdr:colOff>
      <xdr:row>59</xdr:row>
      <xdr:rowOff>169086</xdr:rowOff>
    </xdr:from>
    <xdr:to>
      <xdr:col>17</xdr:col>
      <xdr:colOff>93400</xdr:colOff>
      <xdr:row>60</xdr:row>
      <xdr:rowOff>42048</xdr:rowOff>
    </xdr:to>
    <xdr:grpSp>
      <xdr:nvGrpSpPr>
        <xdr:cNvPr id="2520" name="グループ化 2519">
          <a:extLst>
            <a:ext uri="{FF2B5EF4-FFF2-40B4-BE49-F238E27FC236}">
              <a16:creationId xmlns="" xmlns:a16="http://schemas.microsoft.com/office/drawing/2014/main" id="{D617E8FE-C9B0-4E02-B8EF-5132AF34ADA5}"/>
            </a:ext>
          </a:extLst>
        </xdr:cNvPr>
        <xdr:cNvGrpSpPr/>
      </xdr:nvGrpSpPr>
      <xdr:grpSpPr>
        <a:xfrm rot="18246896">
          <a:off x="11862758" y="9457370"/>
          <a:ext cx="43051" cy="1482591"/>
          <a:chOff x="1512360" y="838933"/>
          <a:chExt cx="49597" cy="1269827"/>
        </a:xfrm>
      </xdr:grpSpPr>
      <xdr:sp macro="" textlink="">
        <xdr:nvSpPr>
          <xdr:cNvPr id="2521" name="Line 76">
            <a:extLst>
              <a:ext uri="{FF2B5EF4-FFF2-40B4-BE49-F238E27FC236}">
                <a16:creationId xmlns="" xmlns:a16="http://schemas.microsoft.com/office/drawing/2014/main" id="{ADFA8BDA-7029-FD57-D5C9-C560DBD981BB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22" name="Line 76">
            <a:extLst>
              <a:ext uri="{FF2B5EF4-FFF2-40B4-BE49-F238E27FC236}">
                <a16:creationId xmlns="" xmlns:a16="http://schemas.microsoft.com/office/drawing/2014/main" id="{C5B93D51-C0A2-C6CD-93C1-385C43810D44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23" name="Line 76">
            <a:extLst>
              <a:ext uri="{FF2B5EF4-FFF2-40B4-BE49-F238E27FC236}">
                <a16:creationId xmlns="" xmlns:a16="http://schemas.microsoft.com/office/drawing/2014/main" id="{55C6B16D-A4B8-B446-79F4-9FC7D1A65E3E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16</xdr:col>
      <xdr:colOff>237122</xdr:colOff>
      <xdr:row>59</xdr:row>
      <xdr:rowOff>127065</xdr:rowOff>
    </xdr:from>
    <xdr:ext cx="259430" cy="159531"/>
    <xdr:sp macro="" textlink="">
      <xdr:nvSpPr>
        <xdr:cNvPr id="2524" name="Text Box 1300">
          <a:extLst>
            <a:ext uri="{FF2B5EF4-FFF2-40B4-BE49-F238E27FC236}">
              <a16:creationId xmlns="" xmlns:a16="http://schemas.microsoft.com/office/drawing/2014/main" id="{4B2F10E7-4DC7-4C69-B63E-E307B3BD5D76}"/>
            </a:ext>
          </a:extLst>
        </xdr:cNvPr>
        <xdr:cNvSpPr txBox="1">
          <a:spLocks noChangeArrowheads="1"/>
        </xdr:cNvSpPr>
      </xdr:nvSpPr>
      <xdr:spPr bwMode="auto">
        <a:xfrm>
          <a:off x="9609722" y="10210865"/>
          <a:ext cx="259430" cy="15953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15</xdr:col>
      <xdr:colOff>229657</xdr:colOff>
      <xdr:row>57</xdr:row>
      <xdr:rowOff>168067</xdr:rowOff>
    </xdr:from>
    <xdr:to>
      <xdr:col>16</xdr:col>
      <xdr:colOff>258821</xdr:colOff>
      <xdr:row>59</xdr:row>
      <xdr:rowOff>72050</xdr:rowOff>
    </xdr:to>
    <xdr:pic>
      <xdr:nvPicPr>
        <xdr:cNvPr id="2525" name="図 2524">
          <a:extLst>
            <a:ext uri="{FF2B5EF4-FFF2-40B4-BE49-F238E27FC236}">
              <a16:creationId xmlns="" xmlns:a16="http://schemas.microsoft.com/office/drawing/2014/main" id="{46380411-92D1-4818-A489-95A20C553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1976843">
          <a:off x="8897407" y="9908967"/>
          <a:ext cx="734015" cy="246882"/>
        </a:xfrm>
        <a:prstGeom prst="rect">
          <a:avLst/>
        </a:prstGeom>
      </xdr:spPr>
    </xdr:pic>
    <xdr:clientData/>
  </xdr:twoCellAnchor>
  <xdr:oneCellAnchor>
    <xdr:from>
      <xdr:col>16</xdr:col>
      <xdr:colOff>306319</xdr:colOff>
      <xdr:row>62</xdr:row>
      <xdr:rowOff>118507</xdr:rowOff>
    </xdr:from>
    <xdr:ext cx="233451" cy="111122"/>
    <xdr:sp macro="" textlink="">
      <xdr:nvSpPr>
        <xdr:cNvPr id="2526" name="Text Box 1664">
          <a:extLst>
            <a:ext uri="{FF2B5EF4-FFF2-40B4-BE49-F238E27FC236}">
              <a16:creationId xmlns="" xmlns:a16="http://schemas.microsoft.com/office/drawing/2014/main" id="{60B248DB-E132-41E1-AF72-DD9534515CAA}"/>
            </a:ext>
          </a:extLst>
        </xdr:cNvPr>
        <xdr:cNvSpPr txBox="1">
          <a:spLocks noChangeArrowheads="1"/>
        </xdr:cNvSpPr>
      </xdr:nvSpPr>
      <xdr:spPr bwMode="auto">
        <a:xfrm>
          <a:off x="9678919" y="10716657"/>
          <a:ext cx="233451" cy="11112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0" tIns="0" rIns="0" bIns="0" anchor="t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29</xdr:col>
      <xdr:colOff>522840</xdr:colOff>
      <xdr:row>5</xdr:row>
      <xdr:rowOff>59789</xdr:rowOff>
    </xdr:from>
    <xdr:to>
      <xdr:col>29</xdr:col>
      <xdr:colOff>696255</xdr:colOff>
      <xdr:row>6</xdr:row>
      <xdr:rowOff>11741</xdr:rowOff>
    </xdr:to>
    <xdr:sp macro="" textlink="">
      <xdr:nvSpPr>
        <xdr:cNvPr id="2527" name="Freeform 395">
          <a:extLst>
            <a:ext uri="{FF2B5EF4-FFF2-40B4-BE49-F238E27FC236}">
              <a16:creationId xmlns="" xmlns:a16="http://schemas.microsoft.com/office/drawing/2014/main" id="{C8B25994-66CA-48B3-99DF-83D6C1445957}"/>
            </a:ext>
          </a:extLst>
        </xdr:cNvPr>
        <xdr:cNvSpPr>
          <a:spLocks/>
        </xdr:cNvSpPr>
      </xdr:nvSpPr>
      <xdr:spPr bwMode="auto">
        <a:xfrm>
          <a:off x="19058490" y="885289"/>
          <a:ext cx="173415" cy="123402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407 h 10032"/>
            <a:gd name="connsiteX1" fmla="*/ 4286 w 10000"/>
            <a:gd name="connsiteY1" fmla="*/ 32 h 10032"/>
            <a:gd name="connsiteX2" fmla="*/ 10000 w 10000"/>
            <a:gd name="connsiteY2" fmla="*/ 10032 h 10032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280 w 10280"/>
            <a:gd name="connsiteY0" fmla="*/ 9375 h 10000"/>
            <a:gd name="connsiteX1" fmla="*/ 4566 w 10280"/>
            <a:gd name="connsiteY1" fmla="*/ 0 h 10000"/>
            <a:gd name="connsiteX2" fmla="*/ 10280 w 10280"/>
            <a:gd name="connsiteY2" fmla="*/ 10000 h 10000"/>
            <a:gd name="connsiteX0" fmla="*/ 79 w 10079"/>
            <a:gd name="connsiteY0" fmla="*/ 9375 h 10000"/>
            <a:gd name="connsiteX1" fmla="*/ 4365 w 10079"/>
            <a:gd name="connsiteY1" fmla="*/ 0 h 10000"/>
            <a:gd name="connsiteX2" fmla="*/ 10079 w 10079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370"/>
            <a:gd name="connsiteY0" fmla="*/ 8872 h 10000"/>
            <a:gd name="connsiteX1" fmla="*/ 4656 w 10370"/>
            <a:gd name="connsiteY1" fmla="*/ 0 h 10000"/>
            <a:gd name="connsiteX2" fmla="*/ 10370 w 10370"/>
            <a:gd name="connsiteY2" fmla="*/ 10000 h 10000"/>
            <a:gd name="connsiteX0" fmla="*/ 0 w 10370"/>
            <a:gd name="connsiteY0" fmla="*/ 8872 h 10000"/>
            <a:gd name="connsiteX1" fmla="*/ 4656 w 10370"/>
            <a:gd name="connsiteY1" fmla="*/ 0 h 10000"/>
            <a:gd name="connsiteX2" fmla="*/ 10370 w 10370"/>
            <a:gd name="connsiteY2" fmla="*/ 10000 h 10000"/>
            <a:gd name="connsiteX0" fmla="*/ 0 w 10370"/>
            <a:gd name="connsiteY0" fmla="*/ 8872 h 10000"/>
            <a:gd name="connsiteX1" fmla="*/ 4656 w 10370"/>
            <a:gd name="connsiteY1" fmla="*/ 0 h 10000"/>
            <a:gd name="connsiteX2" fmla="*/ 10370 w 10370"/>
            <a:gd name="connsiteY2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370" h="10000">
              <a:moveTo>
                <a:pt x="0" y="8872"/>
              </a:moveTo>
              <a:cubicBezTo>
                <a:pt x="935" y="5411"/>
                <a:pt x="268" y="278"/>
                <a:pt x="4656" y="0"/>
              </a:cubicBezTo>
              <a:cubicBezTo>
                <a:pt x="9520" y="318"/>
                <a:pt x="9698" y="6164"/>
                <a:pt x="10370" y="10000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29</xdr:col>
      <xdr:colOff>385538</xdr:colOff>
      <xdr:row>4</xdr:row>
      <xdr:rowOff>154623</xdr:rowOff>
    </xdr:from>
    <xdr:to>
      <xdr:col>29</xdr:col>
      <xdr:colOff>533981</xdr:colOff>
      <xdr:row>5</xdr:row>
      <xdr:rowOff>96899</xdr:rowOff>
    </xdr:to>
    <xdr:sp macro="" textlink="">
      <xdr:nvSpPr>
        <xdr:cNvPr id="2528" name="Freeform 395">
          <a:extLst>
            <a:ext uri="{FF2B5EF4-FFF2-40B4-BE49-F238E27FC236}">
              <a16:creationId xmlns="" xmlns:a16="http://schemas.microsoft.com/office/drawing/2014/main" id="{27AEEB7E-D7CD-40C7-A8B5-2569933B07A2}"/>
            </a:ext>
          </a:extLst>
        </xdr:cNvPr>
        <xdr:cNvSpPr>
          <a:spLocks/>
        </xdr:cNvSpPr>
      </xdr:nvSpPr>
      <xdr:spPr bwMode="auto">
        <a:xfrm>
          <a:off x="18921188" y="808673"/>
          <a:ext cx="148443" cy="113726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407 h 10032"/>
            <a:gd name="connsiteX1" fmla="*/ 4286 w 10000"/>
            <a:gd name="connsiteY1" fmla="*/ 32 h 10032"/>
            <a:gd name="connsiteX2" fmla="*/ 10000 w 10000"/>
            <a:gd name="connsiteY2" fmla="*/ 10032 h 10032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280 w 10280"/>
            <a:gd name="connsiteY0" fmla="*/ 9375 h 10000"/>
            <a:gd name="connsiteX1" fmla="*/ 4566 w 10280"/>
            <a:gd name="connsiteY1" fmla="*/ 0 h 10000"/>
            <a:gd name="connsiteX2" fmla="*/ 10280 w 10280"/>
            <a:gd name="connsiteY2" fmla="*/ 10000 h 10000"/>
            <a:gd name="connsiteX0" fmla="*/ 79 w 10079"/>
            <a:gd name="connsiteY0" fmla="*/ 9375 h 10000"/>
            <a:gd name="connsiteX1" fmla="*/ 4365 w 10079"/>
            <a:gd name="connsiteY1" fmla="*/ 0 h 10000"/>
            <a:gd name="connsiteX2" fmla="*/ 10079 w 10079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370"/>
            <a:gd name="connsiteY0" fmla="*/ 8872 h 10000"/>
            <a:gd name="connsiteX1" fmla="*/ 4656 w 10370"/>
            <a:gd name="connsiteY1" fmla="*/ 0 h 10000"/>
            <a:gd name="connsiteX2" fmla="*/ 10370 w 10370"/>
            <a:gd name="connsiteY2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370" h="10000">
              <a:moveTo>
                <a:pt x="0" y="8872"/>
              </a:moveTo>
              <a:cubicBezTo>
                <a:pt x="812" y="4071"/>
                <a:pt x="-102" y="110"/>
                <a:pt x="4656" y="0"/>
              </a:cubicBezTo>
              <a:cubicBezTo>
                <a:pt x="9520" y="318"/>
                <a:pt x="9698" y="6164"/>
                <a:pt x="10370" y="10000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29</xdr:col>
      <xdr:colOff>450283</xdr:colOff>
      <xdr:row>4</xdr:row>
      <xdr:rowOff>26802</xdr:rowOff>
    </xdr:from>
    <xdr:to>
      <xdr:col>29</xdr:col>
      <xdr:colOff>562839</xdr:colOff>
      <xdr:row>7</xdr:row>
      <xdr:rowOff>144317</xdr:rowOff>
    </xdr:to>
    <xdr:sp macro="" textlink="">
      <xdr:nvSpPr>
        <xdr:cNvPr id="2529" name="Line 927">
          <a:extLst>
            <a:ext uri="{FF2B5EF4-FFF2-40B4-BE49-F238E27FC236}">
              <a16:creationId xmlns="" xmlns:a16="http://schemas.microsoft.com/office/drawing/2014/main" id="{A39F5A7D-59F7-4788-B6A6-60106B049CF4}"/>
            </a:ext>
          </a:extLst>
        </xdr:cNvPr>
        <xdr:cNvSpPr>
          <a:spLocks noChangeShapeType="1"/>
        </xdr:cNvSpPr>
      </xdr:nvSpPr>
      <xdr:spPr bwMode="auto">
        <a:xfrm rot="5400000" flipH="1">
          <a:off x="18726278" y="940507"/>
          <a:ext cx="631865" cy="112556"/>
        </a:xfrm>
        <a:custGeom>
          <a:avLst/>
          <a:gdLst>
            <a:gd name="connsiteX0" fmla="*/ 0 w 635000"/>
            <a:gd name="connsiteY0" fmla="*/ 0 h 117517"/>
            <a:gd name="connsiteX1" fmla="*/ 635000 w 635000"/>
            <a:gd name="connsiteY1" fmla="*/ 117517 h 117517"/>
            <a:gd name="connsiteX0" fmla="*/ 0 w 635000"/>
            <a:gd name="connsiteY0" fmla="*/ 0 h 118666"/>
            <a:gd name="connsiteX1" fmla="*/ 635000 w 635000"/>
            <a:gd name="connsiteY1" fmla="*/ 117517 h 118666"/>
            <a:gd name="connsiteX0" fmla="*/ 0 w 630876"/>
            <a:gd name="connsiteY0" fmla="*/ 0 h 112556"/>
            <a:gd name="connsiteX1" fmla="*/ 630876 w 630876"/>
            <a:gd name="connsiteY1" fmla="*/ 111332 h 1125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0876" h="112556">
              <a:moveTo>
                <a:pt x="0" y="0"/>
              </a:moveTo>
              <a:cubicBezTo>
                <a:pt x="211667" y="39172"/>
                <a:pt x="396531" y="123702"/>
                <a:pt x="630876" y="11133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30</xdr:col>
      <xdr:colOff>2062</xdr:colOff>
      <xdr:row>7</xdr:row>
      <xdr:rowOff>53602</xdr:rowOff>
    </xdr:from>
    <xdr:ext cx="468003" cy="257712"/>
    <xdr:sp macro="" textlink="">
      <xdr:nvSpPr>
        <xdr:cNvPr id="2530" name="Text Box 1300">
          <a:extLst>
            <a:ext uri="{FF2B5EF4-FFF2-40B4-BE49-F238E27FC236}">
              <a16:creationId xmlns="" xmlns:a16="http://schemas.microsoft.com/office/drawing/2014/main" id="{263FF324-346A-4D20-B037-8930DCE59584}"/>
            </a:ext>
          </a:extLst>
        </xdr:cNvPr>
        <xdr:cNvSpPr txBox="1">
          <a:spLocks noChangeArrowheads="1"/>
        </xdr:cNvSpPr>
      </xdr:nvSpPr>
      <xdr:spPr bwMode="auto">
        <a:xfrm>
          <a:off x="19242562" y="1222002"/>
          <a:ext cx="468003" cy="25771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手前に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山中ﾛｯｸｼｪｯﾄﾞ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29</xdr:col>
      <xdr:colOff>660392</xdr:colOff>
      <xdr:row>3</xdr:row>
      <xdr:rowOff>122200</xdr:rowOff>
    </xdr:from>
    <xdr:to>
      <xdr:col>30</xdr:col>
      <xdr:colOff>181963</xdr:colOff>
      <xdr:row>4</xdr:row>
      <xdr:rowOff>106975</xdr:rowOff>
    </xdr:to>
    <xdr:sp macro="" textlink="">
      <xdr:nvSpPr>
        <xdr:cNvPr id="2531" name="六角形 2530">
          <a:extLst>
            <a:ext uri="{FF2B5EF4-FFF2-40B4-BE49-F238E27FC236}">
              <a16:creationId xmlns="" xmlns:a16="http://schemas.microsoft.com/office/drawing/2014/main" id="{FF3CCD38-FBF6-4A20-AE8E-7F8DBC5F38F9}"/>
            </a:ext>
          </a:extLst>
        </xdr:cNvPr>
        <xdr:cNvSpPr/>
      </xdr:nvSpPr>
      <xdr:spPr bwMode="auto">
        <a:xfrm>
          <a:off x="19196042" y="604800"/>
          <a:ext cx="226421" cy="15622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207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29</xdr:col>
      <xdr:colOff>61858</xdr:colOff>
      <xdr:row>2</xdr:row>
      <xdr:rowOff>171119</xdr:rowOff>
    </xdr:from>
    <xdr:ext cx="525728" cy="222663"/>
    <xdr:sp macro="" textlink="">
      <xdr:nvSpPr>
        <xdr:cNvPr id="2532" name="Text Box 1300">
          <a:extLst>
            <a:ext uri="{FF2B5EF4-FFF2-40B4-BE49-F238E27FC236}">
              <a16:creationId xmlns="" xmlns:a16="http://schemas.microsoft.com/office/drawing/2014/main" id="{6BB8486F-5BA5-4412-9C2B-C7295530EA62}"/>
            </a:ext>
          </a:extLst>
        </xdr:cNvPr>
        <xdr:cNvSpPr txBox="1">
          <a:spLocks noChangeArrowheads="1"/>
        </xdr:cNvSpPr>
      </xdr:nvSpPr>
      <xdr:spPr bwMode="auto">
        <a:xfrm>
          <a:off x="18597508" y="482269"/>
          <a:ext cx="525728" cy="22266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0" tIns="0" rIns="0" bIns="0" anchor="t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ｽｲｯﾁﾊﾞｯｸ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引込ﾄﾝﾈﾙ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行止まり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</xdr:txBody>
    </xdr:sp>
    <xdr:clientData/>
  </xdr:oneCellAnchor>
  <xdr:oneCellAnchor>
    <xdr:from>
      <xdr:col>9</xdr:col>
      <xdr:colOff>626535</xdr:colOff>
      <xdr:row>2</xdr:row>
      <xdr:rowOff>0</xdr:rowOff>
    </xdr:from>
    <xdr:ext cx="291048" cy="253468"/>
    <xdr:sp macro="" textlink="">
      <xdr:nvSpPr>
        <xdr:cNvPr id="2534" name="Text Box 1416">
          <a:extLst>
            <a:ext uri="{FF2B5EF4-FFF2-40B4-BE49-F238E27FC236}">
              <a16:creationId xmlns="" xmlns:a16="http://schemas.microsoft.com/office/drawing/2014/main" id="{17EADB3B-2B3E-46EC-9ECF-27AA89AFCE46}"/>
            </a:ext>
          </a:extLst>
        </xdr:cNvPr>
        <xdr:cNvSpPr txBox="1">
          <a:spLocks noChangeArrowheads="1"/>
        </xdr:cNvSpPr>
      </xdr:nvSpPr>
      <xdr:spPr bwMode="auto">
        <a:xfrm>
          <a:off x="6493935" y="313267"/>
          <a:ext cx="291048" cy="2534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ﾋﾞｯｸﾞ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ﾓｰﾀｰ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20</xdr:col>
      <xdr:colOff>38863</xdr:colOff>
      <xdr:row>11</xdr:row>
      <xdr:rowOff>153248</xdr:rowOff>
    </xdr:from>
    <xdr:to>
      <xdr:col>20</xdr:col>
      <xdr:colOff>224850</xdr:colOff>
      <xdr:row>12</xdr:row>
      <xdr:rowOff>109119</xdr:rowOff>
    </xdr:to>
    <xdr:sp macro="" textlink="">
      <xdr:nvSpPr>
        <xdr:cNvPr id="2533" name="六角形 2532">
          <a:extLst>
            <a:ext uri="{FF2B5EF4-FFF2-40B4-BE49-F238E27FC236}">
              <a16:creationId xmlns="" xmlns:a16="http://schemas.microsoft.com/office/drawing/2014/main" id="{A5506004-8760-4713-9553-10495C0E052A}"/>
            </a:ext>
          </a:extLst>
        </xdr:cNvPr>
        <xdr:cNvSpPr/>
      </xdr:nvSpPr>
      <xdr:spPr bwMode="auto">
        <a:xfrm>
          <a:off x="13653145" y="1999452"/>
          <a:ext cx="185987" cy="1263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218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603250</xdr:colOff>
      <xdr:row>22</xdr:row>
      <xdr:rowOff>123030</xdr:rowOff>
    </xdr:from>
    <xdr:to>
      <xdr:col>14</xdr:col>
      <xdr:colOff>134938</xdr:colOff>
      <xdr:row>23</xdr:row>
      <xdr:rowOff>150638</xdr:rowOff>
    </xdr:to>
    <xdr:sp macro="" textlink="">
      <xdr:nvSpPr>
        <xdr:cNvPr id="2535" name="六角形 2534">
          <a:extLst>
            <a:ext uri="{FF2B5EF4-FFF2-40B4-BE49-F238E27FC236}">
              <a16:creationId xmlns="" xmlns:a16="http://schemas.microsoft.com/office/drawing/2014/main" id="{6A3CAF21-CC1A-410D-9638-F2F145693A4A}"/>
            </a:ext>
          </a:extLst>
        </xdr:cNvPr>
        <xdr:cNvSpPr/>
      </xdr:nvSpPr>
      <xdr:spPr bwMode="auto">
        <a:xfrm>
          <a:off x="7877969" y="3845718"/>
          <a:ext cx="238125" cy="19826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22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166687</xdr:colOff>
      <xdr:row>19</xdr:row>
      <xdr:rowOff>119062</xdr:rowOff>
    </xdr:from>
    <xdr:to>
      <xdr:col>13</xdr:col>
      <xdr:colOff>571756</xdr:colOff>
      <xdr:row>19</xdr:row>
      <xdr:rowOff>119063</xdr:rowOff>
    </xdr:to>
    <xdr:sp macro="" textlink="">
      <xdr:nvSpPr>
        <xdr:cNvPr id="2536" name="Line 120">
          <a:extLst>
            <a:ext uri="{FF2B5EF4-FFF2-40B4-BE49-F238E27FC236}">
              <a16:creationId xmlns="" xmlns:a16="http://schemas.microsoft.com/office/drawing/2014/main" id="{144E8EF5-E5C7-4762-928F-0D40CC3AAB4B}"/>
            </a:ext>
          </a:extLst>
        </xdr:cNvPr>
        <xdr:cNvSpPr>
          <a:spLocks noChangeShapeType="1"/>
        </xdr:cNvSpPr>
      </xdr:nvSpPr>
      <xdr:spPr bwMode="auto">
        <a:xfrm rot="10800000">
          <a:off x="7441406" y="3329781"/>
          <a:ext cx="405069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13</xdr:col>
      <xdr:colOff>583405</xdr:colOff>
      <xdr:row>17</xdr:row>
      <xdr:rowOff>79376</xdr:rowOff>
    </xdr:from>
    <xdr:to>
      <xdr:col>13</xdr:col>
      <xdr:colOff>595311</xdr:colOff>
      <xdr:row>19</xdr:row>
      <xdr:rowOff>103499</xdr:rowOff>
    </xdr:to>
    <xdr:sp macro="" textlink="">
      <xdr:nvSpPr>
        <xdr:cNvPr id="2537" name="Line 120">
          <a:extLst>
            <a:ext uri="{FF2B5EF4-FFF2-40B4-BE49-F238E27FC236}">
              <a16:creationId xmlns="" xmlns:a16="http://schemas.microsoft.com/office/drawing/2014/main" id="{5F013557-6E54-4BEC-B8E4-8BCE2A2D778E}"/>
            </a:ext>
          </a:extLst>
        </xdr:cNvPr>
        <xdr:cNvSpPr>
          <a:spLocks noChangeShapeType="1"/>
        </xdr:cNvSpPr>
      </xdr:nvSpPr>
      <xdr:spPr bwMode="auto">
        <a:xfrm rot="10800000" flipH="1" flipV="1">
          <a:off x="7858124" y="2948782"/>
          <a:ext cx="11906" cy="36543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13</xdr:col>
      <xdr:colOff>523882</xdr:colOff>
      <xdr:row>19</xdr:row>
      <xdr:rowOff>67470</xdr:rowOff>
    </xdr:from>
    <xdr:to>
      <xdr:col>13</xdr:col>
      <xdr:colOff>657362</xdr:colOff>
      <xdr:row>20</xdr:row>
      <xdr:rowOff>32087</xdr:rowOff>
    </xdr:to>
    <xdr:sp macro="" textlink="">
      <xdr:nvSpPr>
        <xdr:cNvPr id="2538" name="Oval 862">
          <a:extLst>
            <a:ext uri="{FF2B5EF4-FFF2-40B4-BE49-F238E27FC236}">
              <a16:creationId xmlns="" xmlns:a16="http://schemas.microsoft.com/office/drawing/2014/main" id="{6E008BAF-9F4D-483F-B401-303E5D5253DF}"/>
            </a:ext>
          </a:extLst>
        </xdr:cNvPr>
        <xdr:cNvSpPr>
          <a:spLocks noChangeArrowheads="1"/>
        </xdr:cNvSpPr>
      </xdr:nvSpPr>
      <xdr:spPr bwMode="auto">
        <a:xfrm>
          <a:off x="7798601" y="3278189"/>
          <a:ext cx="133480" cy="13527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607226</xdr:colOff>
      <xdr:row>17</xdr:row>
      <xdr:rowOff>59532</xdr:rowOff>
    </xdr:from>
    <xdr:to>
      <xdr:col>14</xdr:col>
      <xdr:colOff>138914</xdr:colOff>
      <xdr:row>18</xdr:row>
      <xdr:rowOff>87139</xdr:rowOff>
    </xdr:to>
    <xdr:sp macro="" textlink="">
      <xdr:nvSpPr>
        <xdr:cNvPr id="2539" name="六角形 2538">
          <a:extLst>
            <a:ext uri="{FF2B5EF4-FFF2-40B4-BE49-F238E27FC236}">
              <a16:creationId xmlns="" xmlns:a16="http://schemas.microsoft.com/office/drawing/2014/main" id="{53324249-D100-413B-A13E-4955AC6F79FF}"/>
            </a:ext>
          </a:extLst>
        </xdr:cNvPr>
        <xdr:cNvSpPr/>
      </xdr:nvSpPr>
      <xdr:spPr bwMode="auto">
        <a:xfrm>
          <a:off x="7881945" y="2928938"/>
          <a:ext cx="238125" cy="19826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22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277213</xdr:colOff>
      <xdr:row>17</xdr:row>
      <xdr:rowOff>18398</xdr:rowOff>
    </xdr:from>
    <xdr:ext cx="289719" cy="285750"/>
    <xdr:sp macro="" textlink="">
      <xdr:nvSpPr>
        <xdr:cNvPr id="2540" name="Text Box 1620">
          <a:extLst>
            <a:ext uri="{FF2B5EF4-FFF2-40B4-BE49-F238E27FC236}">
              <a16:creationId xmlns="" xmlns:a16="http://schemas.microsoft.com/office/drawing/2014/main" id="{AB1E8F0B-943D-46E9-91FB-5AE0BA6FB954}"/>
            </a:ext>
          </a:extLst>
        </xdr:cNvPr>
        <xdr:cNvSpPr txBox="1">
          <a:spLocks noChangeArrowheads="1"/>
        </xdr:cNvSpPr>
      </xdr:nvSpPr>
      <xdr:spPr bwMode="auto">
        <a:xfrm>
          <a:off x="7560471" y="2928815"/>
          <a:ext cx="289719" cy="28575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田烏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650875</xdr:colOff>
      <xdr:row>20</xdr:row>
      <xdr:rowOff>130971</xdr:rowOff>
    </xdr:from>
    <xdr:ext cx="414910" cy="129886"/>
    <xdr:sp macro="" textlink="">
      <xdr:nvSpPr>
        <xdr:cNvPr id="2541" name="Text Box 1620">
          <a:extLst>
            <a:ext uri="{FF2B5EF4-FFF2-40B4-BE49-F238E27FC236}">
              <a16:creationId xmlns="" xmlns:a16="http://schemas.microsoft.com/office/drawing/2014/main" id="{E05367DB-6F8F-48F7-AAF5-771D7AF087C7}"/>
            </a:ext>
          </a:extLst>
        </xdr:cNvPr>
        <xdr:cNvSpPr txBox="1">
          <a:spLocks noChangeArrowheads="1"/>
        </xdr:cNvSpPr>
      </xdr:nvSpPr>
      <xdr:spPr bwMode="auto">
        <a:xfrm>
          <a:off x="7925594" y="3512346"/>
          <a:ext cx="414910" cy="1298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敦賀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美浜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454021</xdr:colOff>
      <xdr:row>18</xdr:row>
      <xdr:rowOff>168275</xdr:rowOff>
    </xdr:from>
    <xdr:ext cx="414910" cy="129886"/>
    <xdr:sp macro="" textlink="">
      <xdr:nvSpPr>
        <xdr:cNvPr id="2543" name="Text Box 1620">
          <a:extLst>
            <a:ext uri="{FF2B5EF4-FFF2-40B4-BE49-F238E27FC236}">
              <a16:creationId xmlns="" xmlns:a16="http://schemas.microsoft.com/office/drawing/2014/main" id="{CD492EC0-26C2-4CED-974F-8160955BAA4D}"/>
            </a:ext>
          </a:extLst>
        </xdr:cNvPr>
        <xdr:cNvSpPr txBox="1">
          <a:spLocks noChangeArrowheads="1"/>
        </xdr:cNvSpPr>
      </xdr:nvSpPr>
      <xdr:spPr bwMode="auto">
        <a:xfrm>
          <a:off x="7728740" y="3208338"/>
          <a:ext cx="414910" cy="1298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小浜梅街道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529264</xdr:colOff>
      <xdr:row>21</xdr:row>
      <xdr:rowOff>49538</xdr:rowOff>
    </xdr:from>
    <xdr:to>
      <xdr:col>13</xdr:col>
      <xdr:colOff>682625</xdr:colOff>
      <xdr:row>22</xdr:row>
      <xdr:rowOff>115098</xdr:rowOff>
    </xdr:to>
    <xdr:grpSp>
      <xdr:nvGrpSpPr>
        <xdr:cNvPr id="2549" name="Group 405">
          <a:extLst>
            <a:ext uri="{FF2B5EF4-FFF2-40B4-BE49-F238E27FC236}">
              <a16:creationId xmlns="" xmlns:a16="http://schemas.microsoft.com/office/drawing/2014/main" id="{B8A61132-914F-44B2-8E35-03487A9BCC7E}"/>
            </a:ext>
          </a:extLst>
        </xdr:cNvPr>
        <xdr:cNvGrpSpPr>
          <a:grpSpLocks/>
        </xdr:cNvGrpSpPr>
      </xdr:nvGrpSpPr>
      <xdr:grpSpPr bwMode="auto">
        <a:xfrm>
          <a:off x="9986228" y="3594199"/>
          <a:ext cx="153361" cy="235649"/>
          <a:chOff x="718" y="97"/>
          <a:chExt cx="23" cy="15"/>
        </a:xfrm>
      </xdr:grpSpPr>
      <xdr:sp macro="" textlink="">
        <xdr:nvSpPr>
          <xdr:cNvPr id="2550" name="Freeform 406">
            <a:extLst>
              <a:ext uri="{FF2B5EF4-FFF2-40B4-BE49-F238E27FC236}">
                <a16:creationId xmlns="" xmlns:a16="http://schemas.microsoft.com/office/drawing/2014/main" id="{F88A8803-3753-45E1-1D8B-235B71A27933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551" name="Freeform 407">
            <a:extLst>
              <a:ext uri="{FF2B5EF4-FFF2-40B4-BE49-F238E27FC236}">
                <a16:creationId xmlns="" xmlns:a16="http://schemas.microsoft.com/office/drawing/2014/main" id="{F9FEB4AC-342F-27C0-08E9-80C3897CCA3A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13</xdr:col>
      <xdr:colOff>321468</xdr:colOff>
      <xdr:row>23</xdr:row>
      <xdr:rowOff>87311</xdr:rowOff>
    </xdr:from>
    <xdr:to>
      <xdr:col>13</xdr:col>
      <xdr:colOff>523511</xdr:colOff>
      <xdr:row>24</xdr:row>
      <xdr:rowOff>111124</xdr:rowOff>
    </xdr:to>
    <xdr:sp macro="" textlink="">
      <xdr:nvSpPr>
        <xdr:cNvPr id="2561" name="Line 120">
          <a:extLst>
            <a:ext uri="{FF2B5EF4-FFF2-40B4-BE49-F238E27FC236}">
              <a16:creationId xmlns="" xmlns:a16="http://schemas.microsoft.com/office/drawing/2014/main" id="{1AE4CAD5-5C64-45BB-B83F-198DD8C5E81D}"/>
            </a:ext>
          </a:extLst>
        </xdr:cNvPr>
        <xdr:cNvSpPr>
          <a:spLocks noChangeShapeType="1"/>
        </xdr:cNvSpPr>
      </xdr:nvSpPr>
      <xdr:spPr bwMode="auto">
        <a:xfrm rot="10800000">
          <a:off x="7596187" y="3980655"/>
          <a:ext cx="202043" cy="194469"/>
        </a:xfrm>
        <a:custGeom>
          <a:avLst/>
          <a:gdLst>
            <a:gd name="connsiteX0" fmla="*/ 0 w 213950"/>
            <a:gd name="connsiteY0" fmla="*/ 0 h 162719"/>
            <a:gd name="connsiteX1" fmla="*/ 213950 w 213950"/>
            <a:gd name="connsiteY1" fmla="*/ 162719 h 162719"/>
            <a:gd name="connsiteX0" fmla="*/ 0 w 213950"/>
            <a:gd name="connsiteY0" fmla="*/ 0 h 289719"/>
            <a:gd name="connsiteX1" fmla="*/ 213950 w 213950"/>
            <a:gd name="connsiteY1" fmla="*/ 289719 h 289719"/>
            <a:gd name="connsiteX0" fmla="*/ 0 w 213950"/>
            <a:gd name="connsiteY0" fmla="*/ 0 h 289719"/>
            <a:gd name="connsiteX1" fmla="*/ 213950 w 213950"/>
            <a:gd name="connsiteY1" fmla="*/ 289719 h 289719"/>
            <a:gd name="connsiteX0" fmla="*/ 0 w 213950"/>
            <a:gd name="connsiteY0" fmla="*/ 0 h 289719"/>
            <a:gd name="connsiteX1" fmla="*/ 213950 w 213950"/>
            <a:gd name="connsiteY1" fmla="*/ 289719 h 2897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13950" h="289719">
              <a:moveTo>
                <a:pt x="0" y="0"/>
              </a:moveTo>
              <a:cubicBezTo>
                <a:pt x="166567" y="38365"/>
                <a:pt x="-12149" y="199760"/>
                <a:pt x="213950" y="28971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27778</xdr:colOff>
      <xdr:row>23</xdr:row>
      <xdr:rowOff>31748</xdr:rowOff>
    </xdr:from>
    <xdr:to>
      <xdr:col>14</xdr:col>
      <xdr:colOff>642936</xdr:colOff>
      <xdr:row>24</xdr:row>
      <xdr:rowOff>53947</xdr:rowOff>
    </xdr:to>
    <xdr:sp macro="" textlink="">
      <xdr:nvSpPr>
        <xdr:cNvPr id="2562" name="Line 120">
          <a:extLst>
            <a:ext uri="{FF2B5EF4-FFF2-40B4-BE49-F238E27FC236}">
              <a16:creationId xmlns="" xmlns:a16="http://schemas.microsoft.com/office/drawing/2014/main" id="{4B203B76-5993-4722-A4D6-B939F3CEB250}"/>
            </a:ext>
          </a:extLst>
        </xdr:cNvPr>
        <xdr:cNvSpPr>
          <a:spLocks noChangeShapeType="1"/>
        </xdr:cNvSpPr>
      </xdr:nvSpPr>
      <xdr:spPr bwMode="auto">
        <a:xfrm rot="10800000">
          <a:off x="7302497" y="3925092"/>
          <a:ext cx="1321595" cy="192855"/>
        </a:xfrm>
        <a:custGeom>
          <a:avLst/>
          <a:gdLst>
            <a:gd name="connsiteX0" fmla="*/ 0 w 996157"/>
            <a:gd name="connsiteY0" fmla="*/ 0 h 162719"/>
            <a:gd name="connsiteX1" fmla="*/ 996157 w 996157"/>
            <a:gd name="connsiteY1" fmla="*/ 162719 h 162719"/>
            <a:gd name="connsiteX0" fmla="*/ 0 w 1277939"/>
            <a:gd name="connsiteY0" fmla="*/ 0 h 19844"/>
            <a:gd name="connsiteX1" fmla="*/ 1277939 w 1277939"/>
            <a:gd name="connsiteY1" fmla="*/ 19844 h 19844"/>
            <a:gd name="connsiteX0" fmla="*/ 0 w 1277939"/>
            <a:gd name="connsiteY0" fmla="*/ 85466 h 105310"/>
            <a:gd name="connsiteX1" fmla="*/ 1277939 w 1277939"/>
            <a:gd name="connsiteY1" fmla="*/ 105310 h 105310"/>
            <a:gd name="connsiteX0" fmla="*/ 0 w 1293814"/>
            <a:gd name="connsiteY0" fmla="*/ 77943 h 125568"/>
            <a:gd name="connsiteX1" fmla="*/ 1293814 w 1293814"/>
            <a:gd name="connsiteY1" fmla="*/ 125568 h 125568"/>
            <a:gd name="connsiteX0" fmla="*/ 0 w 1293814"/>
            <a:gd name="connsiteY0" fmla="*/ 101183 h 148808"/>
            <a:gd name="connsiteX1" fmla="*/ 1293814 w 1293814"/>
            <a:gd name="connsiteY1" fmla="*/ 148808 h 148808"/>
            <a:gd name="connsiteX0" fmla="*/ 0 w 1321595"/>
            <a:gd name="connsiteY0" fmla="*/ 81730 h 192855"/>
            <a:gd name="connsiteX1" fmla="*/ 1321595 w 1321595"/>
            <a:gd name="connsiteY1" fmla="*/ 192855 h 192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321595" h="192855">
              <a:moveTo>
                <a:pt x="0" y="81730"/>
              </a:moveTo>
              <a:cubicBezTo>
                <a:pt x="387614" y="-94218"/>
                <a:pt x="1120512" y="47334"/>
                <a:pt x="1321595" y="192855"/>
              </a:cubicBezTo>
            </a:path>
          </a:pathLst>
        </a:custGeom>
        <a:noFill/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14</xdr:col>
      <xdr:colOff>190500</xdr:colOff>
      <xdr:row>22</xdr:row>
      <xdr:rowOff>122807</xdr:rowOff>
    </xdr:from>
    <xdr:ext cx="468313" cy="246286"/>
    <xdr:sp macro="" textlink="">
      <xdr:nvSpPr>
        <xdr:cNvPr id="1138" name="Text Box 1620">
          <a:extLst>
            <a:ext uri="{FF2B5EF4-FFF2-40B4-BE49-F238E27FC236}">
              <a16:creationId xmlns="" xmlns:a16="http://schemas.microsoft.com/office/drawing/2014/main" id="{1EE59F00-33E3-41A4-B3ED-FA20B1A0200B}"/>
            </a:ext>
          </a:extLst>
        </xdr:cNvPr>
        <xdr:cNvSpPr txBox="1">
          <a:spLocks noChangeArrowheads="1"/>
        </xdr:cNvSpPr>
      </xdr:nvSpPr>
      <xdr:spPr bwMode="auto">
        <a:xfrm>
          <a:off x="8171656" y="3845495"/>
          <a:ext cx="468313" cy="2462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舞鶴若狭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自動車道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13</xdr:col>
      <xdr:colOff>26294</xdr:colOff>
      <xdr:row>22</xdr:row>
      <xdr:rowOff>142590</xdr:rowOff>
    </xdr:from>
    <xdr:to>
      <xdr:col>13</xdr:col>
      <xdr:colOff>594630</xdr:colOff>
      <xdr:row>24</xdr:row>
      <xdr:rowOff>78803</xdr:rowOff>
    </xdr:to>
    <xdr:pic>
      <xdr:nvPicPr>
        <xdr:cNvPr id="1146" name="図 1145">
          <a:extLst>
            <a:ext uri="{FF2B5EF4-FFF2-40B4-BE49-F238E27FC236}">
              <a16:creationId xmlns="" xmlns:a16="http://schemas.microsoft.com/office/drawing/2014/main" id="{EF4B8FB6-8C0E-0537-5725-BB0F6E1CC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1094082">
          <a:off x="7301013" y="3865278"/>
          <a:ext cx="568336" cy="277526"/>
        </a:xfrm>
        <a:prstGeom prst="rect">
          <a:avLst/>
        </a:prstGeom>
      </xdr:spPr>
    </xdr:pic>
    <xdr:clientData/>
  </xdr:twoCellAnchor>
  <xdr:twoCellAnchor>
    <xdr:from>
      <xdr:col>13</xdr:col>
      <xdr:colOff>206379</xdr:colOff>
      <xdr:row>19</xdr:row>
      <xdr:rowOff>0</xdr:rowOff>
    </xdr:from>
    <xdr:to>
      <xdr:col>13</xdr:col>
      <xdr:colOff>206379</xdr:colOff>
      <xdr:row>20</xdr:row>
      <xdr:rowOff>164704</xdr:rowOff>
    </xdr:to>
    <xdr:sp macro="" textlink="">
      <xdr:nvSpPr>
        <xdr:cNvPr id="1147" name="Line 120">
          <a:extLst>
            <a:ext uri="{FF2B5EF4-FFF2-40B4-BE49-F238E27FC236}">
              <a16:creationId xmlns="" xmlns:a16="http://schemas.microsoft.com/office/drawing/2014/main" id="{05C033AA-F495-4655-8EE3-DC501D479FFC}"/>
            </a:ext>
          </a:extLst>
        </xdr:cNvPr>
        <xdr:cNvSpPr>
          <a:spLocks noChangeShapeType="1"/>
        </xdr:cNvSpPr>
      </xdr:nvSpPr>
      <xdr:spPr bwMode="auto">
        <a:xfrm>
          <a:off x="7481098" y="3210719"/>
          <a:ext cx="0" cy="3353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51596</xdr:colOff>
      <xdr:row>21</xdr:row>
      <xdr:rowOff>166693</xdr:rowOff>
    </xdr:from>
    <xdr:ext cx="420687" cy="146844"/>
    <xdr:sp macro="" textlink="">
      <xdr:nvSpPr>
        <xdr:cNvPr id="1151" name="Text Box 1620">
          <a:extLst>
            <a:ext uri="{FF2B5EF4-FFF2-40B4-BE49-F238E27FC236}">
              <a16:creationId xmlns="" xmlns:a16="http://schemas.microsoft.com/office/drawing/2014/main" id="{0E953F3D-0D65-45E0-936F-D6F05594B078}"/>
            </a:ext>
          </a:extLst>
        </xdr:cNvPr>
        <xdr:cNvSpPr txBox="1">
          <a:spLocks noChangeArrowheads="1"/>
        </xdr:cNvSpPr>
      </xdr:nvSpPr>
      <xdr:spPr bwMode="auto">
        <a:xfrm>
          <a:off x="7326315" y="3718724"/>
          <a:ext cx="420687" cy="14684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小浜線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261130</xdr:colOff>
      <xdr:row>19</xdr:row>
      <xdr:rowOff>119064</xdr:rowOff>
    </xdr:from>
    <xdr:to>
      <xdr:col>13</xdr:col>
      <xdr:colOff>611187</xdr:colOff>
      <xdr:row>21</xdr:row>
      <xdr:rowOff>147129</xdr:rowOff>
    </xdr:to>
    <xdr:sp macro="" textlink="">
      <xdr:nvSpPr>
        <xdr:cNvPr id="1152" name="AutoShape 1653">
          <a:extLst>
            <a:ext uri="{FF2B5EF4-FFF2-40B4-BE49-F238E27FC236}">
              <a16:creationId xmlns="" xmlns:a16="http://schemas.microsoft.com/office/drawing/2014/main" id="{B85DAE33-2A65-4C2E-900F-8852E3E24D88}"/>
            </a:ext>
          </a:extLst>
        </xdr:cNvPr>
        <xdr:cNvSpPr>
          <a:spLocks/>
        </xdr:cNvSpPr>
      </xdr:nvSpPr>
      <xdr:spPr bwMode="auto">
        <a:xfrm flipH="1">
          <a:off x="7535849" y="3329783"/>
          <a:ext cx="350057" cy="369377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13</xdr:col>
      <xdr:colOff>23807</xdr:colOff>
      <xdr:row>20</xdr:row>
      <xdr:rowOff>66472</xdr:rowOff>
    </xdr:from>
    <xdr:ext cx="281783" cy="104184"/>
    <xdr:sp macro="" textlink="">
      <xdr:nvSpPr>
        <xdr:cNvPr id="1153" name="Text Box 1563">
          <a:extLst>
            <a:ext uri="{FF2B5EF4-FFF2-40B4-BE49-F238E27FC236}">
              <a16:creationId xmlns="" xmlns:a16="http://schemas.microsoft.com/office/drawing/2014/main" id="{8D76A514-A5C2-4982-A878-68886CB030BC}"/>
            </a:ext>
          </a:extLst>
        </xdr:cNvPr>
        <xdr:cNvSpPr txBox="1">
          <a:spLocks noChangeArrowheads="1"/>
        </xdr:cNvSpPr>
      </xdr:nvSpPr>
      <xdr:spPr bwMode="auto">
        <a:xfrm>
          <a:off x="7298526" y="3447847"/>
          <a:ext cx="281783" cy="10418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0.4km </a:t>
          </a:r>
        </a:p>
      </xdr:txBody>
    </xdr:sp>
    <xdr:clientData/>
  </xdr:oneCellAnchor>
  <xdr:twoCellAnchor editAs="oneCell">
    <xdr:from>
      <xdr:col>15</xdr:col>
      <xdr:colOff>101654</xdr:colOff>
      <xdr:row>21</xdr:row>
      <xdr:rowOff>83650</xdr:rowOff>
    </xdr:from>
    <xdr:to>
      <xdr:col>16</xdr:col>
      <xdr:colOff>58053</xdr:colOff>
      <xdr:row>23</xdr:row>
      <xdr:rowOff>39689</xdr:rowOff>
    </xdr:to>
    <xdr:pic>
      <xdr:nvPicPr>
        <xdr:cNvPr id="1144" name="図 1143">
          <a:extLst>
            <a:ext uri="{FF2B5EF4-FFF2-40B4-BE49-F238E27FC236}">
              <a16:creationId xmlns="" xmlns:a16="http://schemas.microsoft.com/office/drawing/2014/main" id="{A2979EAC-C4A6-6394-9236-2276D2CA2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19375707">
          <a:off x="8752308" y="3644535"/>
          <a:ext cx="659783" cy="302846"/>
        </a:xfrm>
        <a:prstGeom prst="rect">
          <a:avLst/>
        </a:prstGeom>
      </xdr:spPr>
    </xdr:pic>
    <xdr:clientData/>
  </xdr:twoCellAnchor>
  <xdr:twoCellAnchor>
    <xdr:from>
      <xdr:col>15</xdr:col>
      <xdr:colOff>381000</xdr:colOff>
      <xdr:row>19</xdr:row>
      <xdr:rowOff>23811</xdr:rowOff>
    </xdr:from>
    <xdr:to>
      <xdr:col>15</xdr:col>
      <xdr:colOff>611189</xdr:colOff>
      <xdr:row>21</xdr:row>
      <xdr:rowOff>15658</xdr:rowOff>
    </xdr:to>
    <xdr:sp macro="" textlink="">
      <xdr:nvSpPr>
        <xdr:cNvPr id="1148" name="Line 120">
          <a:extLst>
            <a:ext uri="{FF2B5EF4-FFF2-40B4-BE49-F238E27FC236}">
              <a16:creationId xmlns="" xmlns:a16="http://schemas.microsoft.com/office/drawing/2014/main" id="{02CEB878-4927-42A6-A030-26F8382EDE9F}"/>
            </a:ext>
          </a:extLst>
        </xdr:cNvPr>
        <xdr:cNvSpPr>
          <a:spLocks noChangeShapeType="1"/>
        </xdr:cNvSpPr>
      </xdr:nvSpPr>
      <xdr:spPr bwMode="auto">
        <a:xfrm>
          <a:off x="9068594" y="3234530"/>
          <a:ext cx="230189" cy="33315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607220</xdr:colOff>
      <xdr:row>21</xdr:row>
      <xdr:rowOff>35724</xdr:rowOff>
    </xdr:from>
    <xdr:to>
      <xdr:col>16</xdr:col>
      <xdr:colOff>105897</xdr:colOff>
      <xdr:row>22</xdr:row>
      <xdr:rowOff>23123</xdr:rowOff>
    </xdr:to>
    <xdr:sp macro="" textlink="">
      <xdr:nvSpPr>
        <xdr:cNvPr id="1149" name="六角形 1148">
          <a:extLst>
            <a:ext uri="{FF2B5EF4-FFF2-40B4-BE49-F238E27FC236}">
              <a16:creationId xmlns="" xmlns:a16="http://schemas.microsoft.com/office/drawing/2014/main" id="{24D63687-F457-46E1-9C2D-C0ACBB431E79}"/>
            </a:ext>
          </a:extLst>
        </xdr:cNvPr>
        <xdr:cNvSpPr/>
      </xdr:nvSpPr>
      <xdr:spPr bwMode="auto">
        <a:xfrm>
          <a:off x="9294814" y="3587755"/>
          <a:ext cx="205114" cy="16599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244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658012</xdr:colOff>
      <xdr:row>20</xdr:row>
      <xdr:rowOff>15876</xdr:rowOff>
    </xdr:from>
    <xdr:to>
      <xdr:col>16</xdr:col>
      <xdr:colOff>301632</xdr:colOff>
      <xdr:row>22</xdr:row>
      <xdr:rowOff>36003</xdr:rowOff>
    </xdr:to>
    <xdr:sp macro="" textlink="">
      <xdr:nvSpPr>
        <xdr:cNvPr id="1150" name="AutoShape 1653">
          <a:extLst>
            <a:ext uri="{FF2B5EF4-FFF2-40B4-BE49-F238E27FC236}">
              <a16:creationId xmlns="" xmlns:a16="http://schemas.microsoft.com/office/drawing/2014/main" id="{2DA731AC-71DC-46A2-BA54-85F9F25388A8}"/>
            </a:ext>
          </a:extLst>
        </xdr:cNvPr>
        <xdr:cNvSpPr>
          <a:spLocks/>
        </xdr:cNvSpPr>
      </xdr:nvSpPr>
      <xdr:spPr bwMode="auto">
        <a:xfrm rot="8700570" flipH="1">
          <a:off x="9345606" y="3397251"/>
          <a:ext cx="350057" cy="369377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16</xdr:col>
      <xdr:colOff>170664</xdr:colOff>
      <xdr:row>20</xdr:row>
      <xdr:rowOff>18845</xdr:rowOff>
    </xdr:from>
    <xdr:ext cx="281783" cy="104184"/>
    <xdr:sp macro="" textlink="">
      <xdr:nvSpPr>
        <xdr:cNvPr id="1156" name="Text Box 1563">
          <a:extLst>
            <a:ext uri="{FF2B5EF4-FFF2-40B4-BE49-F238E27FC236}">
              <a16:creationId xmlns="" xmlns:a16="http://schemas.microsoft.com/office/drawing/2014/main" id="{501FCED7-5253-4DBC-990B-0B1A274E557C}"/>
            </a:ext>
          </a:extLst>
        </xdr:cNvPr>
        <xdr:cNvSpPr txBox="1">
          <a:spLocks noChangeArrowheads="1"/>
        </xdr:cNvSpPr>
      </xdr:nvSpPr>
      <xdr:spPr bwMode="auto">
        <a:xfrm>
          <a:off x="9564695" y="3400220"/>
          <a:ext cx="281783" cy="10418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 </a:t>
          </a:r>
        </a:p>
      </xdr:txBody>
    </xdr:sp>
    <xdr:clientData/>
  </xdr:oneCellAnchor>
  <xdr:twoCellAnchor editAs="oneCell">
    <xdr:from>
      <xdr:col>15</xdr:col>
      <xdr:colOff>408426</xdr:colOff>
      <xdr:row>16</xdr:row>
      <xdr:rowOff>127051</xdr:rowOff>
    </xdr:from>
    <xdr:to>
      <xdr:col>15</xdr:col>
      <xdr:colOff>682770</xdr:colOff>
      <xdr:row>21</xdr:row>
      <xdr:rowOff>23643</xdr:rowOff>
    </xdr:to>
    <xdr:pic>
      <xdr:nvPicPr>
        <xdr:cNvPr id="1157" name="図 1156">
          <a:extLst>
            <a:ext uri="{FF2B5EF4-FFF2-40B4-BE49-F238E27FC236}">
              <a16:creationId xmlns="" xmlns:a16="http://schemas.microsoft.com/office/drawing/2014/main" id="{02C35258-8082-5342-2CC8-A31A2A798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16200000">
          <a:off x="8820552" y="3071656"/>
          <a:ext cx="751400" cy="27434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</xdr:row>
      <xdr:rowOff>170961</xdr:rowOff>
    </xdr:from>
    <xdr:to>
      <xdr:col>17</xdr:col>
      <xdr:colOff>173600</xdr:colOff>
      <xdr:row>17</xdr:row>
      <xdr:rowOff>157760</xdr:rowOff>
    </xdr:to>
    <xdr:sp macro="" textlink="">
      <xdr:nvSpPr>
        <xdr:cNvPr id="1159" name="六角形 1158">
          <a:extLst>
            <a:ext uri="{FF2B5EF4-FFF2-40B4-BE49-F238E27FC236}">
              <a16:creationId xmlns="" xmlns:a16="http://schemas.microsoft.com/office/drawing/2014/main" id="{843A7A2E-2967-4804-8E6A-F0C1AC3E21AA}"/>
            </a:ext>
          </a:extLst>
        </xdr:cNvPr>
        <xdr:cNvSpPr/>
      </xdr:nvSpPr>
      <xdr:spPr bwMode="auto">
        <a:xfrm>
          <a:off x="10057423" y="2877038"/>
          <a:ext cx="173600" cy="15776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322852</xdr:colOff>
      <xdr:row>20</xdr:row>
      <xdr:rowOff>77858</xdr:rowOff>
    </xdr:from>
    <xdr:to>
      <xdr:col>18</xdr:col>
      <xdr:colOff>259482</xdr:colOff>
      <xdr:row>24</xdr:row>
      <xdr:rowOff>112303</xdr:rowOff>
    </xdr:to>
    <xdr:sp macro="" textlink="">
      <xdr:nvSpPr>
        <xdr:cNvPr id="1160" name="Line 75">
          <a:extLst>
            <a:ext uri="{FF2B5EF4-FFF2-40B4-BE49-F238E27FC236}">
              <a16:creationId xmlns="" xmlns:a16="http://schemas.microsoft.com/office/drawing/2014/main" id="{248863CD-6A97-46B3-85BA-E286D47134C3}"/>
            </a:ext>
          </a:extLst>
        </xdr:cNvPr>
        <xdr:cNvSpPr>
          <a:spLocks noChangeShapeType="1"/>
        </xdr:cNvSpPr>
      </xdr:nvSpPr>
      <xdr:spPr bwMode="auto">
        <a:xfrm rot="16593882" flipV="1">
          <a:off x="10390649" y="3551917"/>
          <a:ext cx="731983" cy="64378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563286"/>
            <a:gd name="connsiteY0" fmla="*/ 0 h 9367"/>
            <a:gd name="connsiteX1" fmla="*/ 563286 w 563286"/>
            <a:gd name="connsiteY1" fmla="*/ 9367 h 9367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107"/>
            <a:gd name="connsiteY0" fmla="*/ 0 h 10619"/>
            <a:gd name="connsiteX1" fmla="*/ 10107 w 10107"/>
            <a:gd name="connsiteY1" fmla="*/ 10619 h 10619"/>
            <a:gd name="connsiteX0" fmla="*/ 175 w 10282"/>
            <a:gd name="connsiteY0" fmla="*/ 0 h 10619"/>
            <a:gd name="connsiteX1" fmla="*/ 10282 w 10282"/>
            <a:gd name="connsiteY1" fmla="*/ 10619 h 10619"/>
            <a:gd name="connsiteX0" fmla="*/ 86 w 13289"/>
            <a:gd name="connsiteY0" fmla="*/ 0 h 10957"/>
            <a:gd name="connsiteX1" fmla="*/ 13289 w 13289"/>
            <a:gd name="connsiteY1" fmla="*/ 10957 h 10957"/>
            <a:gd name="connsiteX0" fmla="*/ 311 w 13514"/>
            <a:gd name="connsiteY0" fmla="*/ 0 h 10957"/>
            <a:gd name="connsiteX1" fmla="*/ 13514 w 13514"/>
            <a:gd name="connsiteY1" fmla="*/ 10957 h 10957"/>
            <a:gd name="connsiteX0" fmla="*/ 8087 w 8087"/>
            <a:gd name="connsiteY0" fmla="*/ 0 h 12454"/>
            <a:gd name="connsiteX1" fmla="*/ 6054 w 8087"/>
            <a:gd name="connsiteY1" fmla="*/ 12454 h 12454"/>
            <a:gd name="connsiteX0" fmla="*/ 2514 w 2514"/>
            <a:gd name="connsiteY0" fmla="*/ 0 h 10000"/>
            <a:gd name="connsiteX1" fmla="*/ 0 w 2514"/>
            <a:gd name="connsiteY1" fmla="*/ 10000 h 10000"/>
            <a:gd name="connsiteX0" fmla="*/ 16580 w 16580"/>
            <a:gd name="connsiteY0" fmla="*/ 0 h 9905"/>
            <a:gd name="connsiteX1" fmla="*/ 0 w 16580"/>
            <a:gd name="connsiteY1" fmla="*/ 9905 h 9905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9780 w 9780"/>
            <a:gd name="connsiteY0" fmla="*/ 0 h 11852"/>
            <a:gd name="connsiteX1" fmla="*/ 0 w 9780"/>
            <a:gd name="connsiteY1" fmla="*/ 11852 h 11852"/>
            <a:gd name="connsiteX0" fmla="*/ 10000 w 10782"/>
            <a:gd name="connsiteY0" fmla="*/ 0 h 10000"/>
            <a:gd name="connsiteX1" fmla="*/ 0 w 10782"/>
            <a:gd name="connsiteY1" fmla="*/ 10000 h 10000"/>
            <a:gd name="connsiteX0" fmla="*/ 10000 w 10893"/>
            <a:gd name="connsiteY0" fmla="*/ 0 h 10000"/>
            <a:gd name="connsiteX1" fmla="*/ 8889 w 10893"/>
            <a:gd name="connsiteY1" fmla="*/ 7412 h 10000"/>
            <a:gd name="connsiteX2" fmla="*/ 0 w 10893"/>
            <a:gd name="connsiteY2" fmla="*/ 10000 h 10000"/>
            <a:gd name="connsiteX0" fmla="*/ 10000 w 15735"/>
            <a:gd name="connsiteY0" fmla="*/ 0 h 10000"/>
            <a:gd name="connsiteX1" fmla="*/ 8889 w 15735"/>
            <a:gd name="connsiteY1" fmla="*/ 7412 h 10000"/>
            <a:gd name="connsiteX2" fmla="*/ 0 w 15735"/>
            <a:gd name="connsiteY2" fmla="*/ 10000 h 10000"/>
            <a:gd name="connsiteX0" fmla="*/ 1111 w 17478"/>
            <a:gd name="connsiteY0" fmla="*/ 0 h 8795"/>
            <a:gd name="connsiteX1" fmla="*/ 0 w 17478"/>
            <a:gd name="connsiteY1" fmla="*/ 7412 h 8795"/>
            <a:gd name="connsiteX2" fmla="*/ 11260 w 17478"/>
            <a:gd name="connsiteY2" fmla="*/ 8795 h 8795"/>
            <a:gd name="connsiteX0" fmla="*/ 636 w 6442"/>
            <a:gd name="connsiteY0" fmla="*/ 0 h 10000"/>
            <a:gd name="connsiteX1" fmla="*/ 0 w 6442"/>
            <a:gd name="connsiteY1" fmla="*/ 8428 h 10000"/>
            <a:gd name="connsiteX2" fmla="*/ 6442 w 6442"/>
            <a:gd name="connsiteY2" fmla="*/ 10000 h 10000"/>
            <a:gd name="connsiteX0" fmla="*/ 987 w 8684"/>
            <a:gd name="connsiteY0" fmla="*/ 0 h 10161"/>
            <a:gd name="connsiteX1" fmla="*/ 0 w 8684"/>
            <a:gd name="connsiteY1" fmla="*/ 8428 h 10161"/>
            <a:gd name="connsiteX2" fmla="*/ 8684 w 8684"/>
            <a:gd name="connsiteY2" fmla="*/ 10161 h 10161"/>
            <a:gd name="connsiteX0" fmla="*/ 1137 w 10828"/>
            <a:gd name="connsiteY0" fmla="*/ 0 h 10077"/>
            <a:gd name="connsiteX1" fmla="*/ 0 w 10828"/>
            <a:gd name="connsiteY1" fmla="*/ 8294 h 10077"/>
            <a:gd name="connsiteX2" fmla="*/ 10000 w 10828"/>
            <a:gd name="connsiteY2" fmla="*/ 10000 h 10077"/>
            <a:gd name="connsiteX0" fmla="*/ 1137 w 7108"/>
            <a:gd name="connsiteY0" fmla="*/ 0 h 9361"/>
            <a:gd name="connsiteX1" fmla="*/ 0 w 7108"/>
            <a:gd name="connsiteY1" fmla="*/ 8294 h 9361"/>
            <a:gd name="connsiteX2" fmla="*/ 2424 w 7108"/>
            <a:gd name="connsiteY2" fmla="*/ 8969 h 9361"/>
            <a:gd name="connsiteX0" fmla="*/ 1600 w 13589"/>
            <a:gd name="connsiteY0" fmla="*/ 0 h 11077"/>
            <a:gd name="connsiteX1" fmla="*/ 0 w 13589"/>
            <a:gd name="connsiteY1" fmla="*/ 8860 h 11077"/>
            <a:gd name="connsiteX2" fmla="*/ 11510 w 13589"/>
            <a:gd name="connsiteY2" fmla="*/ 11022 h 11077"/>
            <a:gd name="connsiteX0" fmla="*/ 1600 w 11510"/>
            <a:gd name="connsiteY0" fmla="*/ 0 h 11022"/>
            <a:gd name="connsiteX1" fmla="*/ 0 w 11510"/>
            <a:gd name="connsiteY1" fmla="*/ 8860 h 11022"/>
            <a:gd name="connsiteX2" fmla="*/ 11510 w 11510"/>
            <a:gd name="connsiteY2" fmla="*/ 11022 h 11022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2879 w 17052"/>
            <a:gd name="connsiteY0" fmla="*/ 0 h 8864"/>
            <a:gd name="connsiteX1" fmla="*/ 0 w 17052"/>
            <a:gd name="connsiteY1" fmla="*/ 6744 h 8864"/>
            <a:gd name="connsiteX2" fmla="*/ 17052 w 17052"/>
            <a:gd name="connsiteY2" fmla="*/ 8864 h 8864"/>
            <a:gd name="connsiteX0" fmla="*/ 1688 w 7250"/>
            <a:gd name="connsiteY0" fmla="*/ 0 h 10249"/>
            <a:gd name="connsiteX1" fmla="*/ 0 w 7250"/>
            <a:gd name="connsiteY1" fmla="*/ 7608 h 10249"/>
            <a:gd name="connsiteX2" fmla="*/ 7250 w 7250"/>
            <a:gd name="connsiteY2" fmla="*/ 10249 h 10249"/>
            <a:gd name="connsiteX0" fmla="*/ 2328 w 10000"/>
            <a:gd name="connsiteY0" fmla="*/ 0 h 10000"/>
            <a:gd name="connsiteX1" fmla="*/ 0 w 10000"/>
            <a:gd name="connsiteY1" fmla="*/ 7423 h 10000"/>
            <a:gd name="connsiteX2" fmla="*/ 10000 w 10000"/>
            <a:gd name="connsiteY2" fmla="*/ 10000 h 10000"/>
            <a:gd name="connsiteX0" fmla="*/ 9 w 16647"/>
            <a:gd name="connsiteY0" fmla="*/ 0 h 9854"/>
            <a:gd name="connsiteX1" fmla="*/ 6647 w 16647"/>
            <a:gd name="connsiteY1" fmla="*/ 7277 h 9854"/>
            <a:gd name="connsiteX2" fmla="*/ 16647 w 16647"/>
            <a:gd name="connsiteY2" fmla="*/ 9854 h 9854"/>
            <a:gd name="connsiteX0" fmla="*/ 0 w 9995"/>
            <a:gd name="connsiteY0" fmla="*/ 0 h 10000"/>
            <a:gd name="connsiteX1" fmla="*/ 3988 w 9995"/>
            <a:gd name="connsiteY1" fmla="*/ 7385 h 10000"/>
            <a:gd name="connsiteX2" fmla="*/ 9995 w 9995"/>
            <a:gd name="connsiteY2" fmla="*/ 10000 h 10000"/>
            <a:gd name="connsiteX0" fmla="*/ 0 w 10000"/>
            <a:gd name="connsiteY0" fmla="*/ 0 h 10000"/>
            <a:gd name="connsiteX1" fmla="*/ 3990 w 10000"/>
            <a:gd name="connsiteY1" fmla="*/ 7385 h 10000"/>
            <a:gd name="connsiteX2" fmla="*/ 10000 w 10000"/>
            <a:gd name="connsiteY2" fmla="*/ 10000 h 10000"/>
            <a:gd name="connsiteX0" fmla="*/ 0 w 10000"/>
            <a:gd name="connsiteY0" fmla="*/ 0 h 10000"/>
            <a:gd name="connsiteX1" fmla="*/ 5856 w 10000"/>
            <a:gd name="connsiteY1" fmla="*/ 3842 h 10000"/>
            <a:gd name="connsiteX2" fmla="*/ 3990 w 10000"/>
            <a:gd name="connsiteY2" fmla="*/ 7385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5856 w 10000"/>
            <a:gd name="connsiteY1" fmla="*/ 3842 h 10000"/>
            <a:gd name="connsiteX2" fmla="*/ 3990 w 10000"/>
            <a:gd name="connsiteY2" fmla="*/ 7385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5856 w 10000"/>
            <a:gd name="connsiteY1" fmla="*/ 3842 h 10000"/>
            <a:gd name="connsiteX2" fmla="*/ 3990 w 10000"/>
            <a:gd name="connsiteY2" fmla="*/ 7385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5856 w 10000"/>
            <a:gd name="connsiteY1" fmla="*/ 3842 h 10000"/>
            <a:gd name="connsiteX2" fmla="*/ 6062 w 10000"/>
            <a:gd name="connsiteY2" fmla="*/ 8567 h 10000"/>
            <a:gd name="connsiteX3" fmla="*/ 10000 w 10000"/>
            <a:gd name="connsiteY3" fmla="*/ 10000 h 10000"/>
            <a:gd name="connsiteX0" fmla="*/ 0 w 6266"/>
            <a:gd name="connsiteY0" fmla="*/ 0 h 13694"/>
            <a:gd name="connsiteX1" fmla="*/ 5856 w 6266"/>
            <a:gd name="connsiteY1" fmla="*/ 3842 h 13694"/>
            <a:gd name="connsiteX2" fmla="*/ 6062 w 6266"/>
            <a:gd name="connsiteY2" fmla="*/ 8567 h 13694"/>
            <a:gd name="connsiteX3" fmla="*/ 3161 w 6266"/>
            <a:gd name="connsiteY3" fmla="*/ 13694 h 13694"/>
            <a:gd name="connsiteX0" fmla="*/ 0 w 10286"/>
            <a:gd name="connsiteY0" fmla="*/ 0 h 10000"/>
            <a:gd name="connsiteX1" fmla="*/ 9346 w 10286"/>
            <a:gd name="connsiteY1" fmla="*/ 2806 h 10000"/>
            <a:gd name="connsiteX2" fmla="*/ 9674 w 10286"/>
            <a:gd name="connsiteY2" fmla="*/ 6256 h 10000"/>
            <a:gd name="connsiteX3" fmla="*/ 5045 w 10286"/>
            <a:gd name="connsiteY3" fmla="*/ 10000 h 10000"/>
            <a:gd name="connsiteX0" fmla="*/ 0 w 10455"/>
            <a:gd name="connsiteY0" fmla="*/ 0 h 10216"/>
            <a:gd name="connsiteX1" fmla="*/ 9346 w 10455"/>
            <a:gd name="connsiteY1" fmla="*/ 2806 h 10216"/>
            <a:gd name="connsiteX2" fmla="*/ 9674 w 10455"/>
            <a:gd name="connsiteY2" fmla="*/ 6256 h 10216"/>
            <a:gd name="connsiteX3" fmla="*/ 7029 w 10455"/>
            <a:gd name="connsiteY3" fmla="*/ 10216 h 10216"/>
            <a:gd name="connsiteX0" fmla="*/ 0 w 10254"/>
            <a:gd name="connsiteY0" fmla="*/ 0 h 10216"/>
            <a:gd name="connsiteX1" fmla="*/ 9346 w 10254"/>
            <a:gd name="connsiteY1" fmla="*/ 2806 h 10216"/>
            <a:gd name="connsiteX2" fmla="*/ 9674 w 10254"/>
            <a:gd name="connsiteY2" fmla="*/ 6256 h 10216"/>
            <a:gd name="connsiteX3" fmla="*/ 7029 w 10254"/>
            <a:gd name="connsiteY3" fmla="*/ 10216 h 10216"/>
            <a:gd name="connsiteX0" fmla="*/ 0 w 10254"/>
            <a:gd name="connsiteY0" fmla="*/ 0 h 10216"/>
            <a:gd name="connsiteX1" fmla="*/ 9346 w 10254"/>
            <a:gd name="connsiteY1" fmla="*/ 2806 h 10216"/>
            <a:gd name="connsiteX2" fmla="*/ 9674 w 10254"/>
            <a:gd name="connsiteY2" fmla="*/ 6256 h 10216"/>
            <a:gd name="connsiteX3" fmla="*/ 7029 w 10254"/>
            <a:gd name="connsiteY3" fmla="*/ 10216 h 10216"/>
            <a:gd name="connsiteX0" fmla="*/ 0 w 10254"/>
            <a:gd name="connsiteY0" fmla="*/ 0 h 10216"/>
            <a:gd name="connsiteX1" fmla="*/ 9346 w 10254"/>
            <a:gd name="connsiteY1" fmla="*/ 2806 h 10216"/>
            <a:gd name="connsiteX2" fmla="*/ 9674 w 10254"/>
            <a:gd name="connsiteY2" fmla="*/ 6256 h 10216"/>
            <a:gd name="connsiteX3" fmla="*/ 7029 w 10254"/>
            <a:gd name="connsiteY3" fmla="*/ 10216 h 10216"/>
            <a:gd name="connsiteX0" fmla="*/ 0 w 10254"/>
            <a:gd name="connsiteY0" fmla="*/ 0 h 10216"/>
            <a:gd name="connsiteX1" fmla="*/ 9346 w 10254"/>
            <a:gd name="connsiteY1" fmla="*/ 2806 h 10216"/>
            <a:gd name="connsiteX2" fmla="*/ 9674 w 10254"/>
            <a:gd name="connsiteY2" fmla="*/ 6256 h 10216"/>
            <a:gd name="connsiteX3" fmla="*/ 7029 w 10254"/>
            <a:gd name="connsiteY3" fmla="*/ 10216 h 10216"/>
            <a:gd name="connsiteX0" fmla="*/ 0 w 17200"/>
            <a:gd name="connsiteY0" fmla="*/ 0 h 10437"/>
            <a:gd name="connsiteX1" fmla="*/ 16292 w 17200"/>
            <a:gd name="connsiteY1" fmla="*/ 3027 h 10437"/>
            <a:gd name="connsiteX2" fmla="*/ 16620 w 17200"/>
            <a:gd name="connsiteY2" fmla="*/ 6477 h 10437"/>
            <a:gd name="connsiteX3" fmla="*/ 13975 w 17200"/>
            <a:gd name="connsiteY3" fmla="*/ 10437 h 10437"/>
            <a:gd name="connsiteX0" fmla="*/ 0 w 40348"/>
            <a:gd name="connsiteY0" fmla="*/ 0 h 7815"/>
            <a:gd name="connsiteX1" fmla="*/ 16292 w 40348"/>
            <a:gd name="connsiteY1" fmla="*/ 3027 h 7815"/>
            <a:gd name="connsiteX2" fmla="*/ 16620 w 40348"/>
            <a:gd name="connsiteY2" fmla="*/ 6477 h 7815"/>
            <a:gd name="connsiteX3" fmla="*/ 40348 w 40348"/>
            <a:gd name="connsiteY3" fmla="*/ 7815 h 7815"/>
            <a:gd name="connsiteX0" fmla="*/ 0 w 10000"/>
            <a:gd name="connsiteY0" fmla="*/ 0 h 10000"/>
            <a:gd name="connsiteX1" fmla="*/ 4038 w 10000"/>
            <a:gd name="connsiteY1" fmla="*/ 3873 h 10000"/>
            <a:gd name="connsiteX2" fmla="*/ 4119 w 10000"/>
            <a:gd name="connsiteY2" fmla="*/ 8288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4038 w 10000"/>
            <a:gd name="connsiteY1" fmla="*/ 3873 h 10000"/>
            <a:gd name="connsiteX2" fmla="*/ 4119 w 10000"/>
            <a:gd name="connsiteY2" fmla="*/ 8288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4038 w 10000"/>
            <a:gd name="connsiteY1" fmla="*/ 3873 h 10000"/>
            <a:gd name="connsiteX2" fmla="*/ 4119 w 10000"/>
            <a:gd name="connsiteY2" fmla="*/ 8288 h 10000"/>
            <a:gd name="connsiteX3" fmla="*/ 10000 w 10000"/>
            <a:gd name="connsiteY3" fmla="*/ 10000 h 10000"/>
            <a:gd name="connsiteX0" fmla="*/ 0 w 11326"/>
            <a:gd name="connsiteY0" fmla="*/ 0 h 9632"/>
            <a:gd name="connsiteX1" fmla="*/ 4038 w 11326"/>
            <a:gd name="connsiteY1" fmla="*/ 3873 h 9632"/>
            <a:gd name="connsiteX2" fmla="*/ 4119 w 11326"/>
            <a:gd name="connsiteY2" fmla="*/ 8288 h 9632"/>
            <a:gd name="connsiteX3" fmla="*/ 11326 w 11326"/>
            <a:gd name="connsiteY3" fmla="*/ 9632 h 9632"/>
            <a:gd name="connsiteX0" fmla="*/ 0 w 10000"/>
            <a:gd name="connsiteY0" fmla="*/ 0 h 10000"/>
            <a:gd name="connsiteX1" fmla="*/ 3816 w 10000"/>
            <a:gd name="connsiteY1" fmla="*/ 3973 h 10000"/>
            <a:gd name="connsiteX2" fmla="*/ 3637 w 10000"/>
            <a:gd name="connsiteY2" fmla="*/ 8605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3816 w 10000"/>
            <a:gd name="connsiteY1" fmla="*/ 3973 h 10000"/>
            <a:gd name="connsiteX2" fmla="*/ 3637 w 10000"/>
            <a:gd name="connsiteY2" fmla="*/ 8605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3816 w 10000"/>
            <a:gd name="connsiteY1" fmla="*/ 3973 h 10000"/>
            <a:gd name="connsiteX2" fmla="*/ 3804 w 10000"/>
            <a:gd name="connsiteY2" fmla="*/ 8796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3816 w 10000"/>
            <a:gd name="connsiteY1" fmla="*/ 3973 h 10000"/>
            <a:gd name="connsiteX2" fmla="*/ 3804 w 10000"/>
            <a:gd name="connsiteY2" fmla="*/ 8796 h 10000"/>
            <a:gd name="connsiteX3" fmla="*/ 10000 w 10000"/>
            <a:gd name="connsiteY3" fmla="*/ 10000 h 10000"/>
            <a:gd name="connsiteX0" fmla="*/ 0 w 10137"/>
            <a:gd name="connsiteY0" fmla="*/ 0 h 10897"/>
            <a:gd name="connsiteX1" fmla="*/ 3816 w 10137"/>
            <a:gd name="connsiteY1" fmla="*/ 3973 h 10897"/>
            <a:gd name="connsiteX2" fmla="*/ 3804 w 10137"/>
            <a:gd name="connsiteY2" fmla="*/ 8796 h 10897"/>
            <a:gd name="connsiteX3" fmla="*/ 10137 w 10137"/>
            <a:gd name="connsiteY3" fmla="*/ 10897 h 10897"/>
            <a:gd name="connsiteX0" fmla="*/ 0 w 8686"/>
            <a:gd name="connsiteY0" fmla="*/ 0 h 11939"/>
            <a:gd name="connsiteX1" fmla="*/ 3816 w 8686"/>
            <a:gd name="connsiteY1" fmla="*/ 3973 h 11939"/>
            <a:gd name="connsiteX2" fmla="*/ 3804 w 8686"/>
            <a:gd name="connsiteY2" fmla="*/ 8796 h 11939"/>
            <a:gd name="connsiteX3" fmla="*/ 8686 w 8686"/>
            <a:gd name="connsiteY3" fmla="*/ 11939 h 11939"/>
            <a:gd name="connsiteX0" fmla="*/ 0 w 11523"/>
            <a:gd name="connsiteY0" fmla="*/ 0 h 10374"/>
            <a:gd name="connsiteX1" fmla="*/ 4393 w 11523"/>
            <a:gd name="connsiteY1" fmla="*/ 3328 h 10374"/>
            <a:gd name="connsiteX2" fmla="*/ 4379 w 11523"/>
            <a:gd name="connsiteY2" fmla="*/ 7367 h 10374"/>
            <a:gd name="connsiteX3" fmla="*/ 11523 w 11523"/>
            <a:gd name="connsiteY3" fmla="*/ 10374 h 10374"/>
            <a:gd name="connsiteX0" fmla="*/ 0 w 11523"/>
            <a:gd name="connsiteY0" fmla="*/ 0 h 10374"/>
            <a:gd name="connsiteX1" fmla="*/ 4393 w 11523"/>
            <a:gd name="connsiteY1" fmla="*/ 3328 h 10374"/>
            <a:gd name="connsiteX2" fmla="*/ 4379 w 11523"/>
            <a:gd name="connsiteY2" fmla="*/ 7367 h 10374"/>
            <a:gd name="connsiteX3" fmla="*/ 11523 w 11523"/>
            <a:gd name="connsiteY3" fmla="*/ 10374 h 10374"/>
            <a:gd name="connsiteX0" fmla="*/ 0 w 11523"/>
            <a:gd name="connsiteY0" fmla="*/ 0 h 10374"/>
            <a:gd name="connsiteX1" fmla="*/ 4393 w 11523"/>
            <a:gd name="connsiteY1" fmla="*/ 3328 h 10374"/>
            <a:gd name="connsiteX2" fmla="*/ 4379 w 11523"/>
            <a:gd name="connsiteY2" fmla="*/ 7367 h 10374"/>
            <a:gd name="connsiteX3" fmla="*/ 11523 w 11523"/>
            <a:gd name="connsiteY3" fmla="*/ 10374 h 10374"/>
            <a:gd name="connsiteX0" fmla="*/ 0 w 11523"/>
            <a:gd name="connsiteY0" fmla="*/ 0 h 10374"/>
            <a:gd name="connsiteX1" fmla="*/ 4393 w 11523"/>
            <a:gd name="connsiteY1" fmla="*/ 3328 h 10374"/>
            <a:gd name="connsiteX2" fmla="*/ 4379 w 11523"/>
            <a:gd name="connsiteY2" fmla="*/ 7367 h 10374"/>
            <a:gd name="connsiteX3" fmla="*/ 11523 w 11523"/>
            <a:gd name="connsiteY3" fmla="*/ 10374 h 10374"/>
            <a:gd name="connsiteX0" fmla="*/ 0 w 18932"/>
            <a:gd name="connsiteY0" fmla="*/ 0 h 8347"/>
            <a:gd name="connsiteX1" fmla="*/ 11802 w 18932"/>
            <a:gd name="connsiteY1" fmla="*/ 1301 h 8347"/>
            <a:gd name="connsiteX2" fmla="*/ 11788 w 18932"/>
            <a:gd name="connsiteY2" fmla="*/ 5340 h 8347"/>
            <a:gd name="connsiteX3" fmla="*/ 18932 w 18932"/>
            <a:gd name="connsiteY3" fmla="*/ 8347 h 8347"/>
            <a:gd name="connsiteX0" fmla="*/ 0 w 10000"/>
            <a:gd name="connsiteY0" fmla="*/ 0 h 10000"/>
            <a:gd name="connsiteX1" fmla="*/ 6234 w 10000"/>
            <a:gd name="connsiteY1" fmla="*/ 1559 h 10000"/>
            <a:gd name="connsiteX2" fmla="*/ 10000 w 10000"/>
            <a:gd name="connsiteY2" fmla="*/ 10000 h 10000"/>
            <a:gd name="connsiteX0" fmla="*/ 0 w 9328"/>
            <a:gd name="connsiteY0" fmla="*/ 0 h 7730"/>
            <a:gd name="connsiteX1" fmla="*/ 6234 w 9328"/>
            <a:gd name="connsiteY1" fmla="*/ 1559 h 7730"/>
            <a:gd name="connsiteX2" fmla="*/ 9328 w 9328"/>
            <a:gd name="connsiteY2" fmla="*/ 7730 h 7730"/>
            <a:gd name="connsiteX0" fmla="*/ 0 w 10000"/>
            <a:gd name="connsiteY0" fmla="*/ 0 h 10000"/>
            <a:gd name="connsiteX1" fmla="*/ 6683 w 10000"/>
            <a:gd name="connsiteY1" fmla="*/ 2017 h 10000"/>
            <a:gd name="connsiteX2" fmla="*/ 10000 w 10000"/>
            <a:gd name="connsiteY2" fmla="*/ 10000 h 10000"/>
            <a:gd name="connsiteX0" fmla="*/ 0 w 10000"/>
            <a:gd name="connsiteY0" fmla="*/ 0 h 10000"/>
            <a:gd name="connsiteX1" fmla="*/ 6683 w 10000"/>
            <a:gd name="connsiteY1" fmla="*/ 2017 h 10000"/>
            <a:gd name="connsiteX2" fmla="*/ 10000 w 10000"/>
            <a:gd name="connsiteY2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0"/>
              </a:moveTo>
              <a:cubicBezTo>
                <a:pt x="190" y="819"/>
                <a:pt x="4968" y="1525"/>
                <a:pt x="6683" y="2017"/>
              </a:cubicBezTo>
              <a:cubicBezTo>
                <a:pt x="7177" y="4850"/>
                <a:pt x="7075" y="8838"/>
                <a:pt x="10000" y="10000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r>
            <a:rPr lang="ja-JP" altLang="en-US"/>
            <a:t> </a:t>
          </a:r>
        </a:p>
      </xdr:txBody>
    </xdr:sp>
    <xdr:clientData/>
  </xdr:twoCellAnchor>
  <xdr:oneCellAnchor>
    <xdr:from>
      <xdr:col>18</xdr:col>
      <xdr:colOff>37755</xdr:colOff>
      <xdr:row>22</xdr:row>
      <xdr:rowOff>65291</xdr:rowOff>
    </xdr:from>
    <xdr:ext cx="234388" cy="202315"/>
    <xdr:pic>
      <xdr:nvPicPr>
        <xdr:cNvPr id="1161" name="図 1160">
          <a:extLst>
            <a:ext uri="{FF2B5EF4-FFF2-40B4-BE49-F238E27FC236}">
              <a16:creationId xmlns="" xmlns:a16="http://schemas.microsoft.com/office/drawing/2014/main" id="{741A6820-E2DF-4510-978F-5CDABF6CB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10791934" y="3829934"/>
          <a:ext cx="234388" cy="202315"/>
        </a:xfrm>
        <a:prstGeom prst="rect">
          <a:avLst/>
        </a:prstGeom>
      </xdr:spPr>
    </xdr:pic>
    <xdr:clientData/>
  </xdr:oneCellAnchor>
  <xdr:oneCellAnchor>
    <xdr:from>
      <xdr:col>18</xdr:col>
      <xdr:colOff>46488</xdr:colOff>
      <xdr:row>21</xdr:row>
      <xdr:rowOff>95906</xdr:rowOff>
    </xdr:from>
    <xdr:ext cx="178283" cy="163278"/>
    <xdr:pic>
      <xdr:nvPicPr>
        <xdr:cNvPr id="2548" name="図 2547">
          <a:extLst>
            <a:ext uri="{FF2B5EF4-FFF2-40B4-BE49-F238E27FC236}">
              <a16:creationId xmlns="" xmlns:a16="http://schemas.microsoft.com/office/drawing/2014/main" id="{6B3ED36F-3E93-424F-96B9-6D24DFAD2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800667" y="3683656"/>
          <a:ext cx="178283" cy="163278"/>
        </a:xfrm>
        <a:prstGeom prst="rect">
          <a:avLst/>
        </a:prstGeom>
      </xdr:spPr>
    </xdr:pic>
    <xdr:clientData/>
  </xdr:oneCellAnchor>
  <xdr:twoCellAnchor>
    <xdr:from>
      <xdr:col>18</xdr:col>
      <xdr:colOff>200711</xdr:colOff>
      <xdr:row>22</xdr:row>
      <xdr:rowOff>38558</xdr:rowOff>
    </xdr:from>
    <xdr:to>
      <xdr:col>18</xdr:col>
      <xdr:colOff>576826</xdr:colOff>
      <xdr:row>22</xdr:row>
      <xdr:rowOff>150904</xdr:rowOff>
    </xdr:to>
    <xdr:sp macro="" textlink="">
      <xdr:nvSpPr>
        <xdr:cNvPr id="2552" name="Line 120">
          <a:extLst>
            <a:ext uri="{FF2B5EF4-FFF2-40B4-BE49-F238E27FC236}">
              <a16:creationId xmlns="" xmlns:a16="http://schemas.microsoft.com/office/drawing/2014/main" id="{436046D1-2EA3-4219-85DC-830A43C6B2F0}"/>
            </a:ext>
          </a:extLst>
        </xdr:cNvPr>
        <xdr:cNvSpPr>
          <a:spLocks noChangeShapeType="1"/>
        </xdr:cNvSpPr>
      </xdr:nvSpPr>
      <xdr:spPr bwMode="auto">
        <a:xfrm rot="10800000">
          <a:off x="11019764" y="3819694"/>
          <a:ext cx="376115" cy="11234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17</xdr:col>
      <xdr:colOff>317501</xdr:colOff>
      <xdr:row>21</xdr:row>
      <xdr:rowOff>0</xdr:rowOff>
    </xdr:from>
    <xdr:to>
      <xdr:col>17</xdr:col>
      <xdr:colOff>520664</xdr:colOff>
      <xdr:row>21</xdr:row>
      <xdr:rowOff>166298</xdr:rowOff>
    </xdr:to>
    <xdr:sp macro="" textlink="">
      <xdr:nvSpPr>
        <xdr:cNvPr id="2553" name="六角形 2552">
          <a:extLst>
            <a:ext uri="{FF2B5EF4-FFF2-40B4-BE49-F238E27FC236}">
              <a16:creationId xmlns="" xmlns:a16="http://schemas.microsoft.com/office/drawing/2014/main" id="{0FD43D9B-740A-43F7-BC9C-9730D259EA59}"/>
            </a:ext>
          </a:extLst>
        </xdr:cNvPr>
        <xdr:cNvSpPr/>
      </xdr:nvSpPr>
      <xdr:spPr bwMode="auto">
        <a:xfrm>
          <a:off x="10374924" y="3560885"/>
          <a:ext cx="203163" cy="16629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225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352135</xdr:colOff>
      <xdr:row>21</xdr:row>
      <xdr:rowOff>106502</xdr:rowOff>
    </xdr:from>
    <xdr:to>
      <xdr:col>18</xdr:col>
      <xdr:colOff>555298</xdr:colOff>
      <xdr:row>22</xdr:row>
      <xdr:rowOff>96954</xdr:rowOff>
    </xdr:to>
    <xdr:sp macro="" textlink="">
      <xdr:nvSpPr>
        <xdr:cNvPr id="2554" name="六角形 2553">
          <a:extLst>
            <a:ext uri="{FF2B5EF4-FFF2-40B4-BE49-F238E27FC236}">
              <a16:creationId xmlns="" xmlns:a16="http://schemas.microsoft.com/office/drawing/2014/main" id="{9718C7A0-8AC0-4813-B5C0-5D4ACB4D9407}"/>
            </a:ext>
          </a:extLst>
        </xdr:cNvPr>
        <xdr:cNvSpPr/>
      </xdr:nvSpPr>
      <xdr:spPr bwMode="auto">
        <a:xfrm>
          <a:off x="11171188" y="3709646"/>
          <a:ext cx="203163" cy="16844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225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615468</xdr:colOff>
      <xdr:row>57</xdr:row>
      <xdr:rowOff>34193</xdr:rowOff>
    </xdr:from>
    <xdr:ext cx="415189" cy="78154"/>
    <xdr:sp macro="" textlink="">
      <xdr:nvSpPr>
        <xdr:cNvPr id="1141" name="Text Box 1300">
          <a:extLst>
            <a:ext uri="{FF2B5EF4-FFF2-40B4-BE49-F238E27FC236}">
              <a16:creationId xmlns="" xmlns:a16="http://schemas.microsoft.com/office/drawing/2014/main" id="{4375BAB1-9B06-4FD9-B1AE-42726CD9E7FF}"/>
            </a:ext>
          </a:extLst>
        </xdr:cNvPr>
        <xdr:cNvSpPr txBox="1">
          <a:spLocks noChangeArrowheads="1"/>
        </xdr:cNvSpPr>
      </xdr:nvSpPr>
      <xdr:spPr bwMode="auto">
        <a:xfrm>
          <a:off x="9266122" y="9754578"/>
          <a:ext cx="415189" cy="7815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0" tIns="0" rIns="0" bIns="0" anchor="ctr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1.3km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651710</xdr:colOff>
      <xdr:row>52</xdr:row>
      <xdr:rowOff>0</xdr:rowOff>
    </xdr:from>
    <xdr:to>
      <xdr:col>14</xdr:col>
      <xdr:colOff>137360</xdr:colOff>
      <xdr:row>53</xdr:row>
      <xdr:rowOff>19050</xdr:rowOff>
    </xdr:to>
    <xdr:grpSp>
      <xdr:nvGrpSpPr>
        <xdr:cNvPr id="2542" name="Group 370">
          <a:extLst>
            <a:ext uri="{FF2B5EF4-FFF2-40B4-BE49-F238E27FC236}">
              <a16:creationId xmlns="" xmlns:a16="http://schemas.microsoft.com/office/drawing/2014/main" id="{C2536655-8B2B-48A9-B248-6A58C3D21E2F}"/>
            </a:ext>
          </a:extLst>
        </xdr:cNvPr>
        <xdr:cNvGrpSpPr>
          <a:grpSpLocks/>
        </xdr:cNvGrpSpPr>
      </xdr:nvGrpSpPr>
      <xdr:grpSpPr bwMode="auto">
        <a:xfrm rot="10800000">
          <a:off x="10108674" y="8817429"/>
          <a:ext cx="254454" cy="189139"/>
          <a:chOff x="718" y="97"/>
          <a:chExt cx="23" cy="15"/>
        </a:xfrm>
      </xdr:grpSpPr>
      <xdr:sp macro="" textlink="">
        <xdr:nvSpPr>
          <xdr:cNvPr id="2555" name="Freeform 371">
            <a:extLst>
              <a:ext uri="{FF2B5EF4-FFF2-40B4-BE49-F238E27FC236}">
                <a16:creationId xmlns="" xmlns:a16="http://schemas.microsoft.com/office/drawing/2014/main" id="{0564A77C-6B84-1E4F-B4E5-C5B42954C2F3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556" name="Freeform 372">
            <a:extLst>
              <a:ext uri="{FF2B5EF4-FFF2-40B4-BE49-F238E27FC236}">
                <a16:creationId xmlns="" xmlns:a16="http://schemas.microsoft.com/office/drawing/2014/main" id="{87C726F2-5148-5DA6-38F5-76658283D192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13</xdr:col>
      <xdr:colOff>225590</xdr:colOff>
      <xdr:row>51</xdr:row>
      <xdr:rowOff>162927</xdr:rowOff>
    </xdr:from>
    <xdr:to>
      <xdr:col>13</xdr:col>
      <xdr:colOff>654215</xdr:colOff>
      <xdr:row>53</xdr:row>
      <xdr:rowOff>20219</xdr:rowOff>
    </xdr:to>
    <xdr:sp macro="" textlink="">
      <xdr:nvSpPr>
        <xdr:cNvPr id="2557" name="Freeform 373">
          <a:extLst>
            <a:ext uri="{FF2B5EF4-FFF2-40B4-BE49-F238E27FC236}">
              <a16:creationId xmlns="" xmlns:a16="http://schemas.microsoft.com/office/drawing/2014/main" id="{AC0BD846-42DA-46CB-A6C2-0F7BC14D3A47}"/>
            </a:ext>
          </a:extLst>
        </xdr:cNvPr>
        <xdr:cNvSpPr>
          <a:spLocks/>
        </xdr:cNvSpPr>
      </xdr:nvSpPr>
      <xdr:spPr bwMode="auto">
        <a:xfrm rot="20208059">
          <a:off x="8881643" y="8873289"/>
          <a:ext cx="428625" cy="199858"/>
        </a:xfrm>
        <a:custGeom>
          <a:avLst/>
          <a:gdLst>
            <a:gd name="T0" fmla="*/ 2147483647 w 10975"/>
            <a:gd name="T1" fmla="*/ 2147483647 h 10734"/>
            <a:gd name="T2" fmla="*/ 2147483647 w 10975"/>
            <a:gd name="T3" fmla="*/ 2147483647 h 10734"/>
            <a:gd name="T4" fmla="*/ 2147483647 w 10975"/>
            <a:gd name="T5" fmla="*/ 2147483647 h 10734"/>
            <a:gd name="T6" fmla="*/ 2147483647 w 10975"/>
            <a:gd name="T7" fmla="*/ 2147483647 h 10734"/>
            <a:gd name="T8" fmla="*/ 0 w 10975"/>
            <a:gd name="T9" fmla="*/ 0 h 10734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0975" h="10734">
              <a:moveTo>
                <a:pt x="10975" y="10734"/>
              </a:moveTo>
              <a:cubicBezTo>
                <a:pt x="10458" y="10734"/>
                <a:pt x="8332" y="9076"/>
                <a:pt x="7343" y="8327"/>
              </a:cubicBezTo>
              <a:cubicBezTo>
                <a:pt x="6354" y="7578"/>
                <a:pt x="6075" y="6238"/>
                <a:pt x="5039" y="6238"/>
              </a:cubicBezTo>
              <a:cubicBezTo>
                <a:pt x="4003" y="6459"/>
                <a:pt x="3272" y="1647"/>
                <a:pt x="2340" y="1647"/>
              </a:cubicBezTo>
              <a:cubicBezTo>
                <a:pt x="1304" y="1868"/>
                <a:pt x="1036" y="222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14</xdr:col>
      <xdr:colOff>186695</xdr:colOff>
      <xdr:row>51</xdr:row>
      <xdr:rowOff>170730</xdr:rowOff>
    </xdr:from>
    <xdr:to>
      <xdr:col>14</xdr:col>
      <xdr:colOff>615320</xdr:colOff>
      <xdr:row>53</xdr:row>
      <xdr:rowOff>28022</xdr:rowOff>
    </xdr:to>
    <xdr:sp macro="" textlink="">
      <xdr:nvSpPr>
        <xdr:cNvPr id="2559" name="Freeform 373">
          <a:extLst>
            <a:ext uri="{FF2B5EF4-FFF2-40B4-BE49-F238E27FC236}">
              <a16:creationId xmlns="" xmlns:a16="http://schemas.microsoft.com/office/drawing/2014/main" id="{6A13122E-3BAA-405A-BA31-6206776B3AAC}"/>
            </a:ext>
          </a:extLst>
        </xdr:cNvPr>
        <xdr:cNvSpPr>
          <a:spLocks/>
        </xdr:cNvSpPr>
      </xdr:nvSpPr>
      <xdr:spPr bwMode="auto">
        <a:xfrm rot="20208059">
          <a:off x="9546679" y="8881092"/>
          <a:ext cx="428625" cy="199858"/>
        </a:xfrm>
        <a:custGeom>
          <a:avLst/>
          <a:gdLst>
            <a:gd name="T0" fmla="*/ 2147483647 w 10975"/>
            <a:gd name="T1" fmla="*/ 2147483647 h 10734"/>
            <a:gd name="T2" fmla="*/ 2147483647 w 10975"/>
            <a:gd name="T3" fmla="*/ 2147483647 h 10734"/>
            <a:gd name="T4" fmla="*/ 2147483647 w 10975"/>
            <a:gd name="T5" fmla="*/ 2147483647 h 10734"/>
            <a:gd name="T6" fmla="*/ 2147483647 w 10975"/>
            <a:gd name="T7" fmla="*/ 2147483647 h 10734"/>
            <a:gd name="T8" fmla="*/ 0 w 10975"/>
            <a:gd name="T9" fmla="*/ 0 h 10734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0975" h="10734">
              <a:moveTo>
                <a:pt x="10975" y="10734"/>
              </a:moveTo>
              <a:cubicBezTo>
                <a:pt x="10458" y="10734"/>
                <a:pt x="8332" y="9076"/>
                <a:pt x="7343" y="8327"/>
              </a:cubicBezTo>
              <a:cubicBezTo>
                <a:pt x="6354" y="7578"/>
                <a:pt x="6075" y="6238"/>
                <a:pt x="5039" y="6238"/>
              </a:cubicBezTo>
              <a:cubicBezTo>
                <a:pt x="4003" y="6459"/>
                <a:pt x="3272" y="1647"/>
                <a:pt x="2340" y="1647"/>
              </a:cubicBezTo>
              <a:cubicBezTo>
                <a:pt x="1304" y="1868"/>
                <a:pt x="1036" y="222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13</xdr:col>
      <xdr:colOff>144127</xdr:colOff>
      <xdr:row>51</xdr:row>
      <xdr:rowOff>93996</xdr:rowOff>
    </xdr:from>
    <xdr:to>
      <xdr:col>13</xdr:col>
      <xdr:colOff>660063</xdr:colOff>
      <xdr:row>52</xdr:row>
      <xdr:rowOff>85641</xdr:rowOff>
    </xdr:to>
    <xdr:sp macro="" textlink="">
      <xdr:nvSpPr>
        <xdr:cNvPr id="2563" name="Text Box 1664">
          <a:extLst>
            <a:ext uri="{FF2B5EF4-FFF2-40B4-BE49-F238E27FC236}">
              <a16:creationId xmlns="" xmlns:a16="http://schemas.microsoft.com/office/drawing/2014/main" id="{92F4DE28-B58C-40B8-9A37-F35BDFF23193}"/>
            </a:ext>
          </a:extLst>
        </xdr:cNvPr>
        <xdr:cNvSpPr txBox="1">
          <a:spLocks noChangeArrowheads="1"/>
        </xdr:cNvSpPr>
      </xdr:nvSpPr>
      <xdr:spPr bwMode="auto">
        <a:xfrm>
          <a:off x="8800180" y="8804358"/>
          <a:ext cx="515936" cy="16292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永平寺川</a:t>
          </a:r>
          <a:endParaRPr lang="en-US" altLang="ja-JP" sz="900" b="1" i="0" u="none" strike="noStrike" baseline="0">
            <a:solidFill>
              <a:schemeClr val="tx2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18</xdr:col>
      <xdr:colOff>107941</xdr:colOff>
      <xdr:row>24</xdr:row>
      <xdr:rowOff>26751</xdr:rowOff>
    </xdr:from>
    <xdr:to>
      <xdr:col>18</xdr:col>
      <xdr:colOff>265109</xdr:colOff>
      <xdr:row>24</xdr:row>
      <xdr:rowOff>149661</xdr:rowOff>
    </xdr:to>
    <xdr:sp macro="" textlink="">
      <xdr:nvSpPr>
        <xdr:cNvPr id="2564" name="Freeform 395">
          <a:extLst>
            <a:ext uri="{FF2B5EF4-FFF2-40B4-BE49-F238E27FC236}">
              <a16:creationId xmlns="" xmlns:a16="http://schemas.microsoft.com/office/drawing/2014/main" id="{43BB3891-83BE-4C43-B6BA-1601E59D3AB8}"/>
            </a:ext>
          </a:extLst>
        </xdr:cNvPr>
        <xdr:cNvSpPr>
          <a:spLocks/>
        </xdr:cNvSpPr>
      </xdr:nvSpPr>
      <xdr:spPr bwMode="auto">
        <a:xfrm rot="10472390">
          <a:off x="10926994" y="4154251"/>
          <a:ext cx="157168" cy="122910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131 w 10131"/>
            <a:gd name="connsiteY0" fmla="*/ 9375 h 10000"/>
            <a:gd name="connsiteX1" fmla="*/ 4417 w 10131"/>
            <a:gd name="connsiteY1" fmla="*/ 0 h 10000"/>
            <a:gd name="connsiteX2" fmla="*/ 10131 w 10131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1010"/>
            <a:gd name="connsiteY0" fmla="*/ 11060 h 11060"/>
            <a:gd name="connsiteX1" fmla="*/ 5296 w 11010"/>
            <a:gd name="connsiteY1" fmla="*/ 0 h 11060"/>
            <a:gd name="connsiteX2" fmla="*/ 11010 w 11010"/>
            <a:gd name="connsiteY2" fmla="*/ 10000 h 11060"/>
            <a:gd name="connsiteX0" fmla="*/ 0 w 10204"/>
            <a:gd name="connsiteY0" fmla="*/ 10834 h 10834"/>
            <a:gd name="connsiteX1" fmla="*/ 4490 w 10204"/>
            <a:gd name="connsiteY1" fmla="*/ 0 h 10834"/>
            <a:gd name="connsiteX2" fmla="*/ 10204 w 10204"/>
            <a:gd name="connsiteY2" fmla="*/ 10000 h 10834"/>
            <a:gd name="connsiteX0" fmla="*/ 0 w 9398"/>
            <a:gd name="connsiteY0" fmla="*/ 10157 h 10157"/>
            <a:gd name="connsiteX1" fmla="*/ 3684 w 9398"/>
            <a:gd name="connsiteY1" fmla="*/ 0 h 10157"/>
            <a:gd name="connsiteX2" fmla="*/ 9398 w 9398"/>
            <a:gd name="connsiteY2" fmla="*/ 10000 h 10157"/>
            <a:gd name="connsiteX0" fmla="*/ 288 w 10288"/>
            <a:gd name="connsiteY0" fmla="*/ 10000 h 10000"/>
            <a:gd name="connsiteX1" fmla="*/ 4208 w 10288"/>
            <a:gd name="connsiteY1" fmla="*/ 0 h 10000"/>
            <a:gd name="connsiteX2" fmla="*/ 10288 w 10288"/>
            <a:gd name="connsiteY2" fmla="*/ 9845 h 10000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7805 h 7805"/>
            <a:gd name="connsiteX1" fmla="*/ 3920 w 10000"/>
            <a:gd name="connsiteY1" fmla="*/ 26 h 7805"/>
            <a:gd name="connsiteX2" fmla="*/ 10000 w 10000"/>
            <a:gd name="connsiteY2" fmla="*/ 7650 h 7805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59">
              <a:moveTo>
                <a:pt x="0" y="10059"/>
              </a:moveTo>
              <a:cubicBezTo>
                <a:pt x="19" y="1849"/>
                <a:pt x="1962" y="-524"/>
                <a:pt x="4564" y="92"/>
              </a:cubicBezTo>
              <a:cubicBezTo>
                <a:pt x="7887" y="-252"/>
                <a:pt x="8831" y="3381"/>
                <a:pt x="10000" y="9860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18</xdr:col>
      <xdr:colOff>206166</xdr:colOff>
      <xdr:row>23</xdr:row>
      <xdr:rowOff>79701</xdr:rowOff>
    </xdr:from>
    <xdr:ext cx="467321" cy="146398"/>
    <xdr:sp macro="" textlink="">
      <xdr:nvSpPr>
        <xdr:cNvPr id="2566" name="Text Box 1620">
          <a:extLst>
            <a:ext uri="{FF2B5EF4-FFF2-40B4-BE49-F238E27FC236}">
              <a16:creationId xmlns="" xmlns:a16="http://schemas.microsoft.com/office/drawing/2014/main" id="{FBCFE35C-222B-406E-ADE0-1CAD39960743}"/>
            </a:ext>
          </a:extLst>
        </xdr:cNvPr>
        <xdr:cNvSpPr txBox="1">
          <a:spLocks noChangeArrowheads="1"/>
        </xdr:cNvSpPr>
      </xdr:nvSpPr>
      <xdr:spPr bwMode="auto">
        <a:xfrm>
          <a:off x="11025219" y="4034019"/>
          <a:ext cx="467321" cy="14639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+mj-ea"/>
              <a:ea typeface="+mj-ea"/>
            </a:rPr>
            <a:t>坂尻ﾄﾝﾈﾙ</a:t>
          </a:r>
          <a:endParaRPr lang="en-US" altLang="ja-JP" sz="900" b="1" i="0" u="none" strike="noStrike" baseline="0">
            <a:solidFill>
              <a:srgbClr val="000000"/>
            </a:solidFill>
            <a:latin typeface="+mj-ea"/>
            <a:ea typeface="+mj-ea"/>
          </a:endParaRPr>
        </a:p>
      </xdr:txBody>
    </xdr:sp>
    <xdr:clientData/>
  </xdr:oneCellAnchor>
  <xdr:twoCellAnchor>
    <xdr:from>
      <xdr:col>15</xdr:col>
      <xdr:colOff>371157</xdr:colOff>
      <xdr:row>20</xdr:row>
      <xdr:rowOff>107386</xdr:rowOff>
    </xdr:from>
    <xdr:to>
      <xdr:col>15</xdr:col>
      <xdr:colOff>544757</xdr:colOff>
      <xdr:row>21</xdr:row>
      <xdr:rowOff>94184</xdr:rowOff>
    </xdr:to>
    <xdr:sp macro="" textlink="">
      <xdr:nvSpPr>
        <xdr:cNvPr id="93" name="六角形 92">
          <a:extLst>
            <a:ext uri="{FF2B5EF4-FFF2-40B4-BE49-F238E27FC236}">
              <a16:creationId xmlns="" xmlns:a16="http://schemas.microsoft.com/office/drawing/2014/main" id="{4D3390B5-FCAA-47E7-B202-428F73878D0C}"/>
            </a:ext>
          </a:extLst>
        </xdr:cNvPr>
        <xdr:cNvSpPr/>
      </xdr:nvSpPr>
      <xdr:spPr bwMode="auto">
        <a:xfrm>
          <a:off x="9068733" y="3537348"/>
          <a:ext cx="173600" cy="159980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264583</xdr:colOff>
      <xdr:row>23</xdr:row>
      <xdr:rowOff>120263</xdr:rowOff>
    </xdr:from>
    <xdr:ext cx="414910" cy="129886"/>
    <xdr:sp macro="" textlink="">
      <xdr:nvSpPr>
        <xdr:cNvPr id="2567" name="Text Box 1620">
          <a:extLst>
            <a:ext uri="{FF2B5EF4-FFF2-40B4-BE49-F238E27FC236}">
              <a16:creationId xmlns="" xmlns:a16="http://schemas.microsoft.com/office/drawing/2014/main" id="{3A37B5A1-5D15-4015-A0B9-84FF010F9D1E}"/>
            </a:ext>
          </a:extLst>
        </xdr:cNvPr>
        <xdr:cNvSpPr txBox="1">
          <a:spLocks noChangeArrowheads="1"/>
        </xdr:cNvSpPr>
      </xdr:nvSpPr>
      <xdr:spPr bwMode="auto">
        <a:xfrm>
          <a:off x="10376477" y="4074581"/>
          <a:ext cx="414910" cy="1298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小浜梅街道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12</xdr:col>
      <xdr:colOff>129887</xdr:colOff>
      <xdr:row>47</xdr:row>
      <xdr:rowOff>57726</xdr:rowOff>
    </xdr:from>
    <xdr:ext cx="284079" cy="223504"/>
    <xdr:grpSp>
      <xdr:nvGrpSpPr>
        <xdr:cNvPr id="2568" name="Group 6672">
          <a:extLst>
            <a:ext uri="{FF2B5EF4-FFF2-40B4-BE49-F238E27FC236}">
              <a16:creationId xmlns="" xmlns:a16="http://schemas.microsoft.com/office/drawing/2014/main" id="{B2EAA7D9-6234-4EAB-8607-28EFD48D6722}"/>
            </a:ext>
          </a:extLst>
        </xdr:cNvPr>
        <xdr:cNvGrpSpPr>
          <a:grpSpLocks/>
        </xdr:cNvGrpSpPr>
      </xdr:nvGrpSpPr>
      <xdr:grpSpPr bwMode="auto">
        <a:xfrm>
          <a:off x="8818048" y="8024708"/>
          <a:ext cx="284079" cy="223504"/>
          <a:chOff x="536" y="109"/>
          <a:chExt cx="46" cy="44"/>
        </a:xfrm>
      </xdr:grpSpPr>
      <xdr:pic>
        <xdr:nvPicPr>
          <xdr:cNvPr id="2569" name="Picture 6673" descr="route2">
            <a:extLst>
              <a:ext uri="{FF2B5EF4-FFF2-40B4-BE49-F238E27FC236}">
                <a16:creationId xmlns="" xmlns:a16="http://schemas.microsoft.com/office/drawing/2014/main" id="{5508ADA5-1904-96E2-EC99-18D13FE44DE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70" name="Text Box 6674">
            <a:extLst>
              <a:ext uri="{FF2B5EF4-FFF2-40B4-BE49-F238E27FC236}">
                <a16:creationId xmlns="" xmlns:a16="http://schemas.microsoft.com/office/drawing/2014/main" id="{0FD8B0AD-F095-8EC4-666B-B3273EA895C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416</a:t>
            </a:r>
          </a:p>
        </xdr:txBody>
      </xdr:sp>
    </xdr:grpSp>
    <xdr:clientData/>
  </xdr:oneCellAnchor>
  <xdr:oneCellAnchor>
    <xdr:from>
      <xdr:col>1</xdr:col>
      <xdr:colOff>505111</xdr:colOff>
      <xdr:row>53</xdr:row>
      <xdr:rowOff>125075</xdr:rowOff>
    </xdr:from>
    <xdr:ext cx="329195" cy="388520"/>
    <xdr:pic>
      <xdr:nvPicPr>
        <xdr:cNvPr id="2571" name="図 68" descr="「コンビニのロゴ」の画像検索結果">
          <a:extLst>
            <a:ext uri="{FF2B5EF4-FFF2-40B4-BE49-F238E27FC236}">
              <a16:creationId xmlns="" xmlns:a16="http://schemas.microsoft.com/office/drawing/2014/main" id="{466CF2EF-DD9E-404A-97D7-375D86642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778" y="9274848"/>
          <a:ext cx="329195" cy="388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25</xdr:col>
      <xdr:colOff>210439</xdr:colOff>
      <xdr:row>12</xdr:row>
      <xdr:rowOff>137795</xdr:rowOff>
    </xdr:from>
    <xdr:to>
      <xdr:col>26</xdr:col>
      <xdr:colOff>262273</xdr:colOff>
      <xdr:row>14</xdr:row>
      <xdr:rowOff>84016</xdr:rowOff>
    </xdr:to>
    <xdr:pic>
      <xdr:nvPicPr>
        <xdr:cNvPr id="2581" name="図 2580">
          <a:extLst>
            <a:ext uri="{FF2B5EF4-FFF2-40B4-BE49-F238E27FC236}">
              <a16:creationId xmlns="" xmlns:a16="http://schemas.microsoft.com/office/drawing/2014/main" id="{29B3A4FC-F9AF-A0A8-04EF-FE5F4EAE5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1980000">
          <a:off x="17291939" y="2174331"/>
          <a:ext cx="754870" cy="290935"/>
        </a:xfrm>
        <a:prstGeom prst="rect">
          <a:avLst/>
        </a:prstGeom>
      </xdr:spPr>
    </xdr:pic>
    <xdr:clientData/>
  </xdr:twoCellAnchor>
  <xdr:twoCellAnchor>
    <xdr:from>
      <xdr:col>11</xdr:col>
      <xdr:colOff>367390</xdr:colOff>
      <xdr:row>38</xdr:row>
      <xdr:rowOff>158750</xdr:rowOff>
    </xdr:from>
    <xdr:to>
      <xdr:col>12</xdr:col>
      <xdr:colOff>18140</xdr:colOff>
      <xdr:row>40</xdr:row>
      <xdr:rowOff>99779</xdr:rowOff>
    </xdr:to>
    <xdr:sp macro="" textlink="">
      <xdr:nvSpPr>
        <xdr:cNvPr id="1290" name="Freeform 601">
          <a:extLst>
            <a:ext uri="{FF2B5EF4-FFF2-40B4-BE49-F238E27FC236}">
              <a16:creationId xmlns="" xmlns:a16="http://schemas.microsoft.com/office/drawing/2014/main" id="{B3DC360C-9B6D-4652-8AB6-870634D26969}"/>
            </a:ext>
          </a:extLst>
        </xdr:cNvPr>
        <xdr:cNvSpPr>
          <a:spLocks/>
        </xdr:cNvSpPr>
      </xdr:nvSpPr>
      <xdr:spPr bwMode="auto">
        <a:xfrm flipH="1">
          <a:off x="7606390" y="6681107"/>
          <a:ext cx="353786" cy="28574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1661 w 11663"/>
            <a:gd name="connsiteY0" fmla="*/ 12235 h 12235"/>
            <a:gd name="connsiteX1" fmla="*/ 10000 w 11663"/>
            <a:gd name="connsiteY1" fmla="*/ 0 h 12235"/>
            <a:gd name="connsiteX2" fmla="*/ 0 w 11663"/>
            <a:gd name="connsiteY2" fmla="*/ 285 h 12235"/>
            <a:gd name="connsiteX0" fmla="*/ 11661 w 11661"/>
            <a:gd name="connsiteY0" fmla="*/ 12235 h 12235"/>
            <a:gd name="connsiteX1" fmla="*/ 10000 w 11661"/>
            <a:gd name="connsiteY1" fmla="*/ 0 h 12235"/>
            <a:gd name="connsiteX2" fmla="*/ 0 w 11661"/>
            <a:gd name="connsiteY2" fmla="*/ 285 h 12235"/>
            <a:gd name="connsiteX0" fmla="*/ 13934 w 13934"/>
            <a:gd name="connsiteY0" fmla="*/ 14126 h 14126"/>
            <a:gd name="connsiteX1" fmla="*/ 10000 w 13934"/>
            <a:gd name="connsiteY1" fmla="*/ 0 h 14126"/>
            <a:gd name="connsiteX2" fmla="*/ 0 w 13934"/>
            <a:gd name="connsiteY2" fmla="*/ 285 h 14126"/>
            <a:gd name="connsiteX0" fmla="*/ 13934 w 13934"/>
            <a:gd name="connsiteY0" fmla="*/ 14126 h 14126"/>
            <a:gd name="connsiteX1" fmla="*/ 10000 w 13934"/>
            <a:gd name="connsiteY1" fmla="*/ 0 h 14126"/>
            <a:gd name="connsiteX2" fmla="*/ 0 w 13934"/>
            <a:gd name="connsiteY2" fmla="*/ 285 h 14126"/>
            <a:gd name="connsiteX0" fmla="*/ 13934 w 13934"/>
            <a:gd name="connsiteY0" fmla="*/ 14126 h 14126"/>
            <a:gd name="connsiteX1" fmla="*/ 10000 w 13934"/>
            <a:gd name="connsiteY1" fmla="*/ 0 h 14126"/>
            <a:gd name="connsiteX2" fmla="*/ 0 w 13934"/>
            <a:gd name="connsiteY2" fmla="*/ 285 h 14126"/>
            <a:gd name="connsiteX0" fmla="*/ 13934 w 13934"/>
            <a:gd name="connsiteY0" fmla="*/ 14126 h 14126"/>
            <a:gd name="connsiteX1" fmla="*/ 10000 w 13934"/>
            <a:gd name="connsiteY1" fmla="*/ 0 h 14126"/>
            <a:gd name="connsiteX2" fmla="*/ 0 w 13934"/>
            <a:gd name="connsiteY2" fmla="*/ 285 h 141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934" h="14126">
              <a:moveTo>
                <a:pt x="13934" y="14126"/>
              </a:moveTo>
              <a:cubicBezTo>
                <a:pt x="10300" y="10078"/>
                <a:pt x="9511" y="3654"/>
                <a:pt x="10000" y="0"/>
              </a:cubicBezTo>
              <a:lnTo>
                <a:pt x="0" y="28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394600</xdr:colOff>
      <xdr:row>39</xdr:row>
      <xdr:rowOff>43532</xdr:rowOff>
    </xdr:from>
    <xdr:ext cx="143122" cy="139879"/>
    <xdr:pic>
      <xdr:nvPicPr>
        <xdr:cNvPr id="1292" name="図 1291">
          <a:extLst>
            <a:ext uri="{FF2B5EF4-FFF2-40B4-BE49-F238E27FC236}">
              <a16:creationId xmlns="" xmlns:a16="http://schemas.microsoft.com/office/drawing/2014/main" id="{40A97FDB-21C3-419C-A2F6-05AFE68F6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33600" y="6738246"/>
          <a:ext cx="143122" cy="139879"/>
        </a:xfrm>
        <a:prstGeom prst="rect">
          <a:avLst/>
        </a:prstGeom>
      </xdr:spPr>
    </xdr:pic>
    <xdr:clientData/>
  </xdr:oneCellAnchor>
  <xdr:oneCellAnchor>
    <xdr:from>
      <xdr:col>17</xdr:col>
      <xdr:colOff>18277</xdr:colOff>
      <xdr:row>19</xdr:row>
      <xdr:rowOff>0</xdr:rowOff>
    </xdr:from>
    <xdr:ext cx="333117" cy="101600"/>
    <xdr:sp macro="" textlink="">
      <xdr:nvSpPr>
        <xdr:cNvPr id="696" name="Text Box 1194">
          <a:extLst>
            <a:ext uri="{FF2B5EF4-FFF2-40B4-BE49-F238E27FC236}">
              <a16:creationId xmlns="" xmlns:a16="http://schemas.microsoft.com/office/drawing/2014/main" id="{8D5F9EA7-26EB-4D09-80ED-829554FCEC29}"/>
            </a:ext>
          </a:extLst>
        </xdr:cNvPr>
        <xdr:cNvSpPr txBox="1">
          <a:spLocks noChangeArrowheads="1"/>
        </xdr:cNvSpPr>
      </xdr:nvSpPr>
      <xdr:spPr bwMode="auto">
        <a:xfrm>
          <a:off x="10069420" y="3243036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+7.2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153733</xdr:colOff>
      <xdr:row>19</xdr:row>
      <xdr:rowOff>97144</xdr:rowOff>
    </xdr:from>
    <xdr:to>
      <xdr:col>17</xdr:col>
      <xdr:colOff>280149</xdr:colOff>
      <xdr:row>20</xdr:row>
      <xdr:rowOff>36954</xdr:rowOff>
    </xdr:to>
    <xdr:sp macro="" textlink="">
      <xdr:nvSpPr>
        <xdr:cNvPr id="1142" name="六角形 1141">
          <a:extLst>
            <a:ext uri="{FF2B5EF4-FFF2-40B4-BE49-F238E27FC236}">
              <a16:creationId xmlns="" xmlns:a16="http://schemas.microsoft.com/office/drawing/2014/main" id="{367D1D1F-EF87-4907-8F9A-5A4176470DA2}"/>
            </a:ext>
          </a:extLst>
        </xdr:cNvPr>
        <xdr:cNvSpPr/>
      </xdr:nvSpPr>
      <xdr:spPr bwMode="auto">
        <a:xfrm>
          <a:off x="10204876" y="3340180"/>
          <a:ext cx="126416" cy="11216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0</xdr:colOff>
      <xdr:row>19</xdr:row>
      <xdr:rowOff>83277</xdr:rowOff>
    </xdr:from>
    <xdr:to>
      <xdr:col>17</xdr:col>
      <xdr:colOff>140074</xdr:colOff>
      <xdr:row>20</xdr:row>
      <xdr:rowOff>46293</xdr:rowOff>
    </xdr:to>
    <xdr:sp macro="" textlink="">
      <xdr:nvSpPr>
        <xdr:cNvPr id="1143" name="六角形 1142">
          <a:extLst>
            <a:ext uri="{FF2B5EF4-FFF2-40B4-BE49-F238E27FC236}">
              <a16:creationId xmlns="" xmlns:a16="http://schemas.microsoft.com/office/drawing/2014/main" id="{BC50D7D5-C33B-4673-9F8F-636E527A07D8}"/>
            </a:ext>
          </a:extLst>
        </xdr:cNvPr>
        <xdr:cNvSpPr/>
      </xdr:nvSpPr>
      <xdr:spPr bwMode="auto">
        <a:xfrm>
          <a:off x="10051143" y="3326313"/>
          <a:ext cx="140074" cy="135373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0</xdr:colOff>
      <xdr:row>16</xdr:row>
      <xdr:rowOff>172357</xdr:rowOff>
    </xdr:from>
    <xdr:to>
      <xdr:col>11</xdr:col>
      <xdr:colOff>191365</xdr:colOff>
      <xdr:row>17</xdr:row>
      <xdr:rowOff>155575</xdr:rowOff>
    </xdr:to>
    <xdr:sp macro="" textlink="">
      <xdr:nvSpPr>
        <xdr:cNvPr id="1158" name="六角形 1157">
          <a:extLst>
            <a:ext uri="{FF2B5EF4-FFF2-40B4-BE49-F238E27FC236}">
              <a16:creationId xmlns="" xmlns:a16="http://schemas.microsoft.com/office/drawing/2014/main" id="{41F61871-7E7E-49ED-86C6-66D5F723B07B}"/>
            </a:ext>
          </a:extLst>
        </xdr:cNvPr>
        <xdr:cNvSpPr/>
      </xdr:nvSpPr>
      <xdr:spPr bwMode="auto">
        <a:xfrm>
          <a:off x="7239000" y="2898321"/>
          <a:ext cx="191365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81653</xdr:colOff>
      <xdr:row>19</xdr:row>
      <xdr:rowOff>42453</xdr:rowOff>
    </xdr:from>
    <xdr:to>
      <xdr:col>12</xdr:col>
      <xdr:colOff>294830</xdr:colOff>
      <xdr:row>23</xdr:row>
      <xdr:rowOff>91878</xdr:rowOff>
    </xdr:to>
    <xdr:sp macro="" textlink="">
      <xdr:nvSpPr>
        <xdr:cNvPr id="1162" name="Line 75">
          <a:extLst>
            <a:ext uri="{FF2B5EF4-FFF2-40B4-BE49-F238E27FC236}">
              <a16:creationId xmlns="" xmlns:a16="http://schemas.microsoft.com/office/drawing/2014/main" id="{2EA50A41-42B7-4563-AD4D-C3B602DCBE2C}"/>
            </a:ext>
          </a:extLst>
        </xdr:cNvPr>
        <xdr:cNvSpPr>
          <a:spLocks noChangeShapeType="1"/>
        </xdr:cNvSpPr>
      </xdr:nvSpPr>
      <xdr:spPr bwMode="auto">
        <a:xfrm flipV="1">
          <a:off x="7320653" y="3285489"/>
          <a:ext cx="916213" cy="74338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563286"/>
            <a:gd name="connsiteY0" fmla="*/ 0 h 9367"/>
            <a:gd name="connsiteX1" fmla="*/ 563286 w 563286"/>
            <a:gd name="connsiteY1" fmla="*/ 9367 h 9367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107"/>
            <a:gd name="connsiteY0" fmla="*/ 0 h 10619"/>
            <a:gd name="connsiteX1" fmla="*/ 10107 w 10107"/>
            <a:gd name="connsiteY1" fmla="*/ 10619 h 10619"/>
            <a:gd name="connsiteX0" fmla="*/ 175 w 10282"/>
            <a:gd name="connsiteY0" fmla="*/ 0 h 10619"/>
            <a:gd name="connsiteX1" fmla="*/ 10282 w 10282"/>
            <a:gd name="connsiteY1" fmla="*/ 10619 h 10619"/>
            <a:gd name="connsiteX0" fmla="*/ 86 w 13289"/>
            <a:gd name="connsiteY0" fmla="*/ 0 h 10957"/>
            <a:gd name="connsiteX1" fmla="*/ 13289 w 13289"/>
            <a:gd name="connsiteY1" fmla="*/ 10957 h 10957"/>
            <a:gd name="connsiteX0" fmla="*/ 311 w 13514"/>
            <a:gd name="connsiteY0" fmla="*/ 0 h 10957"/>
            <a:gd name="connsiteX1" fmla="*/ 13514 w 13514"/>
            <a:gd name="connsiteY1" fmla="*/ 10957 h 10957"/>
            <a:gd name="connsiteX0" fmla="*/ 8087 w 8087"/>
            <a:gd name="connsiteY0" fmla="*/ 0 h 12454"/>
            <a:gd name="connsiteX1" fmla="*/ 6054 w 8087"/>
            <a:gd name="connsiteY1" fmla="*/ 12454 h 12454"/>
            <a:gd name="connsiteX0" fmla="*/ 2514 w 2514"/>
            <a:gd name="connsiteY0" fmla="*/ 0 h 10000"/>
            <a:gd name="connsiteX1" fmla="*/ 0 w 2514"/>
            <a:gd name="connsiteY1" fmla="*/ 10000 h 10000"/>
            <a:gd name="connsiteX0" fmla="*/ 16580 w 16580"/>
            <a:gd name="connsiteY0" fmla="*/ 0 h 9905"/>
            <a:gd name="connsiteX1" fmla="*/ 0 w 16580"/>
            <a:gd name="connsiteY1" fmla="*/ 9905 h 9905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9780 w 9780"/>
            <a:gd name="connsiteY0" fmla="*/ 0 h 11852"/>
            <a:gd name="connsiteX1" fmla="*/ 0 w 9780"/>
            <a:gd name="connsiteY1" fmla="*/ 11852 h 11852"/>
            <a:gd name="connsiteX0" fmla="*/ 10000 w 10782"/>
            <a:gd name="connsiteY0" fmla="*/ 0 h 10000"/>
            <a:gd name="connsiteX1" fmla="*/ 0 w 10782"/>
            <a:gd name="connsiteY1" fmla="*/ 10000 h 10000"/>
            <a:gd name="connsiteX0" fmla="*/ 10000 w 10893"/>
            <a:gd name="connsiteY0" fmla="*/ 0 h 10000"/>
            <a:gd name="connsiteX1" fmla="*/ 8889 w 10893"/>
            <a:gd name="connsiteY1" fmla="*/ 7412 h 10000"/>
            <a:gd name="connsiteX2" fmla="*/ 0 w 10893"/>
            <a:gd name="connsiteY2" fmla="*/ 10000 h 10000"/>
            <a:gd name="connsiteX0" fmla="*/ 10000 w 15735"/>
            <a:gd name="connsiteY0" fmla="*/ 0 h 10000"/>
            <a:gd name="connsiteX1" fmla="*/ 8889 w 15735"/>
            <a:gd name="connsiteY1" fmla="*/ 7412 h 10000"/>
            <a:gd name="connsiteX2" fmla="*/ 0 w 15735"/>
            <a:gd name="connsiteY2" fmla="*/ 10000 h 10000"/>
            <a:gd name="connsiteX0" fmla="*/ 1111 w 17478"/>
            <a:gd name="connsiteY0" fmla="*/ 0 h 8795"/>
            <a:gd name="connsiteX1" fmla="*/ 0 w 17478"/>
            <a:gd name="connsiteY1" fmla="*/ 7412 h 8795"/>
            <a:gd name="connsiteX2" fmla="*/ 11260 w 17478"/>
            <a:gd name="connsiteY2" fmla="*/ 8795 h 8795"/>
            <a:gd name="connsiteX0" fmla="*/ 636 w 6442"/>
            <a:gd name="connsiteY0" fmla="*/ 0 h 10000"/>
            <a:gd name="connsiteX1" fmla="*/ 0 w 6442"/>
            <a:gd name="connsiteY1" fmla="*/ 8428 h 10000"/>
            <a:gd name="connsiteX2" fmla="*/ 6442 w 6442"/>
            <a:gd name="connsiteY2" fmla="*/ 10000 h 10000"/>
            <a:gd name="connsiteX0" fmla="*/ 987 w 8684"/>
            <a:gd name="connsiteY0" fmla="*/ 0 h 10161"/>
            <a:gd name="connsiteX1" fmla="*/ 0 w 8684"/>
            <a:gd name="connsiteY1" fmla="*/ 8428 h 10161"/>
            <a:gd name="connsiteX2" fmla="*/ 8684 w 8684"/>
            <a:gd name="connsiteY2" fmla="*/ 10161 h 10161"/>
            <a:gd name="connsiteX0" fmla="*/ 1137 w 10828"/>
            <a:gd name="connsiteY0" fmla="*/ 0 h 10077"/>
            <a:gd name="connsiteX1" fmla="*/ 0 w 10828"/>
            <a:gd name="connsiteY1" fmla="*/ 8294 h 10077"/>
            <a:gd name="connsiteX2" fmla="*/ 10000 w 10828"/>
            <a:gd name="connsiteY2" fmla="*/ 10000 h 10077"/>
            <a:gd name="connsiteX0" fmla="*/ 1137 w 7108"/>
            <a:gd name="connsiteY0" fmla="*/ 0 h 9361"/>
            <a:gd name="connsiteX1" fmla="*/ 0 w 7108"/>
            <a:gd name="connsiteY1" fmla="*/ 8294 h 9361"/>
            <a:gd name="connsiteX2" fmla="*/ 2424 w 7108"/>
            <a:gd name="connsiteY2" fmla="*/ 8969 h 9361"/>
            <a:gd name="connsiteX0" fmla="*/ 1600 w 13589"/>
            <a:gd name="connsiteY0" fmla="*/ 0 h 11077"/>
            <a:gd name="connsiteX1" fmla="*/ 0 w 13589"/>
            <a:gd name="connsiteY1" fmla="*/ 8860 h 11077"/>
            <a:gd name="connsiteX2" fmla="*/ 11510 w 13589"/>
            <a:gd name="connsiteY2" fmla="*/ 11022 h 11077"/>
            <a:gd name="connsiteX0" fmla="*/ 1600 w 11510"/>
            <a:gd name="connsiteY0" fmla="*/ 0 h 11022"/>
            <a:gd name="connsiteX1" fmla="*/ 0 w 11510"/>
            <a:gd name="connsiteY1" fmla="*/ 8860 h 11022"/>
            <a:gd name="connsiteX2" fmla="*/ 11510 w 11510"/>
            <a:gd name="connsiteY2" fmla="*/ 11022 h 11022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1600 w 17052"/>
            <a:gd name="connsiteY0" fmla="*/ 0 h 10980"/>
            <a:gd name="connsiteX1" fmla="*/ 0 w 17052"/>
            <a:gd name="connsiteY1" fmla="*/ 8860 h 10980"/>
            <a:gd name="connsiteX2" fmla="*/ 17052 w 17052"/>
            <a:gd name="connsiteY2" fmla="*/ 10980 h 10980"/>
            <a:gd name="connsiteX0" fmla="*/ 2879 w 17052"/>
            <a:gd name="connsiteY0" fmla="*/ 0 h 8864"/>
            <a:gd name="connsiteX1" fmla="*/ 0 w 17052"/>
            <a:gd name="connsiteY1" fmla="*/ 6744 h 8864"/>
            <a:gd name="connsiteX2" fmla="*/ 17052 w 17052"/>
            <a:gd name="connsiteY2" fmla="*/ 8864 h 8864"/>
            <a:gd name="connsiteX0" fmla="*/ 1688 w 7250"/>
            <a:gd name="connsiteY0" fmla="*/ 0 h 10249"/>
            <a:gd name="connsiteX1" fmla="*/ 0 w 7250"/>
            <a:gd name="connsiteY1" fmla="*/ 7608 h 10249"/>
            <a:gd name="connsiteX2" fmla="*/ 7250 w 7250"/>
            <a:gd name="connsiteY2" fmla="*/ 10249 h 10249"/>
            <a:gd name="connsiteX0" fmla="*/ 2328 w 10000"/>
            <a:gd name="connsiteY0" fmla="*/ 0 h 10000"/>
            <a:gd name="connsiteX1" fmla="*/ 0 w 10000"/>
            <a:gd name="connsiteY1" fmla="*/ 7423 h 10000"/>
            <a:gd name="connsiteX2" fmla="*/ 10000 w 10000"/>
            <a:gd name="connsiteY2" fmla="*/ 10000 h 10000"/>
            <a:gd name="connsiteX0" fmla="*/ 2328 w 23879"/>
            <a:gd name="connsiteY0" fmla="*/ 0 h 7693"/>
            <a:gd name="connsiteX1" fmla="*/ 0 w 23879"/>
            <a:gd name="connsiteY1" fmla="*/ 7423 h 7693"/>
            <a:gd name="connsiteX2" fmla="*/ 23879 w 23879"/>
            <a:gd name="connsiteY2" fmla="*/ 7338 h 7693"/>
            <a:gd name="connsiteX0" fmla="*/ 975 w 10000"/>
            <a:gd name="connsiteY0" fmla="*/ 0 h 10187"/>
            <a:gd name="connsiteX1" fmla="*/ 0 w 10000"/>
            <a:gd name="connsiteY1" fmla="*/ 9649 h 10187"/>
            <a:gd name="connsiteX2" fmla="*/ 10000 w 10000"/>
            <a:gd name="connsiteY2" fmla="*/ 9539 h 10187"/>
            <a:gd name="connsiteX0" fmla="*/ 975 w 10000"/>
            <a:gd name="connsiteY0" fmla="*/ 0 h 9649"/>
            <a:gd name="connsiteX1" fmla="*/ 0 w 10000"/>
            <a:gd name="connsiteY1" fmla="*/ 9649 h 9649"/>
            <a:gd name="connsiteX2" fmla="*/ 10000 w 10000"/>
            <a:gd name="connsiteY2" fmla="*/ 9539 h 9649"/>
            <a:gd name="connsiteX0" fmla="*/ 975 w 12148"/>
            <a:gd name="connsiteY0" fmla="*/ 0 h 10000"/>
            <a:gd name="connsiteX1" fmla="*/ 0 w 12148"/>
            <a:gd name="connsiteY1" fmla="*/ 10000 h 10000"/>
            <a:gd name="connsiteX2" fmla="*/ 12148 w 12148"/>
            <a:gd name="connsiteY2" fmla="*/ 9828 h 10000"/>
            <a:gd name="connsiteX0" fmla="*/ 975 w 12148"/>
            <a:gd name="connsiteY0" fmla="*/ 0 h 10000"/>
            <a:gd name="connsiteX1" fmla="*/ 0 w 12148"/>
            <a:gd name="connsiteY1" fmla="*/ 10000 h 10000"/>
            <a:gd name="connsiteX2" fmla="*/ 12148 w 12148"/>
            <a:gd name="connsiteY2" fmla="*/ 9828 h 10000"/>
            <a:gd name="connsiteX0" fmla="*/ 983 w 12156"/>
            <a:gd name="connsiteY0" fmla="*/ 0 h 10000"/>
            <a:gd name="connsiteX1" fmla="*/ 8 w 12156"/>
            <a:gd name="connsiteY1" fmla="*/ 10000 h 10000"/>
            <a:gd name="connsiteX2" fmla="*/ 12156 w 12156"/>
            <a:gd name="connsiteY2" fmla="*/ 9828 h 10000"/>
            <a:gd name="connsiteX0" fmla="*/ 6 w 14970"/>
            <a:gd name="connsiteY0" fmla="*/ 0 h 12950"/>
            <a:gd name="connsiteX1" fmla="*/ 2822 w 14970"/>
            <a:gd name="connsiteY1" fmla="*/ 12950 h 12950"/>
            <a:gd name="connsiteX2" fmla="*/ 14970 w 14970"/>
            <a:gd name="connsiteY2" fmla="*/ 12778 h 12950"/>
            <a:gd name="connsiteX0" fmla="*/ 0 w 14964"/>
            <a:gd name="connsiteY0" fmla="*/ 0 h 12950"/>
            <a:gd name="connsiteX1" fmla="*/ 2816 w 14964"/>
            <a:gd name="connsiteY1" fmla="*/ 12950 h 12950"/>
            <a:gd name="connsiteX2" fmla="*/ 14964 w 14964"/>
            <a:gd name="connsiteY2" fmla="*/ 12778 h 12950"/>
            <a:gd name="connsiteX0" fmla="*/ 0 w 15975"/>
            <a:gd name="connsiteY0" fmla="*/ 0 h 12950"/>
            <a:gd name="connsiteX1" fmla="*/ 2816 w 15975"/>
            <a:gd name="connsiteY1" fmla="*/ 12950 h 12950"/>
            <a:gd name="connsiteX2" fmla="*/ 15975 w 15975"/>
            <a:gd name="connsiteY2" fmla="*/ 12662 h 12950"/>
            <a:gd name="connsiteX0" fmla="*/ 0 w 16354"/>
            <a:gd name="connsiteY0" fmla="*/ 0 h 12950"/>
            <a:gd name="connsiteX1" fmla="*/ 2816 w 16354"/>
            <a:gd name="connsiteY1" fmla="*/ 12950 h 12950"/>
            <a:gd name="connsiteX2" fmla="*/ 16354 w 16354"/>
            <a:gd name="connsiteY2" fmla="*/ 12720 h 12950"/>
            <a:gd name="connsiteX0" fmla="*/ 0 w 18878"/>
            <a:gd name="connsiteY0" fmla="*/ 0 h 11909"/>
            <a:gd name="connsiteX1" fmla="*/ 5340 w 18878"/>
            <a:gd name="connsiteY1" fmla="*/ 11909 h 11909"/>
            <a:gd name="connsiteX2" fmla="*/ 18878 w 18878"/>
            <a:gd name="connsiteY2" fmla="*/ 11679 h 11909"/>
            <a:gd name="connsiteX0" fmla="*/ 0 w 18878"/>
            <a:gd name="connsiteY0" fmla="*/ 33 h 11942"/>
            <a:gd name="connsiteX1" fmla="*/ 5340 w 18878"/>
            <a:gd name="connsiteY1" fmla="*/ 11942 h 11942"/>
            <a:gd name="connsiteX2" fmla="*/ 18878 w 18878"/>
            <a:gd name="connsiteY2" fmla="*/ 11712 h 11942"/>
            <a:gd name="connsiteX0" fmla="*/ 0 w 17335"/>
            <a:gd name="connsiteY0" fmla="*/ 33 h 14766"/>
            <a:gd name="connsiteX1" fmla="*/ 5340 w 17335"/>
            <a:gd name="connsiteY1" fmla="*/ 11942 h 14766"/>
            <a:gd name="connsiteX2" fmla="*/ 17335 w 17335"/>
            <a:gd name="connsiteY2" fmla="*/ 14761 h 14766"/>
            <a:gd name="connsiteX0" fmla="*/ 0 w 17335"/>
            <a:gd name="connsiteY0" fmla="*/ 33 h 14781"/>
            <a:gd name="connsiteX1" fmla="*/ 5340 w 17335"/>
            <a:gd name="connsiteY1" fmla="*/ 11942 h 14781"/>
            <a:gd name="connsiteX2" fmla="*/ 17335 w 17335"/>
            <a:gd name="connsiteY2" fmla="*/ 14761 h 14781"/>
            <a:gd name="connsiteX0" fmla="*/ 0 w 17335"/>
            <a:gd name="connsiteY0" fmla="*/ 33 h 14798"/>
            <a:gd name="connsiteX1" fmla="*/ 5620 w 17335"/>
            <a:gd name="connsiteY1" fmla="*/ 12388 h 14798"/>
            <a:gd name="connsiteX2" fmla="*/ 17335 w 17335"/>
            <a:gd name="connsiteY2" fmla="*/ 14761 h 14798"/>
            <a:gd name="connsiteX0" fmla="*/ 0 w 21050"/>
            <a:gd name="connsiteY0" fmla="*/ 33 h 17513"/>
            <a:gd name="connsiteX1" fmla="*/ 5620 w 21050"/>
            <a:gd name="connsiteY1" fmla="*/ 12388 h 17513"/>
            <a:gd name="connsiteX2" fmla="*/ 21050 w 21050"/>
            <a:gd name="connsiteY2" fmla="*/ 17508 h 17513"/>
            <a:gd name="connsiteX0" fmla="*/ 0 w 24765"/>
            <a:gd name="connsiteY0" fmla="*/ 39 h 15835"/>
            <a:gd name="connsiteX1" fmla="*/ 9335 w 24765"/>
            <a:gd name="connsiteY1" fmla="*/ 10710 h 15835"/>
            <a:gd name="connsiteX2" fmla="*/ 24765 w 24765"/>
            <a:gd name="connsiteY2" fmla="*/ 15830 h 15835"/>
            <a:gd name="connsiteX0" fmla="*/ 0 w 27929"/>
            <a:gd name="connsiteY0" fmla="*/ 48 h 13895"/>
            <a:gd name="connsiteX1" fmla="*/ 12499 w 27929"/>
            <a:gd name="connsiteY1" fmla="*/ 8770 h 13895"/>
            <a:gd name="connsiteX2" fmla="*/ 27929 w 27929"/>
            <a:gd name="connsiteY2" fmla="*/ 13890 h 13895"/>
            <a:gd name="connsiteX0" fmla="*/ 0 w 27929"/>
            <a:gd name="connsiteY0" fmla="*/ 719 h 14566"/>
            <a:gd name="connsiteX1" fmla="*/ 12499 w 27929"/>
            <a:gd name="connsiteY1" fmla="*/ 9441 h 14566"/>
            <a:gd name="connsiteX2" fmla="*/ 27929 w 27929"/>
            <a:gd name="connsiteY2" fmla="*/ 14561 h 14566"/>
            <a:gd name="connsiteX0" fmla="*/ 0 w 27791"/>
            <a:gd name="connsiteY0" fmla="*/ 699 h 14900"/>
            <a:gd name="connsiteX1" fmla="*/ 12361 w 27791"/>
            <a:gd name="connsiteY1" fmla="*/ 9775 h 14900"/>
            <a:gd name="connsiteX2" fmla="*/ 27791 w 27791"/>
            <a:gd name="connsiteY2" fmla="*/ 14895 h 14900"/>
            <a:gd name="connsiteX0" fmla="*/ 0 w 27791"/>
            <a:gd name="connsiteY0" fmla="*/ 322 h 14523"/>
            <a:gd name="connsiteX1" fmla="*/ 12361 w 27791"/>
            <a:gd name="connsiteY1" fmla="*/ 9398 h 14523"/>
            <a:gd name="connsiteX2" fmla="*/ 27791 w 27791"/>
            <a:gd name="connsiteY2" fmla="*/ 14518 h 145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791" h="14523">
              <a:moveTo>
                <a:pt x="0" y="322"/>
              </a:moveTo>
              <a:cubicBezTo>
                <a:pt x="16722" y="-1796"/>
                <a:pt x="12258" y="7170"/>
                <a:pt x="12361" y="9398"/>
              </a:cubicBezTo>
              <a:cubicBezTo>
                <a:pt x="14271" y="11684"/>
                <a:pt x="23956" y="14672"/>
                <a:pt x="27791" y="14518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11</xdr:col>
      <xdr:colOff>414674</xdr:colOff>
      <xdr:row>21</xdr:row>
      <xdr:rowOff>156280</xdr:rowOff>
    </xdr:from>
    <xdr:ext cx="169870" cy="166982"/>
    <xdr:pic>
      <xdr:nvPicPr>
        <xdr:cNvPr id="1165" name="図 1164">
          <a:extLst>
            <a:ext uri="{FF2B5EF4-FFF2-40B4-BE49-F238E27FC236}">
              <a16:creationId xmlns="" xmlns:a16="http://schemas.microsoft.com/office/drawing/2014/main" id="{274FAA5E-88FE-49F9-90BF-C5A7C3ADC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7653674" y="3744030"/>
          <a:ext cx="169870" cy="166982"/>
        </a:xfrm>
        <a:prstGeom prst="rect">
          <a:avLst/>
        </a:prstGeom>
      </xdr:spPr>
    </xdr:pic>
    <xdr:clientData/>
  </xdr:oneCellAnchor>
  <xdr:twoCellAnchor>
    <xdr:from>
      <xdr:col>11</xdr:col>
      <xdr:colOff>391207</xdr:colOff>
      <xdr:row>23</xdr:row>
      <xdr:rowOff>49887</xdr:rowOff>
    </xdr:from>
    <xdr:to>
      <xdr:col>11</xdr:col>
      <xdr:colOff>625931</xdr:colOff>
      <xdr:row>24</xdr:row>
      <xdr:rowOff>77495</xdr:rowOff>
    </xdr:to>
    <xdr:sp macro="" textlink="">
      <xdr:nvSpPr>
        <xdr:cNvPr id="1166" name="六角形 1165">
          <a:extLst>
            <a:ext uri="{FF2B5EF4-FFF2-40B4-BE49-F238E27FC236}">
              <a16:creationId xmlns="" xmlns:a16="http://schemas.microsoft.com/office/drawing/2014/main" id="{1FF63509-2A42-45B9-96C7-89E11D971285}"/>
            </a:ext>
          </a:extLst>
        </xdr:cNvPr>
        <xdr:cNvSpPr/>
      </xdr:nvSpPr>
      <xdr:spPr bwMode="auto">
        <a:xfrm>
          <a:off x="7630207" y="3986887"/>
          <a:ext cx="234724" cy="19996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22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77106</xdr:colOff>
      <xdr:row>21</xdr:row>
      <xdr:rowOff>54429</xdr:rowOff>
    </xdr:from>
    <xdr:to>
      <xdr:col>12</xdr:col>
      <xdr:colOff>417284</xdr:colOff>
      <xdr:row>21</xdr:row>
      <xdr:rowOff>64064</xdr:rowOff>
    </xdr:to>
    <xdr:sp macro="" textlink="">
      <xdr:nvSpPr>
        <xdr:cNvPr id="1168" name="Line 120">
          <a:extLst>
            <a:ext uri="{FF2B5EF4-FFF2-40B4-BE49-F238E27FC236}">
              <a16:creationId xmlns="" xmlns:a16="http://schemas.microsoft.com/office/drawing/2014/main" id="{648A5105-CCB4-46E4-9B4A-10F5E37099F6}"/>
            </a:ext>
          </a:extLst>
        </xdr:cNvPr>
        <xdr:cNvSpPr>
          <a:spLocks noChangeShapeType="1"/>
        </xdr:cNvSpPr>
      </xdr:nvSpPr>
      <xdr:spPr bwMode="auto">
        <a:xfrm rot="10800000" flipV="1">
          <a:off x="7316106" y="3642179"/>
          <a:ext cx="1043214" cy="963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12</xdr:col>
      <xdr:colOff>55003</xdr:colOff>
      <xdr:row>19</xdr:row>
      <xdr:rowOff>95249</xdr:rowOff>
    </xdr:from>
    <xdr:to>
      <xdr:col>12</xdr:col>
      <xdr:colOff>289727</xdr:colOff>
      <xdr:row>20</xdr:row>
      <xdr:rowOff>122857</xdr:rowOff>
    </xdr:to>
    <xdr:sp macro="" textlink="">
      <xdr:nvSpPr>
        <xdr:cNvPr id="1169" name="六角形 1168">
          <a:extLst>
            <a:ext uri="{FF2B5EF4-FFF2-40B4-BE49-F238E27FC236}">
              <a16:creationId xmlns="" xmlns:a16="http://schemas.microsoft.com/office/drawing/2014/main" id="{6D924B4C-82DC-4B0F-BB8D-A2EAFA4DB4F3}"/>
            </a:ext>
          </a:extLst>
        </xdr:cNvPr>
        <xdr:cNvSpPr/>
      </xdr:nvSpPr>
      <xdr:spPr bwMode="auto">
        <a:xfrm>
          <a:off x="7997039" y="3338285"/>
          <a:ext cx="234724" cy="19996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22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408216</xdr:colOff>
      <xdr:row>21</xdr:row>
      <xdr:rowOff>0</xdr:rowOff>
    </xdr:from>
    <xdr:ext cx="178283" cy="163278"/>
    <xdr:pic>
      <xdr:nvPicPr>
        <xdr:cNvPr id="1170" name="図 1169">
          <a:extLst>
            <a:ext uri="{FF2B5EF4-FFF2-40B4-BE49-F238E27FC236}">
              <a16:creationId xmlns="" xmlns:a16="http://schemas.microsoft.com/office/drawing/2014/main" id="{61711FD6-99F4-4B62-84AD-2B69E4D12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647216" y="3587750"/>
          <a:ext cx="178283" cy="163278"/>
        </a:xfrm>
        <a:prstGeom prst="rect">
          <a:avLst/>
        </a:prstGeom>
      </xdr:spPr>
    </xdr:pic>
    <xdr:clientData/>
  </xdr:oneCellAnchor>
  <xdr:oneCellAnchor>
    <xdr:from>
      <xdr:col>11</xdr:col>
      <xdr:colOff>99789</xdr:colOff>
      <xdr:row>21</xdr:row>
      <xdr:rowOff>27216</xdr:rowOff>
    </xdr:from>
    <xdr:ext cx="300251" cy="265821"/>
    <xdr:grpSp>
      <xdr:nvGrpSpPr>
        <xdr:cNvPr id="1459" name="Group 6672">
          <a:extLst>
            <a:ext uri="{FF2B5EF4-FFF2-40B4-BE49-F238E27FC236}">
              <a16:creationId xmlns="" xmlns:a16="http://schemas.microsoft.com/office/drawing/2014/main" id="{9128988A-4629-4ABB-945A-EA551172399F}"/>
            </a:ext>
          </a:extLst>
        </xdr:cNvPr>
        <xdr:cNvGrpSpPr>
          <a:grpSpLocks/>
        </xdr:cNvGrpSpPr>
      </xdr:nvGrpSpPr>
      <xdr:grpSpPr bwMode="auto">
        <a:xfrm>
          <a:off x="8019146" y="3571877"/>
          <a:ext cx="300251" cy="265821"/>
          <a:chOff x="536" y="109"/>
          <a:chExt cx="46" cy="44"/>
        </a:xfrm>
      </xdr:grpSpPr>
      <xdr:pic>
        <xdr:nvPicPr>
          <xdr:cNvPr id="2472" name="Picture 6673" descr="route2">
            <a:extLst>
              <a:ext uri="{FF2B5EF4-FFF2-40B4-BE49-F238E27FC236}">
                <a16:creationId xmlns="" xmlns:a16="http://schemas.microsoft.com/office/drawing/2014/main" id="{6FB6438F-2B7A-9CEC-00B8-0FA2A514D0C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88" name="Text Box 6674">
            <a:extLst>
              <a:ext uri="{FF2B5EF4-FFF2-40B4-BE49-F238E27FC236}">
                <a16:creationId xmlns="" xmlns:a16="http://schemas.microsoft.com/office/drawing/2014/main" id="{C99AD545-069F-F858-49BD-67D12739086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4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</a:p>
        </xdr:txBody>
      </xdr:sp>
    </xdr:grpSp>
    <xdr:clientData/>
  </xdr:oneCellAnchor>
  <xdr:oneCellAnchor>
    <xdr:from>
      <xdr:col>11</xdr:col>
      <xdr:colOff>680357</xdr:colOff>
      <xdr:row>21</xdr:row>
      <xdr:rowOff>9079</xdr:rowOff>
    </xdr:from>
    <xdr:ext cx="300251" cy="265821"/>
    <xdr:grpSp>
      <xdr:nvGrpSpPr>
        <xdr:cNvPr id="2558" name="Group 6672">
          <a:extLst>
            <a:ext uri="{FF2B5EF4-FFF2-40B4-BE49-F238E27FC236}">
              <a16:creationId xmlns="" xmlns:a16="http://schemas.microsoft.com/office/drawing/2014/main" id="{7B564578-054B-48EA-B1FF-76ACDAE4A7A1}"/>
            </a:ext>
          </a:extLst>
        </xdr:cNvPr>
        <xdr:cNvGrpSpPr>
          <a:grpSpLocks/>
        </xdr:cNvGrpSpPr>
      </xdr:nvGrpSpPr>
      <xdr:grpSpPr bwMode="auto">
        <a:xfrm>
          <a:off x="8599714" y="3553740"/>
          <a:ext cx="300251" cy="265821"/>
          <a:chOff x="536" y="109"/>
          <a:chExt cx="46" cy="44"/>
        </a:xfrm>
      </xdr:grpSpPr>
      <xdr:pic>
        <xdr:nvPicPr>
          <xdr:cNvPr id="2565" name="Picture 6673" descr="route2">
            <a:extLst>
              <a:ext uri="{FF2B5EF4-FFF2-40B4-BE49-F238E27FC236}">
                <a16:creationId xmlns="" xmlns:a16="http://schemas.microsoft.com/office/drawing/2014/main" id="{1C2B0755-DB09-E830-E727-89A516BB11D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72" name="Text Box 6674">
            <a:extLst>
              <a:ext uri="{FF2B5EF4-FFF2-40B4-BE49-F238E27FC236}">
                <a16:creationId xmlns="" xmlns:a16="http://schemas.microsoft.com/office/drawing/2014/main" id="{66F2463E-AFFD-BD07-67A3-1A46FB486A3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4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</a:p>
        </xdr:txBody>
      </xdr:sp>
    </xdr:grpSp>
    <xdr:clientData/>
  </xdr:oneCellAnchor>
  <xdr:oneCellAnchor>
    <xdr:from>
      <xdr:col>11</xdr:col>
      <xdr:colOff>185964</xdr:colOff>
      <xdr:row>19</xdr:row>
      <xdr:rowOff>72571</xdr:rowOff>
    </xdr:from>
    <xdr:ext cx="289719" cy="285750"/>
    <xdr:sp macro="" textlink="">
      <xdr:nvSpPr>
        <xdr:cNvPr id="2573" name="Text Box 1620">
          <a:extLst>
            <a:ext uri="{FF2B5EF4-FFF2-40B4-BE49-F238E27FC236}">
              <a16:creationId xmlns="" xmlns:a16="http://schemas.microsoft.com/office/drawing/2014/main" id="{7429C52C-05C5-4075-A194-9E6DEDCEF31A}"/>
            </a:ext>
          </a:extLst>
        </xdr:cNvPr>
        <xdr:cNvSpPr txBox="1">
          <a:spLocks noChangeArrowheads="1"/>
        </xdr:cNvSpPr>
      </xdr:nvSpPr>
      <xdr:spPr bwMode="auto">
        <a:xfrm>
          <a:off x="7424964" y="3315607"/>
          <a:ext cx="289719" cy="28575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↗</a:t>
          </a:r>
          <a:endParaRPr lang="en-US" altLang="ja-JP" sz="900" b="1" i="0" u="none" strike="noStrike" baseline="0">
            <a:solidFill>
              <a:srgbClr val="000000"/>
            </a:solidFill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田烏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12</xdr:col>
      <xdr:colOff>249466</xdr:colOff>
      <xdr:row>21</xdr:row>
      <xdr:rowOff>122464</xdr:rowOff>
    </xdr:from>
    <xdr:ext cx="414910" cy="129886"/>
    <xdr:sp macro="" textlink="">
      <xdr:nvSpPr>
        <xdr:cNvPr id="2575" name="Text Box 1620">
          <a:extLst>
            <a:ext uri="{FF2B5EF4-FFF2-40B4-BE49-F238E27FC236}">
              <a16:creationId xmlns="" xmlns:a16="http://schemas.microsoft.com/office/drawing/2014/main" id="{A16D9E1D-DFF9-4A3E-ABAE-484B06864BC1}"/>
            </a:ext>
          </a:extLst>
        </xdr:cNvPr>
        <xdr:cNvSpPr txBox="1">
          <a:spLocks noChangeArrowheads="1"/>
        </xdr:cNvSpPr>
      </xdr:nvSpPr>
      <xdr:spPr bwMode="auto">
        <a:xfrm>
          <a:off x="8191502" y="3710214"/>
          <a:ext cx="414910" cy="1298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敦賀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16</xdr:col>
      <xdr:colOff>90712</xdr:colOff>
      <xdr:row>37</xdr:row>
      <xdr:rowOff>36284</xdr:rowOff>
    </xdr:from>
    <xdr:to>
      <xdr:col>16</xdr:col>
      <xdr:colOff>403677</xdr:colOff>
      <xdr:row>37</xdr:row>
      <xdr:rowOff>163284</xdr:rowOff>
    </xdr:to>
    <xdr:sp macro="" textlink="">
      <xdr:nvSpPr>
        <xdr:cNvPr id="2577" name="Text Box 1563">
          <a:extLst>
            <a:ext uri="{FF2B5EF4-FFF2-40B4-BE49-F238E27FC236}">
              <a16:creationId xmlns="" xmlns:a16="http://schemas.microsoft.com/office/drawing/2014/main" id="{1C1B497E-1A94-48F4-BF20-426F123E6572}"/>
            </a:ext>
          </a:extLst>
        </xdr:cNvPr>
        <xdr:cNvSpPr txBox="1">
          <a:spLocks noChangeArrowheads="1"/>
        </xdr:cNvSpPr>
      </xdr:nvSpPr>
      <xdr:spPr bwMode="auto">
        <a:xfrm>
          <a:off x="10844891" y="6386284"/>
          <a:ext cx="312965" cy="127000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ctr" upright="1"/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天池橋</a:t>
          </a:r>
        </a:p>
      </xdr:txBody>
    </xdr:sp>
    <xdr:clientData/>
  </xdr:twoCellAnchor>
  <xdr:twoCellAnchor>
    <xdr:from>
      <xdr:col>19</xdr:col>
      <xdr:colOff>625928</xdr:colOff>
      <xdr:row>36</xdr:row>
      <xdr:rowOff>117924</xdr:rowOff>
    </xdr:from>
    <xdr:to>
      <xdr:col>20</xdr:col>
      <xdr:colOff>51527</xdr:colOff>
      <xdr:row>37</xdr:row>
      <xdr:rowOff>37293</xdr:rowOff>
    </xdr:to>
    <xdr:sp macro="" textlink="">
      <xdr:nvSpPr>
        <xdr:cNvPr id="2578" name="六角形 2577">
          <a:extLst>
            <a:ext uri="{FF2B5EF4-FFF2-40B4-BE49-F238E27FC236}">
              <a16:creationId xmlns="" xmlns:a16="http://schemas.microsoft.com/office/drawing/2014/main" id="{C9EE3F5B-4EF5-4BEE-82FE-C502A5E7B336}"/>
            </a:ext>
          </a:extLst>
        </xdr:cNvPr>
        <xdr:cNvSpPr/>
      </xdr:nvSpPr>
      <xdr:spPr bwMode="auto">
        <a:xfrm>
          <a:off x="13489214" y="6295567"/>
          <a:ext cx="128634" cy="91726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21</xdr:col>
      <xdr:colOff>15713</xdr:colOff>
      <xdr:row>20</xdr:row>
      <xdr:rowOff>36288</xdr:rowOff>
    </xdr:from>
    <xdr:ext cx="260969" cy="136070"/>
    <xdr:sp macro="" textlink="">
      <xdr:nvSpPr>
        <xdr:cNvPr id="2579" name="Text Box 1664">
          <a:extLst>
            <a:ext uri="{FF2B5EF4-FFF2-40B4-BE49-F238E27FC236}">
              <a16:creationId xmlns="" xmlns:a16="http://schemas.microsoft.com/office/drawing/2014/main" id="{9BC9CBBE-E406-48B3-A360-BF320A27ED1E}"/>
            </a:ext>
          </a:extLst>
        </xdr:cNvPr>
        <xdr:cNvSpPr txBox="1">
          <a:spLocks noChangeArrowheads="1"/>
        </xdr:cNvSpPr>
      </xdr:nvSpPr>
      <xdr:spPr bwMode="auto">
        <a:xfrm>
          <a:off x="14285070" y="3451681"/>
          <a:ext cx="260969" cy="13607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18288" rIns="27432" bIns="18288" anchor="t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県境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466273</xdr:colOff>
      <xdr:row>57</xdr:row>
      <xdr:rowOff>72571</xdr:rowOff>
    </xdr:from>
    <xdr:to>
      <xdr:col>9</xdr:col>
      <xdr:colOff>580573</xdr:colOff>
      <xdr:row>60</xdr:row>
      <xdr:rowOff>72572</xdr:rowOff>
    </xdr:to>
    <xdr:sp macro="" textlink="">
      <xdr:nvSpPr>
        <xdr:cNvPr id="848" name="Text Box 1563">
          <a:extLst>
            <a:ext uri="{FF2B5EF4-FFF2-40B4-BE49-F238E27FC236}">
              <a16:creationId xmlns="" xmlns:a16="http://schemas.microsoft.com/office/drawing/2014/main" id="{71D05A57-7583-4EF1-A1B8-7D7594AFEC0D}"/>
            </a:ext>
          </a:extLst>
        </xdr:cNvPr>
        <xdr:cNvSpPr txBox="1">
          <a:spLocks noChangeArrowheads="1"/>
        </xdr:cNvSpPr>
      </xdr:nvSpPr>
      <xdr:spPr bwMode="auto">
        <a:xfrm>
          <a:off x="6299202" y="9869714"/>
          <a:ext cx="114300" cy="51707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由良川</a:t>
          </a:r>
        </a:p>
      </xdr:txBody>
    </xdr:sp>
    <xdr:clientData/>
  </xdr:twoCellAnchor>
  <xdr:twoCellAnchor>
    <xdr:from>
      <xdr:col>19</xdr:col>
      <xdr:colOff>91932</xdr:colOff>
      <xdr:row>47</xdr:row>
      <xdr:rowOff>2973</xdr:rowOff>
    </xdr:from>
    <xdr:to>
      <xdr:col>19</xdr:col>
      <xdr:colOff>520557</xdr:colOff>
      <xdr:row>48</xdr:row>
      <xdr:rowOff>32621</xdr:rowOff>
    </xdr:to>
    <xdr:sp macro="" textlink="">
      <xdr:nvSpPr>
        <xdr:cNvPr id="90" name="Freeform 373">
          <a:extLst>
            <a:ext uri="{FF2B5EF4-FFF2-40B4-BE49-F238E27FC236}">
              <a16:creationId xmlns="" xmlns:a16="http://schemas.microsoft.com/office/drawing/2014/main" id="{BE29C5CE-3B01-4843-8E80-54380519CBB7}"/>
            </a:ext>
          </a:extLst>
        </xdr:cNvPr>
        <xdr:cNvSpPr>
          <a:spLocks/>
        </xdr:cNvSpPr>
      </xdr:nvSpPr>
      <xdr:spPr bwMode="auto">
        <a:xfrm rot="9361239">
          <a:off x="12955218" y="8076544"/>
          <a:ext cx="428625" cy="202006"/>
        </a:xfrm>
        <a:custGeom>
          <a:avLst/>
          <a:gdLst>
            <a:gd name="T0" fmla="*/ 2147483647 w 10975"/>
            <a:gd name="T1" fmla="*/ 2147483647 h 10734"/>
            <a:gd name="T2" fmla="*/ 2147483647 w 10975"/>
            <a:gd name="T3" fmla="*/ 2147483647 h 10734"/>
            <a:gd name="T4" fmla="*/ 2147483647 w 10975"/>
            <a:gd name="T5" fmla="*/ 2147483647 h 10734"/>
            <a:gd name="T6" fmla="*/ 2147483647 w 10975"/>
            <a:gd name="T7" fmla="*/ 2147483647 h 10734"/>
            <a:gd name="T8" fmla="*/ 0 w 10975"/>
            <a:gd name="T9" fmla="*/ 0 h 10734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0975" h="10734">
              <a:moveTo>
                <a:pt x="10975" y="10734"/>
              </a:moveTo>
              <a:cubicBezTo>
                <a:pt x="10458" y="10734"/>
                <a:pt x="8332" y="9076"/>
                <a:pt x="7343" y="8327"/>
              </a:cubicBezTo>
              <a:cubicBezTo>
                <a:pt x="6354" y="7578"/>
                <a:pt x="6075" y="6238"/>
                <a:pt x="5039" y="6238"/>
              </a:cubicBezTo>
              <a:cubicBezTo>
                <a:pt x="4003" y="6459"/>
                <a:pt x="3272" y="1647"/>
                <a:pt x="2340" y="1647"/>
              </a:cubicBezTo>
              <a:cubicBezTo>
                <a:pt x="1304" y="1868"/>
                <a:pt x="1036" y="222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20</xdr:col>
      <xdr:colOff>57573</xdr:colOff>
      <xdr:row>47</xdr:row>
      <xdr:rowOff>1705</xdr:rowOff>
    </xdr:from>
    <xdr:to>
      <xdr:col>20</xdr:col>
      <xdr:colOff>486198</xdr:colOff>
      <xdr:row>48</xdr:row>
      <xdr:rowOff>31353</xdr:rowOff>
    </xdr:to>
    <xdr:sp macro="" textlink="">
      <xdr:nvSpPr>
        <xdr:cNvPr id="91" name="Freeform 373">
          <a:extLst>
            <a:ext uri="{FF2B5EF4-FFF2-40B4-BE49-F238E27FC236}">
              <a16:creationId xmlns="" xmlns:a16="http://schemas.microsoft.com/office/drawing/2014/main" id="{9509513E-6BF7-476C-BA1B-9A82959E0C7A}"/>
            </a:ext>
          </a:extLst>
        </xdr:cNvPr>
        <xdr:cNvSpPr>
          <a:spLocks/>
        </xdr:cNvSpPr>
      </xdr:nvSpPr>
      <xdr:spPr bwMode="auto">
        <a:xfrm rot="20208059">
          <a:off x="13623894" y="8075276"/>
          <a:ext cx="428625" cy="202006"/>
        </a:xfrm>
        <a:custGeom>
          <a:avLst/>
          <a:gdLst>
            <a:gd name="T0" fmla="*/ 2147483647 w 10975"/>
            <a:gd name="T1" fmla="*/ 2147483647 h 10734"/>
            <a:gd name="T2" fmla="*/ 2147483647 w 10975"/>
            <a:gd name="T3" fmla="*/ 2147483647 h 10734"/>
            <a:gd name="T4" fmla="*/ 2147483647 w 10975"/>
            <a:gd name="T5" fmla="*/ 2147483647 h 10734"/>
            <a:gd name="T6" fmla="*/ 2147483647 w 10975"/>
            <a:gd name="T7" fmla="*/ 2147483647 h 10734"/>
            <a:gd name="T8" fmla="*/ 0 w 10975"/>
            <a:gd name="T9" fmla="*/ 0 h 10734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0975" h="10734">
              <a:moveTo>
                <a:pt x="10975" y="10734"/>
              </a:moveTo>
              <a:cubicBezTo>
                <a:pt x="10458" y="10734"/>
                <a:pt x="8332" y="9076"/>
                <a:pt x="7343" y="8327"/>
              </a:cubicBezTo>
              <a:cubicBezTo>
                <a:pt x="6354" y="7578"/>
                <a:pt x="6075" y="6238"/>
                <a:pt x="5039" y="6238"/>
              </a:cubicBezTo>
              <a:cubicBezTo>
                <a:pt x="4003" y="6459"/>
                <a:pt x="3272" y="1647"/>
                <a:pt x="2340" y="1647"/>
              </a:cubicBezTo>
              <a:cubicBezTo>
                <a:pt x="1304" y="1868"/>
                <a:pt x="1036" y="222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17</xdr:col>
      <xdr:colOff>136072</xdr:colOff>
      <xdr:row>51</xdr:row>
      <xdr:rowOff>0</xdr:rowOff>
    </xdr:from>
    <xdr:ext cx="316795" cy="259647"/>
    <xdr:grpSp>
      <xdr:nvGrpSpPr>
        <xdr:cNvPr id="201" name="Group 6672">
          <a:extLst>
            <a:ext uri="{FF2B5EF4-FFF2-40B4-BE49-F238E27FC236}">
              <a16:creationId xmlns="" xmlns:a16="http://schemas.microsoft.com/office/drawing/2014/main" id="{10A666EF-8E4F-4373-8E6C-E965D18009E9}"/>
            </a:ext>
          </a:extLst>
        </xdr:cNvPr>
        <xdr:cNvGrpSpPr>
          <a:grpSpLocks/>
        </xdr:cNvGrpSpPr>
      </xdr:nvGrpSpPr>
      <xdr:grpSpPr bwMode="auto">
        <a:xfrm>
          <a:off x="12668251" y="8647339"/>
          <a:ext cx="316795" cy="259647"/>
          <a:chOff x="536" y="109"/>
          <a:chExt cx="46" cy="44"/>
        </a:xfrm>
      </xdr:grpSpPr>
      <xdr:pic>
        <xdr:nvPicPr>
          <xdr:cNvPr id="1126" name="Picture 6673" descr="route2">
            <a:extLst>
              <a:ext uri="{FF2B5EF4-FFF2-40B4-BE49-F238E27FC236}">
                <a16:creationId xmlns="" xmlns:a16="http://schemas.microsoft.com/office/drawing/2014/main" id="{40F9F4E8-DE9B-194F-0D6D-6B9355C7166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27" name="Text Box 6674">
            <a:extLst>
              <a:ext uri="{FF2B5EF4-FFF2-40B4-BE49-F238E27FC236}">
                <a16:creationId xmlns="" xmlns:a16="http://schemas.microsoft.com/office/drawing/2014/main" id="{BD568E63-B441-D711-6610-3C39112FE86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158</a:t>
            </a:r>
          </a:p>
        </xdr:txBody>
      </xdr:sp>
    </xdr:grpSp>
    <xdr:clientData/>
  </xdr:oneCellAnchor>
  <xdr:twoCellAnchor>
    <xdr:from>
      <xdr:col>10</xdr:col>
      <xdr:colOff>74553</xdr:colOff>
      <xdr:row>14</xdr:row>
      <xdr:rowOff>115435</xdr:rowOff>
    </xdr:from>
    <xdr:to>
      <xdr:col>11</xdr:col>
      <xdr:colOff>9328</xdr:colOff>
      <xdr:row>16</xdr:row>
      <xdr:rowOff>62349</xdr:rowOff>
    </xdr:to>
    <xdr:sp macro="" textlink="">
      <xdr:nvSpPr>
        <xdr:cNvPr id="1128" name="Line 120">
          <a:extLst>
            <a:ext uri="{FF2B5EF4-FFF2-40B4-BE49-F238E27FC236}">
              <a16:creationId xmlns="" xmlns:a16="http://schemas.microsoft.com/office/drawing/2014/main" id="{80C40554-40F2-44F9-9738-E0DFF73E40FA}"/>
            </a:ext>
          </a:extLst>
        </xdr:cNvPr>
        <xdr:cNvSpPr>
          <a:spLocks noChangeShapeType="1"/>
        </xdr:cNvSpPr>
      </xdr:nvSpPr>
      <xdr:spPr bwMode="auto">
        <a:xfrm flipV="1">
          <a:off x="6627753" y="2483985"/>
          <a:ext cx="639625" cy="289814"/>
        </a:xfrm>
        <a:custGeom>
          <a:avLst/>
          <a:gdLst>
            <a:gd name="connsiteX0" fmla="*/ 0 w 570159"/>
            <a:gd name="connsiteY0" fmla="*/ 0 h 207941"/>
            <a:gd name="connsiteX1" fmla="*/ 570159 w 570159"/>
            <a:gd name="connsiteY1" fmla="*/ 207941 h 207941"/>
            <a:gd name="connsiteX0" fmla="*/ 0 w 570159"/>
            <a:gd name="connsiteY0" fmla="*/ 0 h 207941"/>
            <a:gd name="connsiteX1" fmla="*/ 570159 w 570159"/>
            <a:gd name="connsiteY1" fmla="*/ 207941 h 207941"/>
            <a:gd name="connsiteX0" fmla="*/ 0 w 596990"/>
            <a:gd name="connsiteY0" fmla="*/ 0 h 254895"/>
            <a:gd name="connsiteX1" fmla="*/ 596990 w 596990"/>
            <a:gd name="connsiteY1" fmla="*/ 254895 h 254895"/>
            <a:gd name="connsiteX0" fmla="*/ 0 w 637811"/>
            <a:gd name="connsiteY0" fmla="*/ 0 h 296383"/>
            <a:gd name="connsiteX1" fmla="*/ 637811 w 637811"/>
            <a:gd name="connsiteY1" fmla="*/ 296383 h 2963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7811" h="296383">
              <a:moveTo>
                <a:pt x="0" y="0"/>
              </a:moveTo>
              <a:cubicBezTo>
                <a:pt x="149806" y="183345"/>
                <a:pt x="447758" y="227069"/>
                <a:pt x="637811" y="29638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54340</xdr:colOff>
      <xdr:row>9</xdr:row>
      <xdr:rowOff>153266</xdr:rowOff>
    </xdr:from>
    <xdr:to>
      <xdr:col>10</xdr:col>
      <xdr:colOff>130360</xdr:colOff>
      <xdr:row>16</xdr:row>
      <xdr:rowOff>161024</xdr:rowOff>
    </xdr:to>
    <xdr:sp macro="" textlink="">
      <xdr:nvSpPr>
        <xdr:cNvPr id="1131" name="Freeform 527">
          <a:extLst>
            <a:ext uri="{FF2B5EF4-FFF2-40B4-BE49-F238E27FC236}">
              <a16:creationId xmlns="" xmlns:a16="http://schemas.microsoft.com/office/drawing/2014/main" id="{324A7C64-0B8A-426D-8692-78D4FE39DB04}"/>
            </a:ext>
          </a:extLst>
        </xdr:cNvPr>
        <xdr:cNvSpPr>
          <a:spLocks/>
        </xdr:cNvSpPr>
      </xdr:nvSpPr>
      <xdr:spPr bwMode="auto">
        <a:xfrm flipH="1">
          <a:off x="6607540" y="1664566"/>
          <a:ext cx="76020" cy="1207908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1633"/>
            <a:gd name="connsiteY0" fmla="*/ 15938 h 15938"/>
            <a:gd name="connsiteX1" fmla="*/ 0 w 11633"/>
            <a:gd name="connsiteY1" fmla="*/ 5938 h 15938"/>
            <a:gd name="connsiteX2" fmla="*/ 11633 w 11633"/>
            <a:gd name="connsiteY2" fmla="*/ 0 h 15938"/>
            <a:gd name="connsiteX0" fmla="*/ 0 w 16736"/>
            <a:gd name="connsiteY0" fmla="*/ 19390 h 19390"/>
            <a:gd name="connsiteX1" fmla="*/ 0 w 16736"/>
            <a:gd name="connsiteY1" fmla="*/ 9390 h 19390"/>
            <a:gd name="connsiteX2" fmla="*/ 16736 w 16736"/>
            <a:gd name="connsiteY2" fmla="*/ 0 h 19390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0 w 18573"/>
            <a:gd name="connsiteY0" fmla="*/ 19942 h 19942"/>
            <a:gd name="connsiteX1" fmla="*/ 0 w 18573"/>
            <a:gd name="connsiteY1" fmla="*/ 9942 h 19942"/>
            <a:gd name="connsiteX2" fmla="*/ 18573 w 18573"/>
            <a:gd name="connsiteY2" fmla="*/ 0 h 19942"/>
            <a:gd name="connsiteX0" fmla="*/ 10394 w 10791"/>
            <a:gd name="connsiteY0" fmla="*/ 19942 h 19942"/>
            <a:gd name="connsiteX1" fmla="*/ 10394 w 10791"/>
            <a:gd name="connsiteY1" fmla="*/ 9942 h 19942"/>
            <a:gd name="connsiteX2" fmla="*/ 1408 w 10791"/>
            <a:gd name="connsiteY2" fmla="*/ 0 h 19942"/>
            <a:gd name="connsiteX0" fmla="*/ 8986 w 9992"/>
            <a:gd name="connsiteY0" fmla="*/ 19942 h 19942"/>
            <a:gd name="connsiteX1" fmla="*/ 8986 w 9992"/>
            <a:gd name="connsiteY1" fmla="*/ 9942 h 19942"/>
            <a:gd name="connsiteX2" fmla="*/ 0 w 9992"/>
            <a:gd name="connsiteY2" fmla="*/ 0 h 19942"/>
            <a:gd name="connsiteX0" fmla="*/ 8993 w 8993"/>
            <a:gd name="connsiteY0" fmla="*/ 10000 h 10000"/>
            <a:gd name="connsiteX1" fmla="*/ 8993 w 8993"/>
            <a:gd name="connsiteY1" fmla="*/ 4985 h 10000"/>
            <a:gd name="connsiteX2" fmla="*/ 0 w 8993"/>
            <a:gd name="connsiteY2" fmla="*/ 0 h 10000"/>
            <a:gd name="connsiteX0" fmla="*/ 10000 w 10000"/>
            <a:gd name="connsiteY0" fmla="*/ 10000 h 10000"/>
            <a:gd name="connsiteX1" fmla="*/ 10000 w 10000"/>
            <a:gd name="connsiteY1" fmla="*/ 4985 h 10000"/>
            <a:gd name="connsiteX2" fmla="*/ 0 w 10000"/>
            <a:gd name="connsiteY2" fmla="*/ 0 h 10000"/>
            <a:gd name="connsiteX0" fmla="*/ 10772 w 10772"/>
            <a:gd name="connsiteY0" fmla="*/ 10932 h 10932"/>
            <a:gd name="connsiteX1" fmla="*/ 10000 w 10772"/>
            <a:gd name="connsiteY1" fmla="*/ 4985 h 10932"/>
            <a:gd name="connsiteX2" fmla="*/ 0 w 10772"/>
            <a:gd name="connsiteY2" fmla="*/ 0 h 10932"/>
            <a:gd name="connsiteX0" fmla="*/ 1318 w 5308"/>
            <a:gd name="connsiteY0" fmla="*/ 13804 h 13804"/>
            <a:gd name="connsiteX1" fmla="*/ 546 w 5308"/>
            <a:gd name="connsiteY1" fmla="*/ 7857 h 13804"/>
            <a:gd name="connsiteX2" fmla="*/ 2903 w 5308"/>
            <a:gd name="connsiteY2" fmla="*/ 0 h 13804"/>
            <a:gd name="connsiteX0" fmla="*/ 2042 w 18896"/>
            <a:gd name="connsiteY0" fmla="*/ 10000 h 10000"/>
            <a:gd name="connsiteX1" fmla="*/ 588 w 18896"/>
            <a:gd name="connsiteY1" fmla="*/ 5692 h 10000"/>
            <a:gd name="connsiteX2" fmla="*/ 5028 w 18896"/>
            <a:gd name="connsiteY2" fmla="*/ 0 h 10000"/>
            <a:gd name="connsiteX0" fmla="*/ 3681 w 19366"/>
            <a:gd name="connsiteY0" fmla="*/ 10000 h 10000"/>
            <a:gd name="connsiteX1" fmla="*/ 2227 w 19366"/>
            <a:gd name="connsiteY1" fmla="*/ 5692 h 10000"/>
            <a:gd name="connsiteX2" fmla="*/ 6667 w 19366"/>
            <a:gd name="connsiteY2" fmla="*/ 0 h 10000"/>
            <a:gd name="connsiteX0" fmla="*/ 5407 w 20274"/>
            <a:gd name="connsiteY0" fmla="*/ 10000 h 10000"/>
            <a:gd name="connsiteX1" fmla="*/ 3953 w 20274"/>
            <a:gd name="connsiteY1" fmla="*/ 5692 h 10000"/>
            <a:gd name="connsiteX2" fmla="*/ 8393 w 20274"/>
            <a:gd name="connsiteY2" fmla="*/ 0 h 10000"/>
            <a:gd name="connsiteX0" fmla="*/ 6359 w 20851"/>
            <a:gd name="connsiteY0" fmla="*/ 10000 h 10000"/>
            <a:gd name="connsiteX1" fmla="*/ 4905 w 20851"/>
            <a:gd name="connsiteY1" fmla="*/ 5692 h 10000"/>
            <a:gd name="connsiteX2" fmla="*/ 9345 w 20851"/>
            <a:gd name="connsiteY2" fmla="*/ 0 h 10000"/>
            <a:gd name="connsiteX0" fmla="*/ 5842 w 27978"/>
            <a:gd name="connsiteY0" fmla="*/ 10394 h 10394"/>
            <a:gd name="connsiteX1" fmla="*/ 4388 w 27978"/>
            <a:gd name="connsiteY1" fmla="*/ 6086 h 10394"/>
            <a:gd name="connsiteX2" fmla="*/ 17558 w 27978"/>
            <a:gd name="connsiteY2" fmla="*/ 0 h 10394"/>
            <a:gd name="connsiteX0" fmla="*/ 7037 w 22309"/>
            <a:gd name="connsiteY0" fmla="*/ 10394 h 10394"/>
            <a:gd name="connsiteX1" fmla="*/ 5583 w 22309"/>
            <a:gd name="connsiteY1" fmla="*/ 6086 h 10394"/>
            <a:gd name="connsiteX2" fmla="*/ 18753 w 22309"/>
            <a:gd name="connsiteY2" fmla="*/ 0 h 10394"/>
            <a:gd name="connsiteX0" fmla="*/ 7155 w 21971"/>
            <a:gd name="connsiteY0" fmla="*/ 10394 h 10394"/>
            <a:gd name="connsiteX1" fmla="*/ 5701 w 21971"/>
            <a:gd name="connsiteY1" fmla="*/ 6086 h 10394"/>
            <a:gd name="connsiteX2" fmla="*/ 18871 w 21971"/>
            <a:gd name="connsiteY2" fmla="*/ 0 h 10394"/>
            <a:gd name="connsiteX0" fmla="*/ 7538 w 21098"/>
            <a:gd name="connsiteY0" fmla="*/ 10394 h 10394"/>
            <a:gd name="connsiteX1" fmla="*/ 6084 w 21098"/>
            <a:gd name="connsiteY1" fmla="*/ 6086 h 10394"/>
            <a:gd name="connsiteX2" fmla="*/ 19254 w 21098"/>
            <a:gd name="connsiteY2" fmla="*/ 0 h 10394"/>
            <a:gd name="connsiteX0" fmla="*/ 5916 w 27484"/>
            <a:gd name="connsiteY0" fmla="*/ 10394 h 10394"/>
            <a:gd name="connsiteX1" fmla="*/ 4462 w 27484"/>
            <a:gd name="connsiteY1" fmla="*/ 6086 h 10394"/>
            <a:gd name="connsiteX2" fmla="*/ 17632 w 27484"/>
            <a:gd name="connsiteY2" fmla="*/ 0 h 10394"/>
            <a:gd name="connsiteX0" fmla="*/ 6326 w 25131"/>
            <a:gd name="connsiteY0" fmla="*/ 10394 h 10394"/>
            <a:gd name="connsiteX1" fmla="*/ 4872 w 25131"/>
            <a:gd name="connsiteY1" fmla="*/ 6086 h 10394"/>
            <a:gd name="connsiteX2" fmla="*/ 18042 w 25131"/>
            <a:gd name="connsiteY2" fmla="*/ 0 h 10394"/>
            <a:gd name="connsiteX0" fmla="*/ 5529 w 37909"/>
            <a:gd name="connsiteY0" fmla="*/ 10299 h 10299"/>
            <a:gd name="connsiteX1" fmla="*/ 4075 w 37909"/>
            <a:gd name="connsiteY1" fmla="*/ 5991 h 10299"/>
            <a:gd name="connsiteX2" fmla="*/ 31934 w 37909"/>
            <a:gd name="connsiteY2" fmla="*/ 0 h 10299"/>
            <a:gd name="connsiteX0" fmla="*/ 12305 w 43668"/>
            <a:gd name="connsiteY0" fmla="*/ 10299 h 10299"/>
            <a:gd name="connsiteX1" fmla="*/ 10851 w 43668"/>
            <a:gd name="connsiteY1" fmla="*/ 5991 h 10299"/>
            <a:gd name="connsiteX2" fmla="*/ 38710 w 43668"/>
            <a:gd name="connsiteY2" fmla="*/ 0 h 10299"/>
            <a:gd name="connsiteX0" fmla="*/ 7818 w 39785"/>
            <a:gd name="connsiteY0" fmla="*/ 10299 h 10299"/>
            <a:gd name="connsiteX1" fmla="*/ 6364 w 39785"/>
            <a:gd name="connsiteY1" fmla="*/ 5991 h 10299"/>
            <a:gd name="connsiteX2" fmla="*/ 34223 w 39785"/>
            <a:gd name="connsiteY2" fmla="*/ 0 h 10299"/>
            <a:gd name="connsiteX0" fmla="*/ 7818 w 39785"/>
            <a:gd name="connsiteY0" fmla="*/ 10299 h 10299"/>
            <a:gd name="connsiteX1" fmla="*/ 6364 w 39785"/>
            <a:gd name="connsiteY1" fmla="*/ 5991 h 10299"/>
            <a:gd name="connsiteX2" fmla="*/ 34223 w 39785"/>
            <a:gd name="connsiteY2" fmla="*/ 0 h 10299"/>
            <a:gd name="connsiteX0" fmla="*/ 8157 w 38465"/>
            <a:gd name="connsiteY0" fmla="*/ 10299 h 10299"/>
            <a:gd name="connsiteX1" fmla="*/ 6703 w 38465"/>
            <a:gd name="connsiteY1" fmla="*/ 5991 h 10299"/>
            <a:gd name="connsiteX2" fmla="*/ 34562 w 38465"/>
            <a:gd name="connsiteY2" fmla="*/ 0 h 10299"/>
            <a:gd name="connsiteX0" fmla="*/ 8669 w 37062"/>
            <a:gd name="connsiteY0" fmla="*/ 10299 h 10299"/>
            <a:gd name="connsiteX1" fmla="*/ 7215 w 37062"/>
            <a:gd name="connsiteY1" fmla="*/ 5991 h 10299"/>
            <a:gd name="connsiteX2" fmla="*/ 35074 w 37062"/>
            <a:gd name="connsiteY2" fmla="*/ 0 h 10299"/>
            <a:gd name="connsiteX0" fmla="*/ 8535 w 37368"/>
            <a:gd name="connsiteY0" fmla="*/ 10299 h 10299"/>
            <a:gd name="connsiteX1" fmla="*/ 7081 w 37368"/>
            <a:gd name="connsiteY1" fmla="*/ 5991 h 10299"/>
            <a:gd name="connsiteX2" fmla="*/ 34940 w 37368"/>
            <a:gd name="connsiteY2" fmla="*/ 0 h 102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7368" h="10299">
              <a:moveTo>
                <a:pt x="8535" y="10299"/>
              </a:moveTo>
              <a:cubicBezTo>
                <a:pt x="8535" y="9088"/>
                <a:pt x="7081" y="7202"/>
                <a:pt x="7081" y="5991"/>
              </a:cubicBezTo>
              <a:cubicBezTo>
                <a:pt x="-22546" y="-133"/>
                <a:pt x="51430" y="2963"/>
                <a:pt x="3494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333373</xdr:colOff>
      <xdr:row>12</xdr:row>
      <xdr:rowOff>115658</xdr:rowOff>
    </xdr:from>
    <xdr:to>
      <xdr:col>10</xdr:col>
      <xdr:colOff>757974</xdr:colOff>
      <xdr:row>15</xdr:row>
      <xdr:rowOff>46954</xdr:rowOff>
    </xdr:to>
    <xdr:sp macro="" textlink="">
      <xdr:nvSpPr>
        <xdr:cNvPr id="1145" name="Line 120">
          <a:extLst>
            <a:ext uri="{FF2B5EF4-FFF2-40B4-BE49-F238E27FC236}">
              <a16:creationId xmlns="" xmlns:a16="http://schemas.microsoft.com/office/drawing/2014/main" id="{162D52DA-9E6A-4534-8D42-96B51BAE4222}"/>
            </a:ext>
          </a:extLst>
        </xdr:cNvPr>
        <xdr:cNvSpPr>
          <a:spLocks noChangeShapeType="1"/>
        </xdr:cNvSpPr>
      </xdr:nvSpPr>
      <xdr:spPr bwMode="auto">
        <a:xfrm flipH="1" flipV="1">
          <a:off x="6181723" y="2141308"/>
          <a:ext cx="1078651" cy="44564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57766</xdr:colOff>
      <xdr:row>13</xdr:row>
      <xdr:rowOff>77721</xdr:rowOff>
    </xdr:from>
    <xdr:to>
      <xdr:col>10</xdr:col>
      <xdr:colOff>186765</xdr:colOff>
      <xdr:row>14</xdr:row>
      <xdr:rowOff>52293</xdr:rowOff>
    </xdr:to>
    <xdr:sp macro="" textlink="">
      <xdr:nvSpPr>
        <xdr:cNvPr id="1171" name="Oval 383">
          <a:extLst>
            <a:ext uri="{FF2B5EF4-FFF2-40B4-BE49-F238E27FC236}">
              <a16:creationId xmlns="" xmlns:a16="http://schemas.microsoft.com/office/drawing/2014/main" id="{3FB445D1-114C-4A81-88DE-0DAAFA17478C}"/>
            </a:ext>
          </a:extLst>
        </xdr:cNvPr>
        <xdr:cNvSpPr>
          <a:spLocks noChangeArrowheads="1"/>
        </xdr:cNvSpPr>
      </xdr:nvSpPr>
      <xdr:spPr bwMode="auto">
        <a:xfrm>
          <a:off x="6610966" y="2274821"/>
          <a:ext cx="128999" cy="14602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64176</xdr:colOff>
      <xdr:row>14</xdr:row>
      <xdr:rowOff>125290</xdr:rowOff>
    </xdr:from>
    <xdr:to>
      <xdr:col>10</xdr:col>
      <xdr:colOff>164348</xdr:colOff>
      <xdr:row>15</xdr:row>
      <xdr:rowOff>50282</xdr:rowOff>
    </xdr:to>
    <xdr:sp macro="" textlink="">
      <xdr:nvSpPr>
        <xdr:cNvPr id="1172" name="AutoShape 70">
          <a:extLst>
            <a:ext uri="{FF2B5EF4-FFF2-40B4-BE49-F238E27FC236}">
              <a16:creationId xmlns="" xmlns:a16="http://schemas.microsoft.com/office/drawing/2014/main" id="{008305E5-128A-437F-9824-7BD1457F3AE6}"/>
            </a:ext>
          </a:extLst>
        </xdr:cNvPr>
        <xdr:cNvSpPr>
          <a:spLocks noChangeArrowheads="1"/>
        </xdr:cNvSpPr>
      </xdr:nvSpPr>
      <xdr:spPr bwMode="auto">
        <a:xfrm>
          <a:off x="6617376" y="2493840"/>
          <a:ext cx="100172" cy="9644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10</xdr:col>
      <xdr:colOff>78440</xdr:colOff>
      <xdr:row>14</xdr:row>
      <xdr:rowOff>39348</xdr:rowOff>
    </xdr:from>
    <xdr:ext cx="312964" cy="166649"/>
    <xdr:sp macro="" textlink="">
      <xdr:nvSpPr>
        <xdr:cNvPr id="1173" name="Text Box 1620">
          <a:extLst>
            <a:ext uri="{FF2B5EF4-FFF2-40B4-BE49-F238E27FC236}">
              <a16:creationId xmlns="" xmlns:a16="http://schemas.microsoft.com/office/drawing/2014/main" id="{72FF6A5D-AF19-4AFA-B2A3-474EAD4150B2}"/>
            </a:ext>
          </a:extLst>
        </xdr:cNvPr>
        <xdr:cNvSpPr txBox="1">
          <a:spLocks noChangeArrowheads="1"/>
        </xdr:cNvSpPr>
      </xdr:nvSpPr>
      <xdr:spPr bwMode="auto">
        <a:xfrm>
          <a:off x="6631640" y="2407898"/>
          <a:ext cx="312964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ｺｽﾓ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285767</xdr:colOff>
      <xdr:row>14</xdr:row>
      <xdr:rowOff>12748</xdr:rowOff>
    </xdr:from>
    <xdr:ext cx="421821" cy="293414"/>
    <xdr:sp macro="" textlink="">
      <xdr:nvSpPr>
        <xdr:cNvPr id="1174" name="Text Box 1620">
          <a:extLst>
            <a:ext uri="{FF2B5EF4-FFF2-40B4-BE49-F238E27FC236}">
              <a16:creationId xmlns="" xmlns:a16="http://schemas.microsoft.com/office/drawing/2014/main" id="{7A128508-A12D-4F6D-B0E5-EBC2A4D1D7FD}"/>
            </a:ext>
          </a:extLst>
        </xdr:cNvPr>
        <xdr:cNvSpPr txBox="1">
          <a:spLocks noChangeArrowheads="1"/>
        </xdr:cNvSpPr>
      </xdr:nvSpPr>
      <xdr:spPr bwMode="auto">
        <a:xfrm>
          <a:off x="6134117" y="2381298"/>
          <a:ext cx="421821" cy="29341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自動車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教習所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452424</xdr:colOff>
      <xdr:row>10</xdr:row>
      <xdr:rowOff>63319</xdr:rowOff>
    </xdr:from>
    <xdr:to>
      <xdr:col>9</xdr:col>
      <xdr:colOff>630141</xdr:colOff>
      <xdr:row>11</xdr:row>
      <xdr:rowOff>31707</xdr:rowOff>
    </xdr:to>
    <xdr:sp macro="" textlink="">
      <xdr:nvSpPr>
        <xdr:cNvPr id="1175" name="六角形 1174">
          <a:extLst>
            <a:ext uri="{FF2B5EF4-FFF2-40B4-BE49-F238E27FC236}">
              <a16:creationId xmlns="" xmlns:a16="http://schemas.microsoft.com/office/drawing/2014/main" id="{96DEBF7F-1A84-46A6-A4EA-A6A52E01B6D0}"/>
            </a:ext>
          </a:extLst>
        </xdr:cNvPr>
        <xdr:cNvSpPr/>
      </xdr:nvSpPr>
      <xdr:spPr bwMode="auto">
        <a:xfrm>
          <a:off x="6300774" y="1746069"/>
          <a:ext cx="177717" cy="13983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333374</xdr:colOff>
      <xdr:row>12</xdr:row>
      <xdr:rowOff>147759</xdr:rowOff>
    </xdr:from>
    <xdr:to>
      <xdr:col>9</xdr:col>
      <xdr:colOff>509996</xdr:colOff>
      <xdr:row>13</xdr:row>
      <xdr:rowOff>111596</xdr:rowOff>
    </xdr:to>
    <xdr:sp macro="" textlink="">
      <xdr:nvSpPr>
        <xdr:cNvPr id="1176" name="六角形 1175">
          <a:extLst>
            <a:ext uri="{FF2B5EF4-FFF2-40B4-BE49-F238E27FC236}">
              <a16:creationId xmlns="" xmlns:a16="http://schemas.microsoft.com/office/drawing/2014/main" id="{EE2CFEC1-0F36-49E0-B8B6-F3FCF0A14D76}"/>
            </a:ext>
          </a:extLst>
        </xdr:cNvPr>
        <xdr:cNvSpPr/>
      </xdr:nvSpPr>
      <xdr:spPr bwMode="auto">
        <a:xfrm>
          <a:off x="6181724" y="2173409"/>
          <a:ext cx="176622" cy="13528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349271</xdr:colOff>
      <xdr:row>13</xdr:row>
      <xdr:rowOff>140608</xdr:rowOff>
    </xdr:from>
    <xdr:to>
      <xdr:col>10</xdr:col>
      <xdr:colOff>548820</xdr:colOff>
      <xdr:row>14</xdr:row>
      <xdr:rowOff>111023</xdr:rowOff>
    </xdr:to>
    <xdr:sp macro="" textlink="">
      <xdr:nvSpPr>
        <xdr:cNvPr id="1177" name="六角形 1176">
          <a:extLst>
            <a:ext uri="{FF2B5EF4-FFF2-40B4-BE49-F238E27FC236}">
              <a16:creationId xmlns="" xmlns:a16="http://schemas.microsoft.com/office/drawing/2014/main" id="{58DDE3B9-F3D3-469C-ACBF-8B0F5BBB22D4}"/>
            </a:ext>
          </a:extLst>
        </xdr:cNvPr>
        <xdr:cNvSpPr/>
      </xdr:nvSpPr>
      <xdr:spPr bwMode="auto">
        <a:xfrm>
          <a:off x="6902471" y="2337708"/>
          <a:ext cx="199549" cy="14186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68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496348</xdr:colOff>
      <xdr:row>15</xdr:row>
      <xdr:rowOff>164498</xdr:rowOff>
    </xdr:from>
    <xdr:ext cx="236543" cy="127853"/>
    <xdr:sp macro="" textlink="">
      <xdr:nvSpPr>
        <xdr:cNvPr id="1178" name="Text Box 849">
          <a:extLst>
            <a:ext uri="{FF2B5EF4-FFF2-40B4-BE49-F238E27FC236}">
              <a16:creationId xmlns="" xmlns:a16="http://schemas.microsoft.com/office/drawing/2014/main" id="{CD292CE2-FA02-4E10-B253-FA5BE483FDF9}"/>
            </a:ext>
          </a:extLst>
        </xdr:cNvPr>
        <xdr:cNvSpPr txBox="1">
          <a:spLocks noChangeArrowheads="1"/>
        </xdr:cNvSpPr>
      </xdr:nvSpPr>
      <xdr:spPr bwMode="auto">
        <a:xfrm>
          <a:off x="6344698" y="2704498"/>
          <a:ext cx="236543" cy="127853"/>
        </a:xfrm>
        <a:prstGeom prst="rect">
          <a:avLst/>
        </a:prstGeom>
        <a:solidFill>
          <a:schemeClr val="bg1">
            <a:alpha val="56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	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紫合</a:t>
          </a:r>
        </a:p>
      </xdr:txBody>
    </xdr:sp>
    <xdr:clientData/>
  </xdr:oneCellAnchor>
  <xdr:twoCellAnchor>
    <xdr:from>
      <xdr:col>10</xdr:col>
      <xdr:colOff>65342</xdr:colOff>
      <xdr:row>15</xdr:row>
      <xdr:rowOff>144878</xdr:rowOff>
    </xdr:from>
    <xdr:to>
      <xdr:col>10</xdr:col>
      <xdr:colOff>155543</xdr:colOff>
      <xdr:row>16</xdr:row>
      <xdr:rowOff>73907</xdr:rowOff>
    </xdr:to>
    <xdr:sp macro="" textlink="">
      <xdr:nvSpPr>
        <xdr:cNvPr id="1179" name="Oval 383">
          <a:extLst>
            <a:ext uri="{FF2B5EF4-FFF2-40B4-BE49-F238E27FC236}">
              <a16:creationId xmlns="" xmlns:a16="http://schemas.microsoft.com/office/drawing/2014/main" id="{8191F859-F5F6-460B-B561-56B1805B64E6}"/>
            </a:ext>
          </a:extLst>
        </xdr:cNvPr>
        <xdr:cNvSpPr>
          <a:spLocks noChangeArrowheads="1"/>
        </xdr:cNvSpPr>
      </xdr:nvSpPr>
      <xdr:spPr bwMode="auto">
        <a:xfrm>
          <a:off x="6618542" y="2684878"/>
          <a:ext cx="90201" cy="10047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515940</xdr:colOff>
      <xdr:row>14</xdr:row>
      <xdr:rowOff>103296</xdr:rowOff>
    </xdr:from>
    <xdr:to>
      <xdr:col>10</xdr:col>
      <xdr:colOff>621468</xdr:colOff>
      <xdr:row>15</xdr:row>
      <xdr:rowOff>43962</xdr:rowOff>
    </xdr:to>
    <xdr:sp macro="" textlink="">
      <xdr:nvSpPr>
        <xdr:cNvPr id="1180" name="Oval 383">
          <a:extLst>
            <a:ext uri="{FF2B5EF4-FFF2-40B4-BE49-F238E27FC236}">
              <a16:creationId xmlns="" xmlns:a16="http://schemas.microsoft.com/office/drawing/2014/main" id="{A3EDD5BD-00E4-468B-BD91-E7E1ED1ADE79}"/>
            </a:ext>
          </a:extLst>
        </xdr:cNvPr>
        <xdr:cNvSpPr>
          <a:spLocks noChangeArrowheads="1"/>
        </xdr:cNvSpPr>
      </xdr:nvSpPr>
      <xdr:spPr bwMode="auto">
        <a:xfrm>
          <a:off x="7069140" y="2471846"/>
          <a:ext cx="105528" cy="11211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132106</xdr:colOff>
      <xdr:row>11</xdr:row>
      <xdr:rowOff>42527</xdr:rowOff>
    </xdr:from>
    <xdr:to>
      <xdr:col>10</xdr:col>
      <xdr:colOff>281783</xdr:colOff>
      <xdr:row>12</xdr:row>
      <xdr:rowOff>103760</xdr:rowOff>
    </xdr:to>
    <xdr:sp macro="" textlink="">
      <xdr:nvSpPr>
        <xdr:cNvPr id="1181" name="Line 120">
          <a:extLst>
            <a:ext uri="{FF2B5EF4-FFF2-40B4-BE49-F238E27FC236}">
              <a16:creationId xmlns="" xmlns:a16="http://schemas.microsoft.com/office/drawing/2014/main" id="{B5A2D8E1-7AA1-42BD-98B3-21BFA8EF2AE7}"/>
            </a:ext>
          </a:extLst>
        </xdr:cNvPr>
        <xdr:cNvSpPr>
          <a:spLocks noChangeShapeType="1"/>
        </xdr:cNvSpPr>
      </xdr:nvSpPr>
      <xdr:spPr bwMode="auto">
        <a:xfrm flipV="1">
          <a:off x="6685306" y="1896727"/>
          <a:ext cx="149677" cy="23268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42826</xdr:colOff>
      <xdr:row>10</xdr:row>
      <xdr:rowOff>108777</xdr:rowOff>
    </xdr:from>
    <xdr:to>
      <xdr:col>10</xdr:col>
      <xdr:colOff>152075</xdr:colOff>
      <xdr:row>11</xdr:row>
      <xdr:rowOff>92229</xdr:rowOff>
    </xdr:to>
    <xdr:grpSp>
      <xdr:nvGrpSpPr>
        <xdr:cNvPr id="1182" name="Group 405">
          <a:extLst>
            <a:ext uri="{FF2B5EF4-FFF2-40B4-BE49-F238E27FC236}">
              <a16:creationId xmlns="" xmlns:a16="http://schemas.microsoft.com/office/drawing/2014/main" id="{508F1E20-66EB-44E3-AE3F-FFBF16D137B3}"/>
            </a:ext>
          </a:extLst>
        </xdr:cNvPr>
        <xdr:cNvGrpSpPr>
          <a:grpSpLocks/>
        </xdr:cNvGrpSpPr>
      </xdr:nvGrpSpPr>
      <xdr:grpSpPr bwMode="auto">
        <a:xfrm rot="19714869">
          <a:off x="7193380" y="1782456"/>
          <a:ext cx="109249" cy="153541"/>
          <a:chOff x="718" y="97"/>
          <a:chExt cx="23" cy="15"/>
        </a:xfrm>
      </xdr:grpSpPr>
      <xdr:sp macro="" textlink="">
        <xdr:nvSpPr>
          <xdr:cNvPr id="1183" name="Freeform 407">
            <a:extLst>
              <a:ext uri="{FF2B5EF4-FFF2-40B4-BE49-F238E27FC236}">
                <a16:creationId xmlns="" xmlns:a16="http://schemas.microsoft.com/office/drawing/2014/main" id="{8BD0CFA0-A778-76D8-1D1E-26DA5432D938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184" name="Freeform 406">
            <a:extLst>
              <a:ext uri="{FF2B5EF4-FFF2-40B4-BE49-F238E27FC236}">
                <a16:creationId xmlns="" xmlns:a16="http://schemas.microsoft.com/office/drawing/2014/main" id="{5EEFF89A-275C-9F27-E680-EDDF01C25734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10</xdr:col>
      <xdr:colOff>70213</xdr:colOff>
      <xdr:row>10</xdr:row>
      <xdr:rowOff>51534</xdr:rowOff>
    </xdr:from>
    <xdr:to>
      <xdr:col>10</xdr:col>
      <xdr:colOff>243288</xdr:colOff>
      <xdr:row>10</xdr:row>
      <xdr:rowOff>102006</xdr:rowOff>
    </xdr:to>
    <xdr:sp macro="" textlink="">
      <xdr:nvSpPr>
        <xdr:cNvPr id="1185" name="Freeform 217">
          <a:extLst>
            <a:ext uri="{FF2B5EF4-FFF2-40B4-BE49-F238E27FC236}">
              <a16:creationId xmlns="" xmlns:a16="http://schemas.microsoft.com/office/drawing/2014/main" id="{4C95D0D9-17F6-4C38-A8AB-0170BEB92566}"/>
            </a:ext>
          </a:extLst>
        </xdr:cNvPr>
        <xdr:cNvSpPr>
          <a:spLocks/>
        </xdr:cNvSpPr>
      </xdr:nvSpPr>
      <xdr:spPr bwMode="auto">
        <a:xfrm rot="18982885">
          <a:off x="6623413" y="1734284"/>
          <a:ext cx="173075" cy="5047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  <a:gd name="connsiteX0" fmla="*/ 10000 w 10000"/>
            <a:gd name="connsiteY0" fmla="*/ 1371 h 11031"/>
            <a:gd name="connsiteX1" fmla="*/ 3961 w 10000"/>
            <a:gd name="connsiteY1" fmla="*/ 8345 h 11031"/>
            <a:gd name="connsiteX2" fmla="*/ 0 w 10000"/>
            <a:gd name="connsiteY2" fmla="*/ 0 h 11031"/>
            <a:gd name="connsiteX0" fmla="*/ 7238 w 7238"/>
            <a:gd name="connsiteY0" fmla="*/ 0 h 47259"/>
            <a:gd name="connsiteX1" fmla="*/ 3961 w 7238"/>
            <a:gd name="connsiteY1" fmla="*/ 44573 h 47259"/>
            <a:gd name="connsiteX2" fmla="*/ 0 w 7238"/>
            <a:gd name="connsiteY2" fmla="*/ 36228 h 47259"/>
            <a:gd name="connsiteX0" fmla="*/ 8798 w 8798"/>
            <a:gd name="connsiteY0" fmla="*/ 0 h 10529"/>
            <a:gd name="connsiteX1" fmla="*/ 4271 w 8798"/>
            <a:gd name="connsiteY1" fmla="*/ 9432 h 10529"/>
            <a:gd name="connsiteX2" fmla="*/ 0 w 8798"/>
            <a:gd name="connsiteY2" fmla="*/ 9382 h 10529"/>
            <a:gd name="connsiteX0" fmla="*/ 10000 w 10000"/>
            <a:gd name="connsiteY0" fmla="*/ 0 h 9539"/>
            <a:gd name="connsiteX1" fmla="*/ 4508 w 10000"/>
            <a:gd name="connsiteY1" fmla="*/ 7672 h 9539"/>
            <a:gd name="connsiteX2" fmla="*/ 0 w 10000"/>
            <a:gd name="connsiteY2" fmla="*/ 8911 h 9539"/>
            <a:gd name="connsiteX0" fmla="*/ 10000 w 10000"/>
            <a:gd name="connsiteY0" fmla="*/ 0 h 10000"/>
            <a:gd name="connsiteX1" fmla="*/ 4508 w 10000"/>
            <a:gd name="connsiteY1" fmla="*/ 8043 h 10000"/>
            <a:gd name="connsiteX2" fmla="*/ 0 w 10000"/>
            <a:gd name="connsiteY2" fmla="*/ 9342 h 10000"/>
            <a:gd name="connsiteX0" fmla="*/ 7752 w 7752"/>
            <a:gd name="connsiteY0" fmla="*/ 0 h 7936"/>
            <a:gd name="connsiteX1" fmla="*/ 4508 w 7752"/>
            <a:gd name="connsiteY1" fmla="*/ 5979 h 7936"/>
            <a:gd name="connsiteX2" fmla="*/ 0 w 7752"/>
            <a:gd name="connsiteY2" fmla="*/ 7278 h 7936"/>
            <a:gd name="connsiteX0" fmla="*/ 10000 w 10000"/>
            <a:gd name="connsiteY0" fmla="*/ 0 h 10000"/>
            <a:gd name="connsiteX1" fmla="*/ 5815 w 10000"/>
            <a:gd name="connsiteY1" fmla="*/ 7534 h 10000"/>
            <a:gd name="connsiteX2" fmla="*/ 0 w 10000"/>
            <a:gd name="connsiteY2" fmla="*/ 9171 h 10000"/>
            <a:gd name="connsiteX0" fmla="*/ 10711 w 10711"/>
            <a:gd name="connsiteY0" fmla="*/ 0 h 12971"/>
            <a:gd name="connsiteX1" fmla="*/ 5815 w 10711"/>
            <a:gd name="connsiteY1" fmla="*/ 10505 h 12971"/>
            <a:gd name="connsiteX2" fmla="*/ 0 w 10711"/>
            <a:gd name="connsiteY2" fmla="*/ 12142 h 12971"/>
            <a:gd name="connsiteX0" fmla="*/ 10711 w 10711"/>
            <a:gd name="connsiteY0" fmla="*/ 0 h 12755"/>
            <a:gd name="connsiteX1" fmla="*/ 6391 w 10711"/>
            <a:gd name="connsiteY1" fmla="*/ 9289 h 12755"/>
            <a:gd name="connsiteX2" fmla="*/ 0 w 10711"/>
            <a:gd name="connsiteY2" fmla="*/ 12142 h 12755"/>
            <a:gd name="connsiteX0" fmla="*/ 10711 w 10711"/>
            <a:gd name="connsiteY0" fmla="*/ 0 h 12438"/>
            <a:gd name="connsiteX1" fmla="*/ 6946 w 10711"/>
            <a:gd name="connsiteY1" fmla="*/ 4591 h 12438"/>
            <a:gd name="connsiteX2" fmla="*/ 0 w 10711"/>
            <a:gd name="connsiteY2" fmla="*/ 12142 h 124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11" h="12438">
              <a:moveTo>
                <a:pt x="10711" y="0"/>
              </a:moveTo>
              <a:cubicBezTo>
                <a:pt x="6941" y="2955"/>
                <a:pt x="11722" y="1666"/>
                <a:pt x="6946" y="4591"/>
              </a:cubicBezTo>
              <a:cubicBezTo>
                <a:pt x="2546" y="6469"/>
                <a:pt x="4400" y="14017"/>
                <a:pt x="0" y="12142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582854</xdr:colOff>
      <xdr:row>11</xdr:row>
      <xdr:rowOff>119548</xdr:rowOff>
    </xdr:from>
    <xdr:to>
      <xdr:col>10</xdr:col>
      <xdr:colOff>69562</xdr:colOff>
      <xdr:row>11</xdr:row>
      <xdr:rowOff>141315</xdr:rowOff>
    </xdr:to>
    <xdr:sp macro="" textlink="">
      <xdr:nvSpPr>
        <xdr:cNvPr id="1186" name="Freeform 217">
          <a:extLst>
            <a:ext uri="{FF2B5EF4-FFF2-40B4-BE49-F238E27FC236}">
              <a16:creationId xmlns="" xmlns:a16="http://schemas.microsoft.com/office/drawing/2014/main" id="{B4D147D0-E79D-4E4A-A722-2EA9BB7A8D96}"/>
            </a:ext>
          </a:extLst>
        </xdr:cNvPr>
        <xdr:cNvSpPr>
          <a:spLocks/>
        </xdr:cNvSpPr>
      </xdr:nvSpPr>
      <xdr:spPr bwMode="auto">
        <a:xfrm rot="18982885">
          <a:off x="6431204" y="1973748"/>
          <a:ext cx="191558" cy="21767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0000"/>
            <a:gd name="connsiteX1" fmla="*/ 2317 w 10000"/>
            <a:gd name="connsiteY1" fmla="*/ 9062 h 10000"/>
            <a:gd name="connsiteX2" fmla="*/ 0 w 10000"/>
            <a:gd name="connsiteY2" fmla="*/ 6797 h 10000"/>
            <a:gd name="connsiteX0" fmla="*/ 4075 w 4075"/>
            <a:gd name="connsiteY0" fmla="*/ 439 h 3203"/>
            <a:gd name="connsiteX1" fmla="*/ 2317 w 4075"/>
            <a:gd name="connsiteY1" fmla="*/ 2265 h 3203"/>
            <a:gd name="connsiteX2" fmla="*/ 0 w 4075"/>
            <a:gd name="connsiteY2" fmla="*/ 0 h 3203"/>
            <a:gd name="connsiteX0" fmla="*/ 10000 w 10000"/>
            <a:gd name="connsiteY0" fmla="*/ 1371 h 11031"/>
            <a:gd name="connsiteX1" fmla="*/ 3961 w 10000"/>
            <a:gd name="connsiteY1" fmla="*/ 8345 h 11031"/>
            <a:gd name="connsiteX2" fmla="*/ 0 w 10000"/>
            <a:gd name="connsiteY2" fmla="*/ 0 h 11031"/>
            <a:gd name="connsiteX0" fmla="*/ 7238 w 7238"/>
            <a:gd name="connsiteY0" fmla="*/ 0 h 47259"/>
            <a:gd name="connsiteX1" fmla="*/ 3961 w 7238"/>
            <a:gd name="connsiteY1" fmla="*/ 44573 h 47259"/>
            <a:gd name="connsiteX2" fmla="*/ 0 w 7238"/>
            <a:gd name="connsiteY2" fmla="*/ 36228 h 47259"/>
            <a:gd name="connsiteX0" fmla="*/ 8798 w 8798"/>
            <a:gd name="connsiteY0" fmla="*/ 0 h 10529"/>
            <a:gd name="connsiteX1" fmla="*/ 4271 w 8798"/>
            <a:gd name="connsiteY1" fmla="*/ 9432 h 10529"/>
            <a:gd name="connsiteX2" fmla="*/ 0 w 8798"/>
            <a:gd name="connsiteY2" fmla="*/ 9382 h 10529"/>
            <a:gd name="connsiteX0" fmla="*/ 10000 w 10000"/>
            <a:gd name="connsiteY0" fmla="*/ 0 h 9539"/>
            <a:gd name="connsiteX1" fmla="*/ 4508 w 10000"/>
            <a:gd name="connsiteY1" fmla="*/ 7672 h 9539"/>
            <a:gd name="connsiteX2" fmla="*/ 0 w 10000"/>
            <a:gd name="connsiteY2" fmla="*/ 8911 h 9539"/>
            <a:gd name="connsiteX0" fmla="*/ 10000 w 10000"/>
            <a:gd name="connsiteY0" fmla="*/ 0 h 10000"/>
            <a:gd name="connsiteX1" fmla="*/ 4508 w 10000"/>
            <a:gd name="connsiteY1" fmla="*/ 8043 h 10000"/>
            <a:gd name="connsiteX2" fmla="*/ 0 w 10000"/>
            <a:gd name="connsiteY2" fmla="*/ 9342 h 10000"/>
            <a:gd name="connsiteX0" fmla="*/ 7752 w 7752"/>
            <a:gd name="connsiteY0" fmla="*/ 0 h 7936"/>
            <a:gd name="connsiteX1" fmla="*/ 4508 w 7752"/>
            <a:gd name="connsiteY1" fmla="*/ 5979 h 7936"/>
            <a:gd name="connsiteX2" fmla="*/ 0 w 7752"/>
            <a:gd name="connsiteY2" fmla="*/ 7278 h 7936"/>
            <a:gd name="connsiteX0" fmla="*/ 10000 w 10000"/>
            <a:gd name="connsiteY0" fmla="*/ 0 h 10000"/>
            <a:gd name="connsiteX1" fmla="*/ 5815 w 10000"/>
            <a:gd name="connsiteY1" fmla="*/ 7534 h 10000"/>
            <a:gd name="connsiteX2" fmla="*/ 0 w 10000"/>
            <a:gd name="connsiteY2" fmla="*/ 9171 h 10000"/>
            <a:gd name="connsiteX0" fmla="*/ 10000 w 10000"/>
            <a:gd name="connsiteY0" fmla="*/ 0 h 9494"/>
            <a:gd name="connsiteX1" fmla="*/ 5346 w 10000"/>
            <a:gd name="connsiteY1" fmla="*/ 2354 h 9494"/>
            <a:gd name="connsiteX2" fmla="*/ 0 w 10000"/>
            <a:gd name="connsiteY2" fmla="*/ 9171 h 9494"/>
            <a:gd name="connsiteX0" fmla="*/ 11485 w 11485"/>
            <a:gd name="connsiteY0" fmla="*/ 0 h 5650"/>
            <a:gd name="connsiteX1" fmla="*/ 6831 w 11485"/>
            <a:gd name="connsiteY1" fmla="*/ 2479 h 5650"/>
            <a:gd name="connsiteX2" fmla="*/ 0 w 11485"/>
            <a:gd name="connsiteY2" fmla="*/ 4919 h 5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485" h="5650">
              <a:moveTo>
                <a:pt x="11485" y="0"/>
              </a:moveTo>
              <a:cubicBezTo>
                <a:pt x="7715" y="3112"/>
                <a:pt x="11607" y="-601"/>
                <a:pt x="6831" y="2479"/>
              </a:cubicBezTo>
              <a:cubicBezTo>
                <a:pt x="2431" y="4458"/>
                <a:pt x="4400" y="6894"/>
                <a:pt x="0" y="4919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10</xdr:col>
      <xdr:colOff>701385</xdr:colOff>
      <xdr:row>12</xdr:row>
      <xdr:rowOff>8659</xdr:rowOff>
    </xdr:from>
    <xdr:to>
      <xdr:col>11</xdr:col>
      <xdr:colOff>355022</xdr:colOff>
      <xdr:row>13</xdr:row>
      <xdr:rowOff>17318</xdr:rowOff>
    </xdr:to>
    <xdr:sp macro="" textlink="">
      <xdr:nvSpPr>
        <xdr:cNvPr id="1187" name="Text Box 1620">
          <a:extLst>
            <a:ext uri="{FF2B5EF4-FFF2-40B4-BE49-F238E27FC236}">
              <a16:creationId xmlns="" xmlns:a16="http://schemas.microsoft.com/office/drawing/2014/main" id="{F582DCE2-B4E5-4A8B-8FD4-D245876CF162}"/>
            </a:ext>
          </a:extLst>
        </xdr:cNvPr>
        <xdr:cNvSpPr txBox="1">
          <a:spLocks noChangeArrowheads="1"/>
        </xdr:cNvSpPr>
      </xdr:nvSpPr>
      <xdr:spPr bwMode="auto">
        <a:xfrm>
          <a:off x="7254585" y="2034309"/>
          <a:ext cx="358487" cy="180109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栗田湾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a:spPr>
      <a:bodyPr vertOverflow="overflow" horzOverflow="overflow" wrap="none" lIns="18288" tIns="0" rIns="0" bIns="0" rtlCol="0" anchor="ctr" upright="1"/>
      <a:lstStyle>
        <a:defPPr algn="ctr">
          <a:defRPr kumimoji="1" sz="800" b="1">
            <a:solidFill>
              <a:schemeClr val="tx1"/>
            </a:solidFill>
            <a:latin typeface="+mj-ea"/>
            <a:ea typeface="+mj-ea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25400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  <a:txDef>
      <a:spPr bwMode="auto">
        <a:solidFill>
          <a:schemeClr val="bg1"/>
        </a:solidFill>
        <a:ln w="9525">
          <a:noFill/>
          <a:miter lim="800000"/>
          <a:headEnd/>
          <a:tailEnd/>
        </a:ln>
      </a:spPr>
      <a:bodyPr vertOverflow="overflow" horzOverflow="overflow" wrap="none" lIns="27432" tIns="18288" rIns="27432" bIns="18288" anchor="ctr" upright="1"/>
      <a:lstStyle>
        <a:defPPr algn="l" rtl="0">
          <a:defRPr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6"/>
  <sheetViews>
    <sheetView tabSelected="1" topLeftCell="Q4" zoomScale="140" zoomScaleNormal="140" workbookViewId="0">
      <selection activeCell="J11" sqref="J11"/>
    </sheetView>
  </sheetViews>
  <sheetFormatPr defaultRowHeight="13.5" x14ac:dyDescent="0.15"/>
  <cols>
    <col min="1" max="1" width="3" customWidth="1"/>
    <col min="2" max="31" width="10.125" customWidth="1"/>
  </cols>
  <sheetData>
    <row r="1" spans="1:40" ht="11.25" customHeight="1" thickBot="1" x14ac:dyDescent="0.2">
      <c r="A1" s="1"/>
      <c r="B1" s="38" t="s">
        <v>108</v>
      </c>
      <c r="C1" s="1"/>
      <c r="D1" s="1"/>
      <c r="E1" s="38"/>
      <c r="F1" s="1"/>
      <c r="G1" s="1"/>
      <c r="H1" s="1"/>
      <c r="I1" s="1"/>
      <c r="J1" s="1"/>
      <c r="K1" s="1"/>
      <c r="L1" t="str">
        <f>B1</f>
        <v>'23BRM610川西600㎞海だお寺だ湖だVer1.00</v>
      </c>
      <c r="V1" t="str">
        <f>B1</f>
        <v>'23BRM610川西600㎞海だお寺だ湖だVer1.00</v>
      </c>
      <c r="AF1" s="3">
        <v>1</v>
      </c>
      <c r="AG1" s="1"/>
      <c r="AH1" s="1"/>
      <c r="AI1" s="368" t="s">
        <v>44</v>
      </c>
      <c r="AJ1" s="369"/>
      <c r="AK1" s="369"/>
      <c r="AL1" s="370"/>
      <c r="AM1" s="1"/>
      <c r="AN1" s="1"/>
    </row>
    <row r="2" spans="1:40" ht="13.5" customHeight="1" x14ac:dyDescent="0.15">
      <c r="A2" s="1"/>
      <c r="B2" s="37" t="s">
        <v>15</v>
      </c>
      <c r="C2" s="66" t="s">
        <v>0</v>
      </c>
      <c r="D2" s="111">
        <v>45087.25</v>
      </c>
      <c r="E2" s="179">
        <f>$D$2+0.5/24</f>
        <v>45087.270833333336</v>
      </c>
      <c r="F2" s="232"/>
      <c r="G2" s="11" t="s">
        <v>39</v>
      </c>
      <c r="H2" s="73"/>
      <c r="I2" s="95" t="s">
        <v>22</v>
      </c>
      <c r="J2" s="93"/>
      <c r="K2" s="39" t="s">
        <v>23</v>
      </c>
      <c r="L2" s="235"/>
      <c r="M2" s="10" t="s">
        <v>56</v>
      </c>
      <c r="N2" s="229"/>
      <c r="O2" s="10" t="s">
        <v>57</v>
      </c>
      <c r="P2" s="371">
        <f>$AM$6</f>
        <v>87.699999999999989</v>
      </c>
      <c r="Q2" s="372"/>
      <c r="R2" s="129"/>
      <c r="S2" s="154" t="s">
        <v>58</v>
      </c>
      <c r="T2" s="237"/>
      <c r="U2" s="17"/>
      <c r="V2" s="317"/>
      <c r="W2" s="10" t="s">
        <v>96</v>
      </c>
      <c r="X2" s="311"/>
      <c r="Y2" s="176" t="s">
        <v>78</v>
      </c>
      <c r="Z2" s="373">
        <f>AH$9-AA3</f>
        <v>84.300000000000011</v>
      </c>
      <c r="AA2" s="374"/>
      <c r="AB2" s="227"/>
      <c r="AC2" s="10" t="s">
        <v>98</v>
      </c>
      <c r="AD2" s="375" t="s">
        <v>103</v>
      </c>
      <c r="AE2" s="376"/>
      <c r="AF2" s="3">
        <v>2</v>
      </c>
      <c r="AG2" s="139"/>
      <c r="AH2" s="32"/>
      <c r="AI2" s="377" t="s">
        <v>6</v>
      </c>
      <c r="AJ2" s="378"/>
      <c r="AK2" s="377" t="s">
        <v>7</v>
      </c>
      <c r="AL2" s="378"/>
      <c r="AM2" s="377" t="s">
        <v>8</v>
      </c>
      <c r="AN2" s="378"/>
    </row>
    <row r="3" spans="1:40" ht="13.5" customHeight="1" thickBot="1" x14ac:dyDescent="0.2">
      <c r="A3" s="48"/>
      <c r="B3" s="108" t="s">
        <v>16</v>
      </c>
      <c r="C3" s="67" t="s">
        <v>17</v>
      </c>
      <c r="D3" s="68">
        <v>0</v>
      </c>
      <c r="E3" s="89">
        <v>0</v>
      </c>
      <c r="F3" s="41">
        <v>0.2</v>
      </c>
      <c r="G3" s="12">
        <f>E3+F3</f>
        <v>0.2</v>
      </c>
      <c r="H3" s="85">
        <v>1.3</v>
      </c>
      <c r="I3" s="89">
        <f>G3+H3</f>
        <v>1.5</v>
      </c>
      <c r="J3" s="105">
        <v>2.1</v>
      </c>
      <c r="K3" s="40">
        <f>I3+J3</f>
        <v>3.6</v>
      </c>
      <c r="L3" s="60">
        <v>11.5</v>
      </c>
      <c r="M3" s="42">
        <f>K59+L3</f>
        <v>145.80000000000001</v>
      </c>
      <c r="N3" s="84">
        <v>1.8</v>
      </c>
      <c r="O3" s="104">
        <f>M3+N3</f>
        <v>147.60000000000002</v>
      </c>
      <c r="P3" s="212">
        <v>0.9</v>
      </c>
      <c r="Q3" s="76">
        <f>O3+P3</f>
        <v>148.50000000000003</v>
      </c>
      <c r="R3" s="84">
        <v>0.6</v>
      </c>
      <c r="S3" s="86">
        <f>Q3+R3</f>
        <v>149.10000000000002</v>
      </c>
      <c r="T3" s="25">
        <v>0.5</v>
      </c>
      <c r="U3" s="15">
        <f>S3+T3</f>
        <v>149.60000000000002</v>
      </c>
      <c r="V3" s="30">
        <v>11.2</v>
      </c>
      <c r="W3" s="12">
        <f>U59+V3</f>
        <v>377.20000000000005</v>
      </c>
      <c r="X3" s="85">
        <v>2.8</v>
      </c>
      <c r="Y3" s="345">
        <f>W3+X3</f>
        <v>380.00000000000006</v>
      </c>
      <c r="Z3" s="342">
        <v>7.1</v>
      </c>
      <c r="AA3" s="303">
        <f>Y3+Z3</f>
        <v>387.10000000000008</v>
      </c>
      <c r="AB3" s="84">
        <v>8.6</v>
      </c>
      <c r="AC3" s="76">
        <f>AA3+AB3</f>
        <v>395.7000000000001</v>
      </c>
      <c r="AD3" s="75">
        <v>8.4</v>
      </c>
      <c r="AE3" s="31">
        <f>AC3+AD3</f>
        <v>404.10000000000008</v>
      </c>
      <c r="AF3" s="3">
        <v>3</v>
      </c>
      <c r="AG3" s="44" t="s">
        <v>9</v>
      </c>
      <c r="AH3" s="45" t="s">
        <v>10</v>
      </c>
      <c r="AI3" s="379" t="s">
        <v>11</v>
      </c>
      <c r="AJ3" s="380"/>
      <c r="AK3" s="379" t="s">
        <v>11</v>
      </c>
      <c r="AL3" s="380"/>
      <c r="AM3" s="46" t="s">
        <v>12</v>
      </c>
      <c r="AN3" s="47" t="s">
        <v>13</v>
      </c>
    </row>
    <row r="4" spans="1:40" ht="13.5" customHeight="1" thickTop="1" x14ac:dyDescent="0.15">
      <c r="A4" s="1"/>
      <c r="B4" s="26"/>
      <c r="C4" s="158" t="s">
        <v>18</v>
      </c>
      <c r="D4" s="69"/>
      <c r="E4" s="107">
        <f>E3/15/24+$D$2</f>
        <v>45087.25</v>
      </c>
      <c r="F4" s="9"/>
      <c r="G4" s="49">
        <f>G3/15/24+$D$2</f>
        <v>45087.250555555554</v>
      </c>
      <c r="H4" s="90"/>
      <c r="I4" s="70">
        <f>I3/15/24+$D$2</f>
        <v>45087.254166666666</v>
      </c>
      <c r="J4" s="1"/>
      <c r="K4" s="50">
        <f>K3/15/24+$D$2</f>
        <v>45087.26</v>
      </c>
      <c r="L4" s="274" t="s">
        <v>59</v>
      </c>
      <c r="M4" s="49">
        <f>M3/15/24+$D$2</f>
        <v>45087.654999999999</v>
      </c>
      <c r="N4" s="312"/>
      <c r="O4" s="49">
        <f>O3/15/24+$D$2</f>
        <v>45087.66</v>
      </c>
      <c r="P4" s="381">
        <f>$AN$6</f>
        <v>14.957362138001853</v>
      </c>
      <c r="Q4" s="382"/>
      <c r="R4" s="130"/>
      <c r="S4" s="70">
        <f>S3/15/24+$D$2</f>
        <v>45087.664166666669</v>
      </c>
      <c r="T4" s="295" t="s">
        <v>60</v>
      </c>
      <c r="U4" s="50">
        <f>U3/15/24+$D$2</f>
        <v>45087.665555555555</v>
      </c>
      <c r="V4" s="14"/>
      <c r="W4" s="357">
        <f>W3/15/24+$D$2</f>
        <v>45088.297777777778</v>
      </c>
      <c r="X4" s="77"/>
      <c r="Y4" s="70">
        <f>Y3/15/24+$D$2</f>
        <v>45088.305555555555</v>
      </c>
      <c r="Z4" s="343"/>
      <c r="AA4" s="70">
        <f>AA3/15/24+$D$2</f>
        <v>45088.325277777774</v>
      </c>
      <c r="AB4" s="210"/>
      <c r="AC4" s="70">
        <f>AC3/15/24+$D$2</f>
        <v>45088.349166666667</v>
      </c>
      <c r="AD4" s="226"/>
      <c r="AE4" s="354">
        <f>AE3/15/24+$D$2</f>
        <v>45088.372499999998</v>
      </c>
      <c r="AF4" s="3">
        <v>4</v>
      </c>
      <c r="AG4" s="28" t="s">
        <v>14</v>
      </c>
      <c r="AH4" s="33">
        <v>0</v>
      </c>
      <c r="AI4" s="383">
        <f>$D$2</f>
        <v>45087.25</v>
      </c>
      <c r="AJ4" s="383"/>
      <c r="AK4" s="384">
        <f>$D$2+0.5/24</f>
        <v>45087.270833333336</v>
      </c>
      <c r="AL4" s="384"/>
      <c r="AM4" s="34">
        <f t="shared" ref="AM4:AM10" si="0">AH5-AH4</f>
        <v>66.7</v>
      </c>
      <c r="AN4" s="59">
        <f>AM4/(AK5-AI4)/24</f>
        <v>14.943988050833539</v>
      </c>
    </row>
    <row r="5" spans="1:40" ht="13.5" customHeight="1" x14ac:dyDescent="0.15">
      <c r="A5" s="1"/>
      <c r="B5" s="14" t="s">
        <v>2</v>
      </c>
      <c r="C5" s="175" t="s">
        <v>43</v>
      </c>
      <c r="D5" s="71"/>
      <c r="E5" s="171">
        <v>29</v>
      </c>
      <c r="F5" s="9" t="s">
        <v>3</v>
      </c>
      <c r="G5" s="164">
        <v>27</v>
      </c>
      <c r="H5" s="90"/>
      <c r="I5" s="171">
        <v>32</v>
      </c>
      <c r="J5" s="1"/>
      <c r="K5" s="159">
        <v>37</v>
      </c>
      <c r="L5" s="228"/>
      <c r="M5" s="164">
        <v>16</v>
      </c>
      <c r="N5" s="226"/>
      <c r="O5" s="164">
        <v>15</v>
      </c>
      <c r="P5" s="215">
        <f>$AI$6</f>
        <v>45087.431638071896</v>
      </c>
      <c r="Q5" s="126">
        <f>$AK$6</f>
        <v>45087.661111111112</v>
      </c>
      <c r="R5" s="131"/>
      <c r="S5" s="171">
        <v>4</v>
      </c>
      <c r="T5" s="3"/>
      <c r="U5" s="159">
        <v>5</v>
      </c>
      <c r="V5" s="14"/>
      <c r="W5" s="164">
        <v>36</v>
      </c>
      <c r="X5" s="77"/>
      <c r="Y5" s="171">
        <v>42</v>
      </c>
      <c r="Z5" s="344"/>
      <c r="AA5" s="304">
        <v>74</v>
      </c>
      <c r="AB5" s="77"/>
      <c r="AC5" s="171">
        <v>131</v>
      </c>
      <c r="AD5" s="77"/>
      <c r="AE5" s="159">
        <v>280</v>
      </c>
      <c r="AF5" s="3">
        <v>5</v>
      </c>
      <c r="AG5" s="35">
        <v>1</v>
      </c>
      <c r="AH5" s="36">
        <f>C43</f>
        <v>66.7</v>
      </c>
      <c r="AI5" s="385">
        <f>(AH5+0)/34/24+$D$2+1/24/60</f>
        <v>45087.332434640528</v>
      </c>
      <c r="AJ5" s="385"/>
      <c r="AK5" s="385">
        <f>(AH5+0)/15/24+$D$2+1/24/60</f>
        <v>45087.435972222222</v>
      </c>
      <c r="AL5" s="385"/>
      <c r="AM5" s="186">
        <f t="shared" si="0"/>
        <v>81.800000000000026</v>
      </c>
      <c r="AN5" s="187">
        <f t="shared" ref="AN5:AN10" si="1">AM5/(AK6-AK5)/24</f>
        <v>15.138803207768072</v>
      </c>
    </row>
    <row r="6" spans="1:40" ht="13.5" customHeight="1" x14ac:dyDescent="0.15">
      <c r="A6" s="1"/>
      <c r="B6" s="14"/>
      <c r="C6" s="80"/>
      <c r="D6" s="71" t="s">
        <v>1</v>
      </c>
      <c r="E6" s="72"/>
      <c r="F6" s="1"/>
      <c r="G6" s="233"/>
      <c r="H6" s="77"/>
      <c r="I6" s="80" t="s">
        <v>1</v>
      </c>
      <c r="J6" s="1"/>
      <c r="K6" s="8"/>
      <c r="L6" s="228"/>
      <c r="M6" s="233"/>
      <c r="N6" s="91"/>
      <c r="O6" s="3"/>
      <c r="P6" s="71"/>
      <c r="Q6" s="70">
        <f>Q3/15/24+$D$2</f>
        <v>45087.662499999999</v>
      </c>
      <c r="R6" s="226"/>
      <c r="S6" s="83"/>
      <c r="T6" s="3"/>
      <c r="U6" s="53"/>
      <c r="V6" s="14"/>
      <c r="W6" s="1"/>
      <c r="X6" s="77"/>
      <c r="Y6" s="97" t="s">
        <v>97</v>
      </c>
      <c r="Z6" s="106"/>
      <c r="AA6" s="305"/>
      <c r="AB6" s="226"/>
      <c r="AC6" s="83"/>
      <c r="AD6" s="226"/>
      <c r="AE6" s="8"/>
      <c r="AF6" s="3">
        <v>6</v>
      </c>
      <c r="AG6" s="188">
        <v>2</v>
      </c>
      <c r="AH6" s="189">
        <f>Q3</f>
        <v>148.50000000000003</v>
      </c>
      <c r="AI6" s="386">
        <f>(AH6+0)/34/24+$D$2-1/24/120</f>
        <v>45087.431638071896</v>
      </c>
      <c r="AJ6" s="386"/>
      <c r="AK6" s="386">
        <f>(AH6+0)/15/24+$D$2-2/24/60</f>
        <v>45087.661111111112</v>
      </c>
      <c r="AL6" s="386"/>
      <c r="AM6" s="51">
        <f t="shared" si="0"/>
        <v>87.699999999999989</v>
      </c>
      <c r="AN6" s="52">
        <f t="shared" si="1"/>
        <v>14.957362138001853</v>
      </c>
    </row>
    <row r="7" spans="1:40" ht="13.5" customHeight="1" x14ac:dyDescent="0.15">
      <c r="A7" s="1"/>
      <c r="B7" s="14" t="s">
        <v>4</v>
      </c>
      <c r="C7" s="3"/>
      <c r="D7" s="71"/>
      <c r="E7" s="72"/>
      <c r="F7" s="3"/>
      <c r="G7" s="138"/>
      <c r="H7" s="91"/>
      <c r="I7" s="83"/>
      <c r="J7" s="1"/>
      <c r="K7" s="53"/>
      <c r="L7" s="228" t="s">
        <v>1</v>
      </c>
      <c r="M7" s="233"/>
      <c r="N7" s="91"/>
      <c r="O7" s="3"/>
      <c r="P7" s="71"/>
      <c r="Q7" s="297">
        <v>4</v>
      </c>
      <c r="R7" s="226"/>
      <c r="S7" s="83"/>
      <c r="T7" s="3"/>
      <c r="U7" s="53"/>
      <c r="V7" s="14"/>
      <c r="W7" s="1"/>
      <c r="X7" s="77"/>
      <c r="Y7" s="97"/>
      <c r="Z7" s="106"/>
      <c r="AA7" s="305"/>
      <c r="AB7" s="226"/>
      <c r="AC7" s="83"/>
      <c r="AD7" s="226" t="s">
        <v>1</v>
      </c>
      <c r="AE7" s="4"/>
      <c r="AF7" s="3">
        <v>7</v>
      </c>
      <c r="AG7" s="28">
        <v>3</v>
      </c>
      <c r="AH7" s="33">
        <f>M27</f>
        <v>236.20000000000002</v>
      </c>
      <c r="AI7" s="387">
        <f>(AH7+0)/34/24+$D$2+4/24/60</f>
        <v>45087.542238562091</v>
      </c>
      <c r="AJ7" s="387"/>
      <c r="AK7" s="387">
        <f>(AH7+0)/15/24+$D$2-1/24/60</f>
        <v>45087.905416666661</v>
      </c>
      <c r="AL7" s="387"/>
      <c r="AM7" s="34">
        <f t="shared" si="0"/>
        <v>76.799999999999983</v>
      </c>
      <c r="AN7" s="190">
        <f t="shared" si="1"/>
        <v>14.951330304852176</v>
      </c>
    </row>
    <row r="8" spans="1:40" ht="13.5" customHeight="1" x14ac:dyDescent="0.15">
      <c r="A8" s="1"/>
      <c r="B8" s="20"/>
      <c r="C8" s="389">
        <f>$AH$5</f>
        <v>66.7</v>
      </c>
      <c r="D8" s="390"/>
      <c r="E8" s="103"/>
      <c r="F8" s="3"/>
      <c r="G8" s="160"/>
      <c r="H8" s="91"/>
      <c r="I8" s="80"/>
      <c r="J8" s="1"/>
      <c r="K8" s="8"/>
      <c r="L8" s="228"/>
      <c r="M8" s="233"/>
      <c r="N8" s="91"/>
      <c r="O8" s="296"/>
      <c r="P8" s="71"/>
      <c r="Q8" s="72"/>
      <c r="R8" s="226"/>
      <c r="S8" s="83"/>
      <c r="T8" s="2"/>
      <c r="U8" s="53"/>
      <c r="V8" s="14"/>
      <c r="W8" s="1"/>
      <c r="X8" s="77"/>
      <c r="Y8" s="97"/>
      <c r="Z8" s="106"/>
      <c r="AA8" s="305"/>
      <c r="AB8" s="226"/>
      <c r="AC8" s="83"/>
      <c r="AD8" s="226"/>
      <c r="AE8" s="4"/>
      <c r="AF8" s="3">
        <v>8</v>
      </c>
      <c r="AG8" s="188">
        <v>4</v>
      </c>
      <c r="AH8" s="189">
        <f>M35</f>
        <v>313</v>
      </c>
      <c r="AI8" s="386">
        <f>(AH8+0)/33.5/24+$D$2+5/24/60</f>
        <v>45087.642775704808</v>
      </c>
      <c r="AJ8" s="386"/>
      <c r="AK8" s="386">
        <f>(AH8+0)/15/24+$D$2-0/24/60</f>
        <v>45088.119444444441</v>
      </c>
      <c r="AL8" s="386"/>
      <c r="AM8" s="51">
        <f t="shared" si="0"/>
        <v>158.40000000000009</v>
      </c>
      <c r="AN8" s="52">
        <f t="shared" si="1"/>
        <v>14.952800503475546</v>
      </c>
    </row>
    <row r="9" spans="1:40" ht="13.5" customHeight="1" thickBot="1" x14ac:dyDescent="0.2">
      <c r="A9" s="1"/>
      <c r="B9" s="21" t="s">
        <v>5</v>
      </c>
      <c r="C9" s="391">
        <f>$V$12</f>
        <v>0</v>
      </c>
      <c r="D9" s="392"/>
      <c r="E9" s="117"/>
      <c r="F9" s="118"/>
      <c r="G9" s="55"/>
      <c r="H9" s="81"/>
      <c r="I9" s="82"/>
      <c r="J9" s="6"/>
      <c r="K9" s="7"/>
      <c r="L9" s="13"/>
      <c r="M9" s="5"/>
      <c r="N9" s="101"/>
      <c r="O9" s="5"/>
      <c r="P9" s="256"/>
      <c r="Q9" s="269"/>
      <c r="R9" s="101"/>
      <c r="S9" s="82"/>
      <c r="T9" s="5"/>
      <c r="U9" s="62"/>
      <c r="V9" s="56"/>
      <c r="W9" s="27"/>
      <c r="X9" s="99"/>
      <c r="Y9" s="100" t="s">
        <v>97</v>
      </c>
      <c r="Z9" s="339"/>
      <c r="AA9" s="306"/>
      <c r="AB9" s="226"/>
      <c r="AC9" s="83"/>
      <c r="AD9" s="226"/>
      <c r="AE9" s="7"/>
      <c r="AF9" s="3">
        <v>9</v>
      </c>
      <c r="AG9" s="35">
        <v>5</v>
      </c>
      <c r="AH9" s="36">
        <f>AE19</f>
        <v>471.40000000000009</v>
      </c>
      <c r="AI9" s="385">
        <f>(AH9+0)/32.5/24+$D$2+3/24/120</f>
        <v>45087.855400641027</v>
      </c>
      <c r="AJ9" s="385"/>
      <c r="AK9" s="385">
        <f>(AH9+0)/15/24+$D$2+2/24/60</f>
        <v>45088.560833333329</v>
      </c>
      <c r="AL9" s="385"/>
      <c r="AM9" s="186">
        <f t="shared" si="0"/>
        <v>98.900000000000091</v>
      </c>
      <c r="AN9" s="187">
        <f t="shared" si="1"/>
        <v>14.999999999890543</v>
      </c>
    </row>
    <row r="10" spans="1:40" ht="13.5" customHeight="1" x14ac:dyDescent="0.15">
      <c r="A10" s="1"/>
      <c r="B10" s="234"/>
      <c r="C10" s="11" t="s">
        <v>24</v>
      </c>
      <c r="D10" s="73"/>
      <c r="E10" s="74" t="s">
        <v>25</v>
      </c>
      <c r="F10" s="177"/>
      <c r="G10" s="66"/>
      <c r="H10" s="119"/>
      <c r="I10" s="74" t="s">
        <v>26</v>
      </c>
      <c r="J10" s="94"/>
      <c r="K10" s="16" t="s">
        <v>27</v>
      </c>
      <c r="L10" s="252"/>
      <c r="M10" s="150"/>
      <c r="N10" s="133"/>
      <c r="O10" s="150"/>
      <c r="P10" s="288"/>
      <c r="Q10" s="289" t="s">
        <v>76</v>
      </c>
      <c r="R10" s="227"/>
      <c r="S10" s="176" t="s">
        <v>87</v>
      </c>
      <c r="T10" s="287"/>
      <c r="U10" s="17" t="s">
        <v>86</v>
      </c>
      <c r="V10" s="143"/>
      <c r="W10" s="183"/>
      <c r="X10" s="393"/>
      <c r="Y10" s="394"/>
      <c r="Z10" s="177"/>
      <c r="AA10" s="176"/>
      <c r="AB10" s="177"/>
      <c r="AC10" s="10" t="s">
        <v>99</v>
      </c>
      <c r="AD10" s="227"/>
      <c r="AE10" s="17" t="s">
        <v>77</v>
      </c>
      <c r="AF10" s="3">
        <v>10</v>
      </c>
      <c r="AG10" s="28">
        <v>6</v>
      </c>
      <c r="AH10" s="36">
        <f>AC35</f>
        <v>570.30000000000018</v>
      </c>
      <c r="AI10" s="387">
        <f>(AH10+0)/32/24+$D$2+1/24/60</f>
        <v>45087.993272569445</v>
      </c>
      <c r="AJ10" s="387"/>
      <c r="AK10" s="387">
        <f>(AH10+0)/15/24+$D$2+2/24/60</f>
        <v>45088.835555555554</v>
      </c>
      <c r="AL10" s="387"/>
      <c r="AM10" s="186">
        <f t="shared" si="0"/>
        <v>32.199999999999932</v>
      </c>
      <c r="AN10" s="187">
        <f t="shared" si="1"/>
        <v>16.541095890503247</v>
      </c>
    </row>
    <row r="11" spans="1:40" ht="13.5" customHeight="1" x14ac:dyDescent="0.15">
      <c r="A11" s="1"/>
      <c r="B11" s="156">
        <v>3.2</v>
      </c>
      <c r="C11" s="57">
        <f>K3+B11</f>
        <v>6.8000000000000007</v>
      </c>
      <c r="D11" s="75">
        <v>2.5</v>
      </c>
      <c r="E11" s="76">
        <f>C11+D11</f>
        <v>9.3000000000000007</v>
      </c>
      <c r="F11" s="41">
        <v>0.3</v>
      </c>
      <c r="G11" s="12">
        <f>E11+F11</f>
        <v>9.6000000000000014</v>
      </c>
      <c r="H11" s="84">
        <v>1.8</v>
      </c>
      <c r="I11" s="76">
        <f>G11+H11</f>
        <v>11.400000000000002</v>
      </c>
      <c r="J11" s="61"/>
      <c r="K11" s="58">
        <f>I11+J11</f>
        <v>11.400000000000002</v>
      </c>
      <c r="L11" s="30">
        <v>31.7</v>
      </c>
      <c r="M11" s="29">
        <f>U3+L11</f>
        <v>181.3</v>
      </c>
      <c r="N11" s="134">
        <v>1.4</v>
      </c>
      <c r="O11" s="278">
        <f>M11+N11</f>
        <v>182.70000000000002</v>
      </c>
      <c r="P11" s="84">
        <v>0.4</v>
      </c>
      <c r="Q11" s="96">
        <f>O11+P11</f>
        <v>183.10000000000002</v>
      </c>
      <c r="R11" s="85">
        <v>10.7</v>
      </c>
      <c r="S11" s="76">
        <f>Q11+R11</f>
        <v>193.8</v>
      </c>
      <c r="T11" s="22">
        <v>1.5</v>
      </c>
      <c r="U11" s="15">
        <f>S11+T11</f>
        <v>195.3</v>
      </c>
      <c r="V11" s="43">
        <v>4.2</v>
      </c>
      <c r="W11" s="42">
        <f>AE3+V11</f>
        <v>408.30000000000007</v>
      </c>
      <c r="X11" s="85">
        <v>5.0999999999999996</v>
      </c>
      <c r="Y11" s="76">
        <f>W11+X11</f>
        <v>413.40000000000009</v>
      </c>
      <c r="Z11" s="22">
        <v>7.4</v>
      </c>
      <c r="AA11" s="86">
        <f>Y11+Z11</f>
        <v>420.80000000000007</v>
      </c>
      <c r="AB11" s="61">
        <v>1.3</v>
      </c>
      <c r="AC11" s="42">
        <f>AA11+AB11</f>
        <v>422.10000000000008</v>
      </c>
      <c r="AD11" s="85">
        <v>6</v>
      </c>
      <c r="AE11" s="31">
        <f>AC11+AD11</f>
        <v>428.10000000000008</v>
      </c>
      <c r="AF11" s="3">
        <v>11</v>
      </c>
      <c r="AG11" s="54" t="s">
        <v>19</v>
      </c>
      <c r="AH11" s="192">
        <f>W59</f>
        <v>602.50000000000011</v>
      </c>
      <c r="AI11" s="395">
        <f>(18+48/60)/24+$D$2</f>
        <v>45088.033333333333</v>
      </c>
      <c r="AJ11" s="396"/>
      <c r="AK11" s="397">
        <f>40/24+$D$2</f>
        <v>45088.916666666664</v>
      </c>
      <c r="AL11" s="397"/>
      <c r="AM11" s="193" t="s">
        <v>20</v>
      </c>
      <c r="AN11" s="194" t="s">
        <v>20</v>
      </c>
    </row>
    <row r="12" spans="1:40" ht="13.5" customHeight="1" x14ac:dyDescent="0.15">
      <c r="A12" s="1"/>
      <c r="B12" s="228"/>
      <c r="C12" s="49">
        <f>C11/15/24+$D$2</f>
        <v>45087.268888888888</v>
      </c>
      <c r="D12" s="77"/>
      <c r="E12" s="70">
        <f>E11/15/24+$D$2</f>
        <v>45087.275833333333</v>
      </c>
      <c r="F12" s="233"/>
      <c r="G12" s="49">
        <f>G11/15/24+$D$2</f>
        <v>45087.276666666665</v>
      </c>
      <c r="H12" s="230"/>
      <c r="I12" s="70">
        <f>I11/15/24+$D$2</f>
        <v>45087.281666666669</v>
      </c>
      <c r="J12" s="233"/>
      <c r="K12" s="50">
        <f>K11/15/24+$D$2</f>
        <v>45087.281666666669</v>
      </c>
      <c r="L12" s="253" t="s">
        <v>62</v>
      </c>
      <c r="M12" s="214">
        <f>M11/15/24+$D$2</f>
        <v>45087.753611111111</v>
      </c>
      <c r="N12" s="221"/>
      <c r="O12" s="157">
        <f>O11/15/24+$D$2</f>
        <v>45087.7575</v>
      </c>
      <c r="P12" s="272"/>
      <c r="Q12" s="290">
        <f>Q11/15/24+$D$2</f>
        <v>45087.758611111109</v>
      </c>
      <c r="R12" s="223"/>
      <c r="S12" s="70">
        <f>S11/15/24+$D$2</f>
        <v>45087.78833333333</v>
      </c>
      <c r="T12" s="1"/>
      <c r="U12" s="286">
        <f>U11/15/24+$D$2</f>
        <v>45087.792500000003</v>
      </c>
      <c r="V12" s="358"/>
      <c r="W12" s="49">
        <f>W11/15/24+$D$2</f>
        <v>45088.384166666663</v>
      </c>
      <c r="X12" s="226"/>
      <c r="Y12" s="70">
        <f>Y11/15/24+$D$2</f>
        <v>45088.398333333331</v>
      </c>
      <c r="Z12" s="233"/>
      <c r="AA12" s="172">
        <f>AA11/15/24+$D$2</f>
        <v>45088.418888888889</v>
      </c>
      <c r="AB12" s="233"/>
      <c r="AC12" s="49">
        <f>AC11/15/24+$D$2</f>
        <v>45088.422500000001</v>
      </c>
      <c r="AD12" s="226"/>
      <c r="AE12" s="50">
        <f>AE11/15/24+$D$2</f>
        <v>45088.439166666663</v>
      </c>
      <c r="AF12" s="3"/>
      <c r="AG12" s="195"/>
      <c r="AH12" s="196"/>
      <c r="AI12" s="197"/>
      <c r="AJ12" s="197" t="s">
        <v>45</v>
      </c>
      <c r="AK12" s="197"/>
      <c r="AL12" s="197"/>
      <c r="AM12" s="198"/>
      <c r="AN12" s="199"/>
    </row>
    <row r="13" spans="1:40" ht="13.5" customHeight="1" x14ac:dyDescent="0.15">
      <c r="A13" s="1"/>
      <c r="B13" s="228"/>
      <c r="C13" s="164">
        <v>61</v>
      </c>
      <c r="D13" s="78"/>
      <c r="E13" s="171">
        <v>74</v>
      </c>
      <c r="F13" s="161"/>
      <c r="G13" s="164">
        <v>72</v>
      </c>
      <c r="H13" s="77"/>
      <c r="I13" s="171">
        <v>84</v>
      </c>
      <c r="J13" s="233"/>
      <c r="K13" s="159">
        <v>87</v>
      </c>
      <c r="L13" s="254"/>
      <c r="M13" s="334">
        <v>35</v>
      </c>
      <c r="N13" s="222"/>
      <c r="O13" s="164">
        <v>4</v>
      </c>
      <c r="P13" s="291"/>
      <c r="Q13" s="171">
        <v>3</v>
      </c>
      <c r="R13" s="223"/>
      <c r="S13" s="171">
        <v>43</v>
      </c>
      <c r="T13" s="1"/>
      <c r="U13" s="159">
        <v>44</v>
      </c>
      <c r="V13" s="14"/>
      <c r="W13" s="164">
        <v>173</v>
      </c>
      <c r="X13" s="109"/>
      <c r="Y13" s="171">
        <v>161</v>
      </c>
      <c r="Z13" s="1"/>
      <c r="AA13" s="171">
        <v>12</v>
      </c>
      <c r="AB13" s="1"/>
      <c r="AC13" s="164">
        <v>6</v>
      </c>
      <c r="AD13" s="77"/>
      <c r="AE13" s="159">
        <v>67</v>
      </c>
      <c r="AF13" s="3"/>
      <c r="AG13" s="1"/>
      <c r="AH13" s="1" t="s">
        <v>46</v>
      </c>
      <c r="AI13" s="388">
        <f>(5+53/60)/24+$D$2</f>
        <v>45087.495138888888</v>
      </c>
      <c r="AJ13" s="388"/>
      <c r="AK13" s="388">
        <f>13.5/24+$D$2</f>
        <v>45087.8125</v>
      </c>
      <c r="AL13" s="388"/>
      <c r="AM13" s="1"/>
      <c r="AN13" s="1"/>
    </row>
    <row r="14" spans="1:40" ht="13.5" customHeight="1" x14ac:dyDescent="0.15">
      <c r="A14" s="1"/>
      <c r="B14" s="228"/>
      <c r="C14" s="233"/>
      <c r="D14" s="77"/>
      <c r="E14" s="231"/>
      <c r="F14" s="233"/>
      <c r="G14" s="233"/>
      <c r="H14" s="77"/>
      <c r="I14" s="80"/>
      <c r="J14" s="1"/>
      <c r="K14" s="53" t="s">
        <v>21</v>
      </c>
      <c r="L14" s="254"/>
      <c r="M14" s="3"/>
      <c r="N14" s="222"/>
      <c r="O14" s="141"/>
      <c r="P14" s="90"/>
      <c r="Q14" s="80"/>
      <c r="R14" s="226"/>
      <c r="S14" s="80"/>
      <c r="T14" s="1"/>
      <c r="U14" s="53"/>
      <c r="V14" s="14"/>
      <c r="W14" s="1"/>
      <c r="X14" s="91"/>
      <c r="Y14" s="80"/>
      <c r="Z14" s="233"/>
      <c r="AA14" s="80"/>
      <c r="AB14" s="1"/>
      <c r="AC14" s="1"/>
      <c r="AD14" s="226"/>
      <c r="AE14" s="8"/>
      <c r="AF14" s="113"/>
      <c r="AG14" s="1"/>
      <c r="AH14" s="1" t="s">
        <v>47</v>
      </c>
      <c r="AI14" s="395">
        <f>9/24+$D$2</f>
        <v>45087.625</v>
      </c>
      <c r="AJ14" s="396"/>
      <c r="AK14" s="388">
        <f>20/24+$D$2</f>
        <v>45088.083333333336</v>
      </c>
      <c r="AL14" s="388"/>
      <c r="AM14" s="1"/>
      <c r="AN14" s="1"/>
    </row>
    <row r="15" spans="1:40" ht="13.5" customHeight="1" x14ac:dyDescent="0.15">
      <c r="A15" s="1"/>
      <c r="B15" s="228" t="s">
        <v>1</v>
      </c>
      <c r="C15" s="65"/>
      <c r="D15" s="77"/>
      <c r="E15" s="79"/>
      <c r="F15" s="233" t="s">
        <v>1</v>
      </c>
      <c r="G15" s="233"/>
      <c r="H15" s="77"/>
      <c r="I15" s="80" t="s">
        <v>1</v>
      </c>
      <c r="J15" s="233"/>
      <c r="K15" s="19"/>
      <c r="L15" s="14"/>
      <c r="M15" s="3"/>
      <c r="N15" s="223"/>
      <c r="O15" s="141"/>
      <c r="P15" s="77"/>
      <c r="Q15" s="80" t="s">
        <v>21</v>
      </c>
      <c r="R15" s="226" t="s">
        <v>1</v>
      </c>
      <c r="S15" s="211"/>
      <c r="T15" s="1"/>
      <c r="U15" s="53"/>
      <c r="V15" s="14"/>
      <c r="W15" s="1"/>
      <c r="X15" s="226"/>
      <c r="Y15" s="83" t="s">
        <v>105</v>
      </c>
      <c r="Z15" s="233"/>
      <c r="AA15" s="79"/>
      <c r="AB15" s="1"/>
      <c r="AC15" s="1"/>
      <c r="AD15" s="226" t="s">
        <v>1</v>
      </c>
      <c r="AE15" s="4"/>
      <c r="AF15" s="115"/>
      <c r="AG15" s="1"/>
      <c r="AH15" s="1" t="s">
        <v>48</v>
      </c>
      <c r="AI15" s="388">
        <f>(12+8/60)/24+$D$2</f>
        <v>45087.755555555559</v>
      </c>
      <c r="AJ15" s="388"/>
      <c r="AK15" s="388">
        <f>27/24+$D$2</f>
        <v>45088.375</v>
      </c>
      <c r="AL15" s="388"/>
      <c r="AM15" s="1"/>
      <c r="AN15" s="1"/>
    </row>
    <row r="16" spans="1:40" ht="13.5" customHeight="1" x14ac:dyDescent="0.15">
      <c r="A16" s="1"/>
      <c r="B16" s="228"/>
      <c r="C16" s="233"/>
      <c r="D16" s="77"/>
      <c r="E16" s="80"/>
      <c r="F16" s="233"/>
      <c r="G16" s="233"/>
      <c r="H16" s="226"/>
      <c r="I16" s="83"/>
      <c r="J16" s="1"/>
      <c r="K16" s="8"/>
      <c r="L16" s="28"/>
      <c r="M16" s="2"/>
      <c r="N16" s="224"/>
      <c r="O16" s="142"/>
      <c r="P16" s="91"/>
      <c r="Q16" s="92"/>
      <c r="R16" s="226"/>
      <c r="S16" s="83"/>
      <c r="T16" s="1"/>
      <c r="U16" s="53"/>
      <c r="V16" s="14"/>
      <c r="W16" s="1"/>
      <c r="X16" s="226"/>
      <c r="Y16" s="83"/>
      <c r="Z16" s="233"/>
      <c r="AA16" s="83"/>
      <c r="AB16" s="1"/>
      <c r="AC16" s="1"/>
      <c r="AD16" s="226"/>
      <c r="AE16" s="4"/>
      <c r="AF16" s="233"/>
      <c r="AG16" s="1"/>
      <c r="AH16" s="1" t="s">
        <v>49</v>
      </c>
      <c r="AI16" s="388">
        <f>(18+48/60)/24+$D$2</f>
        <v>45088.033333333333</v>
      </c>
      <c r="AJ16" s="388"/>
      <c r="AK16" s="388">
        <f>40/24+$D$2</f>
        <v>45088.916666666664</v>
      </c>
      <c r="AL16" s="388"/>
      <c r="AM16" s="1"/>
      <c r="AN16" s="1"/>
    </row>
    <row r="17" spans="1:42" ht="13.5" customHeight="1" thickBot="1" x14ac:dyDescent="0.2">
      <c r="A17" s="1"/>
      <c r="B17" s="13"/>
      <c r="C17" s="5"/>
      <c r="D17" s="81"/>
      <c r="E17" s="82"/>
      <c r="F17" s="6"/>
      <c r="G17" s="5"/>
      <c r="H17" s="81"/>
      <c r="I17" s="82"/>
      <c r="J17" s="6"/>
      <c r="K17" s="7"/>
      <c r="L17" s="13"/>
      <c r="M17" s="5"/>
      <c r="N17" s="225"/>
      <c r="O17" s="127"/>
      <c r="P17" s="81"/>
      <c r="Q17" s="82"/>
      <c r="R17" s="81"/>
      <c r="S17" s="82"/>
      <c r="T17" s="27"/>
      <c r="U17" s="62"/>
      <c r="V17" s="56"/>
      <c r="W17" s="27"/>
      <c r="X17" s="101"/>
      <c r="Y17" s="82"/>
      <c r="Z17" s="18"/>
      <c r="AA17" s="102"/>
      <c r="AB17" s="27"/>
      <c r="AC17" s="27"/>
      <c r="AD17" s="81"/>
      <c r="AE17" s="7"/>
      <c r="AF17" s="116"/>
      <c r="AG17" s="1"/>
      <c r="AH17" s="1"/>
      <c r="AI17" s="1"/>
      <c r="AJ17" s="1" t="s">
        <v>102</v>
      </c>
      <c r="AK17" s="1"/>
      <c r="AL17" s="1"/>
      <c r="AM17" s="1"/>
      <c r="AN17" s="1"/>
    </row>
    <row r="18" spans="1:42" ht="13.5" customHeight="1" x14ac:dyDescent="0.15">
      <c r="A18" s="1"/>
      <c r="B18" s="23" t="s">
        <v>28</v>
      </c>
      <c r="C18" s="2"/>
      <c r="D18" s="398" t="s">
        <v>41</v>
      </c>
      <c r="E18" s="399"/>
      <c r="F18" s="177"/>
      <c r="G18" s="11" t="s">
        <v>29</v>
      </c>
      <c r="H18" s="227"/>
      <c r="I18" s="74" t="s">
        <v>30</v>
      </c>
      <c r="J18" s="208"/>
      <c r="K18" s="209"/>
      <c r="L18" s="322"/>
      <c r="M18" s="356" t="s">
        <v>106</v>
      </c>
      <c r="N18" s="400"/>
      <c r="O18" s="400"/>
      <c r="P18" s="227"/>
      <c r="Q18" s="10"/>
      <c r="R18" s="227"/>
      <c r="S18" s="74" t="s">
        <v>104</v>
      </c>
      <c r="T18" s="227"/>
      <c r="U18" s="17" t="s">
        <v>88</v>
      </c>
      <c r="V18" s="317"/>
      <c r="W18" s="10"/>
      <c r="X18" s="227"/>
      <c r="Y18" s="176" t="s">
        <v>63</v>
      </c>
      <c r="Z18" s="191"/>
      <c r="AA18" s="182"/>
      <c r="AB18" s="292"/>
      <c r="AC18" s="10" t="s">
        <v>64</v>
      </c>
      <c r="AD18" s="403">
        <f>AM$9</f>
        <v>98.900000000000091</v>
      </c>
      <c r="AE18" s="404"/>
      <c r="AF18" s="1"/>
      <c r="AG18" s="3" t="s">
        <v>85</v>
      </c>
      <c r="AH18" s="200">
        <f>AH5</f>
        <v>66.7</v>
      </c>
      <c r="AI18" s="386">
        <f t="shared" ref="AI18:AI24" si="2">(AH18+0)/34/24+$D$2+0/24/60</f>
        <v>45087.331740196081</v>
      </c>
      <c r="AJ18" s="386"/>
      <c r="AK18" s="386">
        <f>(AH18+0)/15/24+$D$2+0/24/60</f>
        <v>45087.435277777775</v>
      </c>
      <c r="AL18" s="386"/>
      <c r="AM18" s="1"/>
      <c r="AN18" s="1"/>
    </row>
    <row r="19" spans="1:42" ht="13.5" customHeight="1" x14ac:dyDescent="0.15">
      <c r="A19" s="1"/>
      <c r="B19" s="60">
        <v>17.600000000000001</v>
      </c>
      <c r="C19" s="42">
        <f>K11+B19</f>
        <v>29.000000000000004</v>
      </c>
      <c r="D19" s="75">
        <v>3.7</v>
      </c>
      <c r="E19" s="76">
        <f>C19+D19</f>
        <v>32.700000000000003</v>
      </c>
      <c r="F19" s="41">
        <v>4.9000000000000004</v>
      </c>
      <c r="G19" s="57">
        <f>E19+F19</f>
        <v>37.6</v>
      </c>
      <c r="H19" s="75">
        <v>3.4</v>
      </c>
      <c r="I19" s="96">
        <f>G19+H19</f>
        <v>41</v>
      </c>
      <c r="J19" s="22">
        <v>1.9</v>
      </c>
      <c r="K19" s="58">
        <f>I19+J19</f>
        <v>42.9</v>
      </c>
      <c r="L19" s="323">
        <v>0.5</v>
      </c>
      <c r="M19" s="76">
        <f>U11+L19</f>
        <v>195.8</v>
      </c>
      <c r="N19" s="22">
        <v>5.6</v>
      </c>
      <c r="O19" s="42">
        <f>U11+N19</f>
        <v>200.9</v>
      </c>
      <c r="P19" s="85">
        <v>10.9</v>
      </c>
      <c r="Q19" s="12">
        <f>O19+P19</f>
        <v>211.8</v>
      </c>
      <c r="R19" s="84">
        <v>7.4</v>
      </c>
      <c r="S19" s="76">
        <f>Q19+R19</f>
        <v>219.20000000000002</v>
      </c>
      <c r="T19" s="85">
        <v>12.5</v>
      </c>
      <c r="U19" s="31">
        <f>S19+T19</f>
        <v>231.70000000000002</v>
      </c>
      <c r="V19" s="30">
        <v>14.8</v>
      </c>
      <c r="W19" s="12">
        <f>AE11+V19</f>
        <v>442.90000000000009</v>
      </c>
      <c r="X19" s="75">
        <v>3</v>
      </c>
      <c r="Y19" s="76">
        <f>W19+X19</f>
        <v>445.90000000000009</v>
      </c>
      <c r="Z19" s="61">
        <v>3.1</v>
      </c>
      <c r="AA19" s="76">
        <f>Y19+Z19</f>
        <v>449.00000000000011</v>
      </c>
      <c r="AB19" s="41">
        <v>19.2</v>
      </c>
      <c r="AC19" s="57">
        <f>AA19+AB19</f>
        <v>468.2000000000001</v>
      </c>
      <c r="AD19" s="265">
        <v>3.2</v>
      </c>
      <c r="AE19" s="31">
        <f>AC19+AD19</f>
        <v>471.40000000000009</v>
      </c>
      <c r="AF19" s="2"/>
      <c r="AG19" s="3" t="s">
        <v>101</v>
      </c>
      <c r="AH19" s="200">
        <f>AH6</f>
        <v>148.50000000000003</v>
      </c>
      <c r="AI19" s="386">
        <f t="shared" si="2"/>
        <v>45087.431985294119</v>
      </c>
      <c r="AJ19" s="386"/>
      <c r="AK19" s="386">
        <f>(AH19+0)/15/24+$D$2+0/24/60</f>
        <v>45087.662499999999</v>
      </c>
      <c r="AL19" s="386"/>
      <c r="AM19" s="1"/>
      <c r="AN19" s="1"/>
    </row>
    <row r="20" spans="1:42" ht="13.5" customHeight="1" x14ac:dyDescent="0.15">
      <c r="A20" s="1"/>
      <c r="B20" s="228"/>
      <c r="C20" s="49">
        <f>C19/15/24+$D$2</f>
        <v>45087.330555555556</v>
      </c>
      <c r="D20" s="230"/>
      <c r="E20" s="70">
        <f>E19/15/24+$D$2</f>
        <v>45087.340833333335</v>
      </c>
      <c r="F20" s="233"/>
      <c r="G20" s="49">
        <f>G19/15/24+$D$2</f>
        <v>45087.354444444441</v>
      </c>
      <c r="H20" s="226"/>
      <c r="I20" s="70">
        <f>I19/15/24+$D$2</f>
        <v>45087.363888888889</v>
      </c>
      <c r="J20" s="233"/>
      <c r="K20" s="50">
        <f>K19/15/24+$D$2</f>
        <v>45087.369166666664</v>
      </c>
      <c r="L20" s="324"/>
      <c r="M20" s="70">
        <f>M19/15/24+$D$2</f>
        <v>45087.793888888889</v>
      </c>
      <c r="N20" s="233"/>
      <c r="O20" s="49">
        <f>O19/15/24+$D$2</f>
        <v>45087.808055555557</v>
      </c>
      <c r="P20" s="226"/>
      <c r="Q20" s="49">
        <f>Q19/15/24+$D$2</f>
        <v>45087.838333333333</v>
      </c>
      <c r="R20" s="320"/>
      <c r="S20" s="70">
        <f>S19/15/24+$D$2</f>
        <v>45087.858888888892</v>
      </c>
      <c r="T20" s="226"/>
      <c r="U20" s="50">
        <f>U19/15/24+$D$2</f>
        <v>45087.893611111111</v>
      </c>
      <c r="V20" s="14"/>
      <c r="W20" s="49">
        <f>W19/15/24+$D$2</f>
        <v>45088.48027777778</v>
      </c>
      <c r="X20" s="226"/>
      <c r="Y20" s="70">
        <f>Y19/15/24+$D$2</f>
        <v>45088.488611111112</v>
      </c>
      <c r="Z20" s="298"/>
      <c r="AA20" s="70">
        <f>AA19/15/24+$D$2</f>
        <v>45088.49722222222</v>
      </c>
      <c r="AB20" s="3"/>
      <c r="AC20" s="49">
        <f>AC19/15/24+$D$2</f>
        <v>45088.550555555557</v>
      </c>
      <c r="AD20" s="381">
        <f>$AN$9</f>
        <v>14.999999999890543</v>
      </c>
      <c r="AE20" s="409"/>
      <c r="AF20" s="233"/>
      <c r="AG20" s="3" t="s">
        <v>84</v>
      </c>
      <c r="AH20" s="200">
        <f>AH7</f>
        <v>236.20000000000002</v>
      </c>
      <c r="AI20" s="386">
        <f t="shared" si="2"/>
        <v>45087.539460784312</v>
      </c>
      <c r="AJ20" s="386"/>
      <c r="AK20" s="386">
        <f t="shared" ref="AK20:AK24" si="3">(AH20+0)/15/24+$D$2+0/24/60</f>
        <v>45087.906111111108</v>
      </c>
      <c r="AL20" s="386"/>
      <c r="AM20" s="1"/>
      <c r="AN20" s="1"/>
    </row>
    <row r="21" spans="1:42" ht="13.5" customHeight="1" x14ac:dyDescent="0.15">
      <c r="A21" s="1"/>
      <c r="B21" s="228"/>
      <c r="C21" s="233"/>
      <c r="D21" s="77"/>
      <c r="E21" s="171">
        <v>409</v>
      </c>
      <c r="F21" s="166"/>
      <c r="G21" s="164">
        <v>220</v>
      </c>
      <c r="H21" s="230"/>
      <c r="I21" s="171">
        <v>214</v>
      </c>
      <c r="J21" s="233"/>
      <c r="K21" s="159">
        <v>205</v>
      </c>
      <c r="L21" s="324"/>
      <c r="M21" s="184">
        <v>44</v>
      </c>
      <c r="N21" s="65"/>
      <c r="O21" s="164">
        <v>46</v>
      </c>
      <c r="P21" s="77"/>
      <c r="Q21" s="174">
        <v>9</v>
      </c>
      <c r="R21" s="321"/>
      <c r="S21" s="184">
        <v>7</v>
      </c>
      <c r="T21" s="77"/>
      <c r="U21" s="159">
        <v>4</v>
      </c>
      <c r="V21" s="14"/>
      <c r="W21" s="164">
        <v>89</v>
      </c>
      <c r="X21" s="346"/>
      <c r="Y21" s="184">
        <v>89</v>
      </c>
      <c r="Z21" s="294"/>
      <c r="AA21" s="308">
        <v>108</v>
      </c>
      <c r="AB21" s="233"/>
      <c r="AC21" s="184">
        <v>86</v>
      </c>
      <c r="AD21" s="205">
        <f>$AI$9</f>
        <v>45087.855400641027</v>
      </c>
      <c r="AE21" s="257">
        <f>$AK$9</f>
        <v>45088.560833333329</v>
      </c>
      <c r="AF21" s="236"/>
      <c r="AG21" s="3" t="s">
        <v>83</v>
      </c>
      <c r="AH21" s="200">
        <f t="shared" ref="AH21:AH24" si="4">AH8</f>
        <v>313</v>
      </c>
      <c r="AI21" s="386">
        <f t="shared" si="2"/>
        <v>45087.633578431371</v>
      </c>
      <c r="AJ21" s="386"/>
      <c r="AK21" s="386">
        <f t="shared" si="3"/>
        <v>45088.119444444441</v>
      </c>
      <c r="AL21" s="386"/>
      <c r="AM21" s="1"/>
      <c r="AN21" s="1"/>
    </row>
    <row r="22" spans="1:42" ht="14.1" customHeight="1" x14ac:dyDescent="0.15">
      <c r="A22" s="1"/>
      <c r="B22" s="228"/>
      <c r="C22" s="233"/>
      <c r="D22" s="77"/>
      <c r="E22" s="80"/>
      <c r="F22" s="9"/>
      <c r="G22" s="3" t="s">
        <v>1</v>
      </c>
      <c r="H22" s="90"/>
      <c r="I22" s="80"/>
      <c r="J22" s="233"/>
      <c r="K22" s="4"/>
      <c r="L22" s="14"/>
      <c r="M22" s="97"/>
      <c r="N22" s="3"/>
      <c r="O22" s="3"/>
      <c r="P22" s="226"/>
      <c r="Q22" s="3"/>
      <c r="R22" s="78"/>
      <c r="S22" s="318"/>
      <c r="T22" s="226"/>
      <c r="U22" s="8"/>
      <c r="V22" s="14"/>
      <c r="W22" s="1"/>
      <c r="X22" s="77"/>
      <c r="Y22" s="97"/>
      <c r="Z22" s="233"/>
      <c r="AA22" s="83"/>
      <c r="AB22" s="233"/>
      <c r="AC22" s="65"/>
      <c r="AD22" s="258"/>
      <c r="AE22" s="50">
        <f>AE19/15/24+$D$2</f>
        <v>45088.559444444443</v>
      </c>
      <c r="AF22" s="120"/>
      <c r="AG22" s="3" t="s">
        <v>82</v>
      </c>
      <c r="AH22" s="200">
        <f t="shared" si="4"/>
        <v>471.40000000000009</v>
      </c>
      <c r="AI22" s="386">
        <f t="shared" si="2"/>
        <v>45087.827696078428</v>
      </c>
      <c r="AJ22" s="386"/>
      <c r="AK22" s="386">
        <f t="shared" si="3"/>
        <v>45088.559444444443</v>
      </c>
      <c r="AL22" s="386"/>
      <c r="AM22" s="1"/>
      <c r="AN22" s="1"/>
    </row>
    <row r="23" spans="1:42" ht="13.5" customHeight="1" x14ac:dyDescent="0.15">
      <c r="A23" s="1"/>
      <c r="B23" s="228"/>
      <c r="C23" s="233"/>
      <c r="D23" s="77"/>
      <c r="E23" s="80" t="s">
        <v>1</v>
      </c>
      <c r="F23" s="9"/>
      <c r="G23" s="1"/>
      <c r="H23" s="90"/>
      <c r="I23" s="97"/>
      <c r="J23" s="233"/>
      <c r="K23" s="4"/>
      <c r="L23" s="14"/>
      <c r="M23" s="97"/>
      <c r="N23" s="233"/>
      <c r="P23" s="226"/>
      <c r="Q23" s="9"/>
      <c r="R23" s="226" t="s">
        <v>1</v>
      </c>
      <c r="S23" s="83"/>
      <c r="T23" s="226" t="s">
        <v>1</v>
      </c>
      <c r="U23" s="4"/>
      <c r="V23" s="14"/>
      <c r="W23" s="1"/>
      <c r="X23" s="77"/>
      <c r="Y23" s="97"/>
      <c r="Z23" s="233"/>
      <c r="AA23" s="83"/>
      <c r="AB23" s="233"/>
      <c r="AC23" s="65"/>
      <c r="AD23" s="71"/>
      <c r="AE23" s="185">
        <v>87</v>
      </c>
      <c r="AF23" s="113"/>
      <c r="AG23" s="3" t="s">
        <v>81</v>
      </c>
      <c r="AH23" s="200">
        <f t="shared" si="4"/>
        <v>570.30000000000018</v>
      </c>
      <c r="AI23" s="386">
        <f t="shared" si="2"/>
        <v>45087.948897058821</v>
      </c>
      <c r="AJ23" s="386"/>
      <c r="AK23" s="386">
        <f t="shared" si="3"/>
        <v>45088.834166666667</v>
      </c>
      <c r="AL23" s="386"/>
      <c r="AM23" s="1"/>
      <c r="AN23" s="1"/>
    </row>
    <row r="24" spans="1:42" ht="13.5" customHeight="1" x14ac:dyDescent="0.15">
      <c r="A24" s="1"/>
      <c r="B24" s="228"/>
      <c r="C24" s="233"/>
      <c r="D24" s="226"/>
      <c r="E24" s="83"/>
      <c r="F24" s="1"/>
      <c r="G24" s="3" t="s">
        <v>1</v>
      </c>
      <c r="H24" s="77"/>
      <c r="I24" s="80" t="s">
        <v>1</v>
      </c>
      <c r="J24" s="233"/>
      <c r="K24" s="4"/>
      <c r="L24" s="14"/>
      <c r="M24" s="97"/>
      <c r="N24" s="233"/>
      <c r="O24" s="233"/>
      <c r="P24" s="226"/>
      <c r="Q24" s="233"/>
      <c r="R24" s="226"/>
      <c r="S24" s="83"/>
      <c r="T24" s="226"/>
      <c r="U24" s="4"/>
      <c r="V24" s="14"/>
      <c r="W24" s="1"/>
      <c r="X24" s="77"/>
      <c r="Y24" s="97"/>
      <c r="Z24" s="233"/>
      <c r="AA24" s="97"/>
      <c r="AB24" s="226"/>
      <c r="AC24" s="310"/>
      <c r="AD24" s="71"/>
      <c r="AE24" s="201"/>
      <c r="AF24" s="115"/>
      <c r="AG24" s="3" t="s">
        <v>19</v>
      </c>
      <c r="AH24" s="200">
        <f t="shared" si="4"/>
        <v>602.50000000000011</v>
      </c>
      <c r="AI24" s="386">
        <f t="shared" si="2"/>
        <v>45087.98835784314</v>
      </c>
      <c r="AJ24" s="386"/>
      <c r="AK24" s="386">
        <f t="shared" si="3"/>
        <v>45088.923611111109</v>
      </c>
      <c r="AL24" s="386"/>
      <c r="AM24" s="1"/>
      <c r="AN24" s="1"/>
    </row>
    <row r="25" spans="1:42" ht="13.5" customHeight="1" thickBot="1" x14ac:dyDescent="0.2">
      <c r="A25" s="1"/>
      <c r="B25" s="64"/>
      <c r="C25" s="18"/>
      <c r="D25" s="81"/>
      <c r="E25" s="82"/>
      <c r="F25" s="6"/>
      <c r="G25" s="5"/>
      <c r="H25" s="81"/>
      <c r="I25" s="82"/>
      <c r="J25" s="6"/>
      <c r="K25" s="7"/>
      <c r="L25" s="56"/>
      <c r="M25" s="100"/>
      <c r="N25" s="5"/>
      <c r="O25" s="5"/>
      <c r="P25" s="152"/>
      <c r="Q25" s="18"/>
      <c r="R25" s="81"/>
      <c r="S25" s="82"/>
      <c r="T25" s="81"/>
      <c r="U25" s="7"/>
      <c r="V25" s="56"/>
      <c r="W25" s="27"/>
      <c r="X25" s="99"/>
      <c r="Y25" s="100"/>
      <c r="Z25" s="6"/>
      <c r="AA25" s="82"/>
      <c r="AB25" s="6"/>
      <c r="AC25" s="270"/>
      <c r="AD25" s="216"/>
      <c r="AE25" s="203"/>
      <c r="AF25" s="233"/>
      <c r="AG25" s="1"/>
      <c r="AH25" s="200"/>
      <c r="AI25" s="414"/>
      <c r="AJ25" s="414"/>
      <c r="AK25" s="414"/>
      <c r="AL25" s="414"/>
      <c r="AM25" s="1"/>
      <c r="AN25" s="1"/>
    </row>
    <row r="26" spans="1:42" ht="13.5" customHeight="1" x14ac:dyDescent="0.15">
      <c r="A26" s="1"/>
      <c r="B26" s="234"/>
      <c r="C26" s="11"/>
      <c r="D26" s="77"/>
      <c r="E26" s="80" t="s">
        <v>31</v>
      </c>
      <c r="F26" s="405" t="s">
        <v>100</v>
      </c>
      <c r="G26" s="406"/>
      <c r="H26" s="227"/>
      <c r="I26" s="176"/>
      <c r="J26" s="177"/>
      <c r="K26" s="17"/>
      <c r="L26" s="401">
        <f>$AM$7</f>
        <v>76.799999999999983</v>
      </c>
      <c r="M26" s="402"/>
      <c r="N26" s="410" t="s">
        <v>89</v>
      </c>
      <c r="O26" s="400"/>
      <c r="P26" s="227"/>
      <c r="Q26" s="176"/>
      <c r="R26" s="227"/>
      <c r="S26" s="176"/>
      <c r="T26" s="227"/>
      <c r="U26" s="17" t="s">
        <v>90</v>
      </c>
      <c r="V26" s="315"/>
      <c r="W26" s="341" t="s">
        <v>65</v>
      </c>
      <c r="X26" s="311"/>
      <c r="Y26" s="347" t="s">
        <v>66</v>
      </c>
      <c r="Z26" s="411" t="s">
        <v>72</v>
      </c>
      <c r="AA26" s="412"/>
      <c r="AB26" s="177"/>
      <c r="AC26" s="10"/>
      <c r="AD26" s="227"/>
      <c r="AE26" s="17"/>
      <c r="AH26" s="116"/>
      <c r="AI26" s="1"/>
      <c r="AJ26" s="200"/>
      <c r="AK26" s="413"/>
      <c r="AL26" s="413"/>
      <c r="AM26" s="413"/>
      <c r="AN26" s="413"/>
      <c r="AO26" s="1"/>
      <c r="AP26" s="1"/>
    </row>
    <row r="27" spans="1:42" ht="13.5" customHeight="1" x14ac:dyDescent="0.15">
      <c r="A27" s="48"/>
      <c r="B27" s="43">
        <v>0.8</v>
      </c>
      <c r="C27" s="57">
        <f>K19+B27</f>
        <v>43.699999999999996</v>
      </c>
      <c r="D27" s="134">
        <v>1.7</v>
      </c>
      <c r="E27" s="76">
        <f>C27+D27</f>
        <v>45.4</v>
      </c>
      <c r="F27" s="61">
        <v>6.3</v>
      </c>
      <c r="G27" s="57">
        <f>E27+F27</f>
        <v>51.699999999999996</v>
      </c>
      <c r="H27" s="84">
        <v>3.6</v>
      </c>
      <c r="I27" s="76">
        <f>G27+H27</f>
        <v>55.3</v>
      </c>
      <c r="J27" s="61">
        <v>0.7</v>
      </c>
      <c r="K27" s="58">
        <f>I27+J27</f>
        <v>56</v>
      </c>
      <c r="L27" s="325">
        <v>4.5</v>
      </c>
      <c r="M27" s="42">
        <f>U19+L27</f>
        <v>236.20000000000002</v>
      </c>
      <c r="N27" s="85">
        <v>8.5</v>
      </c>
      <c r="O27" s="42">
        <f>M27+N27</f>
        <v>244.70000000000002</v>
      </c>
      <c r="P27" s="85">
        <v>23.2</v>
      </c>
      <c r="Q27" s="86">
        <f>O27+P27</f>
        <v>267.90000000000003</v>
      </c>
      <c r="R27" s="75">
        <v>36.200000000000003</v>
      </c>
      <c r="S27" s="76">
        <f>Q27+R27</f>
        <v>304.10000000000002</v>
      </c>
      <c r="T27" s="85">
        <v>5</v>
      </c>
      <c r="U27" s="31">
        <f>S27+T27</f>
        <v>309.10000000000002</v>
      </c>
      <c r="V27" s="313">
        <v>9.1999999999999993</v>
      </c>
      <c r="W27" s="12">
        <f>AE19+V27</f>
        <v>480.60000000000008</v>
      </c>
      <c r="X27" s="85">
        <v>23.9</v>
      </c>
      <c r="Y27" s="348">
        <f>W27+X27</f>
        <v>504.50000000000006</v>
      </c>
      <c r="Z27" s="213">
        <v>35.4</v>
      </c>
      <c r="AA27" s="76">
        <f>Y27+Z27</f>
        <v>539.90000000000009</v>
      </c>
      <c r="AB27" s="22">
        <v>5.2</v>
      </c>
      <c r="AC27" s="12">
        <f>AA27+AB27</f>
        <v>545.10000000000014</v>
      </c>
      <c r="AD27" s="98">
        <v>7.7</v>
      </c>
      <c r="AE27" s="15">
        <f>AC27+AD27</f>
        <v>552.80000000000018</v>
      </c>
      <c r="AH27" s="1"/>
      <c r="AI27" s="48"/>
      <c r="AJ27" s="48"/>
      <c r="AK27" s="48"/>
      <c r="AL27" s="48"/>
      <c r="AM27" s="48"/>
      <c r="AN27" s="48"/>
      <c r="AO27" s="48"/>
      <c r="AP27" s="48"/>
    </row>
    <row r="28" spans="1:42" ht="13.5" customHeight="1" x14ac:dyDescent="0.15">
      <c r="A28" s="1"/>
      <c r="B28" s="228"/>
      <c r="C28" s="238">
        <f>C27/15/24+$D$2</f>
        <v>45087.371388888889</v>
      </c>
      <c r="D28" s="77"/>
      <c r="E28" s="172">
        <f>E27/15/24+$D$2</f>
        <v>45087.376111111109</v>
      </c>
      <c r="F28" s="167" t="s">
        <v>51</v>
      </c>
      <c r="G28" s="49">
        <f>G27/15/24+$D$2</f>
        <v>45087.393611111111</v>
      </c>
      <c r="H28" s="226"/>
      <c r="I28" s="70">
        <f>I27/15/24+$D$2</f>
        <v>45087.403611111113</v>
      </c>
      <c r="J28" s="167" t="s">
        <v>61</v>
      </c>
      <c r="K28" s="50">
        <f>K27/15/24+$D$2</f>
        <v>45087.405555555553</v>
      </c>
      <c r="L28" s="407">
        <f>$AN$7</f>
        <v>14.951330304852176</v>
      </c>
      <c r="M28" s="408"/>
      <c r="N28" s="226"/>
      <c r="O28" s="49">
        <f>O27/15/24+$D$2</f>
        <v>45087.929722222223</v>
      </c>
      <c r="P28" s="226"/>
      <c r="Q28" s="70">
        <f>Q27/15/24+$D$2</f>
        <v>45087.994166666664</v>
      </c>
      <c r="R28" s="226"/>
      <c r="S28" s="70">
        <f>S27/15/24+$D$2</f>
        <v>45088.094722222224</v>
      </c>
      <c r="T28" s="226"/>
      <c r="U28" s="50">
        <f>U27/15/24+$D$2</f>
        <v>45088.108611111114</v>
      </c>
      <c r="V28" s="228"/>
      <c r="W28" s="214">
        <f>W27/15/24+$D$2</f>
        <v>45088.584999999999</v>
      </c>
      <c r="X28" s="312"/>
      <c r="Y28" s="349">
        <f>Y27/15/24+$D$2</f>
        <v>45088.651388888888</v>
      </c>
      <c r="Z28" s="233"/>
      <c r="AA28" s="299">
        <f>AA27/15/24+$D$2</f>
        <v>45088.749722222223</v>
      </c>
      <c r="AB28" s="3"/>
      <c r="AC28" s="49">
        <f>AC27/15/24+$D$2</f>
        <v>45088.764166666668</v>
      </c>
      <c r="AD28" s="226"/>
      <c r="AE28" s="50">
        <f>AE27/15/24+$D$2</f>
        <v>45088.785555555558</v>
      </c>
      <c r="AH28" s="1"/>
      <c r="AI28" s="1"/>
      <c r="AJ28" s="1"/>
      <c r="AK28" s="1"/>
      <c r="AL28" s="1"/>
      <c r="AM28" s="1"/>
      <c r="AN28" s="1"/>
      <c r="AO28" s="1"/>
      <c r="AP28" s="1"/>
    </row>
    <row r="29" spans="1:42" ht="13.5" customHeight="1" x14ac:dyDescent="0.15">
      <c r="A29" s="1"/>
      <c r="B29" s="228"/>
      <c r="C29" s="164">
        <v>204</v>
      </c>
      <c r="D29" s="77"/>
      <c r="E29" s="171">
        <v>203</v>
      </c>
      <c r="F29" s="1"/>
      <c r="G29" s="164">
        <v>193</v>
      </c>
      <c r="H29" s="226"/>
      <c r="I29" s="171">
        <v>149</v>
      </c>
      <c r="J29" s="233"/>
      <c r="K29" s="159">
        <v>139</v>
      </c>
      <c r="L29" s="163">
        <f>$AI$7</f>
        <v>45087.542238562091</v>
      </c>
      <c r="M29" s="140">
        <f>$AK7</f>
        <v>45087.905416666661</v>
      </c>
      <c r="N29" s="109"/>
      <c r="O29" s="164">
        <v>27</v>
      </c>
      <c r="P29" s="77"/>
      <c r="Q29" s="171">
        <v>16</v>
      </c>
      <c r="R29" s="77"/>
      <c r="S29" s="171">
        <v>4</v>
      </c>
      <c r="T29" s="77"/>
      <c r="U29" s="159">
        <v>11</v>
      </c>
      <c r="V29" s="359"/>
      <c r="W29" s="302">
        <v>88</v>
      </c>
      <c r="X29" s="321"/>
      <c r="Y29" s="184">
        <v>88</v>
      </c>
      <c r="Z29" s="300"/>
      <c r="AA29" s="206"/>
      <c r="AB29" s="3"/>
      <c r="AC29" s="164">
        <v>87</v>
      </c>
      <c r="AD29" s="226"/>
      <c r="AE29" s="159">
        <v>82</v>
      </c>
      <c r="AH29" s="233"/>
      <c r="AI29" s="1"/>
      <c r="AJ29" s="1"/>
      <c r="AK29" s="1"/>
      <c r="AL29" s="1"/>
      <c r="AM29" s="1"/>
      <c r="AN29" s="1"/>
      <c r="AO29" s="1"/>
      <c r="AP29" s="1"/>
    </row>
    <row r="30" spans="1:42" ht="13.5" customHeight="1" x14ac:dyDescent="0.15">
      <c r="A30" s="1"/>
      <c r="B30" s="228"/>
      <c r="C30" s="233"/>
      <c r="D30" s="77"/>
      <c r="E30" s="97"/>
      <c r="F30" s="1"/>
      <c r="G30" s="1"/>
      <c r="H30" s="77"/>
      <c r="I30" s="83"/>
      <c r="J30" s="3"/>
      <c r="K30" s="4"/>
      <c r="L30" s="145"/>
      <c r="M30" s="49">
        <f>M27/15/24+$D$2</f>
        <v>45087.906111111108</v>
      </c>
      <c r="N30" s="91"/>
      <c r="O30" s="3"/>
      <c r="P30" s="226"/>
      <c r="Q30" s="80"/>
      <c r="R30" s="77"/>
      <c r="S30" s="97"/>
      <c r="T30" s="226"/>
      <c r="U30" s="8"/>
      <c r="V30" s="228"/>
      <c r="W30" s="233"/>
      <c r="X30" s="350"/>
      <c r="Y30" s="351"/>
      <c r="Z30" s="301"/>
      <c r="AA30" s="231"/>
      <c r="AB30" s="114"/>
      <c r="AC30" s="1"/>
      <c r="AD30" s="226"/>
      <c r="AE30" s="4"/>
      <c r="AH30" s="233"/>
      <c r="AI30" s="1"/>
      <c r="AJ30" s="1"/>
      <c r="AK30" s="1"/>
      <c r="AL30" s="1"/>
      <c r="AM30" s="1"/>
      <c r="AN30" s="1"/>
      <c r="AO30" s="1"/>
      <c r="AP30" s="1"/>
    </row>
    <row r="31" spans="1:42" ht="13.5" customHeight="1" x14ac:dyDescent="0.15">
      <c r="A31" s="1"/>
      <c r="B31" s="228" t="s">
        <v>1</v>
      </c>
      <c r="C31" s="65"/>
      <c r="D31" s="77"/>
      <c r="E31" s="97"/>
      <c r="F31" s="1"/>
      <c r="G31" s="1"/>
      <c r="H31" s="226"/>
      <c r="I31" s="83"/>
      <c r="J31" s="233"/>
      <c r="K31" s="4"/>
      <c r="L31" s="145"/>
      <c r="M31" s="164">
        <v>8</v>
      </c>
      <c r="N31" s="226"/>
      <c r="O31" s="233"/>
      <c r="P31" s="226"/>
      <c r="Q31" s="79"/>
      <c r="R31" s="77"/>
      <c r="S31" s="97"/>
      <c r="T31" s="226" t="s">
        <v>1</v>
      </c>
      <c r="U31" s="4"/>
      <c r="V31" s="228"/>
      <c r="W31" s="233"/>
      <c r="X31" s="226"/>
      <c r="Y31" s="351"/>
      <c r="Z31" s="9"/>
      <c r="AA31" s="79"/>
      <c r="AB31" s="3"/>
      <c r="AC31" s="1"/>
      <c r="AD31" s="226"/>
      <c r="AE31" s="4"/>
      <c r="AH31" s="114"/>
      <c r="AI31" s="1"/>
      <c r="AJ31" s="1"/>
      <c r="AK31" s="1"/>
      <c r="AL31" s="1"/>
      <c r="AM31" s="1"/>
      <c r="AN31" s="1"/>
      <c r="AO31" s="1"/>
      <c r="AP31" s="1"/>
    </row>
    <row r="32" spans="1:42" ht="13.5" customHeight="1" x14ac:dyDescent="0.15">
      <c r="A32" s="1"/>
      <c r="B32" s="228"/>
      <c r="C32" s="233"/>
      <c r="D32" s="77"/>
      <c r="E32" s="97"/>
      <c r="F32" s="1"/>
      <c r="G32" s="1"/>
      <c r="H32" s="226"/>
      <c r="I32" s="83"/>
      <c r="J32" s="65"/>
      <c r="K32" s="4"/>
      <c r="L32" s="145"/>
      <c r="M32" s="165"/>
      <c r="N32" s="226"/>
      <c r="O32" s="233"/>
      <c r="P32" s="226"/>
      <c r="Q32" s="83"/>
      <c r="R32" s="77"/>
      <c r="S32" s="97"/>
      <c r="T32" s="226"/>
      <c r="U32" s="4"/>
      <c r="V32" s="228"/>
      <c r="W32" s="233"/>
      <c r="X32" s="226"/>
      <c r="Y32" s="351"/>
      <c r="Z32" s="3"/>
      <c r="AA32" s="80"/>
      <c r="AB32" s="2"/>
      <c r="AC32" s="110"/>
      <c r="AD32" s="226"/>
      <c r="AE32" s="4"/>
      <c r="AH32" s="114"/>
      <c r="AI32" s="1"/>
      <c r="AJ32" s="1"/>
      <c r="AK32" s="1"/>
      <c r="AL32" s="1"/>
      <c r="AM32" s="1"/>
      <c r="AN32" s="1"/>
      <c r="AO32" s="1"/>
      <c r="AP32" s="1"/>
    </row>
    <row r="33" spans="1:42" ht="13.5" customHeight="1" thickBot="1" x14ac:dyDescent="0.2">
      <c r="A33" s="1"/>
      <c r="B33" s="13"/>
      <c r="C33" s="5"/>
      <c r="D33" s="77"/>
      <c r="E33" s="97"/>
      <c r="F33" s="1"/>
      <c r="G33" s="1"/>
      <c r="H33" s="81"/>
      <c r="I33" s="82"/>
      <c r="J33" s="6"/>
      <c r="K33" s="7"/>
      <c r="L33" s="151"/>
      <c r="M33" s="149"/>
      <c r="N33" s="101"/>
      <c r="O33" s="5"/>
      <c r="P33" s="152"/>
      <c r="Q33" s="102"/>
      <c r="R33" s="99"/>
      <c r="S33" s="100"/>
      <c r="T33" s="81"/>
      <c r="U33" s="7"/>
      <c r="V33" s="13"/>
      <c r="W33" s="5"/>
      <c r="X33" s="101"/>
      <c r="Y33" s="352"/>
      <c r="Z33" s="5"/>
      <c r="AA33" s="82"/>
      <c r="AB33" s="202"/>
      <c r="AC33" s="18"/>
      <c r="AD33" s="81"/>
      <c r="AE33" s="7"/>
      <c r="AH33" s="114"/>
      <c r="AI33" s="1"/>
      <c r="AJ33" s="1"/>
      <c r="AK33" s="1"/>
      <c r="AL33" s="1"/>
      <c r="AM33" s="1"/>
      <c r="AN33" s="1"/>
      <c r="AO33" s="1"/>
      <c r="AP33" s="1"/>
    </row>
    <row r="34" spans="1:42" ht="13.5" customHeight="1" x14ac:dyDescent="0.15">
      <c r="A34" s="1"/>
      <c r="B34" s="235"/>
      <c r="C34" s="10"/>
      <c r="D34" s="227"/>
      <c r="E34" s="176"/>
      <c r="F34" s="177"/>
      <c r="G34" s="10" t="s">
        <v>32</v>
      </c>
      <c r="H34" s="227"/>
      <c r="I34" s="137" t="s">
        <v>33</v>
      </c>
      <c r="J34" s="233"/>
      <c r="K34" s="148" t="s">
        <v>34</v>
      </c>
      <c r="L34" s="428">
        <f>$AM$8</f>
        <v>158.40000000000009</v>
      </c>
      <c r="M34" s="429"/>
      <c r="N34" s="410" t="s">
        <v>91</v>
      </c>
      <c r="O34" s="400"/>
      <c r="P34" s="227"/>
      <c r="Q34" s="176" t="s">
        <v>92</v>
      </c>
      <c r="R34" s="227"/>
      <c r="S34" s="176" t="s">
        <v>80</v>
      </c>
      <c r="T34" s="227"/>
      <c r="U34" s="17"/>
      <c r="V34" s="314"/>
      <c r="W34" s="250"/>
      <c r="X34" s="227"/>
      <c r="Y34" s="176"/>
      <c r="Z34" s="177"/>
      <c r="AA34" s="10"/>
      <c r="AB34" s="426">
        <f>AM$10</f>
        <v>32.199999999999932</v>
      </c>
      <c r="AC34" s="427"/>
      <c r="AD34" s="271"/>
      <c r="AE34" s="17" t="s">
        <v>67</v>
      </c>
      <c r="AH34" s="110"/>
      <c r="AI34" s="3"/>
      <c r="AJ34" s="233"/>
      <c r="AK34" s="2"/>
      <c r="AL34" s="233"/>
      <c r="AM34" s="2"/>
      <c r="AN34" s="2"/>
      <c r="AO34" s="2"/>
      <c r="AP34" s="1"/>
    </row>
    <row r="35" spans="1:42" ht="13.5" customHeight="1" x14ac:dyDescent="0.15">
      <c r="A35" s="48"/>
      <c r="B35" s="24">
        <v>4</v>
      </c>
      <c r="C35" s="12">
        <f>K27+B35</f>
        <v>60</v>
      </c>
      <c r="D35" s="85">
        <v>1.6</v>
      </c>
      <c r="E35" s="96">
        <f>C35+D35</f>
        <v>61.6</v>
      </c>
      <c r="F35" s="25">
        <v>0.8</v>
      </c>
      <c r="G35" s="12">
        <f>E35+F35</f>
        <v>62.4</v>
      </c>
      <c r="H35" s="85">
        <v>1</v>
      </c>
      <c r="I35" s="76">
        <f>G35+H35</f>
        <v>63.4</v>
      </c>
      <c r="J35" s="25">
        <v>2.6</v>
      </c>
      <c r="K35" s="15">
        <f>I35+J35</f>
        <v>66</v>
      </c>
      <c r="L35" s="326">
        <v>3.9</v>
      </c>
      <c r="M35" s="42">
        <f>U27+L35</f>
        <v>313</v>
      </c>
      <c r="N35" s="85">
        <v>3.4</v>
      </c>
      <c r="O35" s="42">
        <f>M35+N35</f>
        <v>316.39999999999998</v>
      </c>
      <c r="P35" s="85">
        <v>5.6</v>
      </c>
      <c r="Q35" s="86">
        <f>O35+P35</f>
        <v>322</v>
      </c>
      <c r="R35" s="84">
        <v>2.9</v>
      </c>
      <c r="S35" s="76">
        <f>Q35+R35</f>
        <v>324.89999999999998</v>
      </c>
      <c r="T35" s="85">
        <v>1.8</v>
      </c>
      <c r="U35" s="31">
        <f>S35+T35</f>
        <v>326.7</v>
      </c>
      <c r="V35" s="43">
        <v>11.9</v>
      </c>
      <c r="W35" s="42">
        <f>AE27+V35</f>
        <v>564.70000000000016</v>
      </c>
      <c r="X35" s="84">
        <v>0.5</v>
      </c>
      <c r="Y35" s="76">
        <f>W35+X35</f>
        <v>565.20000000000016</v>
      </c>
      <c r="Z35" s="22">
        <v>1.5</v>
      </c>
      <c r="AA35" s="42">
        <f>Y35+Z35</f>
        <v>566.70000000000016</v>
      </c>
      <c r="AB35" s="265">
        <v>3.6</v>
      </c>
      <c r="AC35" s="76">
        <f>AA35+AB35</f>
        <v>570.30000000000018</v>
      </c>
      <c r="AD35" s="217">
        <v>2.7</v>
      </c>
      <c r="AE35" s="266">
        <f>AC35+AD35</f>
        <v>573.00000000000023</v>
      </c>
      <c r="AH35" s="2"/>
      <c r="AI35" s="112"/>
      <c r="AJ35" s="122"/>
      <c r="AK35" s="112"/>
      <c r="AL35" s="123"/>
      <c r="AM35" s="112"/>
      <c r="AN35" s="124"/>
      <c r="AO35" s="124"/>
      <c r="AP35" s="48"/>
    </row>
    <row r="36" spans="1:42" ht="13.5" customHeight="1" x14ac:dyDescent="0.15">
      <c r="A36" s="1"/>
      <c r="B36" s="228"/>
      <c r="C36" s="49">
        <f>C35/15/24+$D$2</f>
        <v>45087.416666666664</v>
      </c>
      <c r="D36" s="226"/>
      <c r="E36" s="70">
        <f>E35/15/24+$D$2</f>
        <v>45087.421111111114</v>
      </c>
      <c r="F36" s="233"/>
      <c r="G36" s="49">
        <f>G35/15/24+$D$2</f>
        <v>45087.423333333332</v>
      </c>
      <c r="H36" s="226"/>
      <c r="I36" s="70">
        <f>I35/15/24+$D$2</f>
        <v>45087.426111111112</v>
      </c>
      <c r="J36" s="415"/>
      <c r="K36" s="50">
        <f>K35/15/24+$D$2</f>
        <v>45087.433333333334</v>
      </c>
      <c r="L36" s="407">
        <f>$AN$8</f>
        <v>14.952800503475546</v>
      </c>
      <c r="M36" s="408"/>
      <c r="N36" s="226"/>
      <c r="O36" s="49">
        <f>O35/15/24+$D$2</f>
        <v>45088.128888888888</v>
      </c>
      <c r="P36" s="226"/>
      <c r="Q36" s="340">
        <f>Q35/15/24+$D$2</f>
        <v>45088.144444444442</v>
      </c>
      <c r="R36" s="226"/>
      <c r="S36" s="70">
        <f>S35/15/24+$D$2</f>
        <v>45088.152499999997</v>
      </c>
      <c r="T36" s="226"/>
      <c r="U36" s="50">
        <f>U35/15/24+$D$2</f>
        <v>45088.157500000001</v>
      </c>
      <c r="V36" s="14"/>
      <c r="W36" s="360">
        <f>W35/15/24+$D$2</f>
        <v>45088.818611111114</v>
      </c>
      <c r="X36" s="77"/>
      <c r="Y36" s="70">
        <f>Y35/15/24+$D$2</f>
        <v>45088.82</v>
      </c>
      <c r="Z36" s="1"/>
      <c r="AA36" s="49">
        <f>AA35/15/24+$D$2</f>
        <v>45088.824166666665</v>
      </c>
      <c r="AB36" s="381">
        <f>$AN$10</f>
        <v>16.541095890503247</v>
      </c>
      <c r="AC36" s="382"/>
      <c r="AD36" s="77"/>
      <c r="AE36" s="50">
        <f>AE35/15/24+$D$2</f>
        <v>45088.841666666667</v>
      </c>
      <c r="AH36" s="121"/>
      <c r="AI36" s="1"/>
      <c r="AJ36" s="1"/>
      <c r="AK36" s="1"/>
      <c r="AL36" s="1"/>
      <c r="AM36" s="1"/>
      <c r="AN36" s="1"/>
      <c r="AO36" s="1"/>
      <c r="AP36" s="1"/>
    </row>
    <row r="37" spans="1:42" ht="13.5" customHeight="1" x14ac:dyDescent="0.15">
      <c r="A37" s="1"/>
      <c r="B37" s="228"/>
      <c r="C37" s="164">
        <v>100</v>
      </c>
      <c r="D37" s="226"/>
      <c r="E37" s="178">
        <v>94</v>
      </c>
      <c r="F37" s="233"/>
      <c r="G37" s="164">
        <v>92</v>
      </c>
      <c r="H37" s="226"/>
      <c r="I37" s="171">
        <v>92</v>
      </c>
      <c r="J37" s="415"/>
      <c r="K37" s="159">
        <v>80</v>
      </c>
      <c r="L37" s="163">
        <f>$AI$8</f>
        <v>45087.642775704808</v>
      </c>
      <c r="M37" s="335">
        <f>AK$8</f>
        <v>45088.119444444441</v>
      </c>
      <c r="N37" s="109"/>
      <c r="O37" s="164">
        <v>4</v>
      </c>
      <c r="P37" s="109"/>
      <c r="Q37" s="171">
        <v>6</v>
      </c>
      <c r="R37" s="77"/>
      <c r="S37" s="171">
        <v>8</v>
      </c>
      <c r="T37" s="77"/>
      <c r="U37" s="159">
        <v>8</v>
      </c>
      <c r="V37" s="14"/>
      <c r="W37" s="361">
        <v>30</v>
      </c>
      <c r="X37" s="77"/>
      <c r="Y37" s="171">
        <v>20</v>
      </c>
      <c r="Z37" s="1"/>
      <c r="AA37" s="285">
        <v>14</v>
      </c>
      <c r="AB37" s="307">
        <f>AI$10</f>
        <v>45087.993272569445</v>
      </c>
      <c r="AC37" s="255">
        <f>AK$10</f>
        <v>45088.835555555554</v>
      </c>
      <c r="AD37" s="77"/>
      <c r="AE37" s="159">
        <v>11</v>
      </c>
      <c r="AH37" s="1"/>
      <c r="AI37" s="1"/>
      <c r="AJ37" s="1"/>
      <c r="AK37" s="1"/>
      <c r="AL37" s="1"/>
      <c r="AM37" s="1"/>
      <c r="AN37" s="1"/>
      <c r="AO37" s="1"/>
      <c r="AP37" s="1"/>
    </row>
    <row r="38" spans="1:42" ht="13.5" customHeight="1" x14ac:dyDescent="0.15">
      <c r="A38" s="1"/>
      <c r="B38" s="228"/>
      <c r="C38" s="233"/>
      <c r="D38" s="226"/>
      <c r="E38" s="97"/>
      <c r="F38" s="233"/>
      <c r="G38" s="164"/>
      <c r="H38" s="226"/>
      <c r="I38" s="83" t="s">
        <v>1</v>
      </c>
      <c r="J38" s="233"/>
      <c r="K38" s="4"/>
      <c r="L38" s="145"/>
      <c r="M38" s="173">
        <f>M35/15/24+$D$2</f>
        <v>45088.119444444441</v>
      </c>
      <c r="N38" s="91"/>
      <c r="O38" s="3"/>
      <c r="P38" s="91"/>
      <c r="Q38" s="80"/>
      <c r="R38" s="77"/>
      <c r="S38" s="97"/>
      <c r="T38" s="226"/>
      <c r="U38" s="8"/>
      <c r="V38" s="14"/>
      <c r="W38" s="114"/>
      <c r="X38" s="77"/>
      <c r="Y38" s="97"/>
      <c r="Z38" s="1"/>
      <c r="AA38" s="1"/>
      <c r="AB38" s="258"/>
      <c r="AC38" s="171">
        <v>12</v>
      </c>
      <c r="AD38" s="77"/>
      <c r="AE38" s="53"/>
      <c r="AH38" s="1"/>
      <c r="AI38" s="1"/>
      <c r="AJ38" s="1"/>
      <c r="AK38" s="1"/>
      <c r="AL38" s="1"/>
      <c r="AM38" s="1"/>
      <c r="AN38" s="1"/>
      <c r="AO38" s="1"/>
      <c r="AP38" s="1"/>
    </row>
    <row r="39" spans="1:42" ht="13.5" customHeight="1" x14ac:dyDescent="0.15">
      <c r="A39" s="1"/>
      <c r="B39" s="228" t="s">
        <v>1</v>
      </c>
      <c r="C39" s="233"/>
      <c r="D39" s="226"/>
      <c r="E39" s="83"/>
      <c r="F39" s="233" t="s">
        <v>1</v>
      </c>
      <c r="G39" s="233"/>
      <c r="H39" s="226" t="s">
        <v>1</v>
      </c>
      <c r="I39" s="83"/>
      <c r="J39" s="233"/>
      <c r="K39" s="4"/>
      <c r="L39" s="145"/>
      <c r="M39" s="336">
        <v>4</v>
      </c>
      <c r="N39" s="226"/>
      <c r="O39" s="233"/>
      <c r="P39" s="226"/>
      <c r="Q39" s="83"/>
      <c r="R39" s="77"/>
      <c r="S39" s="97"/>
      <c r="T39" s="226" t="s">
        <v>1</v>
      </c>
      <c r="U39" s="4"/>
      <c r="V39" s="14"/>
      <c r="W39" s="3"/>
      <c r="X39" s="77"/>
      <c r="Y39" s="97"/>
      <c r="Z39" s="1"/>
      <c r="AA39" s="1"/>
      <c r="AB39" s="71"/>
      <c r="AC39" s="72"/>
      <c r="AD39" s="77"/>
      <c r="AE39" s="53"/>
      <c r="AH39" s="1"/>
      <c r="AI39" s="1"/>
      <c r="AJ39" s="1"/>
      <c r="AK39" s="1"/>
      <c r="AL39" s="1"/>
      <c r="AM39" s="1"/>
      <c r="AN39" s="1"/>
      <c r="AO39" s="1"/>
      <c r="AP39" s="1"/>
    </row>
    <row r="40" spans="1:42" ht="13.5" customHeight="1" x14ac:dyDescent="0.15">
      <c r="A40" s="1"/>
      <c r="B40" s="228"/>
      <c r="C40" s="233"/>
      <c r="D40" s="226"/>
      <c r="E40" s="83"/>
      <c r="F40" s="233"/>
      <c r="G40" s="1"/>
      <c r="H40" s="226"/>
      <c r="I40" s="83"/>
      <c r="J40" s="233"/>
      <c r="K40" s="4"/>
      <c r="L40" s="145"/>
      <c r="M40" s="165"/>
      <c r="N40" s="226"/>
      <c r="O40" s="233"/>
      <c r="P40" s="226"/>
      <c r="Q40" s="83"/>
      <c r="R40" s="77"/>
      <c r="S40" s="97"/>
      <c r="T40" s="226"/>
      <c r="U40" s="4"/>
      <c r="V40" s="14"/>
      <c r="W40" s="2"/>
      <c r="X40" s="77"/>
      <c r="Y40" s="97"/>
      <c r="Z40" s="1"/>
      <c r="AA40" s="1"/>
      <c r="AB40" s="71"/>
      <c r="AC40" s="72"/>
      <c r="AD40" s="77"/>
      <c r="AE40" s="53"/>
      <c r="AH40" s="1"/>
      <c r="AI40" s="1"/>
      <c r="AJ40" s="1"/>
      <c r="AK40" s="1"/>
      <c r="AL40" s="1"/>
      <c r="AM40" s="1"/>
      <c r="AN40" s="1"/>
      <c r="AO40" s="1"/>
      <c r="AP40" s="1"/>
    </row>
    <row r="41" spans="1:42" ht="13.5" customHeight="1" thickBot="1" x14ac:dyDescent="0.2">
      <c r="A41" s="1"/>
      <c r="B41" s="13"/>
      <c r="C41" s="5"/>
      <c r="D41" s="81"/>
      <c r="E41" s="82"/>
      <c r="F41" s="6"/>
      <c r="G41" s="5"/>
      <c r="H41" s="81"/>
      <c r="I41" s="82"/>
      <c r="J41" s="6"/>
      <c r="K41" s="7"/>
      <c r="L41" s="327"/>
      <c r="M41" s="149"/>
      <c r="N41" s="101"/>
      <c r="O41" s="5"/>
      <c r="P41" s="101"/>
      <c r="Q41" s="82"/>
      <c r="R41" s="99"/>
      <c r="S41" s="100"/>
      <c r="T41" s="81"/>
      <c r="U41" s="7"/>
      <c r="V41" s="13"/>
      <c r="W41" s="5"/>
      <c r="X41" s="99"/>
      <c r="Y41" s="100"/>
      <c r="Z41" s="27"/>
      <c r="AA41" s="27"/>
      <c r="AB41" s="216"/>
      <c r="AC41" s="269"/>
      <c r="AD41" s="99"/>
      <c r="AE41" s="62"/>
      <c r="AH41" s="1"/>
      <c r="AI41" s="1"/>
      <c r="AJ41" s="1"/>
      <c r="AK41" s="1"/>
      <c r="AL41" s="1"/>
      <c r="AM41" s="1"/>
      <c r="AN41" s="1"/>
      <c r="AO41" s="1"/>
      <c r="AP41" s="1"/>
    </row>
    <row r="42" spans="1:42" ht="13.5" customHeight="1" x14ac:dyDescent="0.15">
      <c r="A42" s="1"/>
      <c r="B42" s="416">
        <f>$AM$5</f>
        <v>81.800000000000026</v>
      </c>
      <c r="C42" s="417"/>
      <c r="D42" s="226"/>
      <c r="E42" s="92" t="s">
        <v>35</v>
      </c>
      <c r="F42" s="168"/>
      <c r="G42" s="176"/>
      <c r="H42" s="133"/>
      <c r="I42" s="176" t="s">
        <v>36</v>
      </c>
      <c r="J42" s="128"/>
      <c r="K42" s="239" t="s">
        <v>37</v>
      </c>
      <c r="L42" s="317"/>
      <c r="M42" s="10" t="s">
        <v>93</v>
      </c>
      <c r="N42" s="393"/>
      <c r="O42" s="418"/>
      <c r="P42" s="227"/>
      <c r="Q42" s="176" t="s">
        <v>79</v>
      </c>
      <c r="R42" s="227"/>
      <c r="S42" s="176" t="s">
        <v>94</v>
      </c>
      <c r="T42" s="227"/>
      <c r="U42" s="17"/>
      <c r="V42" s="316"/>
      <c r="W42" s="264"/>
      <c r="X42" s="73"/>
      <c r="Y42" s="74" t="s">
        <v>68</v>
      </c>
      <c r="Z42" s="177"/>
      <c r="AA42" s="176" t="s">
        <v>69</v>
      </c>
      <c r="AB42" s="227"/>
      <c r="AC42" s="176" t="s">
        <v>73</v>
      </c>
      <c r="AD42" s="227"/>
      <c r="AE42" s="17" t="s">
        <v>74</v>
      </c>
      <c r="AH42" s="1"/>
      <c r="AI42" s="1"/>
      <c r="AJ42" s="1"/>
      <c r="AK42" s="1"/>
      <c r="AL42" s="1"/>
      <c r="AM42" s="1"/>
      <c r="AN42" s="1"/>
      <c r="AO42" s="1"/>
      <c r="AP42" s="1"/>
    </row>
    <row r="43" spans="1:42" ht="13.5" customHeight="1" x14ac:dyDescent="0.15">
      <c r="A43" s="48"/>
      <c r="B43" s="162">
        <v>0.7</v>
      </c>
      <c r="C43" s="42">
        <f>K35+B43</f>
        <v>66.7</v>
      </c>
      <c r="D43" s="98">
        <v>5.0999999999999996</v>
      </c>
      <c r="E43" s="86">
        <f>C43+D43</f>
        <v>71.8</v>
      </c>
      <c r="F43" s="125">
        <v>6.7</v>
      </c>
      <c r="G43" s="218">
        <f>E43+F43</f>
        <v>78.5</v>
      </c>
      <c r="H43" s="85">
        <v>5.4</v>
      </c>
      <c r="I43" s="86">
        <f>G43+H43</f>
        <v>83.9</v>
      </c>
      <c r="J43" s="153">
        <v>3.8</v>
      </c>
      <c r="K43" s="240">
        <f>I43+J43</f>
        <v>87.7</v>
      </c>
      <c r="L43" s="328">
        <v>1.8</v>
      </c>
      <c r="M43" s="12">
        <f>U35+L43</f>
        <v>328.5</v>
      </c>
      <c r="N43" s="85">
        <v>1.6</v>
      </c>
      <c r="O43" s="42">
        <f>M43+N43</f>
        <v>330.1</v>
      </c>
      <c r="P43" s="85">
        <v>6.3</v>
      </c>
      <c r="Q43" s="86">
        <f>O43+P43</f>
        <v>336.40000000000003</v>
      </c>
      <c r="R43" s="84">
        <v>2.8</v>
      </c>
      <c r="S43" s="76">
        <f>Q43+R43</f>
        <v>339.20000000000005</v>
      </c>
      <c r="T43" s="85">
        <v>4.2</v>
      </c>
      <c r="U43" s="31">
        <f>S43+T43</f>
        <v>343.40000000000003</v>
      </c>
      <c r="V43" s="362">
        <v>0.8</v>
      </c>
      <c r="W43" s="112">
        <f>AE35+V43</f>
        <v>573.80000000000018</v>
      </c>
      <c r="X43" s="85">
        <v>1.2</v>
      </c>
      <c r="Y43" s="86">
        <f>W43+X43</f>
        <v>575.00000000000023</v>
      </c>
      <c r="Z43" s="61">
        <v>1.3</v>
      </c>
      <c r="AA43" s="76">
        <f>Y43+Z43</f>
        <v>576.30000000000018</v>
      </c>
      <c r="AB43" s="84">
        <v>1.4</v>
      </c>
      <c r="AC43" s="76">
        <f>AA43+AB43</f>
        <v>577.70000000000016</v>
      </c>
      <c r="AD43" s="84">
        <v>0.8</v>
      </c>
      <c r="AE43" s="31">
        <f>AC43+AD43</f>
        <v>578.50000000000011</v>
      </c>
      <c r="AH43" s="1"/>
      <c r="AI43" s="48"/>
      <c r="AJ43" s="48"/>
      <c r="AK43" s="48"/>
      <c r="AL43" s="48"/>
      <c r="AM43" s="48"/>
      <c r="AN43" s="48"/>
      <c r="AO43" s="48"/>
      <c r="AP43" s="48"/>
    </row>
    <row r="44" spans="1:42" ht="13.5" customHeight="1" x14ac:dyDescent="0.15">
      <c r="A44" s="1"/>
      <c r="B44" s="407">
        <f>AN$5</f>
        <v>15.138803207768072</v>
      </c>
      <c r="C44" s="408"/>
      <c r="D44" s="421"/>
      <c r="E44" s="70">
        <f>E43/15/24+$D$2</f>
        <v>45087.449444444443</v>
      </c>
      <c r="F44" s="1"/>
      <c r="G44" s="220">
        <f>G43/15/24+$D$2</f>
        <v>45087.468055555553</v>
      </c>
      <c r="H44" s="136" t="s">
        <v>52</v>
      </c>
      <c r="I44" s="70">
        <f>I43/15/24+$D$2</f>
        <v>45087.483055555553</v>
      </c>
      <c r="J44" s="169"/>
      <c r="K44" s="63">
        <f>K43/15/24+$D$2</f>
        <v>45087.493611111109</v>
      </c>
      <c r="L44" s="14"/>
      <c r="M44" s="49">
        <f>M43/15/24+$D$2</f>
        <v>45088.162499999999</v>
      </c>
      <c r="N44" s="226"/>
      <c r="O44" s="309">
        <f>O43/15/24+$D$2</f>
        <v>45088.166944444441</v>
      </c>
      <c r="P44" s="226"/>
      <c r="Q44" s="70">
        <f>Q43/15/24+$D$2</f>
        <v>45088.184444444443</v>
      </c>
      <c r="R44" s="226"/>
      <c r="S44" s="70">
        <f>S43/15/24+$D$2</f>
        <v>45088.19222222222</v>
      </c>
      <c r="T44" s="226"/>
      <c r="U44" s="50">
        <f>U43/15/24+$D$2</f>
        <v>45088.203888888886</v>
      </c>
      <c r="V44" s="254"/>
      <c r="W44" s="309">
        <f>W43/15/24+$D$2</f>
        <v>45088.843888888892</v>
      </c>
      <c r="X44" s="77"/>
      <c r="Y44" s="70">
        <f>Y43/15/24+$D$2</f>
        <v>45088.847222222219</v>
      </c>
      <c r="Z44" s="1"/>
      <c r="AA44" s="70">
        <f>AA43/15/24+$D$2</f>
        <v>45088.85083333333</v>
      </c>
      <c r="AB44" s="77"/>
      <c r="AC44" s="70">
        <f>AC43/15/24+$D$2</f>
        <v>45088.854722222219</v>
      </c>
      <c r="AD44" s="77"/>
      <c r="AE44" s="50">
        <f>AE43/15/24+$D$2</f>
        <v>45088.856944444444</v>
      </c>
      <c r="AH44" s="48"/>
      <c r="AI44" s="1"/>
      <c r="AJ44" s="1"/>
      <c r="AK44" s="1"/>
      <c r="AL44" s="1"/>
      <c r="AM44" s="1"/>
      <c r="AN44" s="1"/>
      <c r="AO44" s="1"/>
      <c r="AP44" s="1"/>
    </row>
    <row r="45" spans="1:42" ht="13.5" customHeight="1" x14ac:dyDescent="0.15">
      <c r="A45" s="1"/>
      <c r="B45" s="163">
        <f>AI$5</f>
        <v>45087.332434640528</v>
      </c>
      <c r="C45" s="140">
        <f>AK$5</f>
        <v>45087.435972222222</v>
      </c>
      <c r="D45" s="421"/>
      <c r="E45" s="171">
        <v>86</v>
      </c>
      <c r="F45" s="1"/>
      <c r="G45" s="80" t="s">
        <v>1</v>
      </c>
      <c r="H45" s="226"/>
      <c r="I45" s="171">
        <v>113</v>
      </c>
      <c r="J45" s="170"/>
      <c r="K45" s="159">
        <v>126</v>
      </c>
      <c r="L45" s="14"/>
      <c r="M45" s="164">
        <v>10</v>
      </c>
      <c r="N45" s="109"/>
      <c r="O45" s="164">
        <v>14</v>
      </c>
      <c r="P45" s="77"/>
      <c r="Q45" s="171">
        <v>42</v>
      </c>
      <c r="R45" s="77"/>
      <c r="S45" s="171">
        <v>77</v>
      </c>
      <c r="T45" s="77"/>
      <c r="U45" s="159">
        <v>174</v>
      </c>
      <c r="V45" s="254"/>
      <c r="W45" s="174">
        <v>15</v>
      </c>
      <c r="X45" s="77"/>
      <c r="Y45" s="171">
        <v>11</v>
      </c>
      <c r="Z45" s="1"/>
      <c r="AA45" s="171">
        <v>14</v>
      </c>
      <c r="AB45" s="223"/>
      <c r="AC45" s="184">
        <v>17</v>
      </c>
      <c r="AD45" s="321"/>
      <c r="AE45" s="185">
        <v>16</v>
      </c>
      <c r="AH45" s="1"/>
      <c r="AI45" s="1"/>
      <c r="AJ45" s="1"/>
      <c r="AK45" s="1"/>
      <c r="AL45" s="1"/>
      <c r="AM45" s="1"/>
      <c r="AN45" s="1"/>
      <c r="AO45" s="1"/>
      <c r="AP45" s="1"/>
    </row>
    <row r="46" spans="1:42" ht="13.5" customHeight="1" x14ac:dyDescent="0.15">
      <c r="A46" s="1"/>
      <c r="B46" s="145"/>
      <c r="C46" s="49">
        <f>C43/15/24+$D$2</f>
        <v>45087.435277777775</v>
      </c>
      <c r="D46" s="226"/>
      <c r="E46" s="83"/>
      <c r="F46" s="1"/>
      <c r="G46" s="80"/>
      <c r="H46" s="226"/>
      <c r="I46" s="83"/>
      <c r="J46" s="170"/>
      <c r="K46" s="147"/>
      <c r="L46" s="14"/>
      <c r="M46" s="1"/>
      <c r="N46" s="91"/>
      <c r="O46" s="3"/>
      <c r="P46" s="226"/>
      <c r="Q46" s="80"/>
      <c r="R46" s="77"/>
      <c r="S46" s="97"/>
      <c r="T46" s="226"/>
      <c r="U46" s="8"/>
      <c r="V46" s="14"/>
      <c r="W46" s="3" t="s">
        <v>1</v>
      </c>
      <c r="X46" s="77"/>
      <c r="Y46" s="80"/>
      <c r="Z46" s="1"/>
      <c r="AA46" s="83"/>
      <c r="AB46" s="223"/>
      <c r="AC46" s="275"/>
      <c r="AD46" s="223"/>
      <c r="AE46" s="319"/>
      <c r="AH46" s="1"/>
      <c r="AI46" s="1"/>
      <c r="AJ46" s="1"/>
      <c r="AK46" s="1"/>
      <c r="AL46" s="1"/>
      <c r="AM46" s="1"/>
      <c r="AN46" s="1"/>
      <c r="AO46" s="1"/>
      <c r="AP46" s="1"/>
    </row>
    <row r="47" spans="1:42" ht="13.5" customHeight="1" x14ac:dyDescent="0.15">
      <c r="A47" s="1"/>
      <c r="B47" s="145"/>
      <c r="C47" s="164">
        <v>86</v>
      </c>
      <c r="D47" s="226"/>
      <c r="E47" s="83"/>
      <c r="F47" s="1"/>
      <c r="G47" s="80"/>
      <c r="H47" s="226"/>
      <c r="I47" s="83"/>
      <c r="K47" s="147"/>
      <c r="L47" s="14"/>
      <c r="M47" s="1"/>
      <c r="N47" s="226"/>
      <c r="O47" s="233"/>
      <c r="P47" s="226"/>
      <c r="Q47" s="79"/>
      <c r="R47" s="77"/>
      <c r="S47" s="97"/>
      <c r="T47" s="226" t="s">
        <v>1</v>
      </c>
      <c r="U47" s="4"/>
      <c r="V47" s="28"/>
      <c r="W47" s="233"/>
      <c r="X47" s="77"/>
      <c r="Y47" s="97"/>
      <c r="Z47" s="1"/>
      <c r="AA47" s="80"/>
      <c r="AB47" s="223"/>
      <c r="AC47" s="275"/>
      <c r="AD47" s="223"/>
      <c r="AE47" s="319"/>
      <c r="AH47" s="1"/>
      <c r="AI47" s="1"/>
      <c r="AJ47" s="1"/>
      <c r="AK47" s="1"/>
      <c r="AL47" s="1"/>
      <c r="AM47" s="1"/>
      <c r="AN47" s="1"/>
      <c r="AO47" s="1"/>
      <c r="AP47" s="1"/>
    </row>
    <row r="48" spans="1:42" ht="13.5" customHeight="1" x14ac:dyDescent="0.15">
      <c r="A48" s="1"/>
      <c r="B48" s="145"/>
      <c r="C48" s="165"/>
      <c r="D48" s="226"/>
      <c r="E48" s="83"/>
      <c r="F48" s="1"/>
      <c r="G48" s="80"/>
      <c r="H48" s="226"/>
      <c r="I48" s="83"/>
      <c r="J48" s="141"/>
      <c r="K48" s="180"/>
      <c r="L48" s="14"/>
      <c r="M48" s="1"/>
      <c r="N48" s="226"/>
      <c r="O48" s="233"/>
      <c r="P48" s="226"/>
      <c r="Q48" s="83"/>
      <c r="R48" s="77" t="s">
        <v>40</v>
      </c>
      <c r="S48" s="211"/>
      <c r="T48" s="226"/>
      <c r="U48" s="4"/>
      <c r="V48" s="28"/>
      <c r="W48" s="3"/>
      <c r="X48" s="77"/>
      <c r="Y48" s="80"/>
      <c r="Z48" s="1"/>
      <c r="AA48" s="80"/>
      <c r="AB48" s="223"/>
      <c r="AC48" s="275"/>
      <c r="AD48" s="223"/>
      <c r="AE48" s="319"/>
      <c r="AH48" s="1"/>
      <c r="AI48" s="1"/>
      <c r="AJ48" s="1"/>
      <c r="AK48" s="1"/>
      <c r="AL48" s="1"/>
      <c r="AM48" s="1"/>
      <c r="AN48" s="1"/>
      <c r="AO48" s="1"/>
      <c r="AP48" s="1"/>
    </row>
    <row r="49" spans="1:42" ht="13.5" customHeight="1" thickBot="1" x14ac:dyDescent="0.2">
      <c r="A49" s="1"/>
      <c r="B49" s="151"/>
      <c r="C49" s="149"/>
      <c r="D49" s="81"/>
      <c r="E49" s="82"/>
      <c r="F49" s="6"/>
      <c r="G49" s="82"/>
      <c r="H49" s="81"/>
      <c r="I49" s="82"/>
      <c r="J49" s="146"/>
      <c r="K49" s="181"/>
      <c r="L49" s="56"/>
      <c r="M49" s="27"/>
      <c r="N49" s="101"/>
      <c r="O49" s="5"/>
      <c r="P49" s="152"/>
      <c r="Q49" s="102"/>
      <c r="R49" s="99"/>
      <c r="S49" s="100"/>
      <c r="T49" s="81"/>
      <c r="U49" s="7"/>
      <c r="V49" s="13"/>
      <c r="W49" s="5"/>
      <c r="X49" s="81"/>
      <c r="Y49" s="82"/>
      <c r="Z49" s="6"/>
      <c r="AA49" s="82"/>
      <c r="AB49" s="276"/>
      <c r="AC49" s="277"/>
      <c r="AD49" s="276"/>
      <c r="AE49" s="355"/>
      <c r="AH49" s="1"/>
      <c r="AI49" s="1"/>
      <c r="AJ49" s="1"/>
      <c r="AK49" s="1"/>
      <c r="AL49" s="1"/>
      <c r="AM49" s="1"/>
      <c r="AN49" s="1"/>
      <c r="AO49" s="1"/>
      <c r="AP49" s="1"/>
    </row>
    <row r="50" spans="1:42" ht="13.5" customHeight="1" x14ac:dyDescent="0.15">
      <c r="A50" s="1"/>
      <c r="B50" s="241"/>
      <c r="C50" s="246" t="s">
        <v>53</v>
      </c>
      <c r="D50" s="227"/>
      <c r="E50" s="176"/>
      <c r="F50" s="177"/>
      <c r="G50" s="10"/>
      <c r="H50" s="229"/>
      <c r="I50" s="176"/>
      <c r="J50" s="128"/>
      <c r="K50" s="239" t="s">
        <v>42</v>
      </c>
      <c r="L50" s="419"/>
      <c r="M50" s="420"/>
      <c r="N50" s="393"/>
      <c r="O50" s="418"/>
      <c r="P50" s="227" t="s">
        <v>107</v>
      </c>
      <c r="Q50" s="176"/>
      <c r="R50" s="227"/>
      <c r="S50" s="176"/>
      <c r="T50" s="227"/>
      <c r="U50" s="17"/>
      <c r="V50" s="316"/>
      <c r="W50" s="264"/>
      <c r="X50" s="353">
        <v>171</v>
      </c>
      <c r="Y50" s="176"/>
      <c r="Z50" s="177"/>
      <c r="AA50" s="10" t="s">
        <v>75</v>
      </c>
      <c r="AB50" s="271"/>
      <c r="AC50" s="137" t="s">
        <v>70</v>
      </c>
      <c r="AD50" s="422" t="s">
        <v>71</v>
      </c>
      <c r="AE50" s="423"/>
      <c r="AH50" s="425"/>
      <c r="AI50" s="425"/>
      <c r="AJ50" s="1"/>
      <c r="AK50" s="1"/>
      <c r="AL50" s="1"/>
      <c r="AM50" s="1"/>
      <c r="AN50" s="1"/>
      <c r="AO50" s="1"/>
      <c r="AP50" s="1"/>
    </row>
    <row r="51" spans="1:42" ht="13.5" customHeight="1" x14ac:dyDescent="0.15">
      <c r="A51" s="48"/>
      <c r="B51" s="43">
        <v>1.8</v>
      </c>
      <c r="C51" s="12">
        <f>K43+B51</f>
        <v>89.5</v>
      </c>
      <c r="D51" s="84">
        <v>1</v>
      </c>
      <c r="E51" s="76">
        <f>C51+D51</f>
        <v>90.5</v>
      </c>
      <c r="F51" s="61">
        <v>0.9</v>
      </c>
      <c r="G51" s="42">
        <f>E51+F51</f>
        <v>91.4</v>
      </c>
      <c r="H51" s="75">
        <v>3.5</v>
      </c>
      <c r="I51" s="87">
        <f>G51+H51</f>
        <v>94.9</v>
      </c>
      <c r="J51" s="155">
        <v>4.0999999999999996</v>
      </c>
      <c r="K51" s="240">
        <f>I51+J51</f>
        <v>99</v>
      </c>
      <c r="L51" s="329">
        <v>0.2</v>
      </c>
      <c r="M51" s="337">
        <f>U43+L51</f>
        <v>343.6</v>
      </c>
      <c r="N51" s="85">
        <v>0.2</v>
      </c>
      <c r="O51" s="42">
        <f>M51+N51</f>
        <v>343.8</v>
      </c>
      <c r="P51" s="98">
        <v>1.5</v>
      </c>
      <c r="Q51" s="86">
        <f>O51+P51</f>
        <v>345.3</v>
      </c>
      <c r="R51" s="75">
        <v>4.5999999999999996</v>
      </c>
      <c r="S51" s="76">
        <f>Q51+R51</f>
        <v>349.90000000000003</v>
      </c>
      <c r="T51" s="98">
        <v>1</v>
      </c>
      <c r="U51" s="15">
        <f>S51+T51</f>
        <v>350.90000000000003</v>
      </c>
      <c r="V51" s="363">
        <v>4</v>
      </c>
      <c r="W51" s="112">
        <f>AE43+V51</f>
        <v>582.50000000000011</v>
      </c>
      <c r="X51" s="84">
        <v>5</v>
      </c>
      <c r="Y51" s="76">
        <f>W51+X51</f>
        <v>587.50000000000011</v>
      </c>
      <c r="Z51" s="61">
        <v>0.9</v>
      </c>
      <c r="AA51" s="42">
        <f>Y51+Z51</f>
        <v>588.40000000000009</v>
      </c>
      <c r="AB51" s="219">
        <v>4.7</v>
      </c>
      <c r="AC51" s="76">
        <f>AA51+AB51</f>
        <v>593.10000000000014</v>
      </c>
      <c r="AD51" s="85">
        <v>8.5</v>
      </c>
      <c r="AE51" s="31">
        <f>AC51+AD51</f>
        <v>601.60000000000014</v>
      </c>
      <c r="AH51" s="123"/>
      <c r="AI51" s="279"/>
      <c r="AJ51" s="48"/>
      <c r="AK51" s="48"/>
      <c r="AL51" s="48"/>
      <c r="AM51" s="48"/>
      <c r="AN51" s="48"/>
      <c r="AO51" s="48"/>
      <c r="AP51" s="48"/>
    </row>
    <row r="52" spans="1:42" ht="13.5" customHeight="1" x14ac:dyDescent="0.15">
      <c r="A52" s="1"/>
      <c r="B52" s="242"/>
      <c r="C52" s="157">
        <f>C51/15/24+$D$2</f>
        <v>45087.498611111114</v>
      </c>
      <c r="D52" s="226"/>
      <c r="E52" s="70">
        <f>E51/15/24+$D$2</f>
        <v>45087.501388888886</v>
      </c>
      <c r="F52" s="233"/>
      <c r="G52" s="49">
        <f>G51/15/24+$D$2</f>
        <v>45087.503888888888</v>
      </c>
      <c r="H52" s="88"/>
      <c r="I52" s="70">
        <f>I51/15/24+$D$2</f>
        <v>45087.513611111113</v>
      </c>
      <c r="J52" s="169"/>
      <c r="K52" s="50">
        <f>K51/15/24+$D$2</f>
        <v>45087.525000000001</v>
      </c>
      <c r="L52" s="330"/>
      <c r="M52" s="49">
        <f>M51/15/24+$D$2</f>
        <v>45088.204444444447</v>
      </c>
      <c r="N52" s="226"/>
      <c r="O52" s="49">
        <f>O51/15/24+$D$2</f>
        <v>45088.205000000002</v>
      </c>
      <c r="P52" s="226"/>
      <c r="Q52" s="70">
        <f>Q51/15/24+$D$2</f>
        <v>45088.209166666667</v>
      </c>
      <c r="R52" s="226"/>
      <c r="S52" s="70">
        <f>S51/15/24+$D$2</f>
        <v>45088.221944444442</v>
      </c>
      <c r="T52" s="226"/>
      <c r="U52" s="50">
        <f>U51/15/24+$D$2</f>
        <v>45088.224722222221</v>
      </c>
      <c r="V52" s="207"/>
      <c r="W52" s="49">
        <f>W51/15/24+$D$2</f>
        <v>45088.868055555555</v>
      </c>
      <c r="X52" s="77"/>
      <c r="Y52" s="70">
        <f>Y51/15/24+$D$2</f>
        <v>45088.881944444445</v>
      </c>
      <c r="Z52" s="1"/>
      <c r="AA52" s="49">
        <f>AA51/15/24+$D$2</f>
        <v>45088.884444444448</v>
      </c>
      <c r="AB52" s="77"/>
      <c r="AC52" s="70"/>
      <c r="AD52" s="217"/>
      <c r="AE52" s="50">
        <f>AE51/15/24+$D$2</f>
        <v>45088.921111111114</v>
      </c>
      <c r="AH52" s="280"/>
      <c r="AI52" s="273"/>
      <c r="AJ52" s="1"/>
      <c r="AK52" s="1"/>
      <c r="AL52" s="1"/>
      <c r="AM52" s="1"/>
      <c r="AN52" s="1"/>
      <c r="AO52" s="1"/>
      <c r="AP52" s="1"/>
    </row>
    <row r="53" spans="1:42" ht="13.5" customHeight="1" x14ac:dyDescent="0.15">
      <c r="A53" s="1"/>
      <c r="B53" s="243"/>
      <c r="C53" s="164">
        <v>135</v>
      </c>
      <c r="D53" s="226"/>
      <c r="E53" s="171">
        <v>140</v>
      </c>
      <c r="F53" s="233"/>
      <c r="G53" s="164">
        <v>148</v>
      </c>
      <c r="H53" s="77"/>
      <c r="I53" s="80" t="s">
        <v>1</v>
      </c>
      <c r="J53" s="170"/>
      <c r="K53" s="159">
        <v>75</v>
      </c>
      <c r="L53" s="331"/>
      <c r="M53" s="338">
        <v>202</v>
      </c>
      <c r="N53" s="109"/>
      <c r="O53" s="164">
        <v>174</v>
      </c>
      <c r="P53" s="226"/>
      <c r="Q53" s="171">
        <v>300</v>
      </c>
      <c r="R53" s="226"/>
      <c r="S53" s="171">
        <v>40</v>
      </c>
      <c r="T53" s="226"/>
      <c r="U53" s="159">
        <v>40</v>
      </c>
      <c r="V53" s="359"/>
      <c r="W53" s="302">
        <v>14</v>
      </c>
      <c r="X53" s="346"/>
      <c r="Y53" s="184">
        <v>18</v>
      </c>
      <c r="AA53" s="184">
        <v>15</v>
      </c>
      <c r="AB53" s="77"/>
      <c r="AC53" s="263"/>
      <c r="AD53" s="281"/>
      <c r="AE53" s="185">
        <v>62</v>
      </c>
      <c r="AH53" s="233"/>
      <c r="AI53" s="214"/>
      <c r="AJ53" s="1"/>
      <c r="AK53" s="1"/>
      <c r="AL53" s="1"/>
      <c r="AM53" s="1"/>
      <c r="AN53" s="1"/>
      <c r="AO53" s="1"/>
      <c r="AP53" s="1"/>
    </row>
    <row r="54" spans="1:42" ht="13.5" customHeight="1" x14ac:dyDescent="0.15">
      <c r="A54" s="1"/>
      <c r="B54" s="14"/>
      <c r="C54" s="1"/>
      <c r="D54" s="226"/>
      <c r="E54" s="83"/>
      <c r="F54" s="233"/>
      <c r="G54" s="233"/>
      <c r="H54" s="77"/>
      <c r="I54" s="80"/>
      <c r="J54" s="170"/>
      <c r="K54" s="147"/>
      <c r="L54" s="332"/>
      <c r="M54" s="106"/>
      <c r="N54" s="91"/>
      <c r="O54" s="3"/>
      <c r="P54" s="226"/>
      <c r="Q54" s="430"/>
      <c r="R54" s="226"/>
      <c r="S54" s="83"/>
      <c r="T54" s="226"/>
      <c r="U54" s="4"/>
      <c r="V54" s="207"/>
      <c r="W54" s="2"/>
      <c r="X54" s="132"/>
      <c r="Y54" s="261"/>
      <c r="AB54" s="267"/>
      <c r="AC54" s="49">
        <f>AC51/15/24+$D$2</f>
        <v>45088.897499999999</v>
      </c>
      <c r="AD54" s="223"/>
      <c r="AE54" s="319"/>
      <c r="AH54" s="233"/>
      <c r="AI54" s="114"/>
      <c r="AJ54" s="1"/>
      <c r="AK54" s="1"/>
      <c r="AL54" s="1"/>
      <c r="AM54" s="1"/>
      <c r="AN54" s="1"/>
      <c r="AO54" s="1"/>
      <c r="AP54" s="1"/>
    </row>
    <row r="55" spans="1:42" ht="13.5" customHeight="1" x14ac:dyDescent="0.15">
      <c r="A55" s="1"/>
      <c r="B55" s="14"/>
      <c r="C55" s="1"/>
      <c r="D55" s="226" t="s">
        <v>1</v>
      </c>
      <c r="E55" s="83"/>
      <c r="F55" s="233" t="s">
        <v>1</v>
      </c>
      <c r="G55" s="233"/>
      <c r="H55" s="77"/>
      <c r="I55" s="80"/>
      <c r="K55" s="147"/>
      <c r="L55" s="332"/>
      <c r="M55" s="106"/>
      <c r="N55" s="226"/>
      <c r="O55" s="233"/>
      <c r="P55" s="226" t="s">
        <v>1</v>
      </c>
      <c r="Q55" s="430"/>
      <c r="R55" s="226"/>
      <c r="S55" s="83"/>
      <c r="T55" s="226"/>
      <c r="U55" s="4"/>
      <c r="V55" s="207"/>
      <c r="W55" s="2"/>
      <c r="X55" s="132"/>
      <c r="Y55" s="261"/>
      <c r="AB55" s="268"/>
      <c r="AC55" s="184">
        <v>19</v>
      </c>
      <c r="AD55" s="77"/>
      <c r="AE55" s="53"/>
      <c r="AH55" s="114"/>
      <c r="AI55" s="114"/>
      <c r="AJ55" s="1"/>
      <c r="AK55" s="1"/>
      <c r="AL55" s="1"/>
      <c r="AM55" s="1"/>
      <c r="AN55" s="1"/>
      <c r="AO55" s="1"/>
      <c r="AP55" s="1"/>
    </row>
    <row r="56" spans="1:42" ht="13.5" customHeight="1" x14ac:dyDescent="0.15">
      <c r="A56" s="1"/>
      <c r="B56" s="14"/>
      <c r="C56" s="1"/>
      <c r="D56" s="226"/>
      <c r="E56" s="83"/>
      <c r="F56" s="233"/>
      <c r="G56" s="233"/>
      <c r="H56" s="77"/>
      <c r="I56" s="80"/>
      <c r="J56" s="141"/>
      <c r="K56" s="180"/>
      <c r="L56" s="332"/>
      <c r="M56" s="106"/>
      <c r="N56" s="226"/>
      <c r="O56" s="233"/>
      <c r="P56" s="226"/>
      <c r="Q56" s="83"/>
      <c r="R56" s="226"/>
      <c r="S56" s="83"/>
      <c r="T56" s="226"/>
      <c r="U56" s="4"/>
      <c r="V56" s="207"/>
      <c r="W56" s="2"/>
      <c r="X56" s="132"/>
      <c r="Y56" s="261"/>
      <c r="AB56" s="77"/>
      <c r="AC56" s="260"/>
      <c r="AD56" s="77"/>
      <c r="AE56" s="53"/>
      <c r="AH56" s="114"/>
      <c r="AI56" s="114"/>
      <c r="AJ56" s="1"/>
      <c r="AK56" s="1"/>
      <c r="AL56" s="1"/>
      <c r="AM56" s="1"/>
      <c r="AN56" s="1"/>
      <c r="AO56" s="1"/>
      <c r="AP56" s="1"/>
    </row>
    <row r="57" spans="1:42" ht="13.5" customHeight="1" thickBot="1" x14ac:dyDescent="0.2">
      <c r="A57" s="1"/>
      <c r="B57" s="56"/>
      <c r="C57" s="27"/>
      <c r="D57" s="81"/>
      <c r="E57" s="82"/>
      <c r="F57" s="6"/>
      <c r="G57" s="5"/>
      <c r="H57" s="81"/>
      <c r="I57" s="82"/>
      <c r="J57" s="146"/>
      <c r="K57" s="181"/>
      <c r="L57" s="333"/>
      <c r="M57" s="339"/>
      <c r="N57" s="101"/>
      <c r="O57" s="5"/>
      <c r="P57" s="81"/>
      <c r="Q57" s="82"/>
      <c r="R57" s="152"/>
      <c r="S57" s="102"/>
      <c r="T57" s="81"/>
      <c r="U57" s="7"/>
      <c r="V57" s="13"/>
      <c r="W57" s="5"/>
      <c r="X57" s="81"/>
      <c r="Y57" s="259"/>
      <c r="Z57" s="293"/>
      <c r="AA57" s="293"/>
      <c r="AB57" s="81"/>
      <c r="AC57" s="262"/>
      <c r="AD57" s="99"/>
      <c r="AE57" s="62"/>
      <c r="AH57" s="114"/>
      <c r="AI57" s="49"/>
      <c r="AJ57" s="1"/>
      <c r="AK57" s="1"/>
      <c r="AL57" s="1"/>
      <c r="AM57" s="1"/>
      <c r="AN57" s="1"/>
      <c r="AO57" s="1"/>
      <c r="AP57" s="1"/>
    </row>
    <row r="58" spans="1:42" ht="13.5" customHeight="1" x14ac:dyDescent="0.15">
      <c r="A58" s="1"/>
      <c r="B58" s="244"/>
      <c r="C58" s="204" t="s">
        <v>38</v>
      </c>
      <c r="D58" s="248"/>
      <c r="E58" s="249"/>
      <c r="F58" s="177"/>
      <c r="G58" s="176"/>
      <c r="H58" s="77"/>
      <c r="I58" s="80" t="s">
        <v>54</v>
      </c>
      <c r="J58" s="250"/>
      <c r="K58" s="17" t="s">
        <v>55</v>
      </c>
      <c r="L58" s="317"/>
      <c r="M58" s="10"/>
      <c r="N58" s="393"/>
      <c r="O58" s="418"/>
      <c r="P58" s="227"/>
      <c r="Q58" s="176"/>
      <c r="R58" s="227"/>
      <c r="S58" s="176"/>
      <c r="T58" s="227"/>
      <c r="U58" s="17"/>
      <c r="V58" s="424" t="s">
        <v>50</v>
      </c>
      <c r="W58" s="376"/>
      <c r="AF58" s="1"/>
      <c r="AG58" s="1"/>
      <c r="AH58" s="1"/>
      <c r="AI58" s="1"/>
      <c r="AJ58" s="1"/>
      <c r="AK58" s="1"/>
      <c r="AL58" s="1"/>
      <c r="AM58" s="1"/>
      <c r="AN58" s="1"/>
    </row>
    <row r="59" spans="1:42" ht="13.5" customHeight="1" x14ac:dyDescent="0.15">
      <c r="A59" s="1"/>
      <c r="B59" s="24">
        <v>7.2</v>
      </c>
      <c r="C59" s="42">
        <f>K51+B59</f>
        <v>106.2</v>
      </c>
      <c r="D59" s="85">
        <v>0.4</v>
      </c>
      <c r="E59" s="86">
        <f>C59+D59</f>
        <v>106.60000000000001</v>
      </c>
      <c r="F59" s="247">
        <v>1.6</v>
      </c>
      <c r="G59" s="76">
        <f>E59+F59</f>
        <v>108.2</v>
      </c>
      <c r="H59" s="75">
        <v>3.9</v>
      </c>
      <c r="I59" s="251">
        <f>G59+H59</f>
        <v>112.10000000000001</v>
      </c>
      <c r="J59" s="247">
        <v>22.2</v>
      </c>
      <c r="K59" s="31">
        <f>I59+J59</f>
        <v>134.30000000000001</v>
      </c>
      <c r="L59" s="30">
        <v>1.6</v>
      </c>
      <c r="M59" s="12">
        <f>U51+L59</f>
        <v>352.50000000000006</v>
      </c>
      <c r="N59" s="85">
        <v>1.6</v>
      </c>
      <c r="O59" s="12">
        <f>M59+N59</f>
        <v>354.10000000000008</v>
      </c>
      <c r="P59" s="85">
        <v>2.6</v>
      </c>
      <c r="Q59" s="86">
        <f>O59+P59</f>
        <v>356.7000000000001</v>
      </c>
      <c r="R59" s="84">
        <v>5.4</v>
      </c>
      <c r="S59" s="76">
        <f>Q59+R59</f>
        <v>362.10000000000008</v>
      </c>
      <c r="T59" s="85">
        <v>3.9</v>
      </c>
      <c r="U59" s="31">
        <f>S59+T59</f>
        <v>366.00000000000006</v>
      </c>
      <c r="V59" s="364">
        <v>0.9</v>
      </c>
      <c r="W59" s="31">
        <f>AE51+V59</f>
        <v>602.50000000000011</v>
      </c>
      <c r="AF59" s="1"/>
      <c r="AG59" s="1"/>
      <c r="AH59" s="1"/>
      <c r="AI59" s="1"/>
      <c r="AJ59" s="1"/>
      <c r="AK59" s="1"/>
      <c r="AL59" s="1"/>
      <c r="AM59" s="1"/>
      <c r="AN59" s="1"/>
    </row>
    <row r="60" spans="1:42" ht="13.5" customHeight="1" x14ac:dyDescent="0.15">
      <c r="A60" s="1"/>
      <c r="B60" s="242"/>
      <c r="C60" s="49">
        <f>C59/15/24+$D$2</f>
        <v>45087.544999999998</v>
      </c>
      <c r="D60" s="88"/>
      <c r="E60" s="70">
        <f>E59/15/24+$D$2</f>
        <v>45087.546111111114</v>
      </c>
      <c r="F60" s="233"/>
      <c r="G60" s="70">
        <f>G59/15/24+$D$2</f>
        <v>45087.550555555557</v>
      </c>
      <c r="H60" s="88"/>
      <c r="I60" s="70">
        <f>I59/15/24+$D$2</f>
        <v>45087.561388888891</v>
      </c>
      <c r="J60" s="233"/>
      <c r="K60" s="50" t="s">
        <v>40</v>
      </c>
      <c r="L60" s="228"/>
      <c r="M60" s="49">
        <f>M59/15/24+$D$2</f>
        <v>45088.229166666664</v>
      </c>
      <c r="N60" s="226"/>
      <c r="O60" s="158">
        <f>O59/15/24+$D$2</f>
        <v>45088.233611111114</v>
      </c>
      <c r="P60" s="226"/>
      <c r="Q60" s="70">
        <f>Q59/15/24+$D$2</f>
        <v>45088.240833333337</v>
      </c>
      <c r="R60" s="77"/>
      <c r="S60" s="70">
        <f>S59/15/24+$D$2</f>
        <v>45088.255833333336</v>
      </c>
      <c r="T60" s="226"/>
      <c r="U60" s="50">
        <f>U59/15/24+$D$2</f>
        <v>45088.26666666667</v>
      </c>
      <c r="V60" s="365">
        <f>AI$11</f>
        <v>45088.033333333333</v>
      </c>
      <c r="W60" s="257">
        <f>AK$11</f>
        <v>45088.916666666664</v>
      </c>
      <c r="AF60" s="1"/>
      <c r="AG60" s="1"/>
      <c r="AH60" s="1"/>
      <c r="AI60" s="1"/>
      <c r="AJ60" s="1"/>
      <c r="AK60" s="1"/>
      <c r="AL60" s="1"/>
      <c r="AM60" s="1"/>
      <c r="AN60" s="1"/>
    </row>
    <row r="61" spans="1:42" ht="13.5" customHeight="1" x14ac:dyDescent="0.15">
      <c r="A61" s="1"/>
      <c r="B61" s="245"/>
      <c r="C61" s="164">
        <v>27</v>
      </c>
      <c r="D61" s="135"/>
      <c r="E61" s="171">
        <v>28</v>
      </c>
      <c r="F61" s="1"/>
      <c r="G61" s="171">
        <v>16</v>
      </c>
      <c r="H61" s="77"/>
      <c r="I61" s="171">
        <v>16</v>
      </c>
      <c r="J61" s="233"/>
      <c r="K61" s="4"/>
      <c r="L61" s="228"/>
      <c r="M61" s="164">
        <v>27</v>
      </c>
      <c r="N61" s="109"/>
      <c r="O61" s="164">
        <v>24</v>
      </c>
      <c r="P61" s="77"/>
      <c r="Q61" s="171">
        <v>15</v>
      </c>
      <c r="R61" s="77"/>
      <c r="S61" s="171">
        <v>8</v>
      </c>
      <c r="T61" s="77"/>
      <c r="U61" s="159"/>
      <c r="V61" s="366"/>
      <c r="W61" s="282">
        <f>W59/15/24+$D$2</f>
        <v>45088.923611111109</v>
      </c>
      <c r="AF61" s="1"/>
      <c r="AG61" s="1"/>
      <c r="AH61" s="1"/>
      <c r="AI61" s="1"/>
      <c r="AJ61" s="1"/>
      <c r="AK61" s="1"/>
      <c r="AL61" s="1"/>
      <c r="AM61" s="1"/>
      <c r="AN61" s="1"/>
    </row>
    <row r="62" spans="1:42" ht="13.5" customHeight="1" x14ac:dyDescent="0.15">
      <c r="A62" s="1"/>
      <c r="B62" s="228"/>
      <c r="C62" s="233"/>
      <c r="D62" s="226"/>
      <c r="E62" s="83"/>
      <c r="F62" s="1"/>
      <c r="G62" s="97"/>
      <c r="H62" s="77"/>
      <c r="I62" s="80"/>
      <c r="J62" s="233"/>
      <c r="K62" s="4"/>
      <c r="L62" s="23"/>
      <c r="M62" s="65"/>
      <c r="N62" s="91"/>
      <c r="O62" s="3"/>
      <c r="P62" s="226"/>
      <c r="Q62" s="80"/>
      <c r="R62" s="77"/>
      <c r="S62" s="97"/>
      <c r="T62" s="226"/>
      <c r="U62" s="8"/>
      <c r="V62" s="366"/>
      <c r="W62" s="185">
        <v>72</v>
      </c>
      <c r="AF62" s="1"/>
      <c r="AG62" s="1"/>
      <c r="AH62" s="1"/>
      <c r="AI62" s="1"/>
      <c r="AJ62" s="1"/>
      <c r="AK62" s="1"/>
      <c r="AL62" s="1"/>
      <c r="AM62" s="1"/>
      <c r="AN62" s="1"/>
    </row>
    <row r="63" spans="1:42" ht="13.5" customHeight="1" x14ac:dyDescent="0.15">
      <c r="A63" s="1"/>
      <c r="B63" s="228"/>
      <c r="C63" s="233"/>
      <c r="D63" s="226"/>
      <c r="E63" s="83"/>
      <c r="F63" s="1"/>
      <c r="G63" s="97"/>
      <c r="H63" s="77"/>
      <c r="I63" s="80"/>
      <c r="J63" s="233"/>
      <c r="K63" s="8"/>
      <c r="L63" s="23"/>
      <c r="M63" s="65"/>
      <c r="N63" s="226"/>
      <c r="O63" s="233"/>
      <c r="P63" s="226"/>
      <c r="Q63" s="79" t="s">
        <v>95</v>
      </c>
      <c r="R63" s="77"/>
      <c r="S63" s="97"/>
      <c r="T63" s="226" t="s">
        <v>1</v>
      </c>
      <c r="U63" s="4"/>
      <c r="V63" s="366"/>
      <c r="W63" s="283"/>
      <c r="AF63" s="1"/>
      <c r="AG63" s="1"/>
      <c r="AH63" s="1"/>
      <c r="AI63" s="1"/>
      <c r="AJ63" s="1"/>
      <c r="AK63" s="1"/>
      <c r="AL63" s="1"/>
      <c r="AM63" s="1"/>
      <c r="AN63" s="1"/>
    </row>
    <row r="64" spans="1:42" ht="13.5" customHeight="1" x14ac:dyDescent="0.15">
      <c r="A64" s="1"/>
      <c r="B64" s="228"/>
      <c r="C64" s="233"/>
      <c r="D64" s="226"/>
      <c r="E64" s="83"/>
      <c r="F64" s="1"/>
      <c r="G64" s="97"/>
      <c r="H64" s="77"/>
      <c r="I64" s="80"/>
      <c r="J64" s="233"/>
      <c r="K64" s="4"/>
      <c r="L64" s="228"/>
      <c r="M64" s="233"/>
      <c r="N64" s="226"/>
      <c r="O64" s="233"/>
      <c r="P64" s="226"/>
      <c r="Q64" s="83"/>
      <c r="R64" s="77"/>
      <c r="S64" s="97"/>
      <c r="T64" s="226"/>
      <c r="U64" s="4"/>
      <c r="V64" s="366"/>
      <c r="W64" s="283"/>
      <c r="AF64" s="1"/>
      <c r="AG64" s="1"/>
      <c r="AH64" s="1"/>
      <c r="AI64" s="1"/>
      <c r="AJ64" s="1"/>
      <c r="AK64" s="1"/>
      <c r="AL64" s="1"/>
      <c r="AM64" s="1"/>
      <c r="AN64" s="1"/>
    </row>
    <row r="65" spans="1:40" ht="13.5" customHeight="1" thickBot="1" x14ac:dyDescent="0.2">
      <c r="A65" s="1"/>
      <c r="B65" s="144"/>
      <c r="C65" s="5"/>
      <c r="D65" s="81"/>
      <c r="E65" s="82"/>
      <c r="F65" s="27"/>
      <c r="G65" s="100"/>
      <c r="H65" s="81"/>
      <c r="I65" s="82"/>
      <c r="J65" s="6"/>
      <c r="K65" s="7"/>
      <c r="L65" s="144"/>
      <c r="M65" s="5"/>
      <c r="N65" s="101"/>
      <c r="O65" s="5"/>
      <c r="P65" s="152"/>
      <c r="Q65" s="102"/>
      <c r="R65" s="99"/>
      <c r="S65" s="100"/>
      <c r="T65" s="81"/>
      <c r="U65" s="7"/>
      <c r="V65" s="367"/>
      <c r="W65" s="284"/>
      <c r="AF65" s="1"/>
      <c r="AG65" s="1"/>
      <c r="AH65" s="1"/>
      <c r="AI65" s="1"/>
      <c r="AJ65" s="1"/>
      <c r="AK65" s="1"/>
      <c r="AL65" s="1"/>
      <c r="AM65" s="1"/>
      <c r="AN65" s="1"/>
    </row>
    <row r="66" spans="1:40" x14ac:dyDescent="0.15">
      <c r="AF66" s="1"/>
    </row>
  </sheetData>
  <mergeCells count="81">
    <mergeCell ref="AD50:AE50"/>
    <mergeCell ref="V58:W58"/>
    <mergeCell ref="AH50:AI50"/>
    <mergeCell ref="L36:M36"/>
    <mergeCell ref="N34:O34"/>
    <mergeCell ref="AB34:AC34"/>
    <mergeCell ref="L34:M34"/>
    <mergeCell ref="Q54:Q55"/>
    <mergeCell ref="N58:O58"/>
    <mergeCell ref="N50:O50"/>
    <mergeCell ref="J36:J37"/>
    <mergeCell ref="AB36:AC36"/>
    <mergeCell ref="B42:C42"/>
    <mergeCell ref="N42:O42"/>
    <mergeCell ref="L50:M50"/>
    <mergeCell ref="B44:C44"/>
    <mergeCell ref="D44:D45"/>
    <mergeCell ref="AM26:AN26"/>
    <mergeCell ref="AI21:AJ21"/>
    <mergeCell ref="AK21:AL21"/>
    <mergeCell ref="AI22:AJ22"/>
    <mergeCell ref="AK22:AL22"/>
    <mergeCell ref="AI23:AJ23"/>
    <mergeCell ref="AK23:AL23"/>
    <mergeCell ref="AI24:AJ24"/>
    <mergeCell ref="AK24:AL24"/>
    <mergeCell ref="AI25:AJ25"/>
    <mergeCell ref="AK25:AL25"/>
    <mergeCell ref="AK26:AL26"/>
    <mergeCell ref="AK19:AL19"/>
    <mergeCell ref="L28:M28"/>
    <mergeCell ref="AD20:AE20"/>
    <mergeCell ref="AI20:AJ20"/>
    <mergeCell ref="AK20:AL20"/>
    <mergeCell ref="N26:O26"/>
    <mergeCell ref="Z26:AA26"/>
    <mergeCell ref="D18:E18"/>
    <mergeCell ref="N18:O18"/>
    <mergeCell ref="L26:M26"/>
    <mergeCell ref="AD18:AE18"/>
    <mergeCell ref="AI18:AJ18"/>
    <mergeCell ref="AI19:AJ19"/>
    <mergeCell ref="F26:G26"/>
    <mergeCell ref="AK18:AL18"/>
    <mergeCell ref="AI14:AJ14"/>
    <mergeCell ref="AK14:AL14"/>
    <mergeCell ref="AI15:AJ15"/>
    <mergeCell ref="AK15:AL15"/>
    <mergeCell ref="AI16:AJ16"/>
    <mergeCell ref="AK16:AL16"/>
    <mergeCell ref="AI13:AJ13"/>
    <mergeCell ref="AK13:AL13"/>
    <mergeCell ref="C8:D8"/>
    <mergeCell ref="AI8:AJ8"/>
    <mergeCell ref="AK8:AL8"/>
    <mergeCell ref="C9:D9"/>
    <mergeCell ref="AI9:AJ9"/>
    <mergeCell ref="AK9:AL9"/>
    <mergeCell ref="X10:Y10"/>
    <mergeCell ref="AI10:AJ10"/>
    <mergeCell ref="AK10:AL10"/>
    <mergeCell ref="AI11:AJ11"/>
    <mergeCell ref="AK11:AL11"/>
    <mergeCell ref="AI5:AJ5"/>
    <mergeCell ref="AK5:AL5"/>
    <mergeCell ref="AI6:AJ6"/>
    <mergeCell ref="AK6:AL6"/>
    <mergeCell ref="AI7:AJ7"/>
    <mergeCell ref="AK7:AL7"/>
    <mergeCell ref="AM2:AN2"/>
    <mergeCell ref="AI3:AJ3"/>
    <mergeCell ref="AK3:AL3"/>
    <mergeCell ref="P4:Q4"/>
    <mergeCell ref="AI4:AJ4"/>
    <mergeCell ref="AK4:AL4"/>
    <mergeCell ref="AI1:AL1"/>
    <mergeCell ref="P2:Q2"/>
    <mergeCell ref="Z2:AA2"/>
    <mergeCell ref="AD2:AE2"/>
    <mergeCell ref="AI2:AJ2"/>
    <mergeCell ref="AK2:AL2"/>
  </mergeCells>
  <phoneticPr fontId="2"/>
  <pageMargins left="0.51181102362204722" right="0" top="0.27559055118110237" bottom="0" header="0" footer="0"/>
  <pageSetup paperSize="9" scale="97" orientation="portrait" horizontalDpi="4294967293" verticalDpi="0" r:id="rId1"/>
  <headerFooter>
    <oddHeader>&amp;R&amp;"ＭＳ Ｐ明朝,標準"&amp;9&amp;P/&amp;N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23.610.600</vt:lpstr>
      <vt:lpstr>Sheet1</vt:lpstr>
      <vt:lpstr>'23.610.600'!Print_Area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FJ-USER</cp:lastModifiedBy>
  <cp:lastPrinted>2023-05-24T11:33:29Z</cp:lastPrinted>
  <dcterms:created xsi:type="dcterms:W3CDTF">2005-08-30T00:38:44Z</dcterms:created>
  <dcterms:modified xsi:type="dcterms:W3CDTF">2023-05-24T11:39:50Z</dcterms:modified>
</cp:coreProperties>
</file>