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BRM\2023\"/>
    </mc:Choice>
  </mc:AlternateContent>
  <xr:revisionPtr revIDLastSave="0" documentId="13_ncr:1_{2F855879-00AB-4017-9F4A-88F00B28AAF9}" xr6:coauthVersionLast="47" xr6:coauthVersionMax="47" xr10:uidLastSave="{00000000-0000-0000-0000-000000000000}"/>
  <bookViews>
    <workbookView xWindow="-120" yWindow="-120" windowWidth="29040" windowHeight="15720" tabRatio="474" xr2:uid="{00000000-000D-0000-FFFF-FFFF00000000}"/>
  </bookViews>
  <sheets>
    <sheet name="BRM520コマ図" sheetId="5" r:id="rId1"/>
  </sheets>
  <definedNames>
    <definedName name="_xlnm.Print_Area" localSheetId="0">BRM520コマ図!$B$1:$P$172</definedName>
  </definedNames>
  <calcPr calcId="191029"/>
</workbook>
</file>

<file path=xl/calcChain.xml><?xml version="1.0" encoding="utf-8"?>
<calcChain xmlns="http://schemas.openxmlformats.org/spreadsheetml/2006/main">
  <c r="D93" i="5" l="1"/>
  <c r="G93" i="5" s="1"/>
  <c r="U12" i="5" l="1"/>
  <c r="U11" i="5"/>
  <c r="U16" i="5"/>
  <c r="U15" i="5"/>
  <c r="U10" i="5"/>
  <c r="U9" i="5"/>
  <c r="U8" i="5"/>
  <c r="U7" i="5"/>
  <c r="U6" i="5"/>
  <c r="U5" i="5"/>
  <c r="U4" i="5"/>
  <c r="U3" i="5"/>
  <c r="U14" i="5"/>
  <c r="U13" i="5"/>
  <c r="F89" i="5"/>
  <c r="F88" i="5"/>
  <c r="O170" i="5" l="1"/>
  <c r="O169" i="5"/>
  <c r="L143" i="5"/>
  <c r="L142" i="5"/>
  <c r="I170" i="5" l="1"/>
  <c r="I169" i="5"/>
  <c r="I61" i="5" l="1"/>
  <c r="O43" i="5"/>
  <c r="L25" i="5"/>
  <c r="U2" i="5" l="1"/>
  <c r="F5" i="5" s="1"/>
  <c r="C7" i="5" l="1"/>
  <c r="J3" i="5" l="1"/>
  <c r="J10" i="5" s="1"/>
  <c r="M3" i="5" l="1"/>
  <c r="P3" i="5" l="1"/>
  <c r="M10" i="5"/>
  <c r="D12" i="5" l="1"/>
  <c r="G12" i="5" s="1"/>
  <c r="P10" i="5"/>
  <c r="G19" i="5" l="1"/>
  <c r="J12" i="5"/>
  <c r="D19" i="5"/>
  <c r="M12" i="5" l="1"/>
  <c r="J19" i="5" l="1"/>
  <c r="M19" i="5" l="1"/>
  <c r="P12" i="5"/>
  <c r="D21" i="5" s="1"/>
  <c r="G21" i="5" s="1"/>
  <c r="L26" i="5"/>
  <c r="G28" i="5" l="1"/>
  <c r="J21" i="5"/>
  <c r="D28" i="5"/>
  <c r="P19" i="5"/>
  <c r="M21" i="5" l="1"/>
  <c r="P21" i="5" s="1"/>
  <c r="J28" i="5"/>
  <c r="P28" i="5" l="1"/>
  <c r="D30" i="5"/>
  <c r="G30" i="5" s="1"/>
  <c r="G37" i="5" l="1"/>
  <c r="J30" i="5"/>
  <c r="D37" i="5"/>
  <c r="J37" i="5" l="1"/>
  <c r="M30" i="5"/>
  <c r="P30" i="5" s="1"/>
  <c r="D39" i="5" s="1"/>
  <c r="O44" i="5"/>
  <c r="M37" i="5" l="1"/>
  <c r="P37" i="5" l="1"/>
  <c r="I62" i="5"/>
  <c r="D46" i="5" l="1"/>
  <c r="G39" i="5"/>
  <c r="J39" i="5" l="1"/>
  <c r="G46" i="5"/>
  <c r="M39" i="5" l="1"/>
  <c r="J46" i="5"/>
  <c r="M46" i="5" l="1"/>
  <c r="P39" i="5"/>
  <c r="D48" i="5" s="1"/>
  <c r="G48" i="5" l="1"/>
  <c r="D55" i="5"/>
  <c r="J48" i="5" l="1"/>
  <c r="G55" i="5"/>
  <c r="J55" i="5" l="1"/>
  <c r="M48" i="5"/>
  <c r="M55" i="5" l="1"/>
  <c r="P48" i="5"/>
  <c r="P55" i="5" l="1"/>
  <c r="D57" i="5"/>
  <c r="D64" i="5" l="1"/>
  <c r="G57" i="5"/>
  <c r="J57" i="5" l="1"/>
  <c r="M57" i="5" s="1"/>
  <c r="G64" i="5"/>
  <c r="P57" i="5" l="1"/>
  <c r="M64" i="5"/>
  <c r="P64" i="5" l="1"/>
  <c r="D66" i="5"/>
  <c r="G66" i="5" l="1"/>
  <c r="D73" i="5"/>
  <c r="G73" i="5" l="1"/>
  <c r="J66" i="5"/>
  <c r="J73" i="5" l="1"/>
  <c r="M66" i="5"/>
  <c r="P66" i="5" s="1"/>
  <c r="M73" i="5" l="1"/>
  <c r="P73" i="5" l="1"/>
  <c r="D75" i="5"/>
  <c r="G75" i="5" l="1"/>
  <c r="D82" i="5"/>
  <c r="J75" i="5" l="1"/>
  <c r="G82" i="5"/>
  <c r="M75" i="5" l="1"/>
  <c r="J82" i="5"/>
  <c r="P75" i="5" l="1"/>
  <c r="M82" i="5"/>
  <c r="P82" i="5" l="1"/>
  <c r="D84" i="5"/>
  <c r="G84" i="5" s="1"/>
  <c r="J84" i="5" s="1"/>
  <c r="M84" i="5" s="1"/>
  <c r="D91" i="5" l="1"/>
  <c r="J91" i="5" l="1"/>
  <c r="M91" i="5" l="1"/>
  <c r="P84" i="5"/>
  <c r="P91" i="5" l="1"/>
  <c r="J93" i="5" l="1"/>
  <c r="G100" i="5"/>
  <c r="J100" i="5" l="1"/>
  <c r="M93" i="5"/>
  <c r="P93" i="5" l="1"/>
  <c r="D102" i="5" s="1"/>
  <c r="M100" i="5"/>
  <c r="P100" i="5" l="1"/>
  <c r="G102" i="5" l="1"/>
  <c r="J102" i="5" s="1"/>
  <c r="D109" i="5"/>
  <c r="M102" i="5" l="1"/>
  <c r="M109" i="5" s="1"/>
  <c r="J109" i="5"/>
  <c r="G109" i="5"/>
  <c r="P102" i="5" l="1"/>
  <c r="D111" i="5" s="1"/>
  <c r="P109" i="5" l="1"/>
  <c r="D118" i="5"/>
  <c r="G111" i="5"/>
  <c r="J111" i="5" l="1"/>
  <c r="G118" i="5"/>
  <c r="M111" i="5" l="1"/>
  <c r="P111" i="5" s="1"/>
  <c r="J118" i="5"/>
  <c r="D120" i="5" l="1"/>
  <c r="P118" i="5"/>
  <c r="M118" i="5"/>
  <c r="D127" i="5" l="1"/>
  <c r="G120" i="5"/>
  <c r="J120" i="5" s="1"/>
  <c r="G127" i="5" l="1"/>
  <c r="J127" i="5" l="1"/>
  <c r="M120" i="5"/>
  <c r="M127" i="5" l="1"/>
  <c r="P120" i="5"/>
  <c r="P127" i="5" l="1"/>
  <c r="D129" i="5"/>
  <c r="G129" i="5" l="1"/>
  <c r="D136" i="5"/>
  <c r="G136" i="5" l="1"/>
  <c r="J129" i="5"/>
  <c r="M129" i="5" l="1"/>
  <c r="J136" i="5"/>
  <c r="P129" i="5" l="1"/>
  <c r="D138" i="5" s="1"/>
  <c r="M136" i="5"/>
  <c r="G138" i="5" l="1"/>
  <c r="D145" i="5"/>
  <c r="P136" i="5"/>
  <c r="G145" i="5" l="1"/>
  <c r="J138" i="5"/>
  <c r="M138" i="5" s="1"/>
  <c r="P138" i="5" l="1"/>
  <c r="J145" i="5"/>
  <c r="P145" i="5" l="1"/>
  <c r="D147" i="5"/>
  <c r="D154" i="5" l="1"/>
  <c r="G147" i="5"/>
  <c r="G154" i="5" l="1"/>
  <c r="J147" i="5"/>
  <c r="M147" i="5" s="1"/>
  <c r="P147" i="5" s="1"/>
  <c r="D156" i="5" s="1"/>
  <c r="G156" i="5" s="1"/>
  <c r="G163" i="5" l="1"/>
  <c r="J156" i="5"/>
  <c r="J163" i="5" l="1"/>
  <c r="M156" i="5"/>
  <c r="P156" i="5" s="1"/>
  <c r="D165" i="5" s="1"/>
  <c r="G165" i="5" l="1"/>
  <c r="J165" i="5" l="1"/>
  <c r="J154" i="5" l="1"/>
  <c r="D163" i="5"/>
  <c r="M165" i="5"/>
  <c r="G172" i="5"/>
  <c r="P154" i="5"/>
  <c r="D172" i="5"/>
  <c r="P163" i="5"/>
  <c r="M154" i="5"/>
  <c r="M163" i="5"/>
</calcChain>
</file>

<file path=xl/sharedStrings.xml><?xml version="1.0" encoding="utf-8"?>
<sst xmlns="http://schemas.openxmlformats.org/spreadsheetml/2006/main" count="101" uniqueCount="88">
  <si>
    <t>Ave15.0時刻</t>
    <rPh sb="7" eb="9">
      <t>ジコク</t>
    </rPh>
    <phoneticPr fontId="3"/>
  </si>
  <si>
    <t>区間距離</t>
    <rPh sb="0" eb="2">
      <t>クカン</t>
    </rPh>
    <rPh sb="2" eb="4">
      <t>キョリ</t>
    </rPh>
    <phoneticPr fontId="3"/>
  </si>
  <si>
    <t>積算距離</t>
    <rPh sb="0" eb="2">
      <t>セキサン</t>
    </rPh>
    <rPh sb="2" eb="4">
      <t>キョリ</t>
    </rPh>
    <phoneticPr fontId="3"/>
  </si>
  <si>
    <t>キューシート番号</t>
    <rPh sb="6" eb="8">
      <t>バンゴウ</t>
    </rPh>
    <phoneticPr fontId="3"/>
  </si>
  <si>
    <t>標高</t>
    <rPh sb="0" eb="2">
      <t>ヒョウコウ</t>
    </rPh>
    <phoneticPr fontId="3"/>
  </si>
  <si>
    <t>PC時刻</t>
    <rPh sb="2" eb="4">
      <t>ジコク</t>
    </rPh>
    <phoneticPr fontId="3"/>
  </si>
  <si>
    <t>参加者位置</t>
    <rPh sb="0" eb="3">
      <t>サンカシャ</t>
    </rPh>
    <rPh sb="3" eb="5">
      <t>イチ</t>
    </rPh>
    <phoneticPr fontId="1"/>
  </si>
  <si>
    <t>スタート時刻</t>
    <rPh sb="4" eb="6">
      <t>ジコク</t>
    </rPh>
    <phoneticPr fontId="3"/>
  </si>
  <si>
    <t>open</t>
    <phoneticPr fontId="3"/>
  </si>
  <si>
    <t>close</t>
    <phoneticPr fontId="3"/>
  </si>
  <si>
    <t>PC1</t>
    <phoneticPr fontId="3"/>
  </si>
  <si>
    <t>close</t>
    <phoneticPr fontId="3"/>
  </si>
  <si>
    <t>PC2</t>
    <phoneticPr fontId="3"/>
  </si>
  <si>
    <t>open</t>
    <phoneticPr fontId="3"/>
  </si>
  <si>
    <t>close</t>
    <phoneticPr fontId="3"/>
  </si>
  <si>
    <t>PC3</t>
    <phoneticPr fontId="3"/>
  </si>
  <si>
    <t>PC4</t>
    <phoneticPr fontId="3"/>
  </si>
  <si>
    <t>坂尻</t>
    <rPh sb="0" eb="2">
      <t>サカシリ</t>
    </rPh>
    <phoneticPr fontId="3"/>
  </si>
  <si>
    <t>上司</t>
    <rPh sb="0" eb="2">
      <t>ジョウシ</t>
    </rPh>
    <phoneticPr fontId="3"/>
  </si>
  <si>
    <t>通過チェック</t>
    <rPh sb="0" eb="2">
      <t>ツウカ</t>
    </rPh>
    <phoneticPr fontId="3"/>
  </si>
  <si>
    <t>小浜NTT前</t>
    <rPh sb="0" eb="2">
      <t>オバマ</t>
    </rPh>
    <rPh sb="5" eb="6">
      <t>マエ</t>
    </rPh>
    <phoneticPr fontId="3"/>
  </si>
  <si>
    <t>浦富海岸</t>
    <rPh sb="0" eb="1">
      <t>ウラ</t>
    </rPh>
    <rPh sb="1" eb="2">
      <t>トミ</t>
    </rPh>
    <rPh sb="2" eb="4">
      <t>カイガン</t>
    </rPh>
    <phoneticPr fontId="3"/>
  </si>
  <si>
    <t>鳥取砂丘入口</t>
    <rPh sb="0" eb="2">
      <t>トットリ</t>
    </rPh>
    <rPh sb="2" eb="4">
      <t>サキュウ</t>
    </rPh>
    <rPh sb="4" eb="5">
      <t>イ</t>
    </rPh>
    <rPh sb="5" eb="6">
      <t>クチ</t>
    </rPh>
    <phoneticPr fontId="3"/>
  </si>
  <si>
    <t>溝川</t>
    <rPh sb="0" eb="2">
      <t>ミゾカワ</t>
    </rPh>
    <phoneticPr fontId="3"/>
  </si>
  <si>
    <t>原</t>
    <rPh sb="0" eb="1">
      <t>ハラ</t>
    </rPh>
    <phoneticPr fontId="3"/>
  </si>
  <si>
    <t>上井町２丁目</t>
    <rPh sb="0" eb="1">
      <t>カミ</t>
    </rPh>
    <rPh sb="1" eb="3">
      <t>イマチ</t>
    </rPh>
    <rPh sb="4" eb="6">
      <t>チョウメ</t>
    </rPh>
    <phoneticPr fontId="3"/>
  </si>
  <si>
    <t>竹田橋東詰</t>
    <rPh sb="0" eb="2">
      <t>タケダ</t>
    </rPh>
    <rPh sb="2" eb="3">
      <t>バシ</t>
    </rPh>
    <rPh sb="3" eb="4">
      <t>ヒガシ</t>
    </rPh>
    <rPh sb="4" eb="5">
      <t>ヅメ</t>
    </rPh>
    <phoneticPr fontId="3"/>
  </si>
  <si>
    <t>新鹿野大橋東詰</t>
    <rPh sb="0" eb="1">
      <t>シン</t>
    </rPh>
    <rPh sb="1" eb="3">
      <t>カノ</t>
    </rPh>
    <rPh sb="3" eb="5">
      <t>オオハシ</t>
    </rPh>
    <rPh sb="5" eb="6">
      <t>ヒガシ</t>
    </rPh>
    <rPh sb="6" eb="7">
      <t>ヅメ</t>
    </rPh>
    <phoneticPr fontId="3"/>
  </si>
  <si>
    <t>上光</t>
    <rPh sb="0" eb="1">
      <t>ウエ</t>
    </rPh>
    <rPh sb="1" eb="2">
      <t>ヒカリ</t>
    </rPh>
    <phoneticPr fontId="3"/>
  </si>
  <si>
    <t>吉方温泉４丁目</t>
    <rPh sb="0" eb="2">
      <t>ヨシカタ</t>
    </rPh>
    <rPh sb="2" eb="4">
      <t>オンセン</t>
    </rPh>
    <rPh sb="5" eb="7">
      <t>チョウメ</t>
    </rPh>
    <phoneticPr fontId="3"/>
  </si>
  <si>
    <t>若葉台</t>
    <rPh sb="0" eb="3">
      <t>ワカバダイ</t>
    </rPh>
    <phoneticPr fontId="3"/>
  </si>
  <si>
    <t>新戸倉トンネル</t>
    <rPh sb="0" eb="1">
      <t>シン</t>
    </rPh>
    <rPh sb="1" eb="3">
      <t>トクラ</t>
    </rPh>
    <phoneticPr fontId="3"/>
  </si>
  <si>
    <t>出合橋</t>
    <rPh sb="0" eb="2">
      <t>デアイ</t>
    </rPh>
    <rPh sb="2" eb="3">
      <t>バシ</t>
    </rPh>
    <phoneticPr fontId="3"/>
  </si>
  <si>
    <t>中学校前</t>
    <rPh sb="0" eb="3">
      <t>チュウガッコウ</t>
    </rPh>
    <rPh sb="3" eb="4">
      <t>マエ</t>
    </rPh>
    <phoneticPr fontId="3"/>
  </si>
  <si>
    <t>日置</t>
    <rPh sb="0" eb="2">
      <t>ヒオキ</t>
    </rPh>
    <phoneticPr fontId="3"/>
  </si>
  <si>
    <t>新庄</t>
    <rPh sb="0" eb="2">
      <t>シンジョウ</t>
    </rPh>
    <phoneticPr fontId="3"/>
  </si>
  <si>
    <t>下篠尾</t>
    <rPh sb="0" eb="1">
      <t>シモ</t>
    </rPh>
    <rPh sb="1" eb="2">
      <t>シノ</t>
    </rPh>
    <rPh sb="2" eb="3">
      <t>オ</t>
    </rPh>
    <phoneticPr fontId="3"/>
  </si>
  <si>
    <t>静原</t>
    <rPh sb="0" eb="2">
      <t>シズハラ</t>
    </rPh>
    <phoneticPr fontId="3"/>
  </si>
  <si>
    <t>坂尻</t>
    <rPh sb="0" eb="2">
      <t>サカシリ</t>
    </rPh>
    <phoneticPr fontId="3"/>
  </si>
  <si>
    <t>3,4</t>
    <phoneticPr fontId="3"/>
  </si>
  <si>
    <t>7,8</t>
    <phoneticPr fontId="3"/>
  </si>
  <si>
    <t>北吸</t>
    <rPh sb="0" eb="2">
      <t>キタスイ</t>
    </rPh>
    <phoneticPr fontId="3"/>
  </si>
  <si>
    <t>中舞鶴歩道橋</t>
    <rPh sb="0" eb="1">
      <t>ナカ</t>
    </rPh>
    <rPh sb="1" eb="3">
      <t>マイヅル</t>
    </rPh>
    <rPh sb="3" eb="6">
      <t>ホドウキョウ</t>
    </rPh>
    <phoneticPr fontId="3"/>
  </si>
  <si>
    <t>中舞鶴歩道橋</t>
    <rPh sb="0" eb="1">
      <t>ナカ</t>
    </rPh>
    <rPh sb="1" eb="3">
      <t>マイヅル</t>
    </rPh>
    <rPh sb="3" eb="6">
      <t>ホドウキョウ</t>
    </rPh>
    <phoneticPr fontId="3"/>
  </si>
  <si>
    <t>八束水</t>
    <rPh sb="0" eb="1">
      <t>ハチ</t>
    </rPh>
    <rPh sb="1" eb="2">
      <t>タバ</t>
    </rPh>
    <rPh sb="2" eb="3">
      <t>ミズ</t>
    </rPh>
    <phoneticPr fontId="3"/>
  </si>
  <si>
    <t>道の駅若桜</t>
    <rPh sb="0" eb="1">
      <t>ミチ</t>
    </rPh>
    <rPh sb="2" eb="3">
      <t>エキ</t>
    </rPh>
    <rPh sb="3" eb="4">
      <t>ワカ</t>
    </rPh>
    <rPh sb="4" eb="5">
      <t>サクラ</t>
    </rPh>
    <phoneticPr fontId="3"/>
  </si>
  <si>
    <t>－</t>
    <phoneticPr fontId="3"/>
  </si>
  <si>
    <t>宮田</t>
    <rPh sb="0" eb="2">
      <t>ミヤタ</t>
    </rPh>
    <phoneticPr fontId="3"/>
  </si>
  <si>
    <t>松縄手</t>
    <rPh sb="0" eb="2">
      <t>マツナワ</t>
    </rPh>
    <rPh sb="2" eb="3">
      <t>テ</t>
    </rPh>
    <phoneticPr fontId="3"/>
  </si>
  <si>
    <t>－</t>
    <phoneticPr fontId="3"/>
  </si>
  <si>
    <t>－</t>
  </si>
  <si>
    <t>FINISH</t>
    <phoneticPr fontId="3"/>
  </si>
  <si>
    <t>FINISH受付</t>
    <rPh sb="6" eb="8">
      <t>ウケツケ</t>
    </rPh>
    <phoneticPr fontId="3"/>
  </si>
  <si>
    <t>START</t>
    <phoneticPr fontId="3"/>
  </si>
  <si>
    <t>FINISH</t>
    <phoneticPr fontId="3"/>
  </si>
  <si>
    <t>受付</t>
    <rPh sb="0" eb="2">
      <t>ウケツケ</t>
    </rPh>
    <phoneticPr fontId="3"/>
  </si>
  <si>
    <t>2023BRM520近畿600km敦賀 しっぽり三朝温泉</t>
    <phoneticPr fontId="3"/>
  </si>
  <si>
    <t>念仏峠</t>
    <rPh sb="0" eb="2">
      <t>ネンブツ</t>
    </rPh>
    <rPh sb="2" eb="3">
      <t>トウゲ</t>
    </rPh>
    <phoneticPr fontId="3"/>
  </si>
  <si>
    <t>四辻中</t>
    <rPh sb="0" eb="2">
      <t>ヨツジ</t>
    </rPh>
    <rPh sb="2" eb="3">
      <t>ナカ</t>
    </rPh>
    <phoneticPr fontId="3"/>
  </si>
  <si>
    <t>乙女橋</t>
    <rPh sb="0" eb="2">
      <t>オトメ</t>
    </rPh>
    <rPh sb="2" eb="3">
      <t>バシ</t>
    </rPh>
    <phoneticPr fontId="3"/>
  </si>
  <si>
    <t>川原</t>
    <rPh sb="0" eb="2">
      <t>カワラ</t>
    </rPh>
    <phoneticPr fontId="3"/>
  </si>
  <si>
    <t>鳥居橋東詰</t>
    <rPh sb="0" eb="2">
      <t>トリイ</t>
    </rPh>
    <rPh sb="2" eb="3">
      <t>バシ</t>
    </rPh>
    <rPh sb="3" eb="4">
      <t>ヒガシ</t>
    </rPh>
    <rPh sb="4" eb="5">
      <t>ヅ</t>
    </rPh>
    <phoneticPr fontId="3"/>
  </si>
  <si>
    <t>但馬日高郵便局前</t>
    <rPh sb="0" eb="2">
      <t>タジマ</t>
    </rPh>
    <rPh sb="2" eb="4">
      <t>ヒダカ</t>
    </rPh>
    <rPh sb="4" eb="8">
      <t>ユウビンキョクマエ</t>
    </rPh>
    <phoneticPr fontId="3"/>
  </si>
  <si>
    <t>野</t>
    <rPh sb="0" eb="1">
      <t>ノ</t>
    </rPh>
    <phoneticPr fontId="3"/>
  </si>
  <si>
    <t>村岡地域局前</t>
    <rPh sb="0" eb="2">
      <t>ムラオカ</t>
    </rPh>
    <rPh sb="2" eb="4">
      <t>チイキ</t>
    </rPh>
    <rPh sb="4" eb="5">
      <t>キョク</t>
    </rPh>
    <rPh sb="5" eb="6">
      <t>マエ</t>
    </rPh>
    <phoneticPr fontId="3"/>
  </si>
  <si>
    <t>村岡区和田</t>
    <rPh sb="0" eb="2">
      <t>ムラオカ</t>
    </rPh>
    <rPh sb="2" eb="3">
      <t>ク</t>
    </rPh>
    <rPh sb="3" eb="5">
      <t>ワダ</t>
    </rPh>
    <phoneticPr fontId="3"/>
  </si>
  <si>
    <t>宮代東</t>
    <rPh sb="0" eb="2">
      <t>ミヤシロ</t>
    </rPh>
    <rPh sb="2" eb="3">
      <t>ヒガシ</t>
    </rPh>
    <phoneticPr fontId="3"/>
  </si>
  <si>
    <t>広野</t>
    <rPh sb="0" eb="2">
      <t>ヒロノ</t>
    </rPh>
    <phoneticPr fontId="3"/>
  </si>
  <si>
    <t>市場</t>
    <rPh sb="0" eb="2">
      <t>イチバ</t>
    </rPh>
    <phoneticPr fontId="3"/>
  </si>
  <si>
    <t>和久里</t>
    <rPh sb="0" eb="2">
      <t>カズヒサ</t>
    </rPh>
    <rPh sb="2" eb="3">
      <t>サト</t>
    </rPh>
    <phoneticPr fontId="3"/>
  </si>
  <si>
    <r>
      <t>START;</t>
    </r>
    <r>
      <rPr>
        <b/>
        <sz val="8"/>
        <rFont val="ＭＳ Ｐゴシック"/>
        <family val="3"/>
        <charset val="128"/>
      </rPr>
      <t>次PC</t>
    </r>
    <r>
      <rPr>
        <b/>
        <sz val="12"/>
        <rFont val="ＭＳ Ｐゴシック"/>
        <family val="3"/>
        <charset val="128"/>
      </rPr>
      <t>104</t>
    </r>
    <r>
      <rPr>
        <b/>
        <sz val="9"/>
        <rFont val="ＭＳ Ｐゴシック"/>
        <family val="3"/>
        <charset val="128"/>
      </rPr>
      <t>km</t>
    </r>
    <rPh sb="6" eb="7">
      <t>ツギ</t>
    </rPh>
    <phoneticPr fontId="3"/>
  </si>
  <si>
    <r>
      <t>PC1;</t>
    </r>
    <r>
      <rPr>
        <b/>
        <sz val="8"/>
        <rFont val="ＭＳ Ｐゴシック"/>
        <family val="3"/>
        <charset val="128"/>
      </rPr>
      <t>次PC</t>
    </r>
    <r>
      <rPr>
        <b/>
        <sz val="12"/>
        <rFont val="ＭＳ Ｐゴシック"/>
        <family val="3"/>
        <charset val="128"/>
      </rPr>
      <t>65.7</t>
    </r>
    <r>
      <rPr>
        <b/>
        <sz val="9"/>
        <rFont val="ＭＳ Ｐゴシック"/>
        <family val="3"/>
        <charset val="128"/>
      </rPr>
      <t>km</t>
    </r>
    <rPh sb="4" eb="5">
      <t>ツギ</t>
    </rPh>
    <phoneticPr fontId="3"/>
  </si>
  <si>
    <r>
      <t>PC2;</t>
    </r>
    <r>
      <rPr>
        <b/>
        <sz val="8"/>
        <rFont val="ＭＳ Ｐゴシック"/>
        <family val="3"/>
        <charset val="128"/>
      </rPr>
      <t>次PC</t>
    </r>
    <r>
      <rPr>
        <b/>
        <sz val="12"/>
        <rFont val="ＭＳ Ｐゴシック"/>
        <family val="3"/>
        <charset val="128"/>
      </rPr>
      <t>49.2</t>
    </r>
    <r>
      <rPr>
        <b/>
        <sz val="9"/>
        <rFont val="ＭＳ Ｐゴシック"/>
        <family val="3"/>
        <charset val="128"/>
      </rPr>
      <t>km</t>
    </r>
    <rPh sb="4" eb="5">
      <t>ツギ</t>
    </rPh>
    <phoneticPr fontId="3"/>
  </si>
  <si>
    <t>フォトコントロール１</t>
    <phoneticPr fontId="3"/>
  </si>
  <si>
    <r>
      <t>PC3;</t>
    </r>
    <r>
      <rPr>
        <b/>
        <sz val="8"/>
        <rFont val="ＭＳ Ｐゴシック"/>
        <family val="3"/>
        <charset val="128"/>
      </rPr>
      <t>次PC</t>
    </r>
    <r>
      <rPr>
        <b/>
        <sz val="12"/>
        <rFont val="ＭＳ Ｐゴシック"/>
        <family val="3"/>
        <charset val="128"/>
      </rPr>
      <t>49.2</t>
    </r>
    <r>
      <rPr>
        <b/>
        <sz val="9"/>
        <rFont val="ＭＳ Ｐゴシック"/>
        <family val="3"/>
        <charset val="128"/>
      </rPr>
      <t>km</t>
    </r>
    <rPh sb="4" eb="5">
      <t>ツギ</t>
    </rPh>
    <phoneticPr fontId="3"/>
  </si>
  <si>
    <t>フォトコントロール２</t>
    <phoneticPr fontId="3"/>
  </si>
  <si>
    <t>JR石原駅前</t>
    <rPh sb="2" eb="4">
      <t>イサ</t>
    </rPh>
    <rPh sb="4" eb="5">
      <t>エキ</t>
    </rPh>
    <rPh sb="5" eb="6">
      <t>マエ</t>
    </rPh>
    <phoneticPr fontId="3"/>
  </si>
  <si>
    <r>
      <t>PC5;</t>
    </r>
    <r>
      <rPr>
        <b/>
        <sz val="8"/>
        <rFont val="ＭＳ Ｐゴシック"/>
        <family val="3"/>
        <charset val="128"/>
      </rPr>
      <t>次ｺﾞｰﾙ</t>
    </r>
    <r>
      <rPr>
        <b/>
        <sz val="12"/>
        <rFont val="ＭＳ Ｐゴシック"/>
        <family val="3"/>
        <charset val="128"/>
      </rPr>
      <t>125k</t>
    </r>
    <r>
      <rPr>
        <b/>
        <sz val="9"/>
        <rFont val="ＭＳ Ｐゴシック"/>
        <family val="3"/>
        <charset val="128"/>
      </rPr>
      <t>m</t>
    </r>
    <rPh sb="4" eb="5">
      <t>ツギ</t>
    </rPh>
    <phoneticPr fontId="3"/>
  </si>
  <si>
    <r>
      <t>PC4;</t>
    </r>
    <r>
      <rPr>
        <b/>
        <sz val="8"/>
        <rFont val="ＭＳ Ｐゴシック"/>
        <family val="3"/>
        <charset val="128"/>
      </rPr>
      <t>次PC</t>
    </r>
    <r>
      <rPr>
        <b/>
        <sz val="12"/>
        <rFont val="ＭＳ Ｐゴシック"/>
        <family val="3"/>
        <charset val="128"/>
      </rPr>
      <t>184</t>
    </r>
    <r>
      <rPr>
        <b/>
        <sz val="9"/>
        <rFont val="ＭＳ Ｐゴシック"/>
        <family val="3"/>
        <charset val="128"/>
      </rPr>
      <t>km</t>
    </r>
    <rPh sb="4" eb="5">
      <t>ツギ</t>
    </rPh>
    <phoneticPr fontId="3"/>
  </si>
  <si>
    <t>PC5</t>
  </si>
  <si>
    <t>14,15</t>
    <phoneticPr fontId="3"/>
  </si>
  <si>
    <t>18,19</t>
    <phoneticPr fontId="3"/>
  </si>
  <si>
    <t>22~24</t>
    <phoneticPr fontId="3"/>
  </si>
  <si>
    <t>70,71</t>
    <phoneticPr fontId="3"/>
  </si>
  <si>
    <t>79,80</t>
    <phoneticPr fontId="3"/>
  </si>
  <si>
    <t>82,83</t>
    <phoneticPr fontId="3"/>
  </si>
  <si>
    <t>93~95</t>
    <phoneticPr fontId="3"/>
  </si>
  <si>
    <t>98,99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</si>
</sst>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.0&quot;km&quot;"/>
    <numFmt numFmtId="177" formatCode="h:mm;@"/>
    <numFmt numFmtId="178" formatCode="0&quot;m&quot;"/>
    <numFmt numFmtId="179" formatCode="&quot;open&quot;\ h:mm"/>
    <numFmt numFmtId="180" formatCode="&quot;～&quot;\ h:mm"/>
    <numFmt numFmtId="181" formatCode="h:mm&quot;ｽﾀｰﾄ基準&quot;"/>
    <numFmt numFmtId="182" formatCode="&quot;Close&quot;h:mm;@"/>
    <numFmt numFmtId="183" formatCode="0.0"/>
    <numFmt numFmtId="184" formatCode="&quot;Close&quot;\ h:mm"/>
    <numFmt numFmtId="185" formatCode="&quot;～&quot;d&quot;日&quot;h:mm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4"/>
      <name val="ＭＳ Ｐゴシック"/>
      <family val="3"/>
      <charset val="128"/>
    </font>
    <font>
      <b/>
      <sz val="12"/>
      <color theme="4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5" xfId="0" applyFont="1" applyBorder="1">
      <alignment vertical="center"/>
    </xf>
    <xf numFmtId="176" fontId="2" fillId="0" borderId="5" xfId="0" applyNumberFormat="1" applyFont="1" applyBorder="1" applyAlignment="1">
      <alignment horizontal="center" vertical="center"/>
    </xf>
    <xf numFmtId="178" fontId="9" fillId="0" borderId="2" xfId="0" applyNumberFormat="1" applyFont="1" applyBorder="1">
      <alignment vertical="center"/>
    </xf>
    <xf numFmtId="178" fontId="9" fillId="0" borderId="2" xfId="0" applyNumberFormat="1" applyFont="1" applyBorder="1" applyAlignment="1">
      <alignment horizontal="right" vertical="center"/>
    </xf>
    <xf numFmtId="0" fontId="6" fillId="0" borderId="0" xfId="0" applyFont="1">
      <alignment vertical="center"/>
    </xf>
    <xf numFmtId="0" fontId="0" fillId="0" borderId="0" xfId="0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177" fontId="5" fillId="2" borderId="0" xfId="0" applyNumberFormat="1" applyFont="1" applyFill="1" applyAlignment="1">
      <alignment horizontal="center" vertical="center"/>
    </xf>
    <xf numFmtId="0" fontId="4" fillId="0" borderId="9" xfId="0" applyFont="1" applyBorder="1" applyAlignment="1">
      <alignment horizontal="left" vertical="center" shrinkToFit="1"/>
    </xf>
    <xf numFmtId="0" fontId="0" fillId="0" borderId="11" xfId="0" applyBorder="1">
      <alignment vertical="center"/>
    </xf>
    <xf numFmtId="0" fontId="10" fillId="0" borderId="11" xfId="0" applyFont="1" applyBorder="1" applyAlignment="1">
      <alignment vertical="center" shrinkToFit="1"/>
    </xf>
    <xf numFmtId="177" fontId="11" fillId="0" borderId="11" xfId="0" applyNumberFormat="1" applyFont="1" applyBorder="1">
      <alignment vertical="center"/>
    </xf>
    <xf numFmtId="0" fontId="12" fillId="0" borderId="0" xfId="0" applyFont="1">
      <alignment vertical="center"/>
    </xf>
    <xf numFmtId="178" fontId="9" fillId="0" borderId="6" xfId="0" applyNumberFormat="1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7" fontId="4" fillId="0" borderId="15" xfId="0" applyNumberFormat="1" applyFont="1" applyBorder="1">
      <alignment vertical="center"/>
    </xf>
    <xf numFmtId="0" fontId="0" fillId="0" borderId="16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7" fontId="4" fillId="0" borderId="18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183" fontId="4" fillId="0" borderId="0" xfId="0" applyNumberFormat="1" applyFo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8" xfId="0" applyFont="1" applyBorder="1" applyAlignment="1">
      <alignment vertical="center" shrinkToFit="1"/>
    </xf>
    <xf numFmtId="0" fontId="4" fillId="0" borderId="16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vertical="center" shrinkToFit="1"/>
    </xf>
    <xf numFmtId="178" fontId="9" fillId="0" borderId="0" xfId="0" applyNumberFormat="1" applyFont="1">
      <alignment vertical="center"/>
    </xf>
    <xf numFmtId="0" fontId="4" fillId="3" borderId="9" xfId="0" applyFont="1" applyFill="1" applyBorder="1" applyAlignment="1">
      <alignment horizontal="left" vertical="center" shrinkToFit="1"/>
    </xf>
    <xf numFmtId="0" fontId="2" fillId="0" borderId="8" xfId="0" applyFont="1" applyBorder="1" applyAlignment="1">
      <alignment horizontal="right" vertical="center" shrinkToFit="1"/>
    </xf>
    <xf numFmtId="176" fontId="2" fillId="0" borderId="4" xfId="0" applyNumberFormat="1" applyFont="1" applyBorder="1" applyAlignment="1">
      <alignment horizontal="center" vertical="center"/>
    </xf>
    <xf numFmtId="177" fontId="11" fillId="0" borderId="10" xfId="0" applyNumberFormat="1" applyFont="1" applyBorder="1">
      <alignment vertical="center"/>
    </xf>
    <xf numFmtId="0" fontId="4" fillId="3" borderId="7" xfId="0" applyFont="1" applyFill="1" applyBorder="1" applyAlignment="1">
      <alignment horizontal="left" vertical="center" shrinkToFit="1"/>
    </xf>
    <xf numFmtId="177" fontId="0" fillId="0" borderId="0" xfId="0" applyNumberFormat="1">
      <alignment vertical="center"/>
    </xf>
    <xf numFmtId="177" fontId="11" fillId="0" borderId="0" xfId="0" applyNumberFormat="1" applyFont="1">
      <alignment vertical="center"/>
    </xf>
    <xf numFmtId="0" fontId="4" fillId="4" borderId="9" xfId="0" applyFont="1" applyFill="1" applyBorder="1" applyAlignment="1">
      <alignment horizontal="left" vertical="center" shrinkToFit="1"/>
    </xf>
    <xf numFmtId="0" fontId="4" fillId="0" borderId="19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 shrinkToFit="1"/>
    </xf>
    <xf numFmtId="0" fontId="2" fillId="0" borderId="8" xfId="0" applyFont="1" applyBorder="1" applyAlignment="1">
      <alignment horizontal="right" vertical="center" shrinkToFit="1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179" fontId="5" fillId="0" borderId="0" xfId="0" applyNumberFormat="1" applyFont="1" applyAlignment="1">
      <alignment horizontal="right" vertical="center" shrinkToFit="1"/>
    </xf>
    <xf numFmtId="179" fontId="5" fillId="0" borderId="2" xfId="0" applyNumberFormat="1" applyFont="1" applyBorder="1" applyAlignment="1">
      <alignment horizontal="right" vertical="center" shrinkToFit="1"/>
    </xf>
    <xf numFmtId="180" fontId="7" fillId="0" borderId="0" xfId="0" applyNumberFormat="1" applyFont="1" applyAlignment="1">
      <alignment horizontal="right" vertical="center"/>
    </xf>
    <xf numFmtId="180" fontId="7" fillId="0" borderId="2" xfId="0" applyNumberFormat="1" applyFont="1" applyBorder="1" applyAlignment="1">
      <alignment horizontal="right" vertical="center"/>
    </xf>
    <xf numFmtId="184" fontId="2" fillId="0" borderId="0" xfId="0" applyNumberFormat="1" applyFont="1" applyAlignment="1">
      <alignment horizontal="right" vertical="center"/>
    </xf>
    <xf numFmtId="184" fontId="2" fillId="0" borderId="2" xfId="0" applyNumberFormat="1" applyFont="1" applyBorder="1" applyAlignment="1">
      <alignment horizontal="right" vertical="center"/>
    </xf>
    <xf numFmtId="0" fontId="2" fillId="4" borderId="7" xfId="0" applyFont="1" applyFill="1" applyBorder="1" applyAlignment="1">
      <alignment horizontal="right" vertical="center" shrinkToFit="1"/>
    </xf>
    <xf numFmtId="0" fontId="2" fillId="4" borderId="8" xfId="0" applyFont="1" applyFill="1" applyBorder="1" applyAlignment="1">
      <alignment horizontal="right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185" fontId="7" fillId="0" borderId="0" xfId="0" applyNumberFormat="1" applyFont="1" applyAlignment="1">
      <alignment horizontal="right" vertical="center"/>
    </xf>
    <xf numFmtId="185" fontId="7" fillId="0" borderId="2" xfId="0" applyNumberFormat="1" applyFont="1" applyBorder="1" applyAlignment="1">
      <alignment horizontal="right" vertical="center"/>
    </xf>
    <xf numFmtId="181" fontId="5" fillId="0" borderId="0" xfId="0" applyNumberFormat="1" applyFont="1" applyAlignment="1">
      <alignment horizontal="right" vertical="center" shrinkToFit="1"/>
    </xf>
    <xf numFmtId="181" fontId="5" fillId="0" borderId="2" xfId="0" applyNumberFormat="1" applyFont="1" applyBorder="1" applyAlignment="1">
      <alignment horizontal="right" vertical="center" shrinkToFit="1"/>
    </xf>
    <xf numFmtId="182" fontId="5" fillId="0" borderId="0" xfId="0" applyNumberFormat="1" applyFont="1" applyAlignment="1">
      <alignment horizontal="right" vertical="center"/>
    </xf>
    <xf numFmtId="182" fontId="5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right" vertical="center" shrinkToFit="1"/>
    </xf>
    <xf numFmtId="0" fontId="2" fillId="3" borderId="8" xfId="0" applyFont="1" applyFill="1" applyBorder="1" applyAlignment="1">
      <alignment horizontal="right" vertical="center" shrinkToFit="1"/>
    </xf>
    <xf numFmtId="3" fontId="4" fillId="0" borderId="9" xfId="0" applyNumberFormat="1" applyFont="1" applyBorder="1" applyAlignment="1">
      <alignment horizontal="left" vertical="center" shrinkToFit="1"/>
    </xf>
    <xf numFmtId="3" fontId="4" fillId="0" borderId="7" xfId="0" applyNumberFormat="1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8000"/>
      <color rgb="FF3399FF"/>
      <color rgb="FF0066FF"/>
      <color rgb="FF3333FF"/>
      <color rgb="FF800000"/>
      <color rgb="FFFF6600"/>
      <color rgb="FF00CC00"/>
      <color rgb="FF009900"/>
      <color rgb="FF00FF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6765</xdr:colOff>
      <xdr:row>165</xdr:row>
      <xdr:rowOff>39299</xdr:rowOff>
    </xdr:from>
    <xdr:ext cx="426713" cy="372721"/>
    <xdr:sp macro="" textlink="">
      <xdr:nvSpPr>
        <xdr:cNvPr id="45" name="AutoShape 6505">
          <a:extLst>
            <a:ext uri="{FF2B5EF4-FFF2-40B4-BE49-F238E27FC236}">
              <a16:creationId xmlns:a16="http://schemas.microsoft.com/office/drawing/2014/main" id="{CFC6D670-9203-0FF9-AE90-0439781D956E}"/>
            </a:ext>
          </a:extLst>
        </xdr:cNvPr>
        <xdr:cNvSpPr>
          <a:spLocks noChangeArrowheads="1"/>
        </xdr:cNvSpPr>
      </xdr:nvSpPr>
      <xdr:spPr bwMode="auto">
        <a:xfrm>
          <a:off x="3311940" y="2991922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225</a:t>
          </a:r>
        </a:p>
      </xdr:txBody>
    </xdr:sp>
    <xdr:clientData/>
  </xdr:oneCellAnchor>
  <xdr:oneCellAnchor>
    <xdr:from>
      <xdr:col>10</xdr:col>
      <xdr:colOff>26518</xdr:colOff>
      <xdr:row>138</xdr:row>
      <xdr:rowOff>23475</xdr:rowOff>
    </xdr:from>
    <xdr:ext cx="426713" cy="372721"/>
    <xdr:sp macro="" textlink="">
      <xdr:nvSpPr>
        <xdr:cNvPr id="29" name="AutoShape 6505">
          <a:extLst>
            <a:ext uri="{FF2B5EF4-FFF2-40B4-BE49-F238E27FC236}">
              <a16:creationId xmlns:a16="http://schemas.microsoft.com/office/drawing/2014/main" id="{5F9F9F34-67C8-6253-D99E-10EEE6234B4E}"/>
            </a:ext>
          </a:extLst>
        </xdr:cNvPr>
        <xdr:cNvSpPr>
          <a:spLocks noChangeArrowheads="1"/>
        </xdr:cNvSpPr>
      </xdr:nvSpPr>
      <xdr:spPr bwMode="auto">
        <a:xfrm>
          <a:off x="4922368" y="2501707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</a:t>
          </a:r>
        </a:p>
      </xdr:txBody>
    </xdr:sp>
    <xdr:clientData/>
  </xdr:oneCellAnchor>
  <xdr:oneCellAnchor>
    <xdr:from>
      <xdr:col>15</xdr:col>
      <xdr:colOff>233155</xdr:colOff>
      <xdr:row>94</xdr:row>
      <xdr:rowOff>1658</xdr:rowOff>
    </xdr:from>
    <xdr:ext cx="426713" cy="372721"/>
    <xdr:sp macro="" textlink="">
      <xdr:nvSpPr>
        <xdr:cNvPr id="20" name="AutoShape 6505">
          <a:extLst>
            <a:ext uri="{FF2B5EF4-FFF2-40B4-BE49-F238E27FC236}">
              <a16:creationId xmlns:a16="http://schemas.microsoft.com/office/drawing/2014/main" id="{E94F1885-F7CD-4677-5238-35ED5D83CB35}"/>
            </a:ext>
          </a:extLst>
        </xdr:cNvPr>
        <xdr:cNvSpPr>
          <a:spLocks noChangeArrowheads="1"/>
        </xdr:cNvSpPr>
      </xdr:nvSpPr>
      <xdr:spPr bwMode="auto">
        <a:xfrm>
          <a:off x="7538830" y="1703235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21</a:t>
          </a:r>
        </a:p>
      </xdr:txBody>
    </xdr:sp>
    <xdr:clientData/>
  </xdr:oneCellAnchor>
  <xdr:oneCellAnchor>
    <xdr:from>
      <xdr:col>1</xdr:col>
      <xdr:colOff>353132</xdr:colOff>
      <xdr:row>93</xdr:row>
      <xdr:rowOff>115265</xdr:rowOff>
    </xdr:from>
    <xdr:ext cx="426713" cy="372721"/>
    <xdr:sp macro="" textlink="">
      <xdr:nvSpPr>
        <xdr:cNvPr id="16" name="AutoShape 6505">
          <a:extLst>
            <a:ext uri="{FF2B5EF4-FFF2-40B4-BE49-F238E27FC236}">
              <a16:creationId xmlns:a16="http://schemas.microsoft.com/office/drawing/2014/main" id="{C1946DAB-6F7F-403F-A9EF-F9FEC402D7FD}"/>
            </a:ext>
          </a:extLst>
        </xdr:cNvPr>
        <xdr:cNvSpPr>
          <a:spLocks noChangeArrowheads="1"/>
        </xdr:cNvSpPr>
      </xdr:nvSpPr>
      <xdr:spPr bwMode="auto">
        <a:xfrm>
          <a:off x="476397" y="1681203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21</a:t>
          </a:r>
        </a:p>
      </xdr:txBody>
    </xdr:sp>
    <xdr:clientData/>
  </xdr:oneCellAnchor>
  <xdr:twoCellAnchor>
    <xdr:from>
      <xdr:col>11</xdr:col>
      <xdr:colOff>257175</xdr:colOff>
      <xdr:row>168</xdr:row>
      <xdr:rowOff>114300</xdr:rowOff>
    </xdr:from>
    <xdr:to>
      <xdr:col>12</xdr:col>
      <xdr:colOff>0</xdr:colOff>
      <xdr:row>171</xdr:row>
      <xdr:rowOff>47625</xdr:rowOff>
    </xdr:to>
    <xdr:sp macro="" textlink="">
      <xdr:nvSpPr>
        <xdr:cNvPr id="43" name="フリーフォーム: 図形 42">
          <a:extLst>
            <a:ext uri="{FF2B5EF4-FFF2-40B4-BE49-F238E27FC236}">
              <a16:creationId xmlns:a16="http://schemas.microsoft.com/office/drawing/2014/main" id="{1D128E42-2B57-426C-40A2-B531FA227353}"/>
            </a:ext>
          </a:extLst>
        </xdr:cNvPr>
        <xdr:cNvSpPr/>
      </xdr:nvSpPr>
      <xdr:spPr bwMode="auto">
        <a:xfrm>
          <a:off x="3971925" y="37052250"/>
          <a:ext cx="152400" cy="476250"/>
        </a:xfrm>
        <a:custGeom>
          <a:avLst/>
          <a:gdLst>
            <a:gd name="connsiteX0" fmla="*/ 0 w 190500"/>
            <a:gd name="connsiteY0" fmla="*/ 504825 h 504825"/>
            <a:gd name="connsiteX1" fmla="*/ 0 w 190500"/>
            <a:gd name="connsiteY1" fmla="*/ 0 h 504825"/>
            <a:gd name="connsiteX2" fmla="*/ 190500 w 190500"/>
            <a:gd name="connsiteY2" fmla="*/ 0 h 5048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0500" h="504825">
              <a:moveTo>
                <a:pt x="0" y="504825"/>
              </a:moveTo>
              <a:lnTo>
                <a:pt x="0" y="0"/>
              </a:lnTo>
              <a:lnTo>
                <a:pt x="19050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381000</xdr:colOff>
      <xdr:row>156</xdr:row>
      <xdr:rowOff>171450</xdr:rowOff>
    </xdr:from>
    <xdr:to>
      <xdr:col>2</xdr:col>
      <xdr:colOff>381000</xdr:colOff>
      <xdr:row>162</xdr:row>
      <xdr:rowOff>76200</xdr:rowOff>
    </xdr:to>
    <xdr:sp macro="" textlink="">
      <xdr:nvSpPr>
        <xdr:cNvPr id="1020" name="フリーフォーム: 図形 1019">
          <a:extLst>
            <a:ext uri="{FF2B5EF4-FFF2-40B4-BE49-F238E27FC236}">
              <a16:creationId xmlns:a16="http://schemas.microsoft.com/office/drawing/2014/main" id="{27F8D1C6-F0D9-C027-88CB-79314AD655F9}"/>
            </a:ext>
          </a:extLst>
        </xdr:cNvPr>
        <xdr:cNvSpPr/>
      </xdr:nvSpPr>
      <xdr:spPr bwMode="auto">
        <a:xfrm>
          <a:off x="2505075" y="34937700"/>
          <a:ext cx="0" cy="990600"/>
        </a:xfrm>
        <a:custGeom>
          <a:avLst/>
          <a:gdLst>
            <a:gd name="connsiteX0" fmla="*/ 0 w 0"/>
            <a:gd name="connsiteY0" fmla="*/ 990600 h 990600"/>
            <a:gd name="connsiteX1" fmla="*/ 0 w 0"/>
            <a:gd name="connsiteY1" fmla="*/ 0 h 990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990600">
              <a:moveTo>
                <a:pt x="0" y="990600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276225</xdr:colOff>
      <xdr:row>149</xdr:row>
      <xdr:rowOff>104775</xdr:rowOff>
    </xdr:from>
    <xdr:to>
      <xdr:col>6</xdr:col>
      <xdr:colOff>714375</xdr:colOff>
      <xdr:row>153</xdr:row>
      <xdr:rowOff>114300</xdr:rowOff>
    </xdr:to>
    <xdr:sp macro="" textlink="">
      <xdr:nvSpPr>
        <xdr:cNvPr id="975" name="フリーフォーム: 図形 974">
          <a:extLst>
            <a:ext uri="{FF2B5EF4-FFF2-40B4-BE49-F238E27FC236}">
              <a16:creationId xmlns:a16="http://schemas.microsoft.com/office/drawing/2014/main" id="{E4B9707F-9B5F-DCE7-36CA-A04C3AFE85DE}"/>
            </a:ext>
          </a:extLst>
        </xdr:cNvPr>
        <xdr:cNvSpPr/>
      </xdr:nvSpPr>
      <xdr:spPr bwMode="auto">
        <a:xfrm>
          <a:off x="8763000" y="33604200"/>
          <a:ext cx="847725" cy="733425"/>
        </a:xfrm>
        <a:custGeom>
          <a:avLst/>
          <a:gdLst>
            <a:gd name="connsiteX0" fmla="*/ 0 w 847725"/>
            <a:gd name="connsiteY0" fmla="*/ 733425 h 733425"/>
            <a:gd name="connsiteX1" fmla="*/ 95250 w 847725"/>
            <a:gd name="connsiteY1" fmla="*/ 485775 h 733425"/>
            <a:gd name="connsiteX2" fmla="*/ 95250 w 847725"/>
            <a:gd name="connsiteY2" fmla="*/ 209550 h 733425"/>
            <a:gd name="connsiteX3" fmla="*/ 847725 w 847725"/>
            <a:gd name="connsiteY3" fmla="*/ 0 h 733425"/>
            <a:gd name="connsiteX0" fmla="*/ 0 w 847725"/>
            <a:gd name="connsiteY0" fmla="*/ 733425 h 733425"/>
            <a:gd name="connsiteX1" fmla="*/ 95250 w 847725"/>
            <a:gd name="connsiteY1" fmla="*/ 485775 h 733425"/>
            <a:gd name="connsiteX2" fmla="*/ 95250 w 847725"/>
            <a:gd name="connsiteY2" fmla="*/ 209550 h 733425"/>
            <a:gd name="connsiteX3" fmla="*/ 847725 w 847725"/>
            <a:gd name="connsiteY3" fmla="*/ 0 h 733425"/>
            <a:gd name="connsiteX0" fmla="*/ 0 w 847725"/>
            <a:gd name="connsiteY0" fmla="*/ 733425 h 733425"/>
            <a:gd name="connsiteX1" fmla="*/ 95250 w 847725"/>
            <a:gd name="connsiteY1" fmla="*/ 485775 h 733425"/>
            <a:gd name="connsiteX2" fmla="*/ 95250 w 847725"/>
            <a:gd name="connsiteY2" fmla="*/ 209550 h 733425"/>
            <a:gd name="connsiteX3" fmla="*/ 847725 w 847725"/>
            <a:gd name="connsiteY3" fmla="*/ 0 h 733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47725" h="733425">
              <a:moveTo>
                <a:pt x="0" y="733425"/>
              </a:moveTo>
              <a:lnTo>
                <a:pt x="95250" y="485775"/>
              </a:lnTo>
              <a:lnTo>
                <a:pt x="95250" y="209550"/>
              </a:lnTo>
              <a:cubicBezTo>
                <a:pt x="365125" y="177800"/>
                <a:pt x="615950" y="127000"/>
                <a:pt x="847725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25328</xdr:colOff>
      <xdr:row>57</xdr:row>
      <xdr:rowOff>46310</xdr:rowOff>
    </xdr:from>
    <xdr:ext cx="426713" cy="372721"/>
    <xdr:sp macro="" textlink="">
      <xdr:nvSpPr>
        <xdr:cNvPr id="2813" name="AutoShape 6505">
          <a:extLst>
            <a:ext uri="{FF2B5EF4-FFF2-40B4-BE49-F238E27FC236}">
              <a16:creationId xmlns:a16="http://schemas.microsoft.com/office/drawing/2014/main" id="{2810CB9A-3607-939E-D88A-A83B083544F7}"/>
            </a:ext>
          </a:extLst>
        </xdr:cNvPr>
        <xdr:cNvSpPr>
          <a:spLocks noChangeArrowheads="1"/>
        </xdr:cNvSpPr>
      </xdr:nvSpPr>
      <xdr:spPr bwMode="auto">
        <a:xfrm>
          <a:off x="9693203" y="875216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47</a:t>
          </a:r>
        </a:p>
      </xdr:txBody>
    </xdr:sp>
    <xdr:clientData/>
  </xdr:oneCellAnchor>
  <xdr:twoCellAnchor>
    <xdr:from>
      <xdr:col>13</xdr:col>
      <xdr:colOff>295275</xdr:colOff>
      <xdr:row>52</xdr:row>
      <xdr:rowOff>66675</xdr:rowOff>
    </xdr:from>
    <xdr:to>
      <xdr:col>13</xdr:col>
      <xdr:colOff>295275</xdr:colOff>
      <xdr:row>53</xdr:row>
      <xdr:rowOff>76200</xdr:rowOff>
    </xdr:to>
    <xdr:sp macro="" textlink="">
      <xdr:nvSpPr>
        <xdr:cNvPr id="2806" name="フリーフォーム: 図形 2805">
          <a:extLst>
            <a:ext uri="{FF2B5EF4-FFF2-40B4-BE49-F238E27FC236}">
              <a16:creationId xmlns:a16="http://schemas.microsoft.com/office/drawing/2014/main" id="{CA1FF86C-7DA5-4199-A95F-61FE2D5B7F0A}"/>
            </a:ext>
          </a:extLst>
        </xdr:cNvPr>
        <xdr:cNvSpPr/>
      </xdr:nvSpPr>
      <xdr:spPr bwMode="auto">
        <a:xfrm>
          <a:off x="5191125" y="9496425"/>
          <a:ext cx="0" cy="190500"/>
        </a:xfrm>
        <a:custGeom>
          <a:avLst/>
          <a:gdLst>
            <a:gd name="connsiteX0" fmla="*/ 0 w 0"/>
            <a:gd name="connsiteY0" fmla="*/ 190500 h 190500"/>
            <a:gd name="connsiteX1" fmla="*/ 0 w 0"/>
            <a:gd name="connsiteY1" fmla="*/ 190500 h 190500"/>
            <a:gd name="connsiteX2" fmla="*/ 0 w 0"/>
            <a:gd name="connsiteY2" fmla="*/ 0 h 190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h="190500">
              <a:moveTo>
                <a:pt x="0" y="190500"/>
              </a:moveTo>
              <a:lnTo>
                <a:pt x="0" y="19050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171450</xdr:colOff>
      <xdr:row>52</xdr:row>
      <xdr:rowOff>95250</xdr:rowOff>
    </xdr:from>
    <xdr:to>
      <xdr:col>13</xdr:col>
      <xdr:colOff>171450</xdr:colOff>
      <xdr:row>53</xdr:row>
      <xdr:rowOff>104775</xdr:rowOff>
    </xdr:to>
    <xdr:sp macro="" textlink="">
      <xdr:nvSpPr>
        <xdr:cNvPr id="2805" name="フリーフォーム: 図形 2804">
          <a:extLst>
            <a:ext uri="{FF2B5EF4-FFF2-40B4-BE49-F238E27FC236}">
              <a16:creationId xmlns:a16="http://schemas.microsoft.com/office/drawing/2014/main" id="{33E4FCED-84E4-9640-3AE3-7B3E606B1AA1}"/>
            </a:ext>
          </a:extLst>
        </xdr:cNvPr>
        <xdr:cNvSpPr/>
      </xdr:nvSpPr>
      <xdr:spPr bwMode="auto">
        <a:xfrm>
          <a:off x="5067300" y="9525000"/>
          <a:ext cx="0" cy="190500"/>
        </a:xfrm>
        <a:custGeom>
          <a:avLst/>
          <a:gdLst>
            <a:gd name="connsiteX0" fmla="*/ 0 w 0"/>
            <a:gd name="connsiteY0" fmla="*/ 190500 h 190500"/>
            <a:gd name="connsiteX1" fmla="*/ 0 w 0"/>
            <a:gd name="connsiteY1" fmla="*/ 190500 h 190500"/>
            <a:gd name="connsiteX2" fmla="*/ 0 w 0"/>
            <a:gd name="connsiteY2" fmla="*/ 0 h 190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h="190500">
              <a:moveTo>
                <a:pt x="0" y="190500"/>
              </a:moveTo>
              <a:lnTo>
                <a:pt x="0" y="19050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342901</xdr:colOff>
      <xdr:row>53</xdr:row>
      <xdr:rowOff>9524</xdr:rowOff>
    </xdr:from>
    <xdr:ext cx="320896" cy="330933"/>
    <xdr:pic>
      <xdr:nvPicPr>
        <xdr:cNvPr id="2799" name="Picture 4139" descr="lawson">
          <a:extLst>
            <a:ext uri="{FF2B5EF4-FFF2-40B4-BE49-F238E27FC236}">
              <a16:creationId xmlns:a16="http://schemas.microsoft.com/office/drawing/2014/main" id="{63AE936B-A53F-F9C8-7797-D0809800D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1" y="9620249"/>
          <a:ext cx="320896" cy="330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377941</xdr:colOff>
      <xdr:row>31</xdr:row>
      <xdr:rowOff>164900</xdr:rowOff>
    </xdr:from>
    <xdr:ext cx="352952" cy="345282"/>
    <xdr:grpSp>
      <xdr:nvGrpSpPr>
        <xdr:cNvPr id="342" name="Group 6672">
          <a:extLst>
            <a:ext uri="{FF2B5EF4-FFF2-40B4-BE49-F238E27FC236}">
              <a16:creationId xmlns:a16="http://schemas.microsoft.com/office/drawing/2014/main" id="{6C917BE1-612B-F4FE-9A4D-1C9A5BE34EBE}"/>
            </a:ext>
          </a:extLst>
        </xdr:cNvPr>
        <xdr:cNvGrpSpPr>
          <a:grpSpLocks/>
        </xdr:cNvGrpSpPr>
      </xdr:nvGrpSpPr>
      <xdr:grpSpPr bwMode="auto">
        <a:xfrm>
          <a:off x="7683616" y="5794175"/>
          <a:ext cx="352952" cy="345282"/>
          <a:chOff x="536" y="109"/>
          <a:chExt cx="46" cy="44"/>
        </a:xfrm>
      </xdr:grpSpPr>
      <xdr:pic>
        <xdr:nvPicPr>
          <xdr:cNvPr id="343" name="Picture 6673" descr="route2">
            <a:extLst>
              <a:ext uri="{FF2B5EF4-FFF2-40B4-BE49-F238E27FC236}">
                <a16:creationId xmlns:a16="http://schemas.microsoft.com/office/drawing/2014/main" id="{3D01EE31-8A55-94A1-A6FD-D9FB6F24F21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44" name="Text Box 6674">
            <a:extLst>
              <a:ext uri="{FF2B5EF4-FFF2-40B4-BE49-F238E27FC236}">
                <a16:creationId xmlns:a16="http://schemas.microsoft.com/office/drawing/2014/main" id="{79A037FB-5005-893D-DF6E-35C094FE1E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372036</xdr:colOff>
      <xdr:row>30</xdr:row>
      <xdr:rowOff>49306</xdr:rowOff>
    </xdr:from>
    <xdr:to>
      <xdr:col>12</xdr:col>
      <xdr:colOff>43143</xdr:colOff>
      <xdr:row>36</xdr:row>
      <xdr:rowOff>39781</xdr:rowOff>
    </xdr:to>
    <xdr:sp macro="" textlink="">
      <xdr:nvSpPr>
        <xdr:cNvPr id="322" name="フリーフォーム: 図形 321">
          <a:extLst>
            <a:ext uri="{FF2B5EF4-FFF2-40B4-BE49-F238E27FC236}">
              <a16:creationId xmlns:a16="http://schemas.microsoft.com/office/drawing/2014/main" id="{46C62208-2D40-5C34-BBB4-DB633B0AB553}"/>
            </a:ext>
          </a:extLst>
        </xdr:cNvPr>
        <xdr:cNvSpPr/>
      </xdr:nvSpPr>
      <xdr:spPr bwMode="auto">
        <a:xfrm rot="19118332">
          <a:off x="5717242" y="5450541"/>
          <a:ext cx="85725" cy="1066240"/>
        </a:xfrm>
        <a:custGeom>
          <a:avLst/>
          <a:gdLst>
            <a:gd name="connsiteX0" fmla="*/ 85725 w 85725"/>
            <a:gd name="connsiteY0" fmla="*/ 0 h 1076325"/>
            <a:gd name="connsiteX1" fmla="*/ 66675 w 85725"/>
            <a:gd name="connsiteY1" fmla="*/ 476250 h 1076325"/>
            <a:gd name="connsiteX2" fmla="*/ 47625 w 85725"/>
            <a:gd name="connsiteY2" fmla="*/ 876300 h 1076325"/>
            <a:gd name="connsiteX3" fmla="*/ 0 w 85725"/>
            <a:gd name="connsiteY3" fmla="*/ 1076325 h 1076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5725" h="1076325">
              <a:moveTo>
                <a:pt x="85725" y="0"/>
              </a:moveTo>
              <a:cubicBezTo>
                <a:pt x="79375" y="165100"/>
                <a:pt x="73025" y="330200"/>
                <a:pt x="66675" y="476250"/>
              </a:cubicBezTo>
              <a:cubicBezTo>
                <a:pt x="60325" y="622300"/>
                <a:pt x="58737" y="776288"/>
                <a:pt x="47625" y="876300"/>
              </a:cubicBezTo>
              <a:cubicBezTo>
                <a:pt x="36513" y="976312"/>
                <a:pt x="18256" y="1026318"/>
                <a:pt x="0" y="1076325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291956</xdr:colOff>
      <xdr:row>32</xdr:row>
      <xdr:rowOff>91889</xdr:rowOff>
    </xdr:from>
    <xdr:to>
      <xdr:col>12</xdr:col>
      <xdr:colOff>103655</xdr:colOff>
      <xdr:row>33</xdr:row>
      <xdr:rowOff>66500</xdr:rowOff>
    </xdr:to>
    <xdr:grpSp>
      <xdr:nvGrpSpPr>
        <xdr:cNvPr id="2106" name="Group 17064">
          <a:extLst>
            <a:ext uri="{FF2B5EF4-FFF2-40B4-BE49-F238E27FC236}">
              <a16:creationId xmlns:a16="http://schemas.microsoft.com/office/drawing/2014/main" id="{A2A2FF99-467F-B325-9975-B6FEA64AF8C0}"/>
            </a:ext>
          </a:extLst>
        </xdr:cNvPr>
        <xdr:cNvGrpSpPr>
          <a:grpSpLocks/>
        </xdr:cNvGrpSpPr>
      </xdr:nvGrpSpPr>
      <xdr:grpSpPr bwMode="auto">
        <a:xfrm rot="19403989">
          <a:off x="5597381" y="5902139"/>
          <a:ext cx="221274" cy="155586"/>
          <a:chOff x="1084" y="110"/>
          <a:chExt cx="86" cy="28"/>
        </a:xfrm>
      </xdr:grpSpPr>
      <xdr:sp macro="" textlink="">
        <xdr:nvSpPr>
          <xdr:cNvPr id="2107" name="Rectangle 6595">
            <a:extLst>
              <a:ext uri="{FF2B5EF4-FFF2-40B4-BE49-F238E27FC236}">
                <a16:creationId xmlns:a16="http://schemas.microsoft.com/office/drawing/2014/main" id="{11262EA3-C444-CFEE-3B2B-394635226F1A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08" name="Freeform 6598">
            <a:extLst>
              <a:ext uri="{FF2B5EF4-FFF2-40B4-BE49-F238E27FC236}">
                <a16:creationId xmlns:a16="http://schemas.microsoft.com/office/drawing/2014/main" id="{7CDE36FE-B397-5BAA-3787-9F42D97AFA7D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09" name="Freeform 6598">
            <a:extLst>
              <a:ext uri="{FF2B5EF4-FFF2-40B4-BE49-F238E27FC236}">
                <a16:creationId xmlns:a16="http://schemas.microsoft.com/office/drawing/2014/main" id="{706D4789-846D-BBFF-2DBB-D2FE70F060B1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175374</xdr:colOff>
      <xdr:row>29</xdr:row>
      <xdr:rowOff>168015</xdr:rowOff>
    </xdr:from>
    <xdr:to>
      <xdr:col>12</xdr:col>
      <xdr:colOff>280149</xdr:colOff>
      <xdr:row>36</xdr:row>
      <xdr:rowOff>123825</xdr:rowOff>
    </xdr:to>
    <xdr:sp macro="" textlink="">
      <xdr:nvSpPr>
        <xdr:cNvPr id="821" name="フリーフォーム: 図形 820">
          <a:extLst>
            <a:ext uri="{FF2B5EF4-FFF2-40B4-BE49-F238E27FC236}">
              <a16:creationId xmlns:a16="http://schemas.microsoft.com/office/drawing/2014/main" id="{EAB5B9B2-3891-5D78-109E-9517603A7C9A}"/>
            </a:ext>
          </a:extLst>
        </xdr:cNvPr>
        <xdr:cNvSpPr/>
      </xdr:nvSpPr>
      <xdr:spPr bwMode="auto">
        <a:xfrm>
          <a:off x="5520580" y="5389956"/>
          <a:ext cx="519393" cy="1210869"/>
        </a:xfrm>
        <a:custGeom>
          <a:avLst/>
          <a:gdLst>
            <a:gd name="connsiteX0" fmla="*/ 180975 w 581025"/>
            <a:gd name="connsiteY0" fmla="*/ 1381125 h 1381125"/>
            <a:gd name="connsiteX1" fmla="*/ 180975 w 581025"/>
            <a:gd name="connsiteY1" fmla="*/ 1057275 h 1381125"/>
            <a:gd name="connsiteX2" fmla="*/ 0 w 581025"/>
            <a:gd name="connsiteY2" fmla="*/ 790575 h 1381125"/>
            <a:gd name="connsiteX3" fmla="*/ 581025 w 581025"/>
            <a:gd name="connsiteY3" fmla="*/ 342900 h 1381125"/>
            <a:gd name="connsiteX4" fmla="*/ 304800 w 581025"/>
            <a:gd name="connsiteY4" fmla="*/ 0 h 1381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81025" h="1381125">
              <a:moveTo>
                <a:pt x="180975" y="1381125"/>
              </a:moveTo>
              <a:lnTo>
                <a:pt x="180975" y="1057275"/>
              </a:lnTo>
              <a:lnTo>
                <a:pt x="0" y="790575"/>
              </a:lnTo>
              <a:lnTo>
                <a:pt x="581025" y="342900"/>
              </a:lnTo>
              <a:lnTo>
                <a:pt x="30480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333375</xdr:colOff>
      <xdr:row>22</xdr:row>
      <xdr:rowOff>161925</xdr:rowOff>
    </xdr:from>
    <xdr:ext cx="426713" cy="372721"/>
    <xdr:sp macro="" textlink="">
      <xdr:nvSpPr>
        <xdr:cNvPr id="798" name="AutoShape 6505">
          <a:extLst>
            <a:ext uri="{FF2B5EF4-FFF2-40B4-BE49-F238E27FC236}">
              <a16:creationId xmlns:a16="http://schemas.microsoft.com/office/drawing/2014/main" id="{CB55679B-0414-46FE-9D0A-026181600C5E}"/>
            </a:ext>
          </a:extLst>
        </xdr:cNvPr>
        <xdr:cNvSpPr>
          <a:spLocks noChangeArrowheads="1"/>
        </xdr:cNvSpPr>
      </xdr:nvSpPr>
      <xdr:spPr bwMode="auto">
        <a:xfrm>
          <a:off x="2867025" y="579120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571</a:t>
          </a:r>
        </a:p>
      </xdr:txBody>
    </xdr:sp>
    <xdr:clientData/>
  </xdr:oneCellAnchor>
  <xdr:oneCellAnchor>
    <xdr:from>
      <xdr:col>9</xdr:col>
      <xdr:colOff>331290</xdr:colOff>
      <xdr:row>156</xdr:row>
      <xdr:rowOff>179733</xdr:rowOff>
    </xdr:from>
    <xdr:ext cx="426713" cy="372721"/>
    <xdr:sp macro="" textlink="">
      <xdr:nvSpPr>
        <xdr:cNvPr id="977" name="AutoShape 6505">
          <a:extLst>
            <a:ext uri="{FF2B5EF4-FFF2-40B4-BE49-F238E27FC236}">
              <a16:creationId xmlns:a16="http://schemas.microsoft.com/office/drawing/2014/main" id="{A1FF15BF-3265-92DD-1347-A52857548331}"/>
            </a:ext>
          </a:extLst>
        </xdr:cNvPr>
        <xdr:cNvSpPr>
          <a:spLocks noChangeArrowheads="1"/>
        </xdr:cNvSpPr>
      </xdr:nvSpPr>
      <xdr:spPr bwMode="auto">
        <a:xfrm>
          <a:off x="4455615" y="3494598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</a:t>
          </a:r>
        </a:p>
      </xdr:txBody>
    </xdr:sp>
    <xdr:clientData/>
  </xdr:oneCellAnchor>
  <xdr:oneCellAnchor>
    <xdr:from>
      <xdr:col>7</xdr:col>
      <xdr:colOff>93165</xdr:colOff>
      <xdr:row>148</xdr:row>
      <xdr:rowOff>84483</xdr:rowOff>
    </xdr:from>
    <xdr:ext cx="426713" cy="372721"/>
    <xdr:sp macro="" textlink="">
      <xdr:nvSpPr>
        <xdr:cNvPr id="2797" name="AutoShape 6505">
          <a:extLst>
            <a:ext uri="{FF2B5EF4-FFF2-40B4-BE49-F238E27FC236}">
              <a16:creationId xmlns:a16="http://schemas.microsoft.com/office/drawing/2014/main" id="{60AB9D33-703B-D79E-6971-5DED3448A0B1}"/>
            </a:ext>
          </a:extLst>
        </xdr:cNvPr>
        <xdr:cNvSpPr>
          <a:spLocks noChangeArrowheads="1"/>
        </xdr:cNvSpPr>
      </xdr:nvSpPr>
      <xdr:spPr bwMode="auto">
        <a:xfrm>
          <a:off x="11351715" y="3340293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</a:t>
          </a:r>
        </a:p>
      </xdr:txBody>
    </xdr:sp>
    <xdr:clientData/>
  </xdr:oneCellAnchor>
  <xdr:oneCellAnchor>
    <xdr:from>
      <xdr:col>9</xdr:col>
      <xdr:colOff>177691</xdr:colOff>
      <xdr:row>148</xdr:row>
      <xdr:rowOff>161924</xdr:rowOff>
    </xdr:from>
    <xdr:ext cx="300194" cy="309583"/>
    <xdr:pic>
      <xdr:nvPicPr>
        <xdr:cNvPr id="2795" name="Picture 4139" descr="lawson">
          <a:extLst>
            <a:ext uri="{FF2B5EF4-FFF2-40B4-BE49-F238E27FC236}">
              <a16:creationId xmlns:a16="http://schemas.microsoft.com/office/drawing/2014/main" id="{71663D12-7FC6-5CD4-D242-5996408C0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5391" y="33480374"/>
          <a:ext cx="300194" cy="309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245565</xdr:colOff>
      <xdr:row>148</xdr:row>
      <xdr:rowOff>46383</xdr:rowOff>
    </xdr:from>
    <xdr:ext cx="426713" cy="372721"/>
    <xdr:sp macro="" textlink="">
      <xdr:nvSpPr>
        <xdr:cNvPr id="833" name="AutoShape 6505">
          <a:extLst>
            <a:ext uri="{FF2B5EF4-FFF2-40B4-BE49-F238E27FC236}">
              <a16:creationId xmlns:a16="http://schemas.microsoft.com/office/drawing/2014/main" id="{2B9DE1B5-384B-9263-0B62-2E6E66D41638}"/>
            </a:ext>
          </a:extLst>
        </xdr:cNvPr>
        <xdr:cNvSpPr>
          <a:spLocks noChangeArrowheads="1"/>
        </xdr:cNvSpPr>
      </xdr:nvSpPr>
      <xdr:spPr bwMode="auto">
        <a:xfrm>
          <a:off x="7141665" y="3336483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59</a:t>
          </a:r>
        </a:p>
      </xdr:txBody>
    </xdr:sp>
    <xdr:clientData/>
  </xdr:oneCellAnchor>
  <xdr:oneCellAnchor>
    <xdr:from>
      <xdr:col>15</xdr:col>
      <xdr:colOff>216842</xdr:colOff>
      <xdr:row>139</xdr:row>
      <xdr:rowOff>22824</xdr:rowOff>
    </xdr:from>
    <xdr:ext cx="426713" cy="372721"/>
    <xdr:sp macro="" textlink="">
      <xdr:nvSpPr>
        <xdr:cNvPr id="828" name="AutoShape 6505">
          <a:extLst>
            <a:ext uri="{FF2B5EF4-FFF2-40B4-BE49-F238E27FC236}">
              <a16:creationId xmlns:a16="http://schemas.microsoft.com/office/drawing/2014/main" id="{A803C981-B280-DAA2-49EE-896539A9217C}"/>
            </a:ext>
          </a:extLst>
        </xdr:cNvPr>
        <xdr:cNvSpPr>
          <a:spLocks noChangeArrowheads="1"/>
        </xdr:cNvSpPr>
      </xdr:nvSpPr>
      <xdr:spPr bwMode="auto">
        <a:xfrm>
          <a:off x="5931842" y="3334127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450</a:t>
          </a:r>
        </a:p>
      </xdr:txBody>
    </xdr:sp>
    <xdr:clientData/>
  </xdr:oneCellAnchor>
  <xdr:oneCellAnchor>
    <xdr:from>
      <xdr:col>11</xdr:col>
      <xdr:colOff>361950</xdr:colOff>
      <xdr:row>93</xdr:row>
      <xdr:rowOff>53836</xdr:rowOff>
    </xdr:from>
    <xdr:ext cx="6212" cy="555764"/>
    <xdr:sp macro="" textlink="">
      <xdr:nvSpPr>
        <xdr:cNvPr id="34" name="Line 6499">
          <a:extLst>
            <a:ext uri="{FF2B5EF4-FFF2-40B4-BE49-F238E27FC236}">
              <a16:creationId xmlns:a16="http://schemas.microsoft.com/office/drawing/2014/main" id="{9797A4E9-1DA4-5C57-8C76-08D685666E65}"/>
            </a:ext>
          </a:extLst>
        </xdr:cNvPr>
        <xdr:cNvSpPr>
          <a:spLocks noChangeShapeType="1"/>
        </xdr:cNvSpPr>
      </xdr:nvSpPr>
      <xdr:spPr bwMode="auto">
        <a:xfrm flipH="1">
          <a:off x="2486025" y="25047436"/>
          <a:ext cx="6212" cy="55576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>
    <xdr:from>
      <xdr:col>10</xdr:col>
      <xdr:colOff>66675</xdr:colOff>
      <xdr:row>58</xdr:row>
      <xdr:rowOff>28575</xdr:rowOff>
    </xdr:from>
    <xdr:to>
      <xdr:col>12</xdr:col>
      <xdr:colOff>57150</xdr:colOff>
      <xdr:row>63</xdr:row>
      <xdr:rowOff>123825</xdr:rowOff>
    </xdr:to>
    <xdr:sp macro="" textlink="">
      <xdr:nvSpPr>
        <xdr:cNvPr id="799" name="フリーフォーム: 図形 798">
          <a:extLst>
            <a:ext uri="{FF2B5EF4-FFF2-40B4-BE49-F238E27FC236}">
              <a16:creationId xmlns:a16="http://schemas.microsoft.com/office/drawing/2014/main" id="{2C59DCDF-CF26-7189-60CE-A31D60EBC037}"/>
            </a:ext>
          </a:extLst>
        </xdr:cNvPr>
        <xdr:cNvSpPr/>
      </xdr:nvSpPr>
      <xdr:spPr bwMode="auto">
        <a:xfrm>
          <a:off x="190500" y="18688050"/>
          <a:ext cx="809625" cy="1000125"/>
        </a:xfrm>
        <a:custGeom>
          <a:avLst/>
          <a:gdLst>
            <a:gd name="connsiteX0" fmla="*/ 809625 w 809625"/>
            <a:gd name="connsiteY0" fmla="*/ 1000125 h 1000125"/>
            <a:gd name="connsiteX1" fmla="*/ 809625 w 809625"/>
            <a:gd name="connsiteY1" fmla="*/ 400050 h 1000125"/>
            <a:gd name="connsiteX2" fmla="*/ 704850 w 809625"/>
            <a:gd name="connsiteY2" fmla="*/ 400050 h 1000125"/>
            <a:gd name="connsiteX3" fmla="*/ 314325 w 809625"/>
            <a:gd name="connsiteY3" fmla="*/ 152400 h 1000125"/>
            <a:gd name="connsiteX4" fmla="*/ 0 w 809625"/>
            <a:gd name="connsiteY4" fmla="*/ 0 h 1000125"/>
            <a:gd name="connsiteX0" fmla="*/ 809625 w 809625"/>
            <a:gd name="connsiteY0" fmla="*/ 1000125 h 1000125"/>
            <a:gd name="connsiteX1" fmla="*/ 809625 w 809625"/>
            <a:gd name="connsiteY1" fmla="*/ 400050 h 1000125"/>
            <a:gd name="connsiteX2" fmla="*/ 704850 w 809625"/>
            <a:gd name="connsiteY2" fmla="*/ 400050 h 1000125"/>
            <a:gd name="connsiteX3" fmla="*/ 314325 w 809625"/>
            <a:gd name="connsiteY3" fmla="*/ 152400 h 1000125"/>
            <a:gd name="connsiteX4" fmla="*/ 0 w 809625"/>
            <a:gd name="connsiteY4" fmla="*/ 0 h 1000125"/>
            <a:gd name="connsiteX0" fmla="*/ 809625 w 809625"/>
            <a:gd name="connsiteY0" fmla="*/ 1000125 h 1000125"/>
            <a:gd name="connsiteX1" fmla="*/ 809625 w 809625"/>
            <a:gd name="connsiteY1" fmla="*/ 400050 h 1000125"/>
            <a:gd name="connsiteX2" fmla="*/ 704850 w 809625"/>
            <a:gd name="connsiteY2" fmla="*/ 400050 h 1000125"/>
            <a:gd name="connsiteX3" fmla="*/ 314325 w 809625"/>
            <a:gd name="connsiteY3" fmla="*/ 152400 h 1000125"/>
            <a:gd name="connsiteX4" fmla="*/ 0 w 809625"/>
            <a:gd name="connsiteY4" fmla="*/ 0 h 1000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09625" h="1000125">
              <a:moveTo>
                <a:pt x="809625" y="1000125"/>
              </a:moveTo>
              <a:lnTo>
                <a:pt x="809625" y="400050"/>
              </a:lnTo>
              <a:lnTo>
                <a:pt x="704850" y="400050"/>
              </a:lnTo>
              <a:cubicBezTo>
                <a:pt x="555625" y="393700"/>
                <a:pt x="625475" y="292100"/>
                <a:pt x="314325" y="152400"/>
              </a:cubicBez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149153</xdr:colOff>
      <xdr:row>58</xdr:row>
      <xdr:rowOff>151085</xdr:rowOff>
    </xdr:from>
    <xdr:ext cx="426713" cy="372721"/>
    <xdr:sp macro="" textlink="">
      <xdr:nvSpPr>
        <xdr:cNvPr id="794" name="AutoShape 6505">
          <a:extLst>
            <a:ext uri="{FF2B5EF4-FFF2-40B4-BE49-F238E27FC236}">
              <a16:creationId xmlns:a16="http://schemas.microsoft.com/office/drawing/2014/main" id="{C696216B-04DD-E5E7-8696-C30EF0A3FE0D}"/>
            </a:ext>
          </a:extLst>
        </xdr:cNvPr>
        <xdr:cNvSpPr>
          <a:spLocks noChangeArrowheads="1"/>
        </xdr:cNvSpPr>
      </xdr:nvSpPr>
      <xdr:spPr bwMode="auto">
        <a:xfrm>
          <a:off x="9113859" y="895890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47</a:t>
          </a:r>
        </a:p>
      </xdr:txBody>
    </xdr:sp>
    <xdr:clientData/>
  </xdr:oneCellAnchor>
  <xdr:oneCellAnchor>
    <xdr:from>
      <xdr:col>12</xdr:col>
      <xdr:colOff>209581</xdr:colOff>
      <xdr:row>49</xdr:row>
      <xdr:rowOff>60049</xdr:rowOff>
    </xdr:from>
    <xdr:ext cx="426713" cy="372721"/>
    <xdr:sp macro="" textlink="">
      <xdr:nvSpPr>
        <xdr:cNvPr id="780" name="AutoShape 6505">
          <a:extLst>
            <a:ext uri="{FF2B5EF4-FFF2-40B4-BE49-F238E27FC236}">
              <a16:creationId xmlns:a16="http://schemas.microsoft.com/office/drawing/2014/main" id="{926F836A-EE9A-BE72-A7D2-8952048DF899}"/>
            </a:ext>
          </a:extLst>
        </xdr:cNvPr>
        <xdr:cNvSpPr>
          <a:spLocks noChangeArrowheads="1"/>
        </xdr:cNvSpPr>
      </xdr:nvSpPr>
      <xdr:spPr bwMode="auto">
        <a:xfrm>
          <a:off x="4333906" y="894687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561</a:t>
          </a:r>
        </a:p>
      </xdr:txBody>
    </xdr:sp>
    <xdr:clientData/>
  </xdr:oneCellAnchor>
  <xdr:oneCellAnchor>
    <xdr:from>
      <xdr:col>12</xdr:col>
      <xdr:colOff>33617</xdr:colOff>
      <xdr:row>51</xdr:row>
      <xdr:rowOff>67235</xdr:rowOff>
    </xdr:from>
    <xdr:ext cx="242607" cy="437590"/>
    <xdr:sp macro="" textlink="">
      <xdr:nvSpPr>
        <xdr:cNvPr id="778" name="Line 6499">
          <a:extLst>
            <a:ext uri="{FF2B5EF4-FFF2-40B4-BE49-F238E27FC236}">
              <a16:creationId xmlns:a16="http://schemas.microsoft.com/office/drawing/2014/main" id="{C301E36F-0CD1-3423-A2F2-3C9310634E60}"/>
            </a:ext>
          </a:extLst>
        </xdr:cNvPr>
        <xdr:cNvSpPr>
          <a:spLocks noChangeShapeType="1"/>
        </xdr:cNvSpPr>
      </xdr:nvSpPr>
      <xdr:spPr bwMode="auto">
        <a:xfrm flipH="1" flipV="1">
          <a:off x="4157942" y="9316010"/>
          <a:ext cx="242607" cy="43759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11</xdr:col>
      <xdr:colOff>95250</xdr:colOff>
      <xdr:row>48</xdr:row>
      <xdr:rowOff>85725</xdr:rowOff>
    </xdr:from>
    <xdr:ext cx="298937" cy="490342"/>
    <xdr:sp macro="" textlink="">
      <xdr:nvSpPr>
        <xdr:cNvPr id="777" name="Line 6499">
          <a:extLst>
            <a:ext uri="{FF2B5EF4-FFF2-40B4-BE49-F238E27FC236}">
              <a16:creationId xmlns:a16="http://schemas.microsoft.com/office/drawing/2014/main" id="{26510F4D-3166-A325-AEAD-71220652210C}"/>
            </a:ext>
          </a:extLst>
        </xdr:cNvPr>
        <xdr:cNvSpPr>
          <a:spLocks noChangeShapeType="1"/>
        </xdr:cNvSpPr>
      </xdr:nvSpPr>
      <xdr:spPr bwMode="auto">
        <a:xfrm flipH="1" flipV="1">
          <a:off x="3810000" y="8791575"/>
          <a:ext cx="298937" cy="49034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>
    <xdr:from>
      <xdr:col>10</xdr:col>
      <xdr:colOff>123265</xdr:colOff>
      <xdr:row>42</xdr:row>
      <xdr:rowOff>159202</xdr:rowOff>
    </xdr:from>
    <xdr:to>
      <xdr:col>12</xdr:col>
      <xdr:colOff>638736</xdr:colOff>
      <xdr:row>43</xdr:row>
      <xdr:rowOff>134470</xdr:rowOff>
    </xdr:to>
    <xdr:sp macro="" textlink="">
      <xdr:nvSpPr>
        <xdr:cNvPr id="428" name="フリーフォーム: 図形 427">
          <a:extLst>
            <a:ext uri="{FF2B5EF4-FFF2-40B4-BE49-F238E27FC236}">
              <a16:creationId xmlns:a16="http://schemas.microsoft.com/office/drawing/2014/main" id="{55BC8350-6257-46B3-6639-851598D1D2FB}"/>
            </a:ext>
          </a:extLst>
        </xdr:cNvPr>
        <xdr:cNvSpPr/>
      </xdr:nvSpPr>
      <xdr:spPr bwMode="auto">
        <a:xfrm>
          <a:off x="11463618" y="7711967"/>
          <a:ext cx="1344706" cy="154562"/>
        </a:xfrm>
        <a:custGeom>
          <a:avLst/>
          <a:gdLst>
            <a:gd name="connsiteX0" fmla="*/ 1344706 w 1344706"/>
            <a:gd name="connsiteY0" fmla="*/ 154562 h 154562"/>
            <a:gd name="connsiteX1" fmla="*/ 885264 w 1344706"/>
            <a:gd name="connsiteY1" fmla="*/ 8886 h 154562"/>
            <a:gd name="connsiteX2" fmla="*/ 336176 w 1344706"/>
            <a:gd name="connsiteY2" fmla="*/ 20092 h 154562"/>
            <a:gd name="connsiteX3" fmla="*/ 0 w 1344706"/>
            <a:gd name="connsiteY3" fmla="*/ 53709 h 1545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44706" h="154562">
              <a:moveTo>
                <a:pt x="1344706" y="154562"/>
              </a:moveTo>
              <a:cubicBezTo>
                <a:pt x="1199029" y="92930"/>
                <a:pt x="1053352" y="31298"/>
                <a:pt x="885264" y="8886"/>
              </a:cubicBezTo>
              <a:cubicBezTo>
                <a:pt x="717176" y="-13526"/>
                <a:pt x="483720" y="12622"/>
                <a:pt x="336176" y="20092"/>
              </a:cubicBezTo>
              <a:cubicBezTo>
                <a:pt x="188632" y="27562"/>
                <a:pt x="94316" y="40635"/>
                <a:pt x="0" y="53709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158564</xdr:colOff>
      <xdr:row>39</xdr:row>
      <xdr:rowOff>69476</xdr:rowOff>
    </xdr:from>
    <xdr:to>
      <xdr:col>8</xdr:col>
      <xdr:colOff>212913</xdr:colOff>
      <xdr:row>45</xdr:row>
      <xdr:rowOff>59951</xdr:rowOff>
    </xdr:to>
    <xdr:sp macro="" textlink="">
      <xdr:nvSpPr>
        <xdr:cNvPr id="416" name="フリーフォーム: 図形 415">
          <a:extLst>
            <a:ext uri="{FF2B5EF4-FFF2-40B4-BE49-F238E27FC236}">
              <a16:creationId xmlns:a16="http://schemas.microsoft.com/office/drawing/2014/main" id="{653B83DF-AC77-8E0C-386C-37329C72A906}"/>
            </a:ext>
          </a:extLst>
        </xdr:cNvPr>
        <xdr:cNvSpPr/>
      </xdr:nvSpPr>
      <xdr:spPr bwMode="auto">
        <a:xfrm flipH="1">
          <a:off x="10311093" y="7084358"/>
          <a:ext cx="54349" cy="1066240"/>
        </a:xfrm>
        <a:custGeom>
          <a:avLst/>
          <a:gdLst>
            <a:gd name="connsiteX0" fmla="*/ 85725 w 85725"/>
            <a:gd name="connsiteY0" fmla="*/ 0 h 1076325"/>
            <a:gd name="connsiteX1" fmla="*/ 66675 w 85725"/>
            <a:gd name="connsiteY1" fmla="*/ 476250 h 1076325"/>
            <a:gd name="connsiteX2" fmla="*/ 47625 w 85725"/>
            <a:gd name="connsiteY2" fmla="*/ 876300 h 1076325"/>
            <a:gd name="connsiteX3" fmla="*/ 0 w 85725"/>
            <a:gd name="connsiteY3" fmla="*/ 1076325 h 1076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5725" h="1076325">
              <a:moveTo>
                <a:pt x="85725" y="0"/>
              </a:moveTo>
              <a:cubicBezTo>
                <a:pt x="79375" y="165100"/>
                <a:pt x="73025" y="330200"/>
                <a:pt x="66675" y="476250"/>
              </a:cubicBezTo>
              <a:cubicBezTo>
                <a:pt x="60325" y="622300"/>
                <a:pt x="58737" y="776288"/>
                <a:pt x="47625" y="876300"/>
              </a:cubicBezTo>
              <a:cubicBezTo>
                <a:pt x="36513" y="976312"/>
                <a:pt x="18256" y="1026318"/>
                <a:pt x="0" y="1076325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404014</xdr:colOff>
      <xdr:row>41</xdr:row>
      <xdr:rowOff>66676</xdr:rowOff>
    </xdr:from>
    <xdr:to>
      <xdr:col>8</xdr:col>
      <xdr:colOff>324971</xdr:colOff>
      <xdr:row>42</xdr:row>
      <xdr:rowOff>78441</xdr:rowOff>
    </xdr:to>
    <xdr:grpSp>
      <xdr:nvGrpSpPr>
        <xdr:cNvPr id="412" name="Group 17064">
          <a:extLst>
            <a:ext uri="{FF2B5EF4-FFF2-40B4-BE49-F238E27FC236}">
              <a16:creationId xmlns:a16="http://schemas.microsoft.com/office/drawing/2014/main" id="{90769FA5-74DB-7D1C-D954-80A7E0980D44}"/>
            </a:ext>
          </a:extLst>
        </xdr:cNvPr>
        <xdr:cNvGrpSpPr>
          <a:grpSpLocks/>
        </xdr:cNvGrpSpPr>
      </xdr:nvGrpSpPr>
      <xdr:grpSpPr bwMode="auto">
        <a:xfrm>
          <a:off x="3709189" y="7505701"/>
          <a:ext cx="330532" cy="192740"/>
          <a:chOff x="1084" y="110"/>
          <a:chExt cx="86" cy="28"/>
        </a:xfrm>
      </xdr:grpSpPr>
      <xdr:sp macro="" textlink="">
        <xdr:nvSpPr>
          <xdr:cNvPr id="413" name="Rectangle 6595">
            <a:extLst>
              <a:ext uri="{FF2B5EF4-FFF2-40B4-BE49-F238E27FC236}">
                <a16:creationId xmlns:a16="http://schemas.microsoft.com/office/drawing/2014/main" id="{1586EC4D-E9CD-8CAE-1F9C-B57F392661B5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4" name="Freeform 6598">
            <a:extLst>
              <a:ext uri="{FF2B5EF4-FFF2-40B4-BE49-F238E27FC236}">
                <a16:creationId xmlns:a16="http://schemas.microsoft.com/office/drawing/2014/main" id="{45F4E09C-571A-C0FD-FF8A-AB5FF7FA08DC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5" name="Freeform 6598">
            <a:extLst>
              <a:ext uri="{FF2B5EF4-FFF2-40B4-BE49-F238E27FC236}">
                <a16:creationId xmlns:a16="http://schemas.microsoft.com/office/drawing/2014/main" id="{FBB1CD77-241D-7B46-8102-C16AF791E33A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78441</xdr:colOff>
      <xdr:row>41</xdr:row>
      <xdr:rowOff>33618</xdr:rowOff>
    </xdr:from>
    <xdr:ext cx="426713" cy="372721"/>
    <xdr:sp macro="" textlink="">
      <xdr:nvSpPr>
        <xdr:cNvPr id="402" name="AutoShape 6505">
          <a:extLst>
            <a:ext uri="{FF2B5EF4-FFF2-40B4-BE49-F238E27FC236}">
              <a16:creationId xmlns:a16="http://schemas.microsoft.com/office/drawing/2014/main" id="{170BC5DB-553E-7600-4633-D683594002E7}"/>
            </a:ext>
          </a:extLst>
        </xdr:cNvPr>
        <xdr:cNvSpPr>
          <a:spLocks noChangeArrowheads="1"/>
        </xdr:cNvSpPr>
      </xdr:nvSpPr>
      <xdr:spPr bwMode="auto">
        <a:xfrm>
          <a:off x="8213912" y="740708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</a:t>
          </a:r>
        </a:p>
      </xdr:txBody>
    </xdr:sp>
    <xdr:clientData/>
  </xdr:oneCellAnchor>
  <xdr:oneCellAnchor>
    <xdr:from>
      <xdr:col>15</xdr:col>
      <xdr:colOff>17369</xdr:colOff>
      <xdr:row>32</xdr:row>
      <xdr:rowOff>151840</xdr:rowOff>
    </xdr:from>
    <xdr:ext cx="426713" cy="372721"/>
    <xdr:sp macro="" textlink="">
      <xdr:nvSpPr>
        <xdr:cNvPr id="341" name="AutoShape 6505">
          <a:extLst>
            <a:ext uri="{FF2B5EF4-FFF2-40B4-BE49-F238E27FC236}">
              <a16:creationId xmlns:a16="http://schemas.microsoft.com/office/drawing/2014/main" id="{8A114907-138A-7EE2-5352-18753AA7370E}"/>
            </a:ext>
          </a:extLst>
        </xdr:cNvPr>
        <xdr:cNvSpPr>
          <a:spLocks noChangeArrowheads="1"/>
        </xdr:cNvSpPr>
      </xdr:nvSpPr>
      <xdr:spPr bwMode="auto">
        <a:xfrm>
          <a:off x="4141694" y="759086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</a:t>
          </a:r>
        </a:p>
      </xdr:txBody>
    </xdr:sp>
    <xdr:clientData/>
  </xdr:oneCellAnchor>
  <xdr:oneCellAnchor>
    <xdr:from>
      <xdr:col>5</xdr:col>
      <xdr:colOff>230798</xdr:colOff>
      <xdr:row>30</xdr:row>
      <xdr:rowOff>85725</xdr:rowOff>
    </xdr:from>
    <xdr:ext cx="304715" cy="625590"/>
    <xdr:sp macro="" textlink="">
      <xdr:nvSpPr>
        <xdr:cNvPr id="2092" name="Line 6499">
          <a:extLst>
            <a:ext uri="{FF2B5EF4-FFF2-40B4-BE49-F238E27FC236}">
              <a16:creationId xmlns:a16="http://schemas.microsoft.com/office/drawing/2014/main" id="{F9C79C15-50D8-49E5-A378-3B9BD89C4E15}"/>
            </a:ext>
          </a:extLst>
        </xdr:cNvPr>
        <xdr:cNvSpPr>
          <a:spLocks noChangeShapeType="1"/>
        </xdr:cNvSpPr>
      </xdr:nvSpPr>
      <xdr:spPr bwMode="auto">
        <a:xfrm>
          <a:off x="10308248" y="5534025"/>
          <a:ext cx="304715" cy="625590"/>
        </a:xfrm>
        <a:custGeom>
          <a:avLst/>
          <a:gdLst>
            <a:gd name="connsiteX0" fmla="*/ 0 w 168519"/>
            <a:gd name="connsiteY0" fmla="*/ 0 h 688731"/>
            <a:gd name="connsiteX1" fmla="*/ 168519 w 168519"/>
            <a:gd name="connsiteY1" fmla="*/ 688731 h 688731"/>
            <a:gd name="connsiteX0" fmla="*/ 0 w 300404"/>
            <a:gd name="connsiteY0" fmla="*/ 0 h 776654"/>
            <a:gd name="connsiteX1" fmla="*/ 300404 w 300404"/>
            <a:gd name="connsiteY1" fmla="*/ 776654 h 776654"/>
            <a:gd name="connsiteX0" fmla="*/ 0 w 300404"/>
            <a:gd name="connsiteY0" fmla="*/ 0 h 776654"/>
            <a:gd name="connsiteX1" fmla="*/ 300404 w 300404"/>
            <a:gd name="connsiteY1" fmla="*/ 776654 h 776654"/>
            <a:gd name="connsiteX0" fmla="*/ 0 w 300404"/>
            <a:gd name="connsiteY0" fmla="*/ 0 h 776654"/>
            <a:gd name="connsiteX1" fmla="*/ 300404 w 300404"/>
            <a:gd name="connsiteY1" fmla="*/ 776654 h 7766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00404" h="776654">
              <a:moveTo>
                <a:pt x="0" y="0"/>
              </a:moveTo>
              <a:cubicBezTo>
                <a:pt x="275981" y="207597"/>
                <a:pt x="295519" y="532423"/>
                <a:pt x="300404" y="776654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8</xdr:col>
      <xdr:colOff>258886</xdr:colOff>
      <xdr:row>25</xdr:row>
      <xdr:rowOff>48282</xdr:rowOff>
    </xdr:from>
    <xdr:ext cx="426713" cy="372721"/>
    <xdr:sp macro="" textlink="">
      <xdr:nvSpPr>
        <xdr:cNvPr id="2081" name="AutoShape 6505">
          <a:extLst>
            <a:ext uri="{FF2B5EF4-FFF2-40B4-BE49-F238E27FC236}">
              <a16:creationId xmlns:a16="http://schemas.microsoft.com/office/drawing/2014/main" id="{281DD21F-7E37-87D8-1FBA-4D1C6366DEFD}"/>
            </a:ext>
          </a:extLst>
        </xdr:cNvPr>
        <xdr:cNvSpPr>
          <a:spLocks noChangeArrowheads="1"/>
        </xdr:cNvSpPr>
      </xdr:nvSpPr>
      <xdr:spPr bwMode="auto">
        <a:xfrm>
          <a:off x="3973636" y="622048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569</a:t>
          </a:r>
        </a:p>
      </xdr:txBody>
    </xdr:sp>
    <xdr:clientData/>
  </xdr:oneCellAnchor>
  <xdr:twoCellAnchor>
    <xdr:from>
      <xdr:col>9</xdr:col>
      <xdr:colOff>285750</xdr:colOff>
      <xdr:row>21</xdr:row>
      <xdr:rowOff>114300</xdr:rowOff>
    </xdr:from>
    <xdr:to>
      <xdr:col>9</xdr:col>
      <xdr:colOff>371475</xdr:colOff>
      <xdr:row>27</xdr:row>
      <xdr:rowOff>104775</xdr:rowOff>
    </xdr:to>
    <xdr:sp macro="" textlink="">
      <xdr:nvSpPr>
        <xdr:cNvPr id="2080" name="フリーフォーム: 図形 2079">
          <a:extLst>
            <a:ext uri="{FF2B5EF4-FFF2-40B4-BE49-F238E27FC236}">
              <a16:creationId xmlns:a16="http://schemas.microsoft.com/office/drawing/2014/main" id="{9126A5B9-D681-9766-3C21-DAC395513B55}"/>
            </a:ext>
          </a:extLst>
        </xdr:cNvPr>
        <xdr:cNvSpPr/>
      </xdr:nvSpPr>
      <xdr:spPr bwMode="auto">
        <a:xfrm>
          <a:off x="4410075" y="5562600"/>
          <a:ext cx="85725" cy="1076325"/>
        </a:xfrm>
        <a:custGeom>
          <a:avLst/>
          <a:gdLst>
            <a:gd name="connsiteX0" fmla="*/ 85725 w 85725"/>
            <a:gd name="connsiteY0" fmla="*/ 0 h 1076325"/>
            <a:gd name="connsiteX1" fmla="*/ 66675 w 85725"/>
            <a:gd name="connsiteY1" fmla="*/ 476250 h 1076325"/>
            <a:gd name="connsiteX2" fmla="*/ 47625 w 85725"/>
            <a:gd name="connsiteY2" fmla="*/ 876300 h 1076325"/>
            <a:gd name="connsiteX3" fmla="*/ 0 w 85725"/>
            <a:gd name="connsiteY3" fmla="*/ 1076325 h 1076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5725" h="1076325">
              <a:moveTo>
                <a:pt x="85725" y="0"/>
              </a:moveTo>
              <a:cubicBezTo>
                <a:pt x="79375" y="165100"/>
                <a:pt x="73025" y="330200"/>
                <a:pt x="66675" y="476250"/>
              </a:cubicBezTo>
              <a:cubicBezTo>
                <a:pt x="60325" y="622300"/>
                <a:pt x="58737" y="776288"/>
                <a:pt x="47625" y="876300"/>
              </a:cubicBezTo>
              <a:cubicBezTo>
                <a:pt x="36513" y="976312"/>
                <a:pt x="18256" y="1026318"/>
                <a:pt x="0" y="1076325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235927</xdr:colOff>
      <xdr:row>23</xdr:row>
      <xdr:rowOff>66676</xdr:rowOff>
    </xdr:from>
    <xdr:to>
      <xdr:col>9</xdr:col>
      <xdr:colOff>457201</xdr:colOff>
      <xdr:row>24</xdr:row>
      <xdr:rowOff>41287</xdr:rowOff>
    </xdr:to>
    <xdr:grpSp>
      <xdr:nvGrpSpPr>
        <xdr:cNvPr id="2016" name="Group 17064">
          <a:extLst>
            <a:ext uri="{FF2B5EF4-FFF2-40B4-BE49-F238E27FC236}">
              <a16:creationId xmlns:a16="http://schemas.microsoft.com/office/drawing/2014/main" id="{256BCADF-DD55-1B15-C886-D9A3DBC4C771}"/>
            </a:ext>
          </a:extLst>
        </xdr:cNvPr>
        <xdr:cNvGrpSpPr>
          <a:grpSpLocks/>
        </xdr:cNvGrpSpPr>
      </xdr:nvGrpSpPr>
      <xdr:grpSpPr bwMode="auto">
        <a:xfrm>
          <a:off x="4360252" y="4248151"/>
          <a:ext cx="221274" cy="155586"/>
          <a:chOff x="1084" y="110"/>
          <a:chExt cx="86" cy="28"/>
        </a:xfrm>
      </xdr:grpSpPr>
      <xdr:sp macro="" textlink="">
        <xdr:nvSpPr>
          <xdr:cNvPr id="2073" name="Rectangle 6595">
            <a:extLst>
              <a:ext uri="{FF2B5EF4-FFF2-40B4-BE49-F238E27FC236}">
                <a16:creationId xmlns:a16="http://schemas.microsoft.com/office/drawing/2014/main" id="{65A5BBA0-A2B4-E87E-96FC-A9451025C18A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75" name="Freeform 6598">
            <a:extLst>
              <a:ext uri="{FF2B5EF4-FFF2-40B4-BE49-F238E27FC236}">
                <a16:creationId xmlns:a16="http://schemas.microsoft.com/office/drawing/2014/main" id="{26C6D80B-2799-3111-5A3F-FC3C2E29F941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79" name="Freeform 6598">
            <a:extLst>
              <a:ext uri="{FF2B5EF4-FFF2-40B4-BE49-F238E27FC236}">
                <a16:creationId xmlns:a16="http://schemas.microsoft.com/office/drawing/2014/main" id="{B32F5E67-0456-7B5D-3E38-3F489F99EC61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5</xdr:col>
      <xdr:colOff>392236</xdr:colOff>
      <xdr:row>24</xdr:row>
      <xdr:rowOff>19707</xdr:rowOff>
    </xdr:from>
    <xdr:ext cx="426713" cy="372721"/>
    <xdr:sp macro="" textlink="">
      <xdr:nvSpPr>
        <xdr:cNvPr id="57" name="AutoShape 6505">
          <a:extLst>
            <a:ext uri="{FF2B5EF4-FFF2-40B4-BE49-F238E27FC236}">
              <a16:creationId xmlns:a16="http://schemas.microsoft.com/office/drawing/2014/main" id="{086AAFE7-7642-28EC-A9B8-AA34550798D5}"/>
            </a:ext>
          </a:extLst>
        </xdr:cNvPr>
        <xdr:cNvSpPr>
          <a:spLocks noChangeArrowheads="1"/>
        </xdr:cNvSpPr>
      </xdr:nvSpPr>
      <xdr:spPr bwMode="auto">
        <a:xfrm>
          <a:off x="2516311" y="601093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568</a:t>
          </a:r>
        </a:p>
      </xdr:txBody>
    </xdr:sp>
    <xdr:clientData/>
  </xdr:oneCellAnchor>
  <xdr:oneCellAnchor>
    <xdr:from>
      <xdr:col>13</xdr:col>
      <xdr:colOff>356236</xdr:colOff>
      <xdr:row>111</xdr:row>
      <xdr:rowOff>14649</xdr:rowOff>
    </xdr:from>
    <xdr:ext cx="426713" cy="372721"/>
    <xdr:sp macro="" textlink="">
      <xdr:nvSpPr>
        <xdr:cNvPr id="952" name="AutoShape 6505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rrowheads="1"/>
        </xdr:cNvSpPr>
      </xdr:nvSpPr>
      <xdr:spPr bwMode="auto">
        <a:xfrm>
          <a:off x="3684383" y="2316600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271</a:t>
          </a:r>
        </a:p>
      </xdr:txBody>
    </xdr:sp>
    <xdr:clientData/>
  </xdr:oneCellAnchor>
  <xdr:oneCellAnchor>
    <xdr:from>
      <xdr:col>2</xdr:col>
      <xdr:colOff>169365</xdr:colOff>
      <xdr:row>138</xdr:row>
      <xdr:rowOff>8283</xdr:rowOff>
    </xdr:from>
    <xdr:ext cx="426713" cy="372721"/>
    <xdr:sp macro="" textlink="">
      <xdr:nvSpPr>
        <xdr:cNvPr id="937" name="AutoShape 650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rrowheads="1"/>
        </xdr:cNvSpPr>
      </xdr:nvSpPr>
      <xdr:spPr bwMode="auto">
        <a:xfrm>
          <a:off x="7027365" y="2681080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oneCellAnchor>
  <xdr:twoCellAnchor>
    <xdr:from>
      <xdr:col>15</xdr:col>
      <xdr:colOff>17047</xdr:colOff>
      <xdr:row>129</xdr:row>
      <xdr:rowOff>11741</xdr:rowOff>
    </xdr:from>
    <xdr:to>
      <xdr:col>15</xdr:col>
      <xdr:colOff>67449</xdr:colOff>
      <xdr:row>135</xdr:row>
      <xdr:rowOff>136623</xdr:rowOff>
    </xdr:to>
    <xdr:grpSp>
      <xdr:nvGrpSpPr>
        <xdr:cNvPr id="1960" name="Group 4332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GrpSpPr>
          <a:grpSpLocks/>
        </xdr:cNvGrpSpPr>
      </xdr:nvGrpSpPr>
      <xdr:grpSpPr bwMode="auto">
        <a:xfrm>
          <a:off x="7322722" y="23376566"/>
          <a:ext cx="50402" cy="1210732"/>
          <a:chOff x="5428" y="57"/>
          <a:chExt cx="6" cy="99"/>
        </a:xfrm>
      </xdr:grpSpPr>
      <xdr:cxnSp macro="">
        <xdr:nvCxnSpPr>
          <xdr:cNvPr id="1961" name="AutoShape 4333">
            <a:extLst>
              <a:ext uri="{FF2B5EF4-FFF2-40B4-BE49-F238E27FC236}">
                <a16:creationId xmlns:a16="http://schemas.microsoft.com/office/drawing/2014/main" id="{00000000-0008-0000-0000-0000A907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62" name="AutoShape 4334">
            <a:extLst>
              <a:ext uri="{FF2B5EF4-FFF2-40B4-BE49-F238E27FC236}">
                <a16:creationId xmlns:a16="http://schemas.microsoft.com/office/drawing/2014/main" id="{00000000-0008-0000-0000-0000AA07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63" name="AutoShape 4335">
            <a:extLst>
              <a:ext uri="{FF2B5EF4-FFF2-40B4-BE49-F238E27FC236}">
                <a16:creationId xmlns:a16="http://schemas.microsoft.com/office/drawing/2014/main" id="{00000000-0008-0000-0000-0000AB07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14</xdr:col>
      <xdr:colOff>326812</xdr:colOff>
      <xdr:row>132</xdr:row>
      <xdr:rowOff>56453</xdr:rowOff>
    </xdr:from>
    <xdr:to>
      <xdr:col>15</xdr:col>
      <xdr:colOff>198499</xdr:colOff>
      <xdr:row>133</xdr:row>
      <xdr:rowOff>74290</xdr:rowOff>
    </xdr:to>
    <xdr:grpSp>
      <xdr:nvGrpSpPr>
        <xdr:cNvPr id="1956" name="Group 17064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GrpSpPr>
          <a:grpSpLocks/>
        </xdr:cNvGrpSpPr>
      </xdr:nvGrpSpPr>
      <xdr:grpSpPr bwMode="auto">
        <a:xfrm rot="10800000">
          <a:off x="7222912" y="23964203"/>
          <a:ext cx="281262" cy="198812"/>
          <a:chOff x="1084" y="110"/>
          <a:chExt cx="86" cy="28"/>
        </a:xfrm>
      </xdr:grpSpPr>
      <xdr:sp macro="" textlink="">
        <xdr:nvSpPr>
          <xdr:cNvPr id="1957" name="Rectangle 6595">
            <a:extLst>
              <a:ext uri="{FF2B5EF4-FFF2-40B4-BE49-F238E27FC236}">
                <a16:creationId xmlns:a16="http://schemas.microsoft.com/office/drawing/2014/main" id="{00000000-0008-0000-0000-0000A507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58" name="Freeform 6598">
            <a:extLst>
              <a:ext uri="{FF2B5EF4-FFF2-40B4-BE49-F238E27FC236}">
                <a16:creationId xmlns:a16="http://schemas.microsoft.com/office/drawing/2014/main" id="{00000000-0008-0000-0000-0000A607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59" name="Freeform 6598">
            <a:extLst>
              <a:ext uri="{FF2B5EF4-FFF2-40B4-BE49-F238E27FC236}">
                <a16:creationId xmlns:a16="http://schemas.microsoft.com/office/drawing/2014/main" id="{00000000-0008-0000-0000-0000A707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14</xdr:col>
      <xdr:colOff>45392</xdr:colOff>
      <xdr:row>132</xdr:row>
      <xdr:rowOff>156174</xdr:rowOff>
    </xdr:from>
    <xdr:ext cx="426713" cy="372721"/>
    <xdr:sp macro="" textlink="">
      <xdr:nvSpPr>
        <xdr:cNvPr id="874" name="AutoShape 6505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rrowheads="1"/>
        </xdr:cNvSpPr>
      </xdr:nvSpPr>
      <xdr:spPr bwMode="auto">
        <a:xfrm>
          <a:off x="13402804" y="932258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523</a:t>
          </a:r>
        </a:p>
      </xdr:txBody>
    </xdr:sp>
    <xdr:clientData/>
  </xdr:oneCellAnchor>
  <xdr:twoCellAnchor>
    <xdr:from>
      <xdr:col>6</xdr:col>
      <xdr:colOff>66675</xdr:colOff>
      <xdr:row>132</xdr:row>
      <xdr:rowOff>108697</xdr:rowOff>
    </xdr:from>
    <xdr:to>
      <xdr:col>6</xdr:col>
      <xdr:colOff>634768</xdr:colOff>
      <xdr:row>134</xdr:row>
      <xdr:rowOff>133545</xdr:rowOff>
    </xdr:to>
    <xdr:sp macro="" textlink="">
      <xdr:nvSpPr>
        <xdr:cNvPr id="864" name="正方形/長方形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 bwMode="auto">
        <a:xfrm>
          <a:off x="9031381" y="9275109"/>
          <a:ext cx="568093" cy="383436"/>
        </a:xfrm>
        <a:prstGeom prst="rect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102553</xdr:colOff>
      <xdr:row>132</xdr:row>
      <xdr:rowOff>126391</xdr:rowOff>
    </xdr:from>
    <xdr:ext cx="535210" cy="366767"/>
    <xdr:sp macro="" textlink="">
      <xdr:nvSpPr>
        <xdr:cNvPr id="870" name="テキスト ボックス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9067259" y="9292803"/>
          <a:ext cx="535210" cy="3667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100" b="1">
              <a:latin typeface="+mj-ea"/>
              <a:ea typeface="+mj-ea"/>
            </a:rPr>
            <a:t>ﾄﾞﾗｲﾌﾞｲﾝ</a:t>
          </a:r>
          <a:endParaRPr kumimoji="1" lang="en-US" altLang="ja-JP" sz="1100" b="1">
            <a:latin typeface="+mj-ea"/>
            <a:ea typeface="+mj-ea"/>
          </a:endParaRPr>
        </a:p>
        <a:p>
          <a:pPr algn="ctr"/>
          <a:r>
            <a:rPr kumimoji="1" lang="ja-JP" altLang="en-US" sz="1100" b="1">
              <a:latin typeface="+mj-ea"/>
              <a:ea typeface="+mj-ea"/>
            </a:rPr>
            <a:t>やくの</a:t>
          </a:r>
          <a:endParaRPr kumimoji="1" lang="en-US" altLang="ja-JP" sz="1100" b="1">
            <a:latin typeface="+mj-ea"/>
            <a:ea typeface="+mj-ea"/>
          </a:endParaRPr>
        </a:p>
      </xdr:txBody>
    </xdr:sp>
    <xdr:clientData/>
  </xdr:oneCellAnchor>
  <xdr:twoCellAnchor>
    <xdr:from>
      <xdr:col>12</xdr:col>
      <xdr:colOff>145677</xdr:colOff>
      <xdr:row>104</xdr:row>
      <xdr:rowOff>56030</xdr:rowOff>
    </xdr:from>
    <xdr:to>
      <xdr:col>12</xdr:col>
      <xdr:colOff>718813</xdr:colOff>
      <xdr:row>106</xdr:row>
      <xdr:rowOff>80879</xdr:rowOff>
    </xdr:to>
    <xdr:sp macro="" textlink="">
      <xdr:nvSpPr>
        <xdr:cNvPr id="986" name="正方形/長方形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 bwMode="auto">
        <a:xfrm>
          <a:off x="13917706" y="7429501"/>
          <a:ext cx="573136" cy="383437"/>
        </a:xfrm>
        <a:prstGeom prst="rect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212600</xdr:colOff>
      <xdr:row>104</xdr:row>
      <xdr:rowOff>174941</xdr:rowOff>
    </xdr:from>
    <xdr:ext cx="424925" cy="183384"/>
    <xdr:sp macro="" textlink="">
      <xdr:nvSpPr>
        <xdr:cNvPr id="987" name="テキスト ボックス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13984629" y="7548412"/>
          <a:ext cx="424925" cy="18338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100" b="1">
              <a:latin typeface="+mj-ea"/>
              <a:ea typeface="+mj-ea"/>
            </a:rPr>
            <a:t>道の駅</a:t>
          </a:r>
          <a:endParaRPr kumimoji="1" lang="en-US" altLang="ja-JP" sz="1100" b="1">
            <a:latin typeface="+mj-ea"/>
            <a:ea typeface="+mj-ea"/>
          </a:endParaRPr>
        </a:p>
      </xdr:txBody>
    </xdr:sp>
    <xdr:clientData/>
  </xdr:oneCellAnchor>
  <xdr:twoCellAnchor>
    <xdr:from>
      <xdr:col>13</xdr:col>
      <xdr:colOff>130607</xdr:colOff>
      <xdr:row>89</xdr:row>
      <xdr:rowOff>121317</xdr:rowOff>
    </xdr:from>
    <xdr:to>
      <xdr:col>15</xdr:col>
      <xdr:colOff>662693</xdr:colOff>
      <xdr:row>89</xdr:row>
      <xdr:rowOff>165383</xdr:rowOff>
    </xdr:to>
    <xdr:sp macro="" textlink="">
      <xdr:nvSpPr>
        <xdr:cNvPr id="2763" name="フリーフォーム 2762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/>
      </xdr:nvSpPr>
      <xdr:spPr bwMode="auto">
        <a:xfrm>
          <a:off x="6663636" y="16100905"/>
          <a:ext cx="1361322" cy="44066"/>
        </a:xfrm>
        <a:custGeom>
          <a:avLst/>
          <a:gdLst>
            <a:gd name="connsiteX0" fmla="*/ 1346638 w 1346638"/>
            <a:gd name="connsiteY0" fmla="*/ 9289 h 48703"/>
            <a:gd name="connsiteX1" fmla="*/ 1097018 w 1346638"/>
            <a:gd name="connsiteY1" fmla="*/ 2720 h 48703"/>
            <a:gd name="connsiteX2" fmla="*/ 781707 w 1346638"/>
            <a:gd name="connsiteY2" fmla="*/ 48703 h 48703"/>
            <a:gd name="connsiteX3" fmla="*/ 374431 w 1346638"/>
            <a:gd name="connsiteY3" fmla="*/ 2720 h 48703"/>
            <a:gd name="connsiteX4" fmla="*/ 0 w 1346638"/>
            <a:gd name="connsiteY4" fmla="*/ 35565 h 487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46638" h="48703">
              <a:moveTo>
                <a:pt x="1346638" y="9289"/>
              </a:moveTo>
              <a:cubicBezTo>
                <a:pt x="1268905" y="2720"/>
                <a:pt x="1191173" y="-3849"/>
                <a:pt x="1097018" y="2720"/>
              </a:cubicBezTo>
              <a:cubicBezTo>
                <a:pt x="1002863" y="9289"/>
                <a:pt x="902138" y="48703"/>
                <a:pt x="781707" y="48703"/>
              </a:cubicBezTo>
              <a:cubicBezTo>
                <a:pt x="661276" y="48703"/>
                <a:pt x="504715" y="4910"/>
                <a:pt x="374431" y="2720"/>
              </a:cubicBezTo>
              <a:cubicBezTo>
                <a:pt x="244147" y="530"/>
                <a:pt x="0" y="35565"/>
                <a:pt x="0" y="35565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289036</xdr:colOff>
      <xdr:row>89</xdr:row>
      <xdr:rowOff>105104</xdr:rowOff>
    </xdr:from>
    <xdr:to>
      <xdr:col>15</xdr:col>
      <xdr:colOff>459828</xdr:colOff>
      <xdr:row>90</xdr:row>
      <xdr:rowOff>159191</xdr:rowOff>
    </xdr:to>
    <xdr:grpSp>
      <xdr:nvGrpSpPr>
        <xdr:cNvPr id="928" name="Group 17064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GrpSpPr>
          <a:grpSpLocks/>
        </xdr:cNvGrpSpPr>
      </xdr:nvGrpSpPr>
      <xdr:grpSpPr bwMode="auto">
        <a:xfrm rot="5400000">
          <a:off x="7562576" y="16263064"/>
          <a:ext cx="235062" cy="170792"/>
          <a:chOff x="1084" y="111"/>
          <a:chExt cx="82" cy="27"/>
        </a:xfrm>
      </xdr:grpSpPr>
      <xdr:sp macro="" textlink="">
        <xdr:nvSpPr>
          <xdr:cNvPr id="929" name="Rectangle 6595">
            <a:extLst>
              <a:ext uri="{FF2B5EF4-FFF2-40B4-BE49-F238E27FC236}">
                <a16:creationId xmlns:a16="http://schemas.microsoft.com/office/drawing/2014/main" id="{00000000-0008-0000-0000-0000A103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30" name="Freeform 6598">
            <a:extLst>
              <a:ext uri="{FF2B5EF4-FFF2-40B4-BE49-F238E27FC236}">
                <a16:creationId xmlns:a16="http://schemas.microsoft.com/office/drawing/2014/main" id="{00000000-0008-0000-0000-0000A203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1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  <a:gd name="connsiteX0" fmla="*/ 0 w 9419"/>
              <a:gd name="connsiteY0" fmla="*/ 10000 h 10000"/>
              <a:gd name="connsiteX1" fmla="*/ 465 w 9419"/>
              <a:gd name="connsiteY1" fmla="*/ 0 h 10000"/>
              <a:gd name="connsiteX2" fmla="*/ 9419 w 9419"/>
              <a:gd name="connsiteY2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9" h="10000">
                <a:moveTo>
                  <a:pt x="0" y="10000"/>
                </a:moveTo>
                <a:lnTo>
                  <a:pt x="465" y="0"/>
                </a:lnTo>
                <a:lnTo>
                  <a:pt x="9419" y="0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31" name="Freeform 6598">
            <a:extLst>
              <a:ext uri="{FF2B5EF4-FFF2-40B4-BE49-F238E27FC236}">
                <a16:creationId xmlns:a16="http://schemas.microsoft.com/office/drawing/2014/main" id="{00000000-0008-0000-0000-0000A3030000}"/>
              </a:ext>
            </a:extLst>
          </xdr:cNvPr>
          <xdr:cNvSpPr>
            <a:spLocks/>
          </xdr:cNvSpPr>
        </xdr:nvSpPr>
        <xdr:spPr bwMode="auto">
          <a:xfrm rot="10800000">
            <a:off x="1084" y="111"/>
            <a:ext cx="82" cy="5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  <a:gd name="connsiteX0" fmla="*/ 0 w 9535"/>
              <a:gd name="connsiteY0" fmla="*/ 0 h 8333"/>
              <a:gd name="connsiteX1" fmla="*/ 8954 w 9535"/>
              <a:gd name="connsiteY1" fmla="*/ 0 h 8333"/>
              <a:gd name="connsiteX2" fmla="*/ 9535 w 9535"/>
              <a:gd name="connsiteY2" fmla="*/ 8333 h 833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535" h="8333">
                <a:moveTo>
                  <a:pt x="0" y="0"/>
                </a:moveTo>
                <a:lnTo>
                  <a:pt x="8954" y="0"/>
                </a:lnTo>
                <a:cubicBezTo>
                  <a:pt x="9148" y="2778"/>
                  <a:pt x="9341" y="5555"/>
                  <a:pt x="9535" y="8333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66747</xdr:colOff>
      <xdr:row>96</xdr:row>
      <xdr:rowOff>27771</xdr:rowOff>
    </xdr:from>
    <xdr:to>
      <xdr:col>3</xdr:col>
      <xdr:colOff>414618</xdr:colOff>
      <xdr:row>98</xdr:row>
      <xdr:rowOff>151279</xdr:rowOff>
    </xdr:to>
    <xdr:sp macro="" textlink="">
      <xdr:nvSpPr>
        <xdr:cNvPr id="2762" name="フリーフォーム 276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/>
      </xdr:nvSpPr>
      <xdr:spPr bwMode="auto">
        <a:xfrm rot="10800000">
          <a:off x="190012" y="17262418"/>
          <a:ext cx="1177106" cy="482096"/>
        </a:xfrm>
        <a:custGeom>
          <a:avLst/>
          <a:gdLst>
            <a:gd name="connsiteX0" fmla="*/ 0 w 1159565"/>
            <a:gd name="connsiteY0" fmla="*/ 0 h 828261"/>
            <a:gd name="connsiteX1" fmla="*/ 0 w 1159565"/>
            <a:gd name="connsiteY1" fmla="*/ 339587 h 828261"/>
            <a:gd name="connsiteX2" fmla="*/ 306457 w 1159565"/>
            <a:gd name="connsiteY2" fmla="*/ 828261 h 828261"/>
            <a:gd name="connsiteX3" fmla="*/ 1159565 w 1159565"/>
            <a:gd name="connsiteY3" fmla="*/ 819978 h 828261"/>
            <a:gd name="connsiteX0" fmla="*/ 0 w 1159565"/>
            <a:gd name="connsiteY0" fmla="*/ 0 h 828261"/>
            <a:gd name="connsiteX1" fmla="*/ 0 w 1159565"/>
            <a:gd name="connsiteY1" fmla="*/ 339587 h 828261"/>
            <a:gd name="connsiteX2" fmla="*/ 306457 w 1159565"/>
            <a:gd name="connsiteY2" fmla="*/ 828261 h 828261"/>
            <a:gd name="connsiteX3" fmla="*/ 1159565 w 1159565"/>
            <a:gd name="connsiteY3" fmla="*/ 819978 h 828261"/>
            <a:gd name="connsiteX0" fmla="*/ 0 w 1159565"/>
            <a:gd name="connsiteY0" fmla="*/ 0 h 828261"/>
            <a:gd name="connsiteX1" fmla="*/ 0 w 1159565"/>
            <a:gd name="connsiteY1" fmla="*/ 339587 h 828261"/>
            <a:gd name="connsiteX2" fmla="*/ 306457 w 1159565"/>
            <a:gd name="connsiteY2" fmla="*/ 828261 h 828261"/>
            <a:gd name="connsiteX3" fmla="*/ 1159565 w 1159565"/>
            <a:gd name="connsiteY3" fmla="*/ 819978 h 828261"/>
            <a:gd name="connsiteX0" fmla="*/ 0 w 1159565"/>
            <a:gd name="connsiteY0" fmla="*/ 0 h 944218"/>
            <a:gd name="connsiteX1" fmla="*/ 0 w 1159565"/>
            <a:gd name="connsiteY1" fmla="*/ 455544 h 944218"/>
            <a:gd name="connsiteX2" fmla="*/ 306457 w 1159565"/>
            <a:gd name="connsiteY2" fmla="*/ 944218 h 944218"/>
            <a:gd name="connsiteX3" fmla="*/ 1159565 w 1159565"/>
            <a:gd name="connsiteY3" fmla="*/ 935935 h 944218"/>
            <a:gd name="connsiteX0" fmla="*/ 0 w 1159565"/>
            <a:gd name="connsiteY0" fmla="*/ 0 h 1028846"/>
            <a:gd name="connsiteX1" fmla="*/ 0 w 1159565"/>
            <a:gd name="connsiteY1" fmla="*/ 540172 h 1028846"/>
            <a:gd name="connsiteX2" fmla="*/ 306457 w 1159565"/>
            <a:gd name="connsiteY2" fmla="*/ 1028846 h 1028846"/>
            <a:gd name="connsiteX3" fmla="*/ 1159565 w 1159565"/>
            <a:gd name="connsiteY3" fmla="*/ 1020563 h 1028846"/>
            <a:gd name="connsiteX0" fmla="*/ 0 w 1159565"/>
            <a:gd name="connsiteY0" fmla="*/ 0 h 488674"/>
            <a:gd name="connsiteX1" fmla="*/ 306457 w 1159565"/>
            <a:gd name="connsiteY1" fmla="*/ 488674 h 488674"/>
            <a:gd name="connsiteX2" fmla="*/ 1159565 w 1159565"/>
            <a:gd name="connsiteY2" fmla="*/ 480391 h 4886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59565" h="488674">
              <a:moveTo>
                <a:pt x="0" y="0"/>
              </a:moveTo>
              <a:cubicBezTo>
                <a:pt x="2760" y="104913"/>
                <a:pt x="295414" y="127000"/>
                <a:pt x="306457" y="488674"/>
              </a:cubicBezTo>
              <a:lnTo>
                <a:pt x="1159565" y="480391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331303</xdr:colOff>
      <xdr:row>66</xdr:row>
      <xdr:rowOff>33130</xdr:rowOff>
    </xdr:from>
    <xdr:ext cx="426713" cy="372721"/>
    <xdr:sp macro="" textlink="">
      <xdr:nvSpPr>
        <xdr:cNvPr id="1824" name="AutoShape 6505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rrowheads="1"/>
        </xdr:cNvSpPr>
      </xdr:nvSpPr>
      <xdr:spPr bwMode="auto">
        <a:xfrm>
          <a:off x="6013173" y="551621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318</a:t>
          </a:r>
        </a:p>
      </xdr:txBody>
    </xdr:sp>
    <xdr:clientData/>
  </xdr:oneCellAnchor>
  <xdr:oneCellAnchor>
    <xdr:from>
      <xdr:col>14</xdr:col>
      <xdr:colOff>389280</xdr:colOff>
      <xdr:row>66</xdr:row>
      <xdr:rowOff>173935</xdr:rowOff>
    </xdr:from>
    <xdr:ext cx="426713" cy="372721"/>
    <xdr:sp macro="" textlink="">
      <xdr:nvSpPr>
        <xdr:cNvPr id="923" name="AutoShape 650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Arrowheads="1"/>
        </xdr:cNvSpPr>
      </xdr:nvSpPr>
      <xdr:spPr bwMode="auto">
        <a:xfrm>
          <a:off x="5665302" y="565702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265</a:t>
          </a:r>
        </a:p>
      </xdr:txBody>
    </xdr:sp>
    <xdr:clientData/>
  </xdr:oneCellAnchor>
  <xdr:twoCellAnchor editAs="oneCell">
    <xdr:from>
      <xdr:col>11</xdr:col>
      <xdr:colOff>381001</xdr:colOff>
      <xdr:row>69</xdr:row>
      <xdr:rowOff>152400</xdr:rowOff>
    </xdr:from>
    <xdr:to>
      <xdr:col>12</xdr:col>
      <xdr:colOff>333375</xdr:colOff>
      <xdr:row>71</xdr:row>
      <xdr:rowOff>157017</xdr:rowOff>
    </xdr:to>
    <xdr:pic>
      <xdr:nvPicPr>
        <xdr:cNvPr id="904" name="図 903" descr="クリックすると新しいウィンドウで開きます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05076" y="6143625"/>
          <a:ext cx="361950" cy="366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258886</xdr:colOff>
      <xdr:row>30</xdr:row>
      <xdr:rowOff>86382</xdr:rowOff>
    </xdr:from>
    <xdr:ext cx="426713" cy="372721"/>
    <xdr:sp macro="" textlink="">
      <xdr:nvSpPr>
        <xdr:cNvPr id="860" name="AutoShape 6505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rrowheads="1"/>
        </xdr:cNvSpPr>
      </xdr:nvSpPr>
      <xdr:spPr bwMode="auto">
        <a:xfrm>
          <a:off x="2382961" y="227713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605</a:t>
          </a:r>
        </a:p>
      </xdr:txBody>
    </xdr:sp>
    <xdr:clientData/>
  </xdr:oneCellAnchor>
  <xdr:oneCellAnchor>
    <xdr:from>
      <xdr:col>1</xdr:col>
      <xdr:colOff>169252</xdr:colOff>
      <xdr:row>21</xdr:row>
      <xdr:rowOff>79864</xdr:rowOff>
    </xdr:from>
    <xdr:ext cx="352952" cy="345282"/>
    <xdr:grpSp>
      <xdr:nvGrpSpPr>
        <xdr:cNvPr id="848" name="Group 667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GrpSpPr>
          <a:grpSpLocks/>
        </xdr:cNvGrpSpPr>
      </xdr:nvGrpSpPr>
      <xdr:grpSpPr bwMode="auto">
        <a:xfrm>
          <a:off x="293077" y="3899389"/>
          <a:ext cx="352952" cy="345282"/>
          <a:chOff x="536" y="109"/>
          <a:chExt cx="46" cy="44"/>
        </a:xfrm>
      </xdr:grpSpPr>
      <xdr:pic>
        <xdr:nvPicPr>
          <xdr:cNvPr id="849" name="Picture 6673" descr="route2">
            <a:extLst>
              <a:ext uri="{FF2B5EF4-FFF2-40B4-BE49-F238E27FC236}">
                <a16:creationId xmlns:a16="http://schemas.microsoft.com/office/drawing/2014/main" id="{00000000-0008-0000-0000-000051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50" name="Text Box 6674">
            <a:extLst>
              <a:ext uri="{FF2B5EF4-FFF2-40B4-BE49-F238E27FC236}">
                <a16:creationId xmlns:a16="http://schemas.microsoft.com/office/drawing/2014/main" id="{00000000-0008-0000-0000-000052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112744</xdr:colOff>
      <xdr:row>22</xdr:row>
      <xdr:rowOff>38099</xdr:rowOff>
    </xdr:from>
    <xdr:ext cx="306355" cy="419615"/>
    <xdr:sp macro="" textlink="">
      <xdr:nvSpPr>
        <xdr:cNvPr id="839" name="Line 6499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ShapeType="1"/>
        </xdr:cNvSpPr>
      </xdr:nvSpPr>
      <xdr:spPr bwMode="auto">
        <a:xfrm flipV="1">
          <a:off x="20143819" y="781049"/>
          <a:ext cx="306355" cy="41961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>
    <xdr:from>
      <xdr:col>14</xdr:col>
      <xdr:colOff>142875</xdr:colOff>
      <xdr:row>12</xdr:row>
      <xdr:rowOff>161925</xdr:rowOff>
    </xdr:from>
    <xdr:to>
      <xdr:col>15</xdr:col>
      <xdr:colOff>314325</xdr:colOff>
      <xdr:row>18</xdr:row>
      <xdr:rowOff>133350</xdr:rowOff>
    </xdr:to>
    <xdr:sp macro="" textlink="">
      <xdr:nvSpPr>
        <xdr:cNvPr id="10" name="フリーフォーム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19764375" y="723900"/>
          <a:ext cx="581025" cy="1057275"/>
        </a:xfrm>
        <a:custGeom>
          <a:avLst/>
          <a:gdLst>
            <a:gd name="connsiteX0" fmla="*/ 0 w 581025"/>
            <a:gd name="connsiteY0" fmla="*/ 1057275 h 1057275"/>
            <a:gd name="connsiteX1" fmla="*/ 0 w 581025"/>
            <a:gd name="connsiteY1" fmla="*/ 714375 h 1057275"/>
            <a:gd name="connsiteX2" fmla="*/ 495300 w 581025"/>
            <a:gd name="connsiteY2" fmla="*/ 485775 h 1057275"/>
            <a:gd name="connsiteX3" fmla="*/ 581025 w 581025"/>
            <a:gd name="connsiteY3" fmla="*/ 0 h 10572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81025" h="1057275">
              <a:moveTo>
                <a:pt x="0" y="1057275"/>
              </a:moveTo>
              <a:lnTo>
                <a:pt x="0" y="714375"/>
              </a:lnTo>
              <a:lnTo>
                <a:pt x="495300" y="485775"/>
              </a:lnTo>
              <a:lnTo>
                <a:pt x="58102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352425</xdr:colOff>
      <xdr:row>14</xdr:row>
      <xdr:rowOff>0</xdr:rowOff>
    </xdr:from>
    <xdr:to>
      <xdr:col>9</xdr:col>
      <xdr:colOff>600075</xdr:colOff>
      <xdr:row>18</xdr:row>
      <xdr:rowOff>47625</xdr:rowOff>
    </xdr:to>
    <xdr:sp macro="" textlink="">
      <xdr:nvSpPr>
        <xdr:cNvPr id="7" name="フリーフォーム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13611225" y="923925"/>
          <a:ext cx="657225" cy="771525"/>
        </a:xfrm>
        <a:custGeom>
          <a:avLst/>
          <a:gdLst>
            <a:gd name="connsiteX0" fmla="*/ 0 w 657225"/>
            <a:gd name="connsiteY0" fmla="*/ 771525 h 771525"/>
            <a:gd name="connsiteX1" fmla="*/ 0 w 657225"/>
            <a:gd name="connsiteY1" fmla="*/ 295275 h 771525"/>
            <a:gd name="connsiteX2" fmla="*/ 657225 w 657225"/>
            <a:gd name="connsiteY2" fmla="*/ 0 h 7715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57225" h="771525">
              <a:moveTo>
                <a:pt x="0" y="771525"/>
              </a:moveTo>
              <a:lnTo>
                <a:pt x="0" y="295275"/>
              </a:lnTo>
              <a:lnTo>
                <a:pt x="65722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72259</xdr:colOff>
      <xdr:row>160</xdr:row>
      <xdr:rowOff>54454</xdr:rowOff>
    </xdr:from>
    <xdr:to>
      <xdr:col>12</xdr:col>
      <xdr:colOff>617483</xdr:colOff>
      <xdr:row>162</xdr:row>
      <xdr:rowOff>127279</xdr:rowOff>
    </xdr:to>
    <xdr:sp macro="" textlink="">
      <xdr:nvSpPr>
        <xdr:cNvPr id="24" name="フリーフォーム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 bwMode="auto">
        <a:xfrm>
          <a:off x="2187466" y="11287385"/>
          <a:ext cx="952500" cy="440687"/>
        </a:xfrm>
        <a:custGeom>
          <a:avLst/>
          <a:gdLst>
            <a:gd name="connsiteX0" fmla="*/ 0 w 952500"/>
            <a:gd name="connsiteY0" fmla="*/ 418512 h 440687"/>
            <a:gd name="connsiteX1" fmla="*/ 400706 w 952500"/>
            <a:gd name="connsiteY1" fmla="*/ 398805 h 440687"/>
            <a:gd name="connsiteX2" fmla="*/ 676603 w 952500"/>
            <a:gd name="connsiteY2" fmla="*/ 37512 h 440687"/>
            <a:gd name="connsiteX3" fmla="*/ 952500 w 952500"/>
            <a:gd name="connsiteY3" fmla="*/ 4667 h 4406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52500" h="440687">
              <a:moveTo>
                <a:pt x="0" y="418512"/>
              </a:moveTo>
              <a:cubicBezTo>
                <a:pt x="143969" y="440408"/>
                <a:pt x="287939" y="462305"/>
                <a:pt x="400706" y="398805"/>
              </a:cubicBezTo>
              <a:cubicBezTo>
                <a:pt x="513473" y="335305"/>
                <a:pt x="584637" y="103202"/>
                <a:pt x="676603" y="37512"/>
              </a:cubicBezTo>
              <a:cubicBezTo>
                <a:pt x="768569" y="-28178"/>
                <a:pt x="910897" y="14520"/>
                <a:pt x="952500" y="4667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81954</xdr:colOff>
      <xdr:row>161</xdr:row>
      <xdr:rowOff>107013</xdr:rowOff>
    </xdr:from>
    <xdr:to>
      <xdr:col>12</xdr:col>
      <xdr:colOff>252943</xdr:colOff>
      <xdr:row>162</xdr:row>
      <xdr:rowOff>46334</xdr:rowOff>
    </xdr:to>
    <xdr:grpSp>
      <xdr:nvGrpSpPr>
        <xdr:cNvPr id="1985" name="Group 1706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GrpSpPr>
          <a:grpSpLocks/>
        </xdr:cNvGrpSpPr>
      </xdr:nvGrpSpPr>
      <xdr:grpSpPr bwMode="auto">
        <a:xfrm rot="1665833">
          <a:off x="5796954" y="29263038"/>
          <a:ext cx="170989" cy="120296"/>
          <a:chOff x="1084" y="110"/>
          <a:chExt cx="86" cy="28"/>
        </a:xfrm>
      </xdr:grpSpPr>
      <xdr:sp macro="" textlink="">
        <xdr:nvSpPr>
          <xdr:cNvPr id="1986" name="Rectangle 6595">
            <a:extLst>
              <a:ext uri="{FF2B5EF4-FFF2-40B4-BE49-F238E27FC236}">
                <a16:creationId xmlns:a16="http://schemas.microsoft.com/office/drawing/2014/main" id="{00000000-0008-0000-0000-0000C207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87" name="Freeform 6598">
            <a:extLst>
              <a:ext uri="{FF2B5EF4-FFF2-40B4-BE49-F238E27FC236}">
                <a16:creationId xmlns:a16="http://schemas.microsoft.com/office/drawing/2014/main" id="{00000000-0008-0000-0000-0000C307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88" name="Freeform 6598">
            <a:extLst>
              <a:ext uri="{FF2B5EF4-FFF2-40B4-BE49-F238E27FC236}">
                <a16:creationId xmlns:a16="http://schemas.microsoft.com/office/drawing/2014/main" id="{00000000-0008-0000-0000-0000C407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9</xdr:col>
      <xdr:colOff>178918</xdr:colOff>
      <xdr:row>141</xdr:row>
      <xdr:rowOff>137775</xdr:rowOff>
    </xdr:from>
    <xdr:ext cx="426713" cy="372721"/>
    <xdr:sp macro="" textlink="">
      <xdr:nvSpPr>
        <xdr:cNvPr id="2002" name="AutoShape 6505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rrowheads="1"/>
        </xdr:cNvSpPr>
      </xdr:nvSpPr>
      <xdr:spPr bwMode="auto">
        <a:xfrm>
          <a:off x="17068247" y="936198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</a:t>
          </a:r>
        </a:p>
      </xdr:txBody>
    </xdr:sp>
    <xdr:clientData/>
  </xdr:oneCellAnchor>
  <xdr:twoCellAnchor>
    <xdr:from>
      <xdr:col>8</xdr:col>
      <xdr:colOff>151678</xdr:colOff>
      <xdr:row>140</xdr:row>
      <xdr:rowOff>25115</xdr:rowOff>
    </xdr:from>
    <xdr:to>
      <xdr:col>8</xdr:col>
      <xdr:colOff>366652</xdr:colOff>
      <xdr:row>141</xdr:row>
      <xdr:rowOff>11749</xdr:rowOff>
    </xdr:to>
    <xdr:sp macro="" textlink="">
      <xdr:nvSpPr>
        <xdr:cNvPr id="392" name="フリーフォーム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 bwMode="auto">
        <a:xfrm>
          <a:off x="16652788" y="9188165"/>
          <a:ext cx="214974" cy="169514"/>
        </a:xfrm>
        <a:custGeom>
          <a:avLst/>
          <a:gdLst>
            <a:gd name="connsiteX0" fmla="*/ 124810 w 124810"/>
            <a:gd name="connsiteY0" fmla="*/ 229913 h 243051"/>
            <a:gd name="connsiteX1" fmla="*/ 0 w 124810"/>
            <a:gd name="connsiteY1" fmla="*/ 0 h 243051"/>
            <a:gd name="connsiteX2" fmla="*/ 52551 w 124810"/>
            <a:gd name="connsiteY2" fmla="*/ 243051 h 243051"/>
            <a:gd name="connsiteX0" fmla="*/ 147670 w 147670"/>
            <a:gd name="connsiteY0" fmla="*/ 187821 h 200959"/>
            <a:gd name="connsiteX1" fmla="*/ 0 w 147670"/>
            <a:gd name="connsiteY1" fmla="*/ 0 h 200959"/>
            <a:gd name="connsiteX2" fmla="*/ 75411 w 147670"/>
            <a:gd name="connsiteY2" fmla="*/ 200959 h 200959"/>
            <a:gd name="connsiteX0" fmla="*/ 201322 w 201322"/>
            <a:gd name="connsiteY0" fmla="*/ 187821 h 200959"/>
            <a:gd name="connsiteX1" fmla="*/ 53652 w 201322"/>
            <a:gd name="connsiteY1" fmla="*/ 0 h 200959"/>
            <a:gd name="connsiteX2" fmla="*/ 129063 w 201322"/>
            <a:gd name="connsiteY2" fmla="*/ 200959 h 200959"/>
            <a:gd name="connsiteX0" fmla="*/ 201322 w 201322"/>
            <a:gd name="connsiteY0" fmla="*/ 193214 h 206352"/>
            <a:gd name="connsiteX1" fmla="*/ 53652 w 201322"/>
            <a:gd name="connsiteY1" fmla="*/ 5393 h 206352"/>
            <a:gd name="connsiteX2" fmla="*/ 129063 w 201322"/>
            <a:gd name="connsiteY2" fmla="*/ 206352 h 206352"/>
            <a:gd name="connsiteX0" fmla="*/ 201322 w 202699"/>
            <a:gd name="connsiteY0" fmla="*/ 195333 h 208471"/>
            <a:gd name="connsiteX1" fmla="*/ 53652 w 202699"/>
            <a:gd name="connsiteY1" fmla="*/ 7512 h 208471"/>
            <a:gd name="connsiteX2" fmla="*/ 129063 w 202699"/>
            <a:gd name="connsiteY2" fmla="*/ 208471 h 208471"/>
            <a:gd name="connsiteX0" fmla="*/ 196449 w 197826"/>
            <a:gd name="connsiteY0" fmla="*/ 195333 h 195333"/>
            <a:gd name="connsiteX1" fmla="*/ 48779 w 197826"/>
            <a:gd name="connsiteY1" fmla="*/ 7512 h 195333"/>
            <a:gd name="connsiteX2" fmla="*/ 154670 w 197826"/>
            <a:gd name="connsiteY2" fmla="*/ 162553 h 195333"/>
            <a:gd name="connsiteX0" fmla="*/ 176304 w 177681"/>
            <a:gd name="connsiteY0" fmla="*/ 195333 h 195333"/>
            <a:gd name="connsiteX1" fmla="*/ 28634 w 177681"/>
            <a:gd name="connsiteY1" fmla="*/ 7512 h 195333"/>
            <a:gd name="connsiteX2" fmla="*/ 134525 w 177681"/>
            <a:gd name="connsiteY2" fmla="*/ 162553 h 195333"/>
            <a:gd name="connsiteX0" fmla="*/ 214083 w 214974"/>
            <a:gd name="connsiteY0" fmla="*/ 170250 h 170250"/>
            <a:gd name="connsiteX1" fmla="*/ 24503 w 214974"/>
            <a:gd name="connsiteY1" fmla="*/ 9215 h 170250"/>
            <a:gd name="connsiteX2" fmla="*/ 172304 w 214974"/>
            <a:gd name="connsiteY2" fmla="*/ 137470 h 170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4974" h="170250">
              <a:moveTo>
                <a:pt x="214083" y="170250"/>
              </a:moveTo>
              <a:cubicBezTo>
                <a:pt x="225820" y="50244"/>
                <a:pt x="119446" y="-27668"/>
                <a:pt x="24503" y="9215"/>
              </a:cubicBezTo>
              <a:cubicBezTo>
                <a:pt x="-72280" y="99160"/>
                <a:pt x="147167" y="70484"/>
                <a:pt x="172304" y="137470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328449</xdr:colOff>
      <xdr:row>138</xdr:row>
      <xdr:rowOff>111672</xdr:rowOff>
    </xdr:from>
    <xdr:to>
      <xdr:col>6</xdr:col>
      <xdr:colOff>354773</xdr:colOff>
      <xdr:row>144</xdr:row>
      <xdr:rowOff>85396</xdr:rowOff>
    </xdr:to>
    <xdr:sp macro="" textlink="">
      <xdr:nvSpPr>
        <xdr:cNvPr id="389" name="フリーフォーム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 bwMode="auto">
        <a:xfrm>
          <a:off x="15515897" y="8953500"/>
          <a:ext cx="26324" cy="1077310"/>
        </a:xfrm>
        <a:custGeom>
          <a:avLst/>
          <a:gdLst>
            <a:gd name="connsiteX0" fmla="*/ 6569 w 26324"/>
            <a:gd name="connsiteY0" fmla="*/ 0 h 1077310"/>
            <a:gd name="connsiteX1" fmla="*/ 6569 w 26324"/>
            <a:gd name="connsiteY1" fmla="*/ 381000 h 1077310"/>
            <a:gd name="connsiteX2" fmla="*/ 26275 w 26324"/>
            <a:gd name="connsiteY2" fmla="*/ 722586 h 1077310"/>
            <a:gd name="connsiteX3" fmla="*/ 0 w 26324"/>
            <a:gd name="connsiteY3" fmla="*/ 1077310 h 10773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6324" h="1077310">
              <a:moveTo>
                <a:pt x="6569" y="0"/>
              </a:moveTo>
              <a:cubicBezTo>
                <a:pt x="4927" y="130284"/>
                <a:pt x="3285" y="260569"/>
                <a:pt x="6569" y="381000"/>
              </a:cubicBezTo>
              <a:cubicBezTo>
                <a:pt x="9853" y="501431"/>
                <a:pt x="27370" y="606534"/>
                <a:pt x="26275" y="722586"/>
              </a:cubicBezTo>
              <a:cubicBezTo>
                <a:pt x="25180" y="838638"/>
                <a:pt x="7664" y="1019284"/>
                <a:pt x="0" y="1077310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72259</xdr:colOff>
      <xdr:row>138</xdr:row>
      <xdr:rowOff>118241</xdr:rowOff>
    </xdr:from>
    <xdr:to>
      <xdr:col>6</xdr:col>
      <xdr:colOff>85397</xdr:colOff>
      <xdr:row>144</xdr:row>
      <xdr:rowOff>98534</xdr:rowOff>
    </xdr:to>
    <xdr:sp macro="" textlink="">
      <xdr:nvSpPr>
        <xdr:cNvPr id="390" name="フリーフォーム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 bwMode="auto">
        <a:xfrm>
          <a:off x="15259707" y="8960069"/>
          <a:ext cx="13138" cy="1083879"/>
        </a:xfrm>
        <a:custGeom>
          <a:avLst/>
          <a:gdLst>
            <a:gd name="connsiteX0" fmla="*/ 13138 w 13138"/>
            <a:gd name="connsiteY0" fmla="*/ 0 h 1083879"/>
            <a:gd name="connsiteX1" fmla="*/ 0 w 13138"/>
            <a:gd name="connsiteY1" fmla="*/ 440121 h 1083879"/>
            <a:gd name="connsiteX2" fmla="*/ 13138 w 13138"/>
            <a:gd name="connsiteY2" fmla="*/ 788276 h 1083879"/>
            <a:gd name="connsiteX3" fmla="*/ 0 w 13138"/>
            <a:gd name="connsiteY3" fmla="*/ 1083879 h 10838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138" h="1083879">
              <a:moveTo>
                <a:pt x="13138" y="0"/>
              </a:moveTo>
              <a:cubicBezTo>
                <a:pt x="6569" y="154371"/>
                <a:pt x="0" y="308742"/>
                <a:pt x="0" y="440121"/>
              </a:cubicBezTo>
              <a:cubicBezTo>
                <a:pt x="0" y="571500"/>
                <a:pt x="13138" y="680983"/>
                <a:pt x="13138" y="788276"/>
              </a:cubicBezTo>
              <a:cubicBezTo>
                <a:pt x="13138" y="895569"/>
                <a:pt x="0" y="1036802"/>
                <a:pt x="0" y="1083879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47218</xdr:colOff>
      <xdr:row>140</xdr:row>
      <xdr:rowOff>119227</xdr:rowOff>
    </xdr:from>
    <xdr:ext cx="426713" cy="372721"/>
    <xdr:sp macro="" textlink="">
      <xdr:nvSpPr>
        <xdr:cNvPr id="1982" name="AutoShape 6505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rrowheads="1"/>
        </xdr:cNvSpPr>
      </xdr:nvSpPr>
      <xdr:spPr bwMode="auto">
        <a:xfrm>
          <a:off x="1761718" y="2547477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</a:t>
          </a:r>
        </a:p>
      </xdr:txBody>
    </xdr:sp>
    <xdr:clientData/>
  </xdr:oneCellAnchor>
  <xdr:oneCellAnchor>
    <xdr:from>
      <xdr:col>5</xdr:col>
      <xdr:colOff>46015</xdr:colOff>
      <xdr:row>140</xdr:row>
      <xdr:rowOff>69347</xdr:rowOff>
    </xdr:from>
    <xdr:ext cx="295571" cy="2911"/>
    <xdr:sp macro="" textlink="">
      <xdr:nvSpPr>
        <xdr:cNvPr id="1979" name="Line 6499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ShapeType="1"/>
        </xdr:cNvSpPr>
      </xdr:nvSpPr>
      <xdr:spPr bwMode="auto">
        <a:xfrm flipH="1" flipV="1">
          <a:off x="14826187" y="9279037"/>
          <a:ext cx="295571" cy="291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>
    <xdr:from>
      <xdr:col>5</xdr:col>
      <xdr:colOff>372794</xdr:colOff>
      <xdr:row>141</xdr:row>
      <xdr:rowOff>17039</xdr:rowOff>
    </xdr:from>
    <xdr:to>
      <xdr:col>6</xdr:col>
      <xdr:colOff>394138</xdr:colOff>
      <xdr:row>142</xdr:row>
      <xdr:rowOff>0</xdr:rowOff>
    </xdr:to>
    <xdr:grpSp>
      <xdr:nvGrpSpPr>
        <xdr:cNvPr id="1969" name="Group 17064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GrpSpPr>
          <a:grpSpLocks/>
        </xdr:cNvGrpSpPr>
      </xdr:nvGrpSpPr>
      <xdr:grpSpPr bwMode="auto">
        <a:xfrm rot="10800000">
          <a:off x="2496869" y="25553564"/>
          <a:ext cx="430919" cy="163936"/>
          <a:chOff x="1084" y="110"/>
          <a:chExt cx="86" cy="28"/>
        </a:xfrm>
      </xdr:grpSpPr>
      <xdr:sp macro="" textlink="">
        <xdr:nvSpPr>
          <xdr:cNvPr id="1970" name="Rectangle 6595">
            <a:extLst>
              <a:ext uri="{FF2B5EF4-FFF2-40B4-BE49-F238E27FC236}">
                <a16:creationId xmlns:a16="http://schemas.microsoft.com/office/drawing/2014/main" id="{00000000-0008-0000-0000-0000B207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71" name="Freeform 6598">
            <a:extLst>
              <a:ext uri="{FF2B5EF4-FFF2-40B4-BE49-F238E27FC236}">
                <a16:creationId xmlns:a16="http://schemas.microsoft.com/office/drawing/2014/main" id="{00000000-0008-0000-0000-0000B307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72" name="Freeform 6598">
            <a:extLst>
              <a:ext uri="{FF2B5EF4-FFF2-40B4-BE49-F238E27FC236}">
                <a16:creationId xmlns:a16="http://schemas.microsoft.com/office/drawing/2014/main" id="{00000000-0008-0000-0000-0000B407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12</xdr:col>
      <xdr:colOff>762569</xdr:colOff>
      <xdr:row>129</xdr:row>
      <xdr:rowOff>21704</xdr:rowOff>
    </xdr:from>
    <xdr:ext cx="426713" cy="372721"/>
    <xdr:sp macro="" textlink="">
      <xdr:nvSpPr>
        <xdr:cNvPr id="1967" name="AutoShape 6505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rrowheads="1"/>
        </xdr:cNvSpPr>
      </xdr:nvSpPr>
      <xdr:spPr bwMode="auto">
        <a:xfrm>
          <a:off x="12783776" y="886353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523</a:t>
          </a:r>
        </a:p>
      </xdr:txBody>
    </xdr:sp>
    <xdr:clientData/>
  </xdr:oneCellAnchor>
  <xdr:oneCellAnchor>
    <xdr:from>
      <xdr:col>9</xdr:col>
      <xdr:colOff>262373</xdr:colOff>
      <xdr:row>131</xdr:row>
      <xdr:rowOff>165384</xdr:rowOff>
    </xdr:from>
    <xdr:ext cx="417188" cy="408122"/>
    <xdr:grpSp>
      <xdr:nvGrpSpPr>
        <xdr:cNvPr id="1943" name="Group 667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GrpSpPr>
          <a:grpSpLocks/>
        </xdr:cNvGrpSpPr>
      </xdr:nvGrpSpPr>
      <xdr:grpSpPr bwMode="auto">
        <a:xfrm>
          <a:off x="4386698" y="23892159"/>
          <a:ext cx="417188" cy="408122"/>
          <a:chOff x="536" y="109"/>
          <a:chExt cx="46" cy="44"/>
        </a:xfrm>
      </xdr:grpSpPr>
      <xdr:pic>
        <xdr:nvPicPr>
          <xdr:cNvPr id="1944" name="Picture 6673" descr="route2">
            <a:extLst>
              <a:ext uri="{FF2B5EF4-FFF2-40B4-BE49-F238E27FC236}">
                <a16:creationId xmlns:a16="http://schemas.microsoft.com/office/drawing/2014/main" id="{00000000-0008-0000-0000-00009807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45" name="Text Box 6674">
            <a:extLst>
              <a:ext uri="{FF2B5EF4-FFF2-40B4-BE49-F238E27FC236}">
                <a16:creationId xmlns:a16="http://schemas.microsoft.com/office/drawing/2014/main" id="{00000000-0008-0000-0000-0000990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8</xdr:col>
      <xdr:colOff>322062</xdr:colOff>
      <xdr:row>132</xdr:row>
      <xdr:rowOff>167380</xdr:rowOff>
    </xdr:from>
    <xdr:ext cx="426713" cy="372721"/>
    <xdr:sp macro="" textlink="">
      <xdr:nvSpPr>
        <xdr:cNvPr id="1941" name="AutoShape 6505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rrowheads="1"/>
        </xdr:cNvSpPr>
      </xdr:nvSpPr>
      <xdr:spPr bwMode="auto">
        <a:xfrm>
          <a:off x="2462386" y="2708390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526</a:t>
          </a:r>
        </a:p>
      </xdr:txBody>
    </xdr:sp>
    <xdr:clientData/>
  </xdr:oneCellAnchor>
  <xdr:oneCellAnchor>
    <xdr:from>
      <xdr:col>2</xdr:col>
      <xdr:colOff>218115</xdr:colOff>
      <xdr:row>131</xdr:row>
      <xdr:rowOff>123290</xdr:rowOff>
    </xdr:from>
    <xdr:ext cx="295977" cy="278253"/>
    <xdr:sp macro="" textlink="">
      <xdr:nvSpPr>
        <xdr:cNvPr id="1925" name="Oval 6509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rrowheads="1"/>
        </xdr:cNvSpPr>
      </xdr:nvSpPr>
      <xdr:spPr bwMode="auto">
        <a:xfrm>
          <a:off x="6612289" y="25650290"/>
          <a:ext cx="295977" cy="278253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oneCellAnchor>
  <xdr:oneCellAnchor>
    <xdr:from>
      <xdr:col>13</xdr:col>
      <xdr:colOff>55695</xdr:colOff>
      <xdr:row>120</xdr:row>
      <xdr:rowOff>153086</xdr:rowOff>
    </xdr:from>
    <xdr:ext cx="426713" cy="372721"/>
    <xdr:sp macro="" textlink="">
      <xdr:nvSpPr>
        <xdr:cNvPr id="1922" name="AutoShape 6505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Arrowheads="1"/>
        </xdr:cNvSpPr>
      </xdr:nvSpPr>
      <xdr:spPr bwMode="auto">
        <a:xfrm>
          <a:off x="4929867" y="899491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273</a:t>
          </a:r>
        </a:p>
      </xdr:txBody>
    </xdr:sp>
    <xdr:clientData/>
  </xdr:oneCellAnchor>
  <xdr:oneCellAnchor>
    <xdr:from>
      <xdr:col>14</xdr:col>
      <xdr:colOff>234395</xdr:colOff>
      <xdr:row>122</xdr:row>
      <xdr:rowOff>136429</xdr:rowOff>
    </xdr:from>
    <xdr:ext cx="295977" cy="278253"/>
    <xdr:sp macro="" textlink="">
      <xdr:nvSpPr>
        <xdr:cNvPr id="1918" name="Oval 6509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rrowheads="1"/>
        </xdr:cNvSpPr>
      </xdr:nvSpPr>
      <xdr:spPr bwMode="auto">
        <a:xfrm>
          <a:off x="5154265" y="25663429"/>
          <a:ext cx="295977" cy="278253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oneCellAnchor>
  <xdr:oneCellAnchor>
    <xdr:from>
      <xdr:col>12</xdr:col>
      <xdr:colOff>243876</xdr:colOff>
      <xdr:row>122</xdr:row>
      <xdr:rowOff>178976</xdr:rowOff>
    </xdr:from>
    <xdr:ext cx="426713" cy="372721"/>
    <xdr:sp macro="" textlink="">
      <xdr:nvSpPr>
        <xdr:cNvPr id="1917" name="AutoShape 6505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rrowheads="1"/>
        </xdr:cNvSpPr>
      </xdr:nvSpPr>
      <xdr:spPr bwMode="auto">
        <a:xfrm>
          <a:off x="4401258" y="2530256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273</a:t>
          </a:r>
        </a:p>
      </xdr:txBody>
    </xdr:sp>
    <xdr:clientData/>
  </xdr:oneCellAnchor>
  <xdr:oneCellAnchor>
    <xdr:from>
      <xdr:col>7</xdr:col>
      <xdr:colOff>127952</xdr:colOff>
      <xdr:row>121</xdr:row>
      <xdr:rowOff>34844</xdr:rowOff>
    </xdr:from>
    <xdr:ext cx="426713" cy="372721"/>
    <xdr:sp macro="" textlink="">
      <xdr:nvSpPr>
        <xdr:cNvPr id="1908" name="AutoShape 6505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rrowheads="1"/>
        </xdr:cNvSpPr>
      </xdr:nvSpPr>
      <xdr:spPr bwMode="auto">
        <a:xfrm>
          <a:off x="1835883" y="906060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273</a:t>
          </a:r>
        </a:p>
      </xdr:txBody>
    </xdr:sp>
    <xdr:clientData/>
  </xdr:oneCellAnchor>
  <xdr:twoCellAnchor>
    <xdr:from>
      <xdr:col>4</xdr:col>
      <xdr:colOff>91966</xdr:colOff>
      <xdr:row>120</xdr:row>
      <xdr:rowOff>45983</xdr:rowOff>
    </xdr:from>
    <xdr:to>
      <xdr:col>5</xdr:col>
      <xdr:colOff>335017</xdr:colOff>
      <xdr:row>124</xdr:row>
      <xdr:rowOff>164225</xdr:rowOff>
    </xdr:to>
    <xdr:sp macro="" textlink="">
      <xdr:nvSpPr>
        <xdr:cNvPr id="356" name="フリーフォーム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 bwMode="auto">
        <a:xfrm>
          <a:off x="22380466" y="7232431"/>
          <a:ext cx="650327" cy="853966"/>
        </a:xfrm>
        <a:custGeom>
          <a:avLst/>
          <a:gdLst>
            <a:gd name="connsiteX0" fmla="*/ 650327 w 650327"/>
            <a:gd name="connsiteY0" fmla="*/ 0 h 853966"/>
            <a:gd name="connsiteX1" fmla="*/ 558362 w 650327"/>
            <a:gd name="connsiteY1" fmla="*/ 256190 h 853966"/>
            <a:gd name="connsiteX2" fmla="*/ 275896 w 650327"/>
            <a:gd name="connsiteY2" fmla="*/ 610914 h 853966"/>
            <a:gd name="connsiteX3" fmla="*/ 0 w 650327"/>
            <a:gd name="connsiteY3" fmla="*/ 853966 h 8539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50327" h="853966">
              <a:moveTo>
                <a:pt x="650327" y="0"/>
              </a:moveTo>
              <a:cubicBezTo>
                <a:pt x="635547" y="77185"/>
                <a:pt x="620767" y="154371"/>
                <a:pt x="558362" y="256190"/>
              </a:cubicBezTo>
              <a:cubicBezTo>
                <a:pt x="495957" y="358009"/>
                <a:pt x="368956" y="511285"/>
                <a:pt x="275896" y="610914"/>
              </a:cubicBezTo>
              <a:cubicBezTo>
                <a:pt x="182836" y="710543"/>
                <a:pt x="43793" y="820026"/>
                <a:pt x="0" y="853966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144517</xdr:colOff>
      <xdr:row>120</xdr:row>
      <xdr:rowOff>85397</xdr:rowOff>
    </xdr:from>
    <xdr:to>
      <xdr:col>6</xdr:col>
      <xdr:colOff>170793</xdr:colOff>
      <xdr:row>125</xdr:row>
      <xdr:rowOff>137949</xdr:rowOff>
    </xdr:to>
    <xdr:sp macro="" textlink="">
      <xdr:nvSpPr>
        <xdr:cNvPr id="357" name="フリーフォーム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 bwMode="auto">
        <a:xfrm>
          <a:off x="22433017" y="7271845"/>
          <a:ext cx="840828" cy="972207"/>
        </a:xfrm>
        <a:custGeom>
          <a:avLst/>
          <a:gdLst>
            <a:gd name="connsiteX0" fmla="*/ 840828 w 840828"/>
            <a:gd name="connsiteY0" fmla="*/ 0 h 972207"/>
            <a:gd name="connsiteX1" fmla="*/ 597776 w 840828"/>
            <a:gd name="connsiteY1" fmla="*/ 433552 h 972207"/>
            <a:gd name="connsiteX2" fmla="*/ 354724 w 840828"/>
            <a:gd name="connsiteY2" fmla="*/ 689741 h 972207"/>
            <a:gd name="connsiteX3" fmla="*/ 0 w 840828"/>
            <a:gd name="connsiteY3" fmla="*/ 972207 h 9722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40828" h="972207">
              <a:moveTo>
                <a:pt x="840828" y="0"/>
              </a:moveTo>
              <a:cubicBezTo>
                <a:pt x="759810" y="159297"/>
                <a:pt x="678793" y="318595"/>
                <a:pt x="597776" y="433552"/>
              </a:cubicBezTo>
              <a:cubicBezTo>
                <a:pt x="516759" y="548509"/>
                <a:pt x="454353" y="599965"/>
                <a:pt x="354724" y="689741"/>
              </a:cubicBezTo>
              <a:cubicBezTo>
                <a:pt x="255095" y="779517"/>
                <a:pt x="42698" y="933888"/>
                <a:pt x="0" y="972207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173078</xdr:colOff>
      <xdr:row>120</xdr:row>
      <xdr:rowOff>21991</xdr:rowOff>
    </xdr:from>
    <xdr:ext cx="426713" cy="372721"/>
    <xdr:sp macro="" textlink="">
      <xdr:nvSpPr>
        <xdr:cNvPr id="1900" name="AutoShape 6505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rrowheads="1"/>
        </xdr:cNvSpPr>
      </xdr:nvSpPr>
      <xdr:spPr bwMode="auto">
        <a:xfrm>
          <a:off x="22868854" y="720843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104</a:t>
          </a:r>
        </a:p>
      </xdr:txBody>
    </xdr:sp>
    <xdr:clientData/>
  </xdr:oneCellAnchor>
  <xdr:twoCellAnchor>
    <xdr:from>
      <xdr:col>4</xdr:col>
      <xdr:colOff>349652</xdr:colOff>
      <xdr:row>122</xdr:row>
      <xdr:rowOff>166983</xdr:rowOff>
    </xdr:from>
    <xdr:to>
      <xdr:col>5</xdr:col>
      <xdr:colOff>332211</xdr:colOff>
      <xdr:row>124</xdr:row>
      <xdr:rowOff>588</xdr:rowOff>
    </xdr:to>
    <xdr:grpSp>
      <xdr:nvGrpSpPr>
        <xdr:cNvPr id="1892" name="Group 17064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GrpSpPr>
          <a:grpSpLocks/>
        </xdr:cNvGrpSpPr>
      </xdr:nvGrpSpPr>
      <xdr:grpSpPr bwMode="auto">
        <a:xfrm rot="13444038">
          <a:off x="2064152" y="22264983"/>
          <a:ext cx="392134" cy="195555"/>
          <a:chOff x="1084" y="110"/>
          <a:chExt cx="86" cy="28"/>
        </a:xfrm>
      </xdr:grpSpPr>
      <xdr:sp macro="" textlink="">
        <xdr:nvSpPr>
          <xdr:cNvPr id="1893" name="Rectangle 6595">
            <a:extLst>
              <a:ext uri="{FF2B5EF4-FFF2-40B4-BE49-F238E27FC236}">
                <a16:creationId xmlns:a16="http://schemas.microsoft.com/office/drawing/2014/main" id="{00000000-0008-0000-0000-00006507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94" name="Freeform 6598">
            <a:extLst>
              <a:ext uri="{FF2B5EF4-FFF2-40B4-BE49-F238E27FC236}">
                <a16:creationId xmlns:a16="http://schemas.microsoft.com/office/drawing/2014/main" id="{00000000-0008-0000-0000-00006607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95" name="Freeform 6598">
            <a:extLst>
              <a:ext uri="{FF2B5EF4-FFF2-40B4-BE49-F238E27FC236}">
                <a16:creationId xmlns:a16="http://schemas.microsoft.com/office/drawing/2014/main" id="{00000000-0008-0000-0000-00006707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189860</xdr:colOff>
      <xdr:row>111</xdr:row>
      <xdr:rowOff>45983</xdr:rowOff>
    </xdr:from>
    <xdr:to>
      <xdr:col>12</xdr:col>
      <xdr:colOff>280761</xdr:colOff>
      <xdr:row>117</xdr:row>
      <xdr:rowOff>59121</xdr:rowOff>
    </xdr:to>
    <xdr:sp macro="" textlink="">
      <xdr:nvSpPr>
        <xdr:cNvPr id="352" name="フリーフォーム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 bwMode="auto">
        <a:xfrm>
          <a:off x="20126670" y="7232431"/>
          <a:ext cx="90901" cy="1116724"/>
        </a:xfrm>
        <a:custGeom>
          <a:avLst/>
          <a:gdLst>
            <a:gd name="connsiteX0" fmla="*/ 72899 w 90901"/>
            <a:gd name="connsiteY0" fmla="*/ 0 h 1116724"/>
            <a:gd name="connsiteX1" fmla="*/ 86037 w 90901"/>
            <a:gd name="connsiteY1" fmla="*/ 440120 h 1116724"/>
            <a:gd name="connsiteX2" fmla="*/ 640 w 90901"/>
            <a:gd name="connsiteY2" fmla="*/ 847396 h 1116724"/>
            <a:gd name="connsiteX3" fmla="*/ 46623 w 90901"/>
            <a:gd name="connsiteY3" fmla="*/ 1116724 h 11167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901" h="1116724">
              <a:moveTo>
                <a:pt x="72899" y="0"/>
              </a:moveTo>
              <a:cubicBezTo>
                <a:pt x="85489" y="149443"/>
                <a:pt x="98080" y="298887"/>
                <a:pt x="86037" y="440120"/>
              </a:cubicBezTo>
              <a:cubicBezTo>
                <a:pt x="73994" y="581353"/>
                <a:pt x="7209" y="734629"/>
                <a:pt x="640" y="847396"/>
              </a:cubicBezTo>
              <a:cubicBezTo>
                <a:pt x="-5929" y="960163"/>
                <a:pt x="40054" y="1077310"/>
                <a:pt x="46623" y="1116724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483790</xdr:colOff>
      <xdr:row>112</xdr:row>
      <xdr:rowOff>19707</xdr:rowOff>
    </xdr:from>
    <xdr:to>
      <xdr:col>12</xdr:col>
      <xdr:colOff>527118</xdr:colOff>
      <xdr:row>117</xdr:row>
      <xdr:rowOff>39414</xdr:rowOff>
    </xdr:to>
    <xdr:sp macro="" textlink="">
      <xdr:nvSpPr>
        <xdr:cNvPr id="353" name="フリーフォーム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 bwMode="auto">
        <a:xfrm>
          <a:off x="20420600" y="7390086"/>
          <a:ext cx="43328" cy="939362"/>
        </a:xfrm>
        <a:custGeom>
          <a:avLst/>
          <a:gdLst>
            <a:gd name="connsiteX0" fmla="*/ 32895 w 41064"/>
            <a:gd name="connsiteY0" fmla="*/ 0 h 1077310"/>
            <a:gd name="connsiteX1" fmla="*/ 50 w 41064"/>
            <a:gd name="connsiteY1" fmla="*/ 532086 h 1077310"/>
            <a:gd name="connsiteX2" fmla="*/ 39464 w 41064"/>
            <a:gd name="connsiteY2" fmla="*/ 860534 h 1077310"/>
            <a:gd name="connsiteX3" fmla="*/ 39464 w 41064"/>
            <a:gd name="connsiteY3" fmla="*/ 1077310 h 1077310"/>
            <a:gd name="connsiteX0" fmla="*/ 15452 w 43328"/>
            <a:gd name="connsiteY0" fmla="*/ 0 h 939362"/>
            <a:gd name="connsiteX1" fmla="*/ 2314 w 43328"/>
            <a:gd name="connsiteY1" fmla="*/ 394138 h 939362"/>
            <a:gd name="connsiteX2" fmla="*/ 41728 w 43328"/>
            <a:gd name="connsiteY2" fmla="*/ 722586 h 939362"/>
            <a:gd name="connsiteX3" fmla="*/ 41728 w 43328"/>
            <a:gd name="connsiteY3" fmla="*/ 939362 h 9393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3328" h="939362">
              <a:moveTo>
                <a:pt x="15452" y="0"/>
              </a:moveTo>
              <a:cubicBezTo>
                <a:pt x="-1518" y="194332"/>
                <a:pt x="-2065" y="273707"/>
                <a:pt x="2314" y="394138"/>
              </a:cubicBezTo>
              <a:cubicBezTo>
                <a:pt x="6693" y="514569"/>
                <a:pt x="35159" y="631715"/>
                <a:pt x="41728" y="722586"/>
              </a:cubicBezTo>
              <a:cubicBezTo>
                <a:pt x="48297" y="813457"/>
                <a:pt x="31875" y="908707"/>
                <a:pt x="41728" y="939362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199354</xdr:colOff>
      <xdr:row>114</xdr:row>
      <xdr:rowOff>48267</xdr:rowOff>
    </xdr:from>
    <xdr:ext cx="426713" cy="372721"/>
    <xdr:sp macro="" textlink="">
      <xdr:nvSpPr>
        <xdr:cNvPr id="1881" name="AutoShape 6505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rrowheads="1"/>
        </xdr:cNvSpPr>
      </xdr:nvSpPr>
      <xdr:spPr bwMode="auto">
        <a:xfrm>
          <a:off x="20136164" y="778650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271</a:t>
          </a:r>
        </a:p>
      </xdr:txBody>
    </xdr:sp>
    <xdr:clientData/>
  </xdr:oneCellAnchor>
  <xdr:twoCellAnchor>
    <xdr:from>
      <xdr:col>12</xdr:col>
      <xdr:colOff>134363</xdr:colOff>
      <xdr:row>113</xdr:row>
      <xdr:rowOff>64994</xdr:rowOff>
    </xdr:from>
    <xdr:to>
      <xdr:col>12</xdr:col>
      <xdr:colOff>637190</xdr:colOff>
      <xdr:row>114</xdr:row>
      <xdr:rowOff>59120</xdr:rowOff>
    </xdr:to>
    <xdr:grpSp>
      <xdr:nvGrpSpPr>
        <xdr:cNvPr id="1772" name="Group 1706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GrpSpPr>
          <a:grpSpLocks/>
        </xdr:cNvGrpSpPr>
      </xdr:nvGrpSpPr>
      <xdr:grpSpPr bwMode="auto">
        <a:xfrm rot="10800000">
          <a:off x="5849363" y="20534219"/>
          <a:ext cx="502827" cy="175101"/>
          <a:chOff x="1084" y="110"/>
          <a:chExt cx="86" cy="28"/>
        </a:xfrm>
      </xdr:grpSpPr>
      <xdr:sp macro="" textlink="">
        <xdr:nvSpPr>
          <xdr:cNvPr id="1773" name="Rectangle 6595">
            <a:extLst>
              <a:ext uri="{FF2B5EF4-FFF2-40B4-BE49-F238E27FC236}">
                <a16:creationId xmlns:a16="http://schemas.microsoft.com/office/drawing/2014/main" id="{00000000-0008-0000-0000-0000ED06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92" name="Freeform 6598">
            <a:extLst>
              <a:ext uri="{FF2B5EF4-FFF2-40B4-BE49-F238E27FC236}">
                <a16:creationId xmlns:a16="http://schemas.microsoft.com/office/drawing/2014/main" id="{00000000-0008-0000-0000-00000007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94" name="Freeform 6598">
            <a:extLst>
              <a:ext uri="{FF2B5EF4-FFF2-40B4-BE49-F238E27FC236}">
                <a16:creationId xmlns:a16="http://schemas.microsoft.com/office/drawing/2014/main" id="{00000000-0008-0000-0000-00000207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7</xdr:col>
      <xdr:colOff>367862</xdr:colOff>
      <xdr:row>111</xdr:row>
      <xdr:rowOff>111673</xdr:rowOff>
    </xdr:from>
    <xdr:ext cx="426713" cy="372721"/>
    <xdr:sp macro="" textlink="">
      <xdr:nvSpPr>
        <xdr:cNvPr id="1756" name="AutoShape 650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rrowheads="1"/>
        </xdr:cNvSpPr>
      </xdr:nvSpPr>
      <xdr:spPr bwMode="auto">
        <a:xfrm>
          <a:off x="17907000" y="7298121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</a:t>
          </a:r>
        </a:p>
      </xdr:txBody>
    </xdr:sp>
    <xdr:clientData/>
  </xdr:oneCellAnchor>
  <xdr:twoCellAnchor>
    <xdr:from>
      <xdr:col>3</xdr:col>
      <xdr:colOff>99170</xdr:colOff>
      <xdr:row>111</xdr:row>
      <xdr:rowOff>67622</xdr:rowOff>
    </xdr:from>
    <xdr:to>
      <xdr:col>3</xdr:col>
      <xdr:colOff>180068</xdr:colOff>
      <xdr:row>117</xdr:row>
      <xdr:rowOff>21639</xdr:rowOff>
    </xdr:to>
    <xdr:sp macro="" textlink="">
      <xdr:nvSpPr>
        <xdr:cNvPr id="1712" name="フリーフォーム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 bwMode="auto">
        <a:xfrm>
          <a:off x="17076082" y="7082504"/>
          <a:ext cx="80898" cy="1029782"/>
        </a:xfrm>
        <a:custGeom>
          <a:avLst/>
          <a:gdLst>
            <a:gd name="connsiteX0" fmla="*/ 80898 w 80898"/>
            <a:gd name="connsiteY0" fmla="*/ 1057603 h 1057603"/>
            <a:gd name="connsiteX1" fmla="*/ 2070 w 80898"/>
            <a:gd name="connsiteY1" fmla="*/ 696310 h 1057603"/>
            <a:gd name="connsiteX2" fmla="*/ 21777 w 80898"/>
            <a:gd name="connsiteY2" fmla="*/ 216776 h 1057603"/>
            <a:gd name="connsiteX3" fmla="*/ 8639 w 80898"/>
            <a:gd name="connsiteY3" fmla="*/ 0 h 10576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0898" h="1057603">
              <a:moveTo>
                <a:pt x="80898" y="1057603"/>
              </a:moveTo>
              <a:cubicBezTo>
                <a:pt x="46410" y="947025"/>
                <a:pt x="11923" y="836448"/>
                <a:pt x="2070" y="696310"/>
              </a:cubicBezTo>
              <a:cubicBezTo>
                <a:pt x="-7784" y="556172"/>
                <a:pt x="20682" y="332828"/>
                <a:pt x="21777" y="216776"/>
              </a:cubicBezTo>
              <a:cubicBezTo>
                <a:pt x="22872" y="100724"/>
                <a:pt x="8639" y="0"/>
                <a:pt x="8639" y="0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227418</xdr:colOff>
      <xdr:row>113</xdr:row>
      <xdr:rowOff>75784</xdr:rowOff>
    </xdr:from>
    <xdr:ext cx="426713" cy="372721"/>
    <xdr:sp macro="" textlink="">
      <xdr:nvSpPr>
        <xdr:cNvPr id="1710" name="AutoShape 6505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rrowheads="1"/>
        </xdr:cNvSpPr>
      </xdr:nvSpPr>
      <xdr:spPr bwMode="auto">
        <a:xfrm>
          <a:off x="16375094" y="744925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48</a:t>
          </a:r>
        </a:p>
      </xdr:txBody>
    </xdr:sp>
    <xdr:clientData/>
  </xdr:oneCellAnchor>
  <xdr:twoCellAnchor>
    <xdr:from>
      <xdr:col>3</xdr:col>
      <xdr:colOff>2705</xdr:colOff>
      <xdr:row>113</xdr:row>
      <xdr:rowOff>130644</xdr:rowOff>
    </xdr:from>
    <xdr:to>
      <xdr:col>3</xdr:col>
      <xdr:colOff>214343</xdr:colOff>
      <xdr:row>114</xdr:row>
      <xdr:rowOff>120174</xdr:rowOff>
    </xdr:to>
    <xdr:grpSp>
      <xdr:nvGrpSpPr>
        <xdr:cNvPr id="1701" name="Group 17064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GrpSpPr>
          <a:grpSpLocks/>
        </xdr:cNvGrpSpPr>
      </xdr:nvGrpSpPr>
      <xdr:grpSpPr bwMode="auto">
        <a:xfrm rot="10800000">
          <a:off x="945680" y="20599869"/>
          <a:ext cx="211638" cy="170505"/>
          <a:chOff x="1084" y="110"/>
          <a:chExt cx="86" cy="28"/>
        </a:xfrm>
      </xdr:grpSpPr>
      <xdr:sp macro="" textlink="">
        <xdr:nvSpPr>
          <xdr:cNvPr id="1702" name="Rectangle 6595">
            <a:extLst>
              <a:ext uri="{FF2B5EF4-FFF2-40B4-BE49-F238E27FC236}">
                <a16:creationId xmlns:a16="http://schemas.microsoft.com/office/drawing/2014/main" id="{00000000-0008-0000-0000-0000A606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03" name="Freeform 6598">
            <a:extLst>
              <a:ext uri="{FF2B5EF4-FFF2-40B4-BE49-F238E27FC236}">
                <a16:creationId xmlns:a16="http://schemas.microsoft.com/office/drawing/2014/main" id="{00000000-0008-0000-0000-0000A706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04" name="Freeform 6598">
            <a:extLst>
              <a:ext uri="{FF2B5EF4-FFF2-40B4-BE49-F238E27FC236}">
                <a16:creationId xmlns:a16="http://schemas.microsoft.com/office/drawing/2014/main" id="{00000000-0008-0000-0000-0000A806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256759</xdr:colOff>
      <xdr:row>104</xdr:row>
      <xdr:rowOff>41413</xdr:rowOff>
    </xdr:from>
    <xdr:ext cx="426713" cy="372721"/>
    <xdr:sp macro="" textlink="">
      <xdr:nvSpPr>
        <xdr:cNvPr id="1553" name="AutoShape 6505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rrowheads="1"/>
        </xdr:cNvSpPr>
      </xdr:nvSpPr>
      <xdr:spPr bwMode="auto">
        <a:xfrm>
          <a:off x="10684563" y="7528891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323</a:t>
          </a:r>
        </a:p>
      </xdr:txBody>
    </xdr:sp>
    <xdr:clientData/>
  </xdr:oneCellAnchor>
  <xdr:oneCellAnchor>
    <xdr:from>
      <xdr:col>12</xdr:col>
      <xdr:colOff>223630</xdr:colOff>
      <xdr:row>95</xdr:row>
      <xdr:rowOff>115958</xdr:rowOff>
    </xdr:from>
    <xdr:ext cx="426713" cy="372721"/>
    <xdr:sp macro="" textlink="">
      <xdr:nvSpPr>
        <xdr:cNvPr id="1297" name="AutoShape 6505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rrowheads="1"/>
        </xdr:cNvSpPr>
      </xdr:nvSpPr>
      <xdr:spPr bwMode="auto">
        <a:xfrm>
          <a:off x="5905500" y="760343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21</a:t>
          </a:r>
        </a:p>
      </xdr:txBody>
    </xdr:sp>
    <xdr:clientData/>
  </xdr:oneCellAnchor>
  <xdr:oneCellAnchor>
    <xdr:from>
      <xdr:col>7</xdr:col>
      <xdr:colOff>190499</xdr:colOff>
      <xdr:row>93</xdr:row>
      <xdr:rowOff>8284</xdr:rowOff>
    </xdr:from>
    <xdr:ext cx="426713" cy="372721"/>
    <xdr:sp macro="" textlink="">
      <xdr:nvSpPr>
        <xdr:cNvPr id="1292" name="AutoShape 6505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rrowheads="1"/>
        </xdr:cNvSpPr>
      </xdr:nvSpPr>
      <xdr:spPr bwMode="auto">
        <a:xfrm>
          <a:off x="3478695" y="713132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21</a:t>
          </a:r>
        </a:p>
      </xdr:txBody>
    </xdr:sp>
    <xdr:clientData/>
  </xdr:oneCellAnchor>
  <xdr:twoCellAnchor>
    <xdr:from>
      <xdr:col>7</xdr:col>
      <xdr:colOff>132521</xdr:colOff>
      <xdr:row>95</xdr:row>
      <xdr:rowOff>173935</xdr:rowOff>
    </xdr:from>
    <xdr:to>
      <xdr:col>9</xdr:col>
      <xdr:colOff>679174</xdr:colOff>
      <xdr:row>96</xdr:row>
      <xdr:rowOff>126633</xdr:rowOff>
    </xdr:to>
    <xdr:sp macro="" textlink="">
      <xdr:nvSpPr>
        <xdr:cNvPr id="1387" name="フリーフォーム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 bwMode="auto">
        <a:xfrm>
          <a:off x="3420717" y="7661413"/>
          <a:ext cx="1358348" cy="134916"/>
        </a:xfrm>
        <a:custGeom>
          <a:avLst/>
          <a:gdLst>
            <a:gd name="connsiteX0" fmla="*/ 0 w 1358348"/>
            <a:gd name="connsiteY0" fmla="*/ 0 h 134916"/>
            <a:gd name="connsiteX1" fmla="*/ 414131 w 1358348"/>
            <a:gd name="connsiteY1" fmla="*/ 82826 h 134916"/>
            <a:gd name="connsiteX2" fmla="*/ 985631 w 1358348"/>
            <a:gd name="connsiteY2" fmla="*/ 132522 h 134916"/>
            <a:gd name="connsiteX3" fmla="*/ 1358348 w 1358348"/>
            <a:gd name="connsiteY3" fmla="*/ 124239 h 1349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58348" h="134916">
              <a:moveTo>
                <a:pt x="0" y="0"/>
              </a:moveTo>
              <a:cubicBezTo>
                <a:pt x="124929" y="30369"/>
                <a:pt x="249859" y="60739"/>
                <a:pt x="414131" y="82826"/>
              </a:cubicBezTo>
              <a:cubicBezTo>
                <a:pt x="578403" y="104913"/>
                <a:pt x="828262" y="125620"/>
                <a:pt x="985631" y="132522"/>
              </a:cubicBezTo>
              <a:cubicBezTo>
                <a:pt x="1143000" y="139424"/>
                <a:pt x="1298989" y="129761"/>
                <a:pt x="1358348" y="124239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281609</xdr:colOff>
      <xdr:row>95</xdr:row>
      <xdr:rowOff>165654</xdr:rowOff>
    </xdr:from>
    <xdr:to>
      <xdr:col>9</xdr:col>
      <xdr:colOff>33131</xdr:colOff>
      <xdr:row>97</xdr:row>
      <xdr:rowOff>41417</xdr:rowOff>
    </xdr:to>
    <xdr:grpSp>
      <xdr:nvGrpSpPr>
        <xdr:cNvPr id="1282" name="Group 1706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GrpSpPr>
          <a:grpSpLocks/>
        </xdr:cNvGrpSpPr>
      </xdr:nvGrpSpPr>
      <xdr:grpSpPr bwMode="auto">
        <a:xfrm rot="5400000">
          <a:off x="3958051" y="17415637"/>
          <a:ext cx="237713" cy="161097"/>
          <a:chOff x="1084" y="110"/>
          <a:chExt cx="86" cy="28"/>
        </a:xfrm>
      </xdr:grpSpPr>
      <xdr:sp macro="" textlink="">
        <xdr:nvSpPr>
          <xdr:cNvPr id="1283" name="Rectangle 6595">
            <a:extLst>
              <a:ext uri="{FF2B5EF4-FFF2-40B4-BE49-F238E27FC236}">
                <a16:creationId xmlns:a16="http://schemas.microsoft.com/office/drawing/2014/main" id="{00000000-0008-0000-0000-00000305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84" name="Freeform 6598">
            <a:extLst>
              <a:ext uri="{FF2B5EF4-FFF2-40B4-BE49-F238E27FC236}">
                <a16:creationId xmlns:a16="http://schemas.microsoft.com/office/drawing/2014/main" id="{00000000-0008-0000-0000-00000405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85" name="Freeform 6598">
            <a:extLst>
              <a:ext uri="{FF2B5EF4-FFF2-40B4-BE49-F238E27FC236}">
                <a16:creationId xmlns:a16="http://schemas.microsoft.com/office/drawing/2014/main" id="{00000000-0008-0000-0000-00000505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6</xdr:col>
      <xdr:colOff>66261</xdr:colOff>
      <xdr:row>94</xdr:row>
      <xdr:rowOff>57979</xdr:rowOff>
    </xdr:from>
    <xdr:ext cx="426713" cy="372721"/>
    <xdr:sp macro="" textlink="">
      <xdr:nvSpPr>
        <xdr:cNvPr id="1278" name="AutoShape 6505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rrowheads="1"/>
        </xdr:cNvSpPr>
      </xdr:nvSpPr>
      <xdr:spPr bwMode="auto">
        <a:xfrm>
          <a:off x="2584174" y="736324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21</a:t>
          </a:r>
        </a:p>
      </xdr:txBody>
    </xdr:sp>
    <xdr:clientData/>
  </xdr:oneCellAnchor>
  <xdr:oneCellAnchor>
    <xdr:from>
      <xdr:col>12</xdr:col>
      <xdr:colOff>231426</xdr:colOff>
      <xdr:row>85</xdr:row>
      <xdr:rowOff>7308</xdr:rowOff>
    </xdr:from>
    <xdr:ext cx="426713" cy="372721"/>
    <xdr:sp macro="" textlink="">
      <xdr:nvSpPr>
        <xdr:cNvPr id="1886" name="AutoShape 650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rrowheads="1"/>
        </xdr:cNvSpPr>
      </xdr:nvSpPr>
      <xdr:spPr bwMode="auto">
        <a:xfrm>
          <a:off x="2786367" y="1849701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273</a:t>
          </a:r>
        </a:p>
      </xdr:txBody>
    </xdr:sp>
    <xdr:clientData/>
  </xdr:oneCellAnchor>
  <xdr:twoCellAnchor>
    <xdr:from>
      <xdr:col>7</xdr:col>
      <xdr:colOff>140804</xdr:colOff>
      <xdr:row>84</xdr:row>
      <xdr:rowOff>0</xdr:rowOff>
    </xdr:from>
    <xdr:to>
      <xdr:col>9</xdr:col>
      <xdr:colOff>679174</xdr:colOff>
      <xdr:row>85</xdr:row>
      <xdr:rowOff>24848</xdr:rowOff>
    </xdr:to>
    <xdr:sp macro="" textlink="">
      <xdr:nvSpPr>
        <xdr:cNvPr id="1876" name="フリーフォーム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 bwMode="auto">
        <a:xfrm>
          <a:off x="16084826" y="5483087"/>
          <a:ext cx="1350065" cy="207065"/>
        </a:xfrm>
        <a:custGeom>
          <a:avLst/>
          <a:gdLst>
            <a:gd name="connsiteX0" fmla="*/ 0 w 1350065"/>
            <a:gd name="connsiteY0" fmla="*/ 0 h 207065"/>
            <a:gd name="connsiteX1" fmla="*/ 480392 w 1350065"/>
            <a:gd name="connsiteY1" fmla="*/ 124239 h 207065"/>
            <a:gd name="connsiteX2" fmla="*/ 944218 w 1350065"/>
            <a:gd name="connsiteY2" fmla="*/ 91109 h 207065"/>
            <a:gd name="connsiteX3" fmla="*/ 1350065 w 1350065"/>
            <a:gd name="connsiteY3" fmla="*/ 207065 h 2070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50065" h="207065">
              <a:moveTo>
                <a:pt x="0" y="0"/>
              </a:moveTo>
              <a:cubicBezTo>
                <a:pt x="161511" y="54527"/>
                <a:pt x="323022" y="109054"/>
                <a:pt x="480392" y="124239"/>
              </a:cubicBezTo>
              <a:cubicBezTo>
                <a:pt x="637762" y="139424"/>
                <a:pt x="799273" y="77305"/>
                <a:pt x="944218" y="91109"/>
              </a:cubicBezTo>
              <a:cubicBezTo>
                <a:pt x="1089164" y="104913"/>
                <a:pt x="1300369" y="204304"/>
                <a:pt x="1350065" y="207065"/>
              </a:cubicBezTo>
            </a:path>
          </a:pathLst>
        </a:custGeom>
        <a:noFill/>
        <a:ln w="12700" cap="flat" cmpd="sng" algn="ctr">
          <a:solidFill>
            <a:srgbClr val="3399FF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115956</xdr:colOff>
      <xdr:row>85</xdr:row>
      <xdr:rowOff>140804</xdr:rowOff>
    </xdr:from>
    <xdr:to>
      <xdr:col>9</xdr:col>
      <xdr:colOff>654326</xdr:colOff>
      <xdr:row>86</xdr:row>
      <xdr:rowOff>165651</xdr:rowOff>
    </xdr:to>
    <xdr:sp macro="" textlink="">
      <xdr:nvSpPr>
        <xdr:cNvPr id="382" name="フリーフォーム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 bwMode="auto">
        <a:xfrm>
          <a:off x="16059978" y="5806108"/>
          <a:ext cx="1350065" cy="207065"/>
        </a:xfrm>
        <a:custGeom>
          <a:avLst/>
          <a:gdLst>
            <a:gd name="connsiteX0" fmla="*/ 0 w 1350065"/>
            <a:gd name="connsiteY0" fmla="*/ 0 h 207065"/>
            <a:gd name="connsiteX1" fmla="*/ 480392 w 1350065"/>
            <a:gd name="connsiteY1" fmla="*/ 124239 h 207065"/>
            <a:gd name="connsiteX2" fmla="*/ 944218 w 1350065"/>
            <a:gd name="connsiteY2" fmla="*/ 91109 h 207065"/>
            <a:gd name="connsiteX3" fmla="*/ 1350065 w 1350065"/>
            <a:gd name="connsiteY3" fmla="*/ 207065 h 2070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50065" h="207065">
              <a:moveTo>
                <a:pt x="0" y="0"/>
              </a:moveTo>
              <a:cubicBezTo>
                <a:pt x="161511" y="54527"/>
                <a:pt x="323022" y="109054"/>
                <a:pt x="480392" y="124239"/>
              </a:cubicBezTo>
              <a:cubicBezTo>
                <a:pt x="637762" y="139424"/>
                <a:pt x="799273" y="77305"/>
                <a:pt x="944218" y="91109"/>
              </a:cubicBezTo>
              <a:cubicBezTo>
                <a:pt x="1089164" y="104913"/>
                <a:pt x="1300369" y="204304"/>
                <a:pt x="1350065" y="207065"/>
              </a:cubicBezTo>
            </a:path>
          </a:pathLst>
        </a:custGeom>
        <a:noFill/>
        <a:ln w="12700" cap="flat" cmpd="sng" algn="ctr">
          <a:solidFill>
            <a:srgbClr val="3399FF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46191</xdr:colOff>
      <xdr:row>85</xdr:row>
      <xdr:rowOff>85058</xdr:rowOff>
    </xdr:from>
    <xdr:ext cx="426713" cy="372721"/>
    <xdr:sp macro="" textlink="">
      <xdr:nvSpPr>
        <xdr:cNvPr id="1865" name="AutoShape 650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rrowheads="1"/>
        </xdr:cNvSpPr>
      </xdr:nvSpPr>
      <xdr:spPr bwMode="auto">
        <a:xfrm>
          <a:off x="14408234" y="575036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</a:t>
          </a:r>
        </a:p>
      </xdr:txBody>
    </xdr:sp>
    <xdr:clientData/>
  </xdr:oneCellAnchor>
  <xdr:oneCellAnchor>
    <xdr:from>
      <xdr:col>13</xdr:col>
      <xdr:colOff>153864</xdr:colOff>
      <xdr:row>75</xdr:row>
      <xdr:rowOff>126471</xdr:rowOff>
    </xdr:from>
    <xdr:ext cx="426713" cy="372721"/>
    <xdr:sp macro="" textlink="">
      <xdr:nvSpPr>
        <xdr:cNvPr id="1859" name="AutoShape 6505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rrowheads="1"/>
        </xdr:cNvSpPr>
      </xdr:nvSpPr>
      <xdr:spPr bwMode="auto">
        <a:xfrm>
          <a:off x="12933929" y="560955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</a:t>
          </a:r>
        </a:p>
      </xdr:txBody>
    </xdr:sp>
    <xdr:clientData/>
  </xdr:oneCellAnchor>
  <xdr:oneCellAnchor>
    <xdr:from>
      <xdr:col>13</xdr:col>
      <xdr:colOff>265042</xdr:colOff>
      <xdr:row>69</xdr:row>
      <xdr:rowOff>82825</xdr:rowOff>
    </xdr:from>
    <xdr:ext cx="513521" cy="91109"/>
    <xdr:sp macro="" textlink="">
      <xdr:nvSpPr>
        <xdr:cNvPr id="1828" name="Line 6499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ShapeType="1"/>
        </xdr:cNvSpPr>
      </xdr:nvSpPr>
      <xdr:spPr bwMode="auto">
        <a:xfrm flipV="1">
          <a:off x="5135216" y="6112564"/>
          <a:ext cx="513521" cy="9110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12</xdr:col>
      <xdr:colOff>231085</xdr:colOff>
      <xdr:row>66</xdr:row>
      <xdr:rowOff>108088</xdr:rowOff>
    </xdr:from>
    <xdr:ext cx="426713" cy="372721"/>
    <xdr:sp macro="" textlink="">
      <xdr:nvSpPr>
        <xdr:cNvPr id="1820" name="AutoShape 6505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rrowheads="1"/>
        </xdr:cNvSpPr>
      </xdr:nvSpPr>
      <xdr:spPr bwMode="auto">
        <a:xfrm>
          <a:off x="2764735" y="555638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319</a:t>
          </a:r>
        </a:p>
      </xdr:txBody>
    </xdr:sp>
    <xdr:clientData/>
  </xdr:oneCellAnchor>
  <xdr:oneCellAnchor>
    <xdr:from>
      <xdr:col>10</xdr:col>
      <xdr:colOff>265043</xdr:colOff>
      <xdr:row>66</xdr:row>
      <xdr:rowOff>57979</xdr:rowOff>
    </xdr:from>
    <xdr:ext cx="426713" cy="372721"/>
    <xdr:sp macro="" textlink="">
      <xdr:nvSpPr>
        <xdr:cNvPr id="1821" name="AutoShape 6505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rrowheads="1"/>
        </xdr:cNvSpPr>
      </xdr:nvSpPr>
      <xdr:spPr bwMode="auto">
        <a:xfrm>
          <a:off x="1971260" y="554106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328</a:t>
          </a:r>
        </a:p>
      </xdr:txBody>
    </xdr:sp>
    <xdr:clientData/>
  </xdr:oneCellAnchor>
  <xdr:oneCellAnchor>
    <xdr:from>
      <xdr:col>9</xdr:col>
      <xdr:colOff>223630</xdr:colOff>
      <xdr:row>66</xdr:row>
      <xdr:rowOff>149087</xdr:rowOff>
    </xdr:from>
    <xdr:ext cx="426713" cy="372721"/>
    <xdr:sp macro="" textlink="">
      <xdr:nvSpPr>
        <xdr:cNvPr id="1819" name="AutoShape 6505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rrowheads="1"/>
        </xdr:cNvSpPr>
      </xdr:nvSpPr>
      <xdr:spPr bwMode="auto">
        <a:xfrm>
          <a:off x="1159565" y="563217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328</a:t>
          </a:r>
        </a:p>
      </xdr:txBody>
    </xdr:sp>
    <xdr:clientData/>
  </xdr:oneCellAnchor>
  <xdr:oneCellAnchor>
    <xdr:from>
      <xdr:col>14</xdr:col>
      <xdr:colOff>252427</xdr:colOff>
      <xdr:row>39</xdr:row>
      <xdr:rowOff>122834</xdr:rowOff>
    </xdr:from>
    <xdr:ext cx="919089" cy="366767"/>
    <xdr:sp macro="" textlink="">
      <xdr:nvSpPr>
        <xdr:cNvPr id="1689" name="テキスト ボックス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13609839" y="7137716"/>
          <a:ext cx="919089" cy="366767"/>
        </a:xfrm>
        <a:prstGeom prst="rect">
          <a:avLst/>
        </a:prstGeom>
        <a:solidFill>
          <a:schemeClr val="bg1"/>
        </a:solidFill>
        <a:ln w="28575">
          <a:solidFill>
            <a:srgbClr val="008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pPr algn="ctr"/>
          <a:r>
            <a:rPr kumimoji="1" lang="ja-JP" altLang="en-US" sz="1100"/>
            <a:t>ﾌｧﾐﾘｰﾏｰﾄ</a:t>
          </a:r>
          <a:endParaRPr kumimoji="1" lang="en-US" altLang="ja-JP" sz="1100"/>
        </a:p>
        <a:p>
          <a:pPr algn="ctr"/>
          <a:r>
            <a:rPr kumimoji="1" lang="ja-JP" altLang="en-US" sz="1100"/>
            <a:t>日高町鶴岡店</a:t>
          </a:r>
        </a:p>
      </xdr:txBody>
    </xdr:sp>
    <xdr:clientData/>
  </xdr:oneCellAnchor>
  <xdr:oneCellAnchor>
    <xdr:from>
      <xdr:col>15</xdr:col>
      <xdr:colOff>137947</xdr:colOff>
      <xdr:row>6</xdr:row>
      <xdr:rowOff>151086</xdr:rowOff>
    </xdr:from>
    <xdr:ext cx="426713" cy="372721"/>
    <xdr:sp macro="" textlink="">
      <xdr:nvSpPr>
        <xdr:cNvPr id="1168" name="AutoShape 6505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rrowheads="1"/>
        </xdr:cNvSpPr>
      </xdr:nvSpPr>
      <xdr:spPr bwMode="auto">
        <a:xfrm>
          <a:off x="7409792" y="126781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</a:t>
          </a:r>
        </a:p>
      </xdr:txBody>
    </xdr:sp>
    <xdr:clientData/>
  </xdr:oneCellAnchor>
  <xdr:oneCellAnchor>
    <xdr:from>
      <xdr:col>10</xdr:col>
      <xdr:colOff>406031</xdr:colOff>
      <xdr:row>6</xdr:row>
      <xdr:rowOff>19707</xdr:rowOff>
    </xdr:from>
    <xdr:ext cx="426713" cy="372721"/>
    <xdr:sp macro="" textlink="">
      <xdr:nvSpPr>
        <xdr:cNvPr id="1162" name="AutoShape 6505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rrowheads="1"/>
        </xdr:cNvSpPr>
      </xdr:nvSpPr>
      <xdr:spPr bwMode="auto">
        <a:xfrm>
          <a:off x="5280203" y="1136431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244</a:t>
          </a:r>
        </a:p>
      </xdr:txBody>
    </xdr:sp>
    <xdr:clientData/>
  </xdr:oneCellAnchor>
  <xdr:oneCellAnchor>
    <xdr:from>
      <xdr:col>7</xdr:col>
      <xdr:colOff>125207</xdr:colOff>
      <xdr:row>3</xdr:row>
      <xdr:rowOff>81127</xdr:rowOff>
    </xdr:from>
    <xdr:ext cx="426713" cy="372721"/>
    <xdr:sp macro="" textlink="">
      <xdr:nvSpPr>
        <xdr:cNvPr id="1157" name="AutoShape 6505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rrowheads="1"/>
        </xdr:cNvSpPr>
      </xdr:nvSpPr>
      <xdr:spPr bwMode="auto">
        <a:xfrm>
          <a:off x="3430382" y="64310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225</a:t>
          </a:r>
        </a:p>
      </xdr:txBody>
    </xdr:sp>
    <xdr:clientData/>
  </xdr:oneCellAnchor>
  <xdr:twoCellAnchor>
    <xdr:from>
      <xdr:col>2</xdr:col>
      <xdr:colOff>403413</xdr:colOff>
      <xdr:row>3</xdr:row>
      <xdr:rowOff>85725</xdr:rowOff>
    </xdr:from>
    <xdr:to>
      <xdr:col>2</xdr:col>
      <xdr:colOff>403413</xdr:colOff>
      <xdr:row>9</xdr:row>
      <xdr:rowOff>57150</xdr:rowOff>
    </xdr:to>
    <xdr:sp macro="" textlink="">
      <xdr:nvSpPr>
        <xdr:cNvPr id="966" name="フリーフォーム 394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/>
        </xdr:cNvSpPr>
      </xdr:nvSpPr>
      <xdr:spPr bwMode="auto">
        <a:xfrm>
          <a:off x="9446560" y="668431"/>
          <a:ext cx="0" cy="1047190"/>
        </a:xfrm>
        <a:custGeom>
          <a:avLst/>
          <a:gdLst>
            <a:gd name="T0" fmla="*/ 1057275 h 1057275"/>
            <a:gd name="T1" fmla="*/ 0 h 1057275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1057275">
              <a:moveTo>
                <a:pt x="0" y="1057275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313206</xdr:colOff>
      <xdr:row>5</xdr:row>
      <xdr:rowOff>28575</xdr:rowOff>
    </xdr:from>
    <xdr:to>
      <xdr:col>3</xdr:col>
      <xdr:colOff>523874</xdr:colOff>
      <xdr:row>5</xdr:row>
      <xdr:rowOff>28575</xdr:rowOff>
    </xdr:to>
    <xdr:sp macro="" textlink="">
      <xdr:nvSpPr>
        <xdr:cNvPr id="967" name="Line 6499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ShapeType="1"/>
        </xdr:cNvSpPr>
      </xdr:nvSpPr>
      <xdr:spPr bwMode="auto">
        <a:xfrm flipV="1">
          <a:off x="8941735" y="969869"/>
          <a:ext cx="103990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288024</xdr:colOff>
      <xdr:row>8</xdr:row>
      <xdr:rowOff>18414</xdr:rowOff>
    </xdr:from>
    <xdr:to>
      <xdr:col>3</xdr:col>
      <xdr:colOff>101424</xdr:colOff>
      <xdr:row>9</xdr:row>
      <xdr:rowOff>29162</xdr:rowOff>
    </xdr:to>
    <xdr:sp macro="" textlink="">
      <xdr:nvSpPr>
        <xdr:cNvPr id="968" name="AutoShape 650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rrowheads="1"/>
        </xdr:cNvSpPr>
      </xdr:nvSpPr>
      <xdr:spPr bwMode="auto">
        <a:xfrm>
          <a:off x="784981" y="1492718"/>
          <a:ext cx="194400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302910</xdr:colOff>
      <xdr:row>4</xdr:row>
      <xdr:rowOff>104775</xdr:rowOff>
    </xdr:from>
    <xdr:to>
      <xdr:col>3</xdr:col>
      <xdr:colOff>89997</xdr:colOff>
      <xdr:row>5</xdr:row>
      <xdr:rowOff>130037</xdr:rowOff>
    </xdr:to>
    <xdr:sp macro="" textlink="">
      <xdr:nvSpPr>
        <xdr:cNvPr id="969" name="Oval 6509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rrowheads="1"/>
        </xdr:cNvSpPr>
      </xdr:nvSpPr>
      <xdr:spPr bwMode="auto">
        <a:xfrm>
          <a:off x="9351660" y="866775"/>
          <a:ext cx="197853" cy="2009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313206</xdr:colOff>
      <xdr:row>7</xdr:row>
      <xdr:rowOff>19050</xdr:rowOff>
    </xdr:from>
    <xdr:to>
      <xdr:col>3</xdr:col>
      <xdr:colOff>523874</xdr:colOff>
      <xdr:row>7</xdr:row>
      <xdr:rowOff>19050</xdr:rowOff>
    </xdr:to>
    <xdr:sp macro="" textlink="">
      <xdr:nvSpPr>
        <xdr:cNvPr id="970" name="Line 649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ShapeType="1"/>
        </xdr:cNvSpPr>
      </xdr:nvSpPr>
      <xdr:spPr bwMode="auto">
        <a:xfrm flipV="1">
          <a:off x="8941735" y="1318932"/>
          <a:ext cx="103990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313206</xdr:colOff>
      <xdr:row>5</xdr:row>
      <xdr:rowOff>28575</xdr:rowOff>
    </xdr:from>
    <xdr:to>
      <xdr:col>3</xdr:col>
      <xdr:colOff>523874</xdr:colOff>
      <xdr:row>5</xdr:row>
      <xdr:rowOff>28575</xdr:rowOff>
    </xdr:to>
    <xdr:sp macro="" textlink="">
      <xdr:nvSpPr>
        <xdr:cNvPr id="1705" name="Line 6499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ShapeType="1"/>
        </xdr:cNvSpPr>
      </xdr:nvSpPr>
      <xdr:spPr bwMode="auto">
        <a:xfrm flipV="1">
          <a:off x="437031" y="971550"/>
          <a:ext cx="102981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286343</xdr:colOff>
      <xdr:row>4</xdr:row>
      <xdr:rowOff>111672</xdr:rowOff>
    </xdr:from>
    <xdr:to>
      <xdr:col>3</xdr:col>
      <xdr:colOff>103343</xdr:colOff>
      <xdr:row>5</xdr:row>
      <xdr:rowOff>123468</xdr:rowOff>
    </xdr:to>
    <xdr:sp macro="" textlink="">
      <xdr:nvSpPr>
        <xdr:cNvPr id="1706" name="Oval 6509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rrowheads="1"/>
        </xdr:cNvSpPr>
      </xdr:nvSpPr>
      <xdr:spPr bwMode="auto">
        <a:xfrm>
          <a:off x="783300" y="857107"/>
          <a:ext cx="198000" cy="19401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313206</xdr:colOff>
      <xdr:row>7</xdr:row>
      <xdr:rowOff>19050</xdr:rowOff>
    </xdr:from>
    <xdr:to>
      <xdr:col>3</xdr:col>
      <xdr:colOff>523874</xdr:colOff>
      <xdr:row>7</xdr:row>
      <xdr:rowOff>19050</xdr:rowOff>
    </xdr:to>
    <xdr:sp macro="" textlink="">
      <xdr:nvSpPr>
        <xdr:cNvPr id="1707" name="Line 6499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ShapeType="1"/>
        </xdr:cNvSpPr>
      </xdr:nvSpPr>
      <xdr:spPr bwMode="auto">
        <a:xfrm flipV="1">
          <a:off x="437031" y="1323975"/>
          <a:ext cx="102981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164373</xdr:colOff>
      <xdr:row>5</xdr:row>
      <xdr:rowOff>45845</xdr:rowOff>
    </xdr:from>
    <xdr:ext cx="569835" cy="200119"/>
    <xdr:sp macro="" textlink="">
      <xdr:nvSpPr>
        <xdr:cNvPr id="1708" name="テキスト ボックス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288198" y="988820"/>
          <a:ext cx="569835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0">
              <a:latin typeface="+mj-ea"/>
              <a:ea typeface="+mj-ea"/>
            </a:rPr>
            <a:t>信号あり</a:t>
          </a:r>
          <a:endParaRPr kumimoji="1" lang="en-US" altLang="ja-JP" sz="1200" b="0">
            <a:latin typeface="+mj-ea"/>
            <a:ea typeface="+mj-ea"/>
          </a:endParaRPr>
        </a:p>
      </xdr:txBody>
    </xdr:sp>
    <xdr:clientData/>
  </xdr:oneCellAnchor>
  <xdr:oneCellAnchor>
    <xdr:from>
      <xdr:col>1</xdr:col>
      <xdr:colOff>167033</xdr:colOff>
      <xdr:row>7</xdr:row>
      <xdr:rowOff>59452</xdr:rowOff>
    </xdr:from>
    <xdr:ext cx="564514" cy="200119"/>
    <xdr:sp macro="" textlink="">
      <xdr:nvSpPr>
        <xdr:cNvPr id="1709" name="テキスト ボックス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290858" y="1364377"/>
          <a:ext cx="564514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0">
              <a:latin typeface="+mj-ea"/>
              <a:ea typeface="+mj-ea"/>
            </a:rPr>
            <a:t>信号なし</a:t>
          </a:r>
          <a:endParaRPr kumimoji="1" lang="en-US" altLang="ja-JP" sz="1200" b="0">
            <a:latin typeface="+mj-ea"/>
            <a:ea typeface="+mj-ea"/>
          </a:endParaRPr>
        </a:p>
      </xdr:txBody>
    </xdr:sp>
    <xdr:clientData/>
  </xdr:oneCellAnchor>
  <xdr:oneCellAnchor>
    <xdr:from>
      <xdr:col>3</xdr:col>
      <xdr:colOff>754186</xdr:colOff>
      <xdr:row>3</xdr:row>
      <xdr:rowOff>19707</xdr:rowOff>
    </xdr:from>
    <xdr:ext cx="426713" cy="372721"/>
    <xdr:sp macro="" textlink="">
      <xdr:nvSpPr>
        <xdr:cNvPr id="984" name="AutoShape 6505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rrowheads="1"/>
        </xdr:cNvSpPr>
      </xdr:nvSpPr>
      <xdr:spPr bwMode="auto">
        <a:xfrm>
          <a:off x="1693548" y="58463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225</a:t>
          </a:r>
        </a:p>
      </xdr:txBody>
    </xdr:sp>
    <xdr:clientData/>
  </xdr:oneCellAnchor>
  <xdr:oneCellAnchor>
    <xdr:from>
      <xdr:col>4</xdr:col>
      <xdr:colOff>238801</xdr:colOff>
      <xdr:row>4</xdr:row>
      <xdr:rowOff>130369</xdr:rowOff>
    </xdr:from>
    <xdr:ext cx="426713" cy="372721"/>
    <xdr:sp macro="" textlink="">
      <xdr:nvSpPr>
        <xdr:cNvPr id="1140" name="AutoShape 6505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rrowheads="1"/>
        </xdr:cNvSpPr>
      </xdr:nvSpPr>
      <xdr:spPr bwMode="auto">
        <a:xfrm>
          <a:off x="1946732" y="879231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</a:p>
      </xdr:txBody>
    </xdr:sp>
    <xdr:clientData/>
  </xdr:oneCellAnchor>
  <xdr:twoCellAnchor editAs="oneCell">
    <xdr:from>
      <xdr:col>4</xdr:col>
      <xdr:colOff>98535</xdr:colOff>
      <xdr:row>6</xdr:row>
      <xdr:rowOff>166544</xdr:rowOff>
    </xdr:from>
    <xdr:to>
      <xdr:col>6</xdr:col>
      <xdr:colOff>683172</xdr:colOff>
      <xdr:row>6</xdr:row>
      <xdr:rowOff>166544</xdr:rowOff>
    </xdr:to>
    <xdr:sp macro="" textlink="">
      <xdr:nvSpPr>
        <xdr:cNvPr id="1141" name="Line 6499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ShapeType="1"/>
        </xdr:cNvSpPr>
      </xdr:nvSpPr>
      <xdr:spPr bwMode="auto">
        <a:xfrm flipV="1">
          <a:off x="1806466" y="1283268"/>
          <a:ext cx="1399189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308694</xdr:colOff>
      <xdr:row>3</xdr:row>
      <xdr:rowOff>109904</xdr:rowOff>
    </xdr:from>
    <xdr:to>
      <xdr:col>5</xdr:col>
      <xdr:colOff>308694</xdr:colOff>
      <xdr:row>8</xdr:row>
      <xdr:rowOff>131379</xdr:rowOff>
    </xdr:to>
    <xdr:sp macro="" textlink="">
      <xdr:nvSpPr>
        <xdr:cNvPr id="1143" name="Line 649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ShapeType="1"/>
        </xdr:cNvSpPr>
      </xdr:nvSpPr>
      <xdr:spPr bwMode="auto">
        <a:xfrm flipH="1" flipV="1">
          <a:off x="2423901" y="674835"/>
          <a:ext cx="0" cy="941130"/>
        </a:xfrm>
        <a:prstGeom prst="line">
          <a:avLst/>
        </a:prstGeom>
        <a:noFill/>
        <a:ln w="28575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203962</xdr:colOff>
      <xdr:row>7</xdr:row>
      <xdr:rowOff>115798</xdr:rowOff>
    </xdr:from>
    <xdr:to>
      <xdr:col>6</xdr:col>
      <xdr:colOff>17362</xdr:colOff>
      <xdr:row>8</xdr:row>
      <xdr:rowOff>126547</xdr:rowOff>
    </xdr:to>
    <xdr:sp macro="" textlink="">
      <xdr:nvSpPr>
        <xdr:cNvPr id="1145" name="AutoShape 6507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rrowheads="1"/>
        </xdr:cNvSpPr>
      </xdr:nvSpPr>
      <xdr:spPr bwMode="auto">
        <a:xfrm>
          <a:off x="2175223" y="1407885"/>
          <a:ext cx="194400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148056</xdr:colOff>
      <xdr:row>8</xdr:row>
      <xdr:rowOff>141505</xdr:rowOff>
    </xdr:from>
    <xdr:to>
      <xdr:col>6</xdr:col>
      <xdr:colOff>537943</xdr:colOff>
      <xdr:row>9</xdr:row>
      <xdr:rowOff>123069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pSpPr/>
      </xdr:nvGrpSpPr>
      <xdr:grpSpPr>
        <a:xfrm rot="16200000">
          <a:off x="2385805" y="1085106"/>
          <a:ext cx="162539" cy="1209037"/>
          <a:chOff x="1922201" y="591283"/>
          <a:chExt cx="165495" cy="1186703"/>
        </a:xfrm>
      </xdr:grpSpPr>
      <xdr:grpSp>
        <xdr:nvGrpSpPr>
          <xdr:cNvPr id="1146" name="Group 4332">
            <a:extLst>
              <a:ext uri="{FF2B5EF4-FFF2-40B4-BE49-F238E27FC236}">
                <a16:creationId xmlns:a16="http://schemas.microsoft.com/office/drawing/2014/main" id="{00000000-0008-0000-0000-00007A040000}"/>
              </a:ext>
            </a:extLst>
          </xdr:cNvPr>
          <xdr:cNvGrpSpPr>
            <a:grpSpLocks/>
          </xdr:cNvGrpSpPr>
        </xdr:nvGrpSpPr>
        <xdr:grpSpPr bwMode="auto">
          <a:xfrm rot="10800000">
            <a:off x="1975599" y="591283"/>
            <a:ext cx="52982" cy="1186703"/>
            <a:chOff x="5428" y="57"/>
            <a:chExt cx="6" cy="99"/>
          </a:xfrm>
        </xdr:grpSpPr>
        <xdr:cxnSp macro="">
          <xdr:nvCxnSpPr>
            <xdr:cNvPr id="1147" name="AutoShape 4333">
              <a:extLs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-5400000">
              <a:off x="5379" y="107"/>
              <a:ext cx="98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148" name="AutoShape 4334">
              <a:extLs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-5400000">
              <a:off x="5382" y="106"/>
              <a:ext cx="98" cy="0"/>
            </a:xfrm>
            <a:prstGeom prst="straightConnector1">
              <a:avLst/>
            </a:prstGeom>
            <a:noFill/>
            <a:ln w="50800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149" name="AutoShape 4335">
              <a:extLs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-5400000">
              <a:off x="5385" y="107"/>
              <a:ext cx="98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sp macro="" textlink="">
        <xdr:nvSpPr>
          <xdr:cNvPr id="1150" name="正方形/長方形 1149">
            <a:extLst>
              <a:ext uri="{FF2B5EF4-FFF2-40B4-BE49-F238E27FC236}">
                <a16:creationId xmlns:a16="http://schemas.microsoft.com/office/drawing/2014/main" id="{00000000-0008-0000-0000-00007E040000}"/>
              </a:ext>
            </a:extLst>
          </xdr:cNvPr>
          <xdr:cNvSpPr/>
        </xdr:nvSpPr>
        <xdr:spPr bwMode="auto">
          <a:xfrm rot="16200000">
            <a:off x="1778589" y="1091710"/>
            <a:ext cx="452720" cy="165495"/>
          </a:xfrm>
          <a:prstGeom prst="rect">
            <a:avLst/>
          </a:prstGeom>
          <a:solidFill>
            <a:schemeClr val="bg1"/>
          </a:solidFill>
          <a:ln w="9525" cap="flat" cmpd="sng" algn="ctr">
            <a:solidFill>
              <a:sysClr val="windowText" lastClr="000000"/>
            </a:solidFill>
            <a:prstDash val="solid"/>
            <a:round/>
            <a:headEnd type="none" w="med" len="med"/>
            <a:tailEnd type="triangl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5</xdr:col>
      <xdr:colOff>124810</xdr:colOff>
      <xdr:row>8</xdr:row>
      <xdr:rowOff>157441</xdr:rowOff>
    </xdr:from>
    <xdr:ext cx="386260" cy="166712"/>
    <xdr:sp macro="" textlink="">
      <xdr:nvSpPr>
        <xdr:cNvPr id="1151" name="テキスト ボックス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2240017" y="1642027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敦賀駅</a:t>
          </a:r>
        </a:p>
      </xdr:txBody>
    </xdr:sp>
    <xdr:clientData/>
  </xdr:oneCellAnchor>
  <xdr:twoCellAnchor>
    <xdr:from>
      <xdr:col>4</xdr:col>
      <xdr:colOff>151086</xdr:colOff>
      <xdr:row>4</xdr:row>
      <xdr:rowOff>170793</xdr:rowOff>
    </xdr:from>
    <xdr:to>
      <xdr:col>4</xdr:col>
      <xdr:colOff>256190</xdr:colOff>
      <xdr:row>5</xdr:row>
      <xdr:rowOff>129105</xdr:rowOff>
    </xdr:to>
    <xdr:cxnSp macro="">
      <xdr:nvCxnSpPr>
        <xdr:cNvPr id="1153" name="直線コネクタ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CxnSpPr/>
      </xdr:nvCxnSpPr>
      <xdr:spPr bwMode="auto">
        <a:xfrm flipH="1" flipV="1">
          <a:off x="1859017" y="919655"/>
          <a:ext cx="105104" cy="142243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152728</xdr:colOff>
      <xdr:row>6</xdr:row>
      <xdr:rowOff>173092</xdr:rowOff>
    </xdr:from>
    <xdr:to>
      <xdr:col>9</xdr:col>
      <xdr:colOff>494315</xdr:colOff>
      <xdr:row>9</xdr:row>
      <xdr:rowOff>94265</xdr:rowOff>
    </xdr:to>
    <xdr:sp macro="" textlink="">
      <xdr:nvSpPr>
        <xdr:cNvPr id="31" name="フリーフォーム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 bwMode="auto">
        <a:xfrm>
          <a:off x="3457903" y="1277992"/>
          <a:ext cx="1160737" cy="464098"/>
        </a:xfrm>
        <a:custGeom>
          <a:avLst/>
          <a:gdLst>
            <a:gd name="connsiteX0" fmla="*/ 0 w 1156138"/>
            <a:gd name="connsiteY0" fmla="*/ 472966 h 472966"/>
            <a:gd name="connsiteX1" fmla="*/ 472966 w 1156138"/>
            <a:gd name="connsiteY1" fmla="*/ 0 h 472966"/>
            <a:gd name="connsiteX2" fmla="*/ 1156138 w 1156138"/>
            <a:gd name="connsiteY2" fmla="*/ 0 h 472966"/>
            <a:gd name="connsiteX0" fmla="*/ 0 w 1156138"/>
            <a:gd name="connsiteY0" fmla="*/ 472966 h 472966"/>
            <a:gd name="connsiteX1" fmla="*/ 472966 w 1156138"/>
            <a:gd name="connsiteY1" fmla="*/ 0 h 472966"/>
            <a:gd name="connsiteX2" fmla="*/ 1156138 w 1156138"/>
            <a:gd name="connsiteY2" fmla="*/ 0 h 472966"/>
            <a:gd name="connsiteX0" fmla="*/ 0 w 1156138"/>
            <a:gd name="connsiteY0" fmla="*/ 472966 h 472966"/>
            <a:gd name="connsiteX1" fmla="*/ 472966 w 1156138"/>
            <a:gd name="connsiteY1" fmla="*/ 0 h 472966"/>
            <a:gd name="connsiteX2" fmla="*/ 1156138 w 1156138"/>
            <a:gd name="connsiteY2" fmla="*/ 0 h 4729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56138" h="472966">
              <a:moveTo>
                <a:pt x="0" y="472966"/>
              </a:moveTo>
              <a:cubicBezTo>
                <a:pt x="164224" y="453259"/>
                <a:pt x="413845" y="446689"/>
                <a:pt x="472966" y="0"/>
              </a:cubicBezTo>
              <a:lnTo>
                <a:pt x="1156138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211850</xdr:colOff>
      <xdr:row>3</xdr:row>
      <xdr:rowOff>44033</xdr:rowOff>
    </xdr:from>
    <xdr:to>
      <xdr:col>8</xdr:col>
      <xdr:colOff>211850</xdr:colOff>
      <xdr:row>7</xdr:row>
      <xdr:rowOff>5255</xdr:rowOff>
    </xdr:to>
    <xdr:sp macro="" textlink="">
      <xdr:nvSpPr>
        <xdr:cNvPr id="1154" name="Line 6499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ShapeType="1"/>
        </xdr:cNvSpPr>
      </xdr:nvSpPr>
      <xdr:spPr bwMode="auto">
        <a:xfrm>
          <a:off x="3926600" y="606008"/>
          <a:ext cx="0" cy="68512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116618</xdr:colOff>
      <xdr:row>6</xdr:row>
      <xdr:rowOff>61675</xdr:rowOff>
    </xdr:from>
    <xdr:to>
      <xdr:col>8</xdr:col>
      <xdr:colOff>314618</xdr:colOff>
      <xdr:row>7</xdr:row>
      <xdr:rowOff>78639</xdr:rowOff>
    </xdr:to>
    <xdr:sp macro="" textlink="">
      <xdr:nvSpPr>
        <xdr:cNvPr id="1155" name="Oval 6509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rrowheads="1"/>
        </xdr:cNvSpPr>
      </xdr:nvSpPr>
      <xdr:spPr bwMode="auto">
        <a:xfrm>
          <a:off x="3562183" y="1171545"/>
          <a:ext cx="198000" cy="1991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93932</xdr:colOff>
      <xdr:row>7</xdr:row>
      <xdr:rowOff>104959</xdr:rowOff>
    </xdr:from>
    <xdr:to>
      <xdr:col>8</xdr:col>
      <xdr:colOff>292894</xdr:colOff>
      <xdr:row>8</xdr:row>
      <xdr:rowOff>115708</xdr:rowOff>
    </xdr:to>
    <xdr:sp macro="" textlink="">
      <xdr:nvSpPr>
        <xdr:cNvPr id="1156" name="AutoShape 650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rrowheads="1"/>
        </xdr:cNvSpPr>
      </xdr:nvSpPr>
      <xdr:spPr bwMode="auto">
        <a:xfrm>
          <a:off x="3808682" y="1390834"/>
          <a:ext cx="198962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164224</xdr:colOff>
      <xdr:row>3</xdr:row>
      <xdr:rowOff>39414</xdr:rowOff>
    </xdr:from>
    <xdr:to>
      <xdr:col>12</xdr:col>
      <xdr:colOff>308742</xdr:colOff>
      <xdr:row>9</xdr:row>
      <xdr:rowOff>157656</xdr:rowOff>
    </xdr:to>
    <xdr:sp macro="" textlink="">
      <xdr:nvSpPr>
        <xdr:cNvPr id="2752" name="フリーフォーム 275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/>
      </xdr:nvSpPr>
      <xdr:spPr bwMode="auto">
        <a:xfrm>
          <a:off x="5445672" y="604345"/>
          <a:ext cx="551794" cy="1221828"/>
        </a:xfrm>
        <a:custGeom>
          <a:avLst/>
          <a:gdLst>
            <a:gd name="connsiteX0" fmla="*/ 551794 w 551794"/>
            <a:gd name="connsiteY0" fmla="*/ 1221828 h 1221828"/>
            <a:gd name="connsiteX1" fmla="*/ 551794 w 551794"/>
            <a:gd name="connsiteY1" fmla="*/ 834259 h 1221828"/>
            <a:gd name="connsiteX2" fmla="*/ 0 w 551794"/>
            <a:gd name="connsiteY2" fmla="*/ 348155 h 1221828"/>
            <a:gd name="connsiteX3" fmla="*/ 0 w 551794"/>
            <a:gd name="connsiteY3" fmla="*/ 0 h 12218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51794" h="1221828">
              <a:moveTo>
                <a:pt x="551794" y="1221828"/>
              </a:moveTo>
              <a:lnTo>
                <a:pt x="551794" y="834259"/>
              </a:lnTo>
              <a:lnTo>
                <a:pt x="0" y="34815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124811</xdr:colOff>
      <xdr:row>6</xdr:row>
      <xdr:rowOff>159975</xdr:rowOff>
    </xdr:from>
    <xdr:to>
      <xdr:col>12</xdr:col>
      <xdr:colOff>656897</xdr:colOff>
      <xdr:row>9</xdr:row>
      <xdr:rowOff>59121</xdr:rowOff>
    </xdr:to>
    <xdr:sp macro="" textlink="">
      <xdr:nvSpPr>
        <xdr:cNvPr id="1158" name="Line 6499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ShapeType="1"/>
        </xdr:cNvSpPr>
      </xdr:nvSpPr>
      <xdr:spPr bwMode="auto">
        <a:xfrm>
          <a:off x="5813535" y="1276699"/>
          <a:ext cx="532086" cy="45093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59120</xdr:colOff>
      <xdr:row>4</xdr:row>
      <xdr:rowOff>8891</xdr:rowOff>
    </xdr:from>
    <xdr:to>
      <xdr:col>11</xdr:col>
      <xdr:colOff>190499</xdr:colOff>
      <xdr:row>5</xdr:row>
      <xdr:rowOff>45985</xdr:rowOff>
    </xdr:to>
    <xdr:sp macro="" textlink="">
      <xdr:nvSpPr>
        <xdr:cNvPr id="1159" name="Line 6499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ShapeType="1"/>
        </xdr:cNvSpPr>
      </xdr:nvSpPr>
      <xdr:spPr bwMode="auto">
        <a:xfrm>
          <a:off x="4933292" y="757753"/>
          <a:ext cx="538655" cy="221025"/>
        </a:xfrm>
        <a:custGeom>
          <a:avLst/>
          <a:gdLst>
            <a:gd name="connsiteX0" fmla="*/ 0 w 532086"/>
            <a:gd name="connsiteY0" fmla="*/ 0 h 450939"/>
            <a:gd name="connsiteX1" fmla="*/ 532086 w 532086"/>
            <a:gd name="connsiteY1" fmla="*/ 450939 h 450939"/>
            <a:gd name="connsiteX0" fmla="*/ 0 w 591207"/>
            <a:gd name="connsiteY0" fmla="*/ 0 h 267008"/>
            <a:gd name="connsiteX1" fmla="*/ 591207 w 591207"/>
            <a:gd name="connsiteY1" fmla="*/ 267008 h 267008"/>
            <a:gd name="connsiteX0" fmla="*/ 0 w 591207"/>
            <a:gd name="connsiteY0" fmla="*/ 0 h 267008"/>
            <a:gd name="connsiteX1" fmla="*/ 591207 w 591207"/>
            <a:gd name="connsiteY1" fmla="*/ 267008 h 267008"/>
            <a:gd name="connsiteX0" fmla="*/ 0 w 538655"/>
            <a:gd name="connsiteY0" fmla="*/ 0 h 221025"/>
            <a:gd name="connsiteX1" fmla="*/ 538655 w 538655"/>
            <a:gd name="connsiteY1" fmla="*/ 221025 h 2210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38655" h="221025">
              <a:moveTo>
                <a:pt x="0" y="0"/>
              </a:moveTo>
              <a:cubicBezTo>
                <a:pt x="249621" y="5796"/>
                <a:pt x="361293" y="70712"/>
                <a:pt x="538655" y="221025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210207</xdr:colOff>
      <xdr:row>8</xdr:row>
      <xdr:rowOff>98534</xdr:rowOff>
    </xdr:from>
    <xdr:to>
      <xdr:col>12</xdr:col>
      <xdr:colOff>406869</xdr:colOff>
      <xdr:row>9</xdr:row>
      <xdr:rowOff>109283</xdr:rowOff>
    </xdr:to>
    <xdr:sp macro="" textlink="">
      <xdr:nvSpPr>
        <xdr:cNvPr id="1161" name="AutoShape 6507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rrowheads="1"/>
        </xdr:cNvSpPr>
      </xdr:nvSpPr>
      <xdr:spPr bwMode="auto">
        <a:xfrm>
          <a:off x="5898931" y="1583120"/>
          <a:ext cx="196662" cy="19468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324431</xdr:colOff>
      <xdr:row>5</xdr:row>
      <xdr:rowOff>91413</xdr:rowOff>
    </xdr:from>
    <xdr:ext cx="372090" cy="200119"/>
    <xdr:sp macro="" textlink="">
      <xdr:nvSpPr>
        <xdr:cNvPr id="1163" name="テキスト ボックス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 rot="2458625">
          <a:off x="5244301" y="1019065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0.3km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14</xdr:col>
      <xdr:colOff>348155</xdr:colOff>
      <xdr:row>6</xdr:row>
      <xdr:rowOff>124810</xdr:rowOff>
    </xdr:from>
    <xdr:to>
      <xdr:col>15</xdr:col>
      <xdr:colOff>584638</xdr:colOff>
      <xdr:row>9</xdr:row>
      <xdr:rowOff>85397</xdr:rowOff>
    </xdr:to>
    <xdr:sp macro="" textlink="">
      <xdr:nvSpPr>
        <xdr:cNvPr id="2760" name="フリーフォーム 2759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/>
      </xdr:nvSpPr>
      <xdr:spPr bwMode="auto">
        <a:xfrm>
          <a:off x="7212724" y="1241534"/>
          <a:ext cx="643759" cy="512380"/>
        </a:xfrm>
        <a:custGeom>
          <a:avLst/>
          <a:gdLst>
            <a:gd name="connsiteX0" fmla="*/ 0 w 643759"/>
            <a:gd name="connsiteY0" fmla="*/ 512380 h 512380"/>
            <a:gd name="connsiteX1" fmla="*/ 0 w 643759"/>
            <a:gd name="connsiteY1" fmla="*/ 0 h 512380"/>
            <a:gd name="connsiteX2" fmla="*/ 643759 w 643759"/>
            <a:gd name="connsiteY2" fmla="*/ 0 h 5123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43759" h="512380">
              <a:moveTo>
                <a:pt x="0" y="512380"/>
              </a:moveTo>
              <a:lnTo>
                <a:pt x="0" y="0"/>
              </a:lnTo>
              <a:lnTo>
                <a:pt x="643759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256189</xdr:colOff>
      <xdr:row>8</xdr:row>
      <xdr:rowOff>65689</xdr:rowOff>
    </xdr:from>
    <xdr:to>
      <xdr:col>15</xdr:col>
      <xdr:colOff>69589</xdr:colOff>
      <xdr:row>9</xdr:row>
      <xdr:rowOff>76438</xdr:rowOff>
    </xdr:to>
    <xdr:sp macro="" textlink="">
      <xdr:nvSpPr>
        <xdr:cNvPr id="1164" name="AutoShape 6507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rrowheads="1"/>
        </xdr:cNvSpPr>
      </xdr:nvSpPr>
      <xdr:spPr bwMode="auto">
        <a:xfrm>
          <a:off x="6650363" y="1539993"/>
          <a:ext cx="194400" cy="19296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14</xdr:col>
      <xdr:colOff>349470</xdr:colOff>
      <xdr:row>4</xdr:row>
      <xdr:rowOff>39413</xdr:rowOff>
    </xdr:from>
    <xdr:to>
      <xdr:col>14</xdr:col>
      <xdr:colOff>349470</xdr:colOff>
      <xdr:row>7</xdr:row>
      <xdr:rowOff>40727</xdr:rowOff>
    </xdr:to>
    <xdr:sp macro="" textlink="">
      <xdr:nvSpPr>
        <xdr:cNvPr id="1165" name="Line 6499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ShapeType="1"/>
        </xdr:cNvSpPr>
      </xdr:nvSpPr>
      <xdr:spPr bwMode="auto">
        <a:xfrm>
          <a:off x="7214039" y="788275"/>
          <a:ext cx="0" cy="55310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349471</xdr:colOff>
      <xdr:row>3</xdr:row>
      <xdr:rowOff>164223</xdr:rowOff>
    </xdr:from>
    <xdr:to>
      <xdr:col>15</xdr:col>
      <xdr:colOff>387569</xdr:colOff>
      <xdr:row>4</xdr:row>
      <xdr:rowOff>96213</xdr:rowOff>
    </xdr:to>
    <xdr:sp macro="" textlink="">
      <xdr:nvSpPr>
        <xdr:cNvPr id="1166" name="Line 6499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ShapeType="1"/>
        </xdr:cNvSpPr>
      </xdr:nvSpPr>
      <xdr:spPr bwMode="auto">
        <a:xfrm flipH="1">
          <a:off x="6806764" y="729154"/>
          <a:ext cx="852650" cy="11592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367862</xdr:colOff>
      <xdr:row>4</xdr:row>
      <xdr:rowOff>118242</xdr:rowOff>
    </xdr:from>
    <xdr:to>
      <xdr:col>14</xdr:col>
      <xdr:colOff>289034</xdr:colOff>
      <xdr:row>8</xdr:row>
      <xdr:rowOff>39414</xdr:rowOff>
    </xdr:to>
    <xdr:sp macro="" textlink="">
      <xdr:nvSpPr>
        <xdr:cNvPr id="2765" name="フリーフォーム 2764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/>
      </xdr:nvSpPr>
      <xdr:spPr bwMode="auto">
        <a:xfrm>
          <a:off x="6825155" y="867104"/>
          <a:ext cx="328448" cy="656896"/>
        </a:xfrm>
        <a:custGeom>
          <a:avLst/>
          <a:gdLst>
            <a:gd name="connsiteX0" fmla="*/ 0 w 328448"/>
            <a:gd name="connsiteY0" fmla="*/ 45982 h 656896"/>
            <a:gd name="connsiteX1" fmla="*/ 328448 w 328448"/>
            <a:gd name="connsiteY1" fmla="*/ 0 h 656896"/>
            <a:gd name="connsiteX2" fmla="*/ 328448 w 328448"/>
            <a:gd name="connsiteY2" fmla="*/ 656896 h 6568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28448" h="656896">
              <a:moveTo>
                <a:pt x="0" y="45982"/>
              </a:moveTo>
              <a:lnTo>
                <a:pt x="328448" y="0"/>
              </a:lnTo>
              <a:lnTo>
                <a:pt x="328448" y="656896"/>
              </a:ln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326594</xdr:colOff>
      <xdr:row>5</xdr:row>
      <xdr:rowOff>59707</xdr:rowOff>
    </xdr:from>
    <xdr:ext cx="308931" cy="200119"/>
    <xdr:sp macro="" textlink="">
      <xdr:nvSpPr>
        <xdr:cNvPr id="1167" name="テキスト ボックス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6783887" y="992500"/>
          <a:ext cx="308931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1">
              <a:latin typeface="+mj-ea"/>
              <a:ea typeface="+mj-ea"/>
            </a:rPr>
            <a:t>帰路</a:t>
          </a:r>
          <a:endParaRPr kumimoji="1" lang="en-US" altLang="ja-JP" sz="1200" b="1">
            <a:latin typeface="+mj-ea"/>
            <a:ea typeface="+mj-ea"/>
          </a:endParaRPr>
        </a:p>
      </xdr:txBody>
    </xdr:sp>
    <xdr:clientData/>
  </xdr:oneCellAnchor>
  <xdr:twoCellAnchor editAs="oneCell">
    <xdr:from>
      <xdr:col>13</xdr:col>
      <xdr:colOff>59120</xdr:colOff>
      <xdr:row>6</xdr:row>
      <xdr:rowOff>126124</xdr:rowOff>
    </xdr:from>
    <xdr:to>
      <xdr:col>14</xdr:col>
      <xdr:colOff>379356</xdr:colOff>
      <xdr:row>6</xdr:row>
      <xdr:rowOff>131380</xdr:rowOff>
    </xdr:to>
    <xdr:sp macro="" textlink="">
      <xdr:nvSpPr>
        <xdr:cNvPr id="1169" name="Line 649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ShapeType="1"/>
        </xdr:cNvSpPr>
      </xdr:nvSpPr>
      <xdr:spPr bwMode="auto">
        <a:xfrm flipH="1">
          <a:off x="6516413" y="1242848"/>
          <a:ext cx="737037" cy="525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124810</xdr:colOff>
      <xdr:row>14</xdr:row>
      <xdr:rowOff>39414</xdr:rowOff>
    </xdr:from>
    <xdr:to>
      <xdr:col>2</xdr:col>
      <xdr:colOff>394138</xdr:colOff>
      <xdr:row>18</xdr:row>
      <xdr:rowOff>59121</xdr:rowOff>
    </xdr:to>
    <xdr:sp macro="" textlink="">
      <xdr:nvSpPr>
        <xdr:cNvPr id="2766" name="フリーフォーム 2765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/>
      </xdr:nvSpPr>
      <xdr:spPr bwMode="auto">
        <a:xfrm>
          <a:off x="8165224" y="972207"/>
          <a:ext cx="676604" cy="755431"/>
        </a:xfrm>
        <a:custGeom>
          <a:avLst/>
          <a:gdLst>
            <a:gd name="connsiteX0" fmla="*/ 676604 w 676604"/>
            <a:gd name="connsiteY0" fmla="*/ 755431 h 755431"/>
            <a:gd name="connsiteX1" fmla="*/ 676604 w 676604"/>
            <a:gd name="connsiteY1" fmla="*/ 85396 h 755431"/>
            <a:gd name="connsiteX2" fmla="*/ 0 w 676604"/>
            <a:gd name="connsiteY2" fmla="*/ 0 h 7554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76604" h="755431">
              <a:moveTo>
                <a:pt x="676604" y="755431"/>
              </a:moveTo>
              <a:lnTo>
                <a:pt x="676604" y="85396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160283</xdr:colOff>
      <xdr:row>14</xdr:row>
      <xdr:rowOff>84389</xdr:rowOff>
    </xdr:from>
    <xdr:to>
      <xdr:col>4</xdr:col>
      <xdr:colOff>755</xdr:colOff>
      <xdr:row>15</xdr:row>
      <xdr:rowOff>39413</xdr:rowOff>
    </xdr:to>
    <xdr:sp macro="" textlink="">
      <xdr:nvSpPr>
        <xdr:cNvPr id="1170" name="Line 649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ShapeType="1"/>
        </xdr:cNvSpPr>
      </xdr:nvSpPr>
      <xdr:spPr bwMode="auto">
        <a:xfrm flipH="1" flipV="1">
          <a:off x="8607973" y="1017182"/>
          <a:ext cx="969577" cy="13895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287321</xdr:colOff>
      <xdr:row>16</xdr:row>
      <xdr:rowOff>19707</xdr:rowOff>
    </xdr:from>
    <xdr:to>
      <xdr:col>3</xdr:col>
      <xdr:colOff>100721</xdr:colOff>
      <xdr:row>17</xdr:row>
      <xdr:rowOff>30456</xdr:rowOff>
    </xdr:to>
    <xdr:sp macro="" textlink="">
      <xdr:nvSpPr>
        <xdr:cNvPr id="1171" name="AutoShape 6507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rrowheads="1"/>
        </xdr:cNvSpPr>
      </xdr:nvSpPr>
      <xdr:spPr bwMode="auto">
        <a:xfrm>
          <a:off x="784278" y="2951750"/>
          <a:ext cx="194400" cy="19296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151086</xdr:colOff>
      <xdr:row>14</xdr:row>
      <xdr:rowOff>124811</xdr:rowOff>
    </xdr:from>
    <xdr:ext cx="417188" cy="408122"/>
    <xdr:grpSp>
      <xdr:nvGrpSpPr>
        <xdr:cNvPr id="1172" name="Group 667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GrpSpPr>
          <a:grpSpLocks/>
        </xdr:cNvGrpSpPr>
      </xdr:nvGrpSpPr>
      <xdr:grpSpPr bwMode="auto">
        <a:xfrm>
          <a:off x="274911" y="2677511"/>
          <a:ext cx="417188" cy="408122"/>
          <a:chOff x="536" y="109"/>
          <a:chExt cx="46" cy="44"/>
        </a:xfrm>
      </xdr:grpSpPr>
      <xdr:pic>
        <xdr:nvPicPr>
          <xdr:cNvPr id="1174" name="Picture 6673" descr="route2">
            <a:extLst>
              <a:ext uri="{FF2B5EF4-FFF2-40B4-BE49-F238E27FC236}">
                <a16:creationId xmlns:a16="http://schemas.microsoft.com/office/drawing/2014/main" id="{00000000-0008-0000-0000-000096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75" name="Text Box 6674">
            <a:extLst>
              <a:ext uri="{FF2B5EF4-FFF2-40B4-BE49-F238E27FC236}">
                <a16:creationId xmlns:a16="http://schemas.microsoft.com/office/drawing/2014/main" id="{00000000-0008-0000-0000-000097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7</xdr:col>
      <xdr:colOff>152400</xdr:colOff>
      <xdr:row>15</xdr:row>
      <xdr:rowOff>118898</xdr:rowOff>
    </xdr:from>
    <xdr:to>
      <xdr:col>8</xdr:col>
      <xdr:colOff>336331</xdr:colOff>
      <xdr:row>17</xdr:row>
      <xdr:rowOff>9525</xdr:rowOff>
    </xdr:to>
    <xdr:sp macro="" textlink="">
      <xdr:nvSpPr>
        <xdr:cNvPr id="1189" name="Line 6499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ShapeType="1"/>
        </xdr:cNvSpPr>
      </xdr:nvSpPr>
      <xdr:spPr bwMode="auto">
        <a:xfrm flipV="1">
          <a:off x="13001625" y="1223798"/>
          <a:ext cx="593505" cy="25257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257904</xdr:colOff>
      <xdr:row>16</xdr:row>
      <xdr:rowOff>118241</xdr:rowOff>
    </xdr:from>
    <xdr:to>
      <xdr:col>9</xdr:col>
      <xdr:colOff>71304</xdr:colOff>
      <xdr:row>17</xdr:row>
      <xdr:rowOff>128989</xdr:rowOff>
    </xdr:to>
    <xdr:sp macro="" textlink="">
      <xdr:nvSpPr>
        <xdr:cNvPr id="1190" name="AutoShape 6507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rrowheads="1"/>
        </xdr:cNvSpPr>
      </xdr:nvSpPr>
      <xdr:spPr bwMode="auto">
        <a:xfrm>
          <a:off x="3703469" y="3050284"/>
          <a:ext cx="194400" cy="19296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367862</xdr:colOff>
      <xdr:row>13</xdr:row>
      <xdr:rowOff>32845</xdr:rowOff>
    </xdr:from>
    <xdr:ext cx="417188" cy="408122"/>
    <xdr:grpSp>
      <xdr:nvGrpSpPr>
        <xdr:cNvPr id="1191" name="Group 667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GrpSpPr>
          <a:grpSpLocks/>
        </xdr:cNvGrpSpPr>
      </xdr:nvGrpSpPr>
      <xdr:grpSpPr bwMode="auto">
        <a:xfrm>
          <a:off x="3673037" y="2404570"/>
          <a:ext cx="417188" cy="408122"/>
          <a:chOff x="536" y="109"/>
          <a:chExt cx="46" cy="44"/>
        </a:xfrm>
      </xdr:grpSpPr>
      <xdr:pic>
        <xdr:nvPicPr>
          <xdr:cNvPr id="1192" name="Picture 6673" descr="route2">
            <a:extLst>
              <a:ext uri="{FF2B5EF4-FFF2-40B4-BE49-F238E27FC236}">
                <a16:creationId xmlns:a16="http://schemas.microsoft.com/office/drawing/2014/main" id="{00000000-0008-0000-0000-0000A8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93" name="Text Box 6674">
            <a:extLst>
              <a:ext uri="{FF2B5EF4-FFF2-40B4-BE49-F238E27FC236}">
                <a16:creationId xmlns:a16="http://schemas.microsoft.com/office/drawing/2014/main" id="{00000000-0008-0000-0000-0000A9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304164</xdr:colOff>
      <xdr:row>12</xdr:row>
      <xdr:rowOff>119504</xdr:rowOff>
    </xdr:from>
    <xdr:to>
      <xdr:col>12</xdr:col>
      <xdr:colOff>505558</xdr:colOff>
      <xdr:row>18</xdr:row>
      <xdr:rowOff>104851</xdr:rowOff>
    </xdr:to>
    <xdr:sp macro="" textlink="">
      <xdr:nvSpPr>
        <xdr:cNvPr id="912" name="フリーフォーム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 bwMode="auto">
        <a:xfrm>
          <a:off x="5585612" y="2339814"/>
          <a:ext cx="608670" cy="1088934"/>
        </a:xfrm>
        <a:custGeom>
          <a:avLst/>
          <a:gdLst>
            <a:gd name="connsiteX0" fmla="*/ 3567 w 611701"/>
            <a:gd name="connsiteY0" fmla="*/ 1084385 h 1084385"/>
            <a:gd name="connsiteX1" fmla="*/ 25547 w 611701"/>
            <a:gd name="connsiteY1" fmla="*/ 674077 h 1084385"/>
            <a:gd name="connsiteX2" fmla="*/ 194067 w 611701"/>
            <a:gd name="connsiteY2" fmla="*/ 454270 h 1084385"/>
            <a:gd name="connsiteX3" fmla="*/ 611701 w 611701"/>
            <a:gd name="connsiteY3" fmla="*/ 0 h 10843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11701" h="1084385">
              <a:moveTo>
                <a:pt x="3567" y="1084385"/>
              </a:moveTo>
              <a:cubicBezTo>
                <a:pt x="-1318" y="931740"/>
                <a:pt x="-6203" y="779096"/>
                <a:pt x="25547" y="674077"/>
              </a:cubicBezTo>
              <a:cubicBezTo>
                <a:pt x="57297" y="569058"/>
                <a:pt x="96375" y="566616"/>
                <a:pt x="194067" y="454270"/>
              </a:cubicBezTo>
              <a:cubicBezTo>
                <a:pt x="291759" y="341924"/>
                <a:pt x="451730" y="170962"/>
                <a:pt x="611701" y="0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255889</xdr:colOff>
      <xdr:row>17</xdr:row>
      <xdr:rowOff>53562</xdr:rowOff>
    </xdr:from>
    <xdr:to>
      <xdr:col>11</xdr:col>
      <xdr:colOff>373674</xdr:colOff>
      <xdr:row>18</xdr:row>
      <xdr:rowOff>2274</xdr:rowOff>
    </xdr:to>
    <xdr:grpSp>
      <xdr:nvGrpSpPr>
        <xdr:cNvPr id="913" name="Group 17064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GrpSpPr>
          <a:grpSpLocks/>
        </xdr:cNvGrpSpPr>
      </xdr:nvGrpSpPr>
      <xdr:grpSpPr bwMode="auto">
        <a:xfrm>
          <a:off x="5561314" y="3149187"/>
          <a:ext cx="117785" cy="129687"/>
          <a:chOff x="1084" y="110"/>
          <a:chExt cx="86" cy="28"/>
        </a:xfrm>
      </xdr:grpSpPr>
      <xdr:sp macro="" textlink="">
        <xdr:nvSpPr>
          <xdr:cNvPr id="914" name="Rectangle 6595">
            <a:extLst>
              <a:ext uri="{FF2B5EF4-FFF2-40B4-BE49-F238E27FC236}">
                <a16:creationId xmlns:a16="http://schemas.microsoft.com/office/drawing/2014/main" id="{00000000-0008-0000-0000-00009203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15" name="Freeform 6598">
            <a:extLst>
              <a:ext uri="{FF2B5EF4-FFF2-40B4-BE49-F238E27FC236}">
                <a16:creationId xmlns:a16="http://schemas.microsoft.com/office/drawing/2014/main" id="{00000000-0008-0000-0000-00009303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16" name="Freeform 6598">
            <a:extLst>
              <a:ext uri="{FF2B5EF4-FFF2-40B4-BE49-F238E27FC236}">
                <a16:creationId xmlns:a16="http://schemas.microsoft.com/office/drawing/2014/main" id="{00000000-0008-0000-0000-00009403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256442</xdr:colOff>
      <xdr:row>11</xdr:row>
      <xdr:rowOff>90197</xdr:rowOff>
    </xdr:from>
    <xdr:to>
      <xdr:col>12</xdr:col>
      <xdr:colOff>65943</xdr:colOff>
      <xdr:row>18</xdr:row>
      <xdr:rowOff>164224</xdr:rowOff>
    </xdr:to>
    <xdr:sp macro="" textlink="">
      <xdr:nvSpPr>
        <xdr:cNvPr id="940" name="フリーフォーム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 bwMode="auto">
        <a:xfrm>
          <a:off x="5537890" y="2126576"/>
          <a:ext cx="216777" cy="1361545"/>
        </a:xfrm>
        <a:custGeom>
          <a:avLst/>
          <a:gdLst>
            <a:gd name="connsiteX0" fmla="*/ 161192 w 219808"/>
            <a:gd name="connsiteY0" fmla="*/ 1355480 h 1355480"/>
            <a:gd name="connsiteX1" fmla="*/ 161192 w 219808"/>
            <a:gd name="connsiteY1" fmla="*/ 1135673 h 1355480"/>
            <a:gd name="connsiteX2" fmla="*/ 0 w 219808"/>
            <a:gd name="connsiteY2" fmla="*/ 1135673 h 1355480"/>
            <a:gd name="connsiteX3" fmla="*/ 0 w 219808"/>
            <a:gd name="connsiteY3" fmla="*/ 754673 h 1355480"/>
            <a:gd name="connsiteX4" fmla="*/ 219808 w 219808"/>
            <a:gd name="connsiteY4" fmla="*/ 630115 h 1355480"/>
            <a:gd name="connsiteX5" fmla="*/ 51289 w 219808"/>
            <a:gd name="connsiteY5" fmla="*/ 468923 h 1355480"/>
            <a:gd name="connsiteX6" fmla="*/ 51289 w 219808"/>
            <a:gd name="connsiteY6" fmla="*/ 212480 h 1355480"/>
            <a:gd name="connsiteX7" fmla="*/ 153865 w 219808"/>
            <a:gd name="connsiteY7" fmla="*/ 183173 h 1355480"/>
            <a:gd name="connsiteX8" fmla="*/ 153865 w 219808"/>
            <a:gd name="connsiteY8" fmla="*/ 0 h 13554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219808" h="1355480">
              <a:moveTo>
                <a:pt x="161192" y="1355480"/>
              </a:moveTo>
              <a:lnTo>
                <a:pt x="161192" y="1135673"/>
              </a:lnTo>
              <a:lnTo>
                <a:pt x="0" y="1135673"/>
              </a:lnTo>
              <a:lnTo>
                <a:pt x="0" y="754673"/>
              </a:lnTo>
              <a:lnTo>
                <a:pt x="219808" y="630115"/>
              </a:lnTo>
              <a:lnTo>
                <a:pt x="51289" y="468923"/>
              </a:lnTo>
              <a:lnTo>
                <a:pt x="51289" y="212480"/>
              </a:lnTo>
              <a:lnTo>
                <a:pt x="153865" y="183173"/>
              </a:lnTo>
              <a:lnTo>
                <a:pt x="15386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16222</xdr:colOff>
      <xdr:row>15</xdr:row>
      <xdr:rowOff>24777</xdr:rowOff>
    </xdr:from>
    <xdr:to>
      <xdr:col>12</xdr:col>
      <xdr:colOff>698820</xdr:colOff>
      <xdr:row>15</xdr:row>
      <xdr:rowOff>72515</xdr:rowOff>
    </xdr:to>
    <xdr:grpSp>
      <xdr:nvGrpSpPr>
        <xdr:cNvPr id="955" name="Group 433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GrpSpPr>
          <a:grpSpLocks/>
        </xdr:cNvGrpSpPr>
      </xdr:nvGrpSpPr>
      <xdr:grpSpPr bwMode="auto">
        <a:xfrm rot="7932436">
          <a:off x="5639077" y="2031447"/>
          <a:ext cx="47738" cy="1501748"/>
          <a:chOff x="5428" y="57"/>
          <a:chExt cx="6" cy="99"/>
        </a:xfrm>
      </xdr:grpSpPr>
      <xdr:cxnSp macro="">
        <xdr:nvCxnSpPr>
          <xdr:cNvPr id="1142" name="AutoShape 4333">
            <a:extLst>
              <a:ext uri="{FF2B5EF4-FFF2-40B4-BE49-F238E27FC236}">
                <a16:creationId xmlns:a16="http://schemas.microsoft.com/office/drawing/2014/main" id="{00000000-0008-0000-0000-00007604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152" name="AutoShape 4334">
            <a:extLst>
              <a:ext uri="{FF2B5EF4-FFF2-40B4-BE49-F238E27FC236}">
                <a16:creationId xmlns:a16="http://schemas.microsoft.com/office/drawing/2014/main" id="{00000000-0008-0000-0000-00008004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160" name="AutoShape 4335">
            <a:extLst>
              <a:ext uri="{FF2B5EF4-FFF2-40B4-BE49-F238E27FC236}">
                <a16:creationId xmlns:a16="http://schemas.microsoft.com/office/drawing/2014/main" id="{00000000-0008-0000-0000-00008804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oneCellAnchor>
    <xdr:from>
      <xdr:col>10</xdr:col>
      <xdr:colOff>205154</xdr:colOff>
      <xdr:row>17</xdr:row>
      <xdr:rowOff>119505</xdr:rowOff>
    </xdr:from>
    <xdr:ext cx="458563" cy="0"/>
    <xdr:sp macro="" textlink="">
      <xdr:nvSpPr>
        <xdr:cNvPr id="1182" name="Line 6499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ShapeType="1"/>
        </xdr:cNvSpPr>
      </xdr:nvSpPr>
      <xdr:spPr bwMode="auto">
        <a:xfrm flipH="1" flipV="1">
          <a:off x="5079326" y="3259471"/>
          <a:ext cx="458563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11</xdr:col>
      <xdr:colOff>315058</xdr:colOff>
      <xdr:row>17</xdr:row>
      <xdr:rowOff>156139</xdr:rowOff>
    </xdr:from>
    <xdr:ext cx="194365" cy="195438"/>
    <xdr:sp macro="" textlink="">
      <xdr:nvSpPr>
        <xdr:cNvPr id="1196" name="AutoShape 650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rrowheads="1"/>
        </xdr:cNvSpPr>
      </xdr:nvSpPr>
      <xdr:spPr bwMode="auto">
        <a:xfrm>
          <a:off x="5596506" y="3296105"/>
          <a:ext cx="194365" cy="195438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11</xdr:col>
      <xdr:colOff>337591</xdr:colOff>
      <xdr:row>13</xdr:row>
      <xdr:rowOff>9047</xdr:rowOff>
    </xdr:from>
    <xdr:to>
      <xdr:col>12</xdr:col>
      <xdr:colOff>58615</xdr:colOff>
      <xdr:row>16</xdr:row>
      <xdr:rowOff>104851</xdr:rowOff>
    </xdr:to>
    <xdr:grpSp>
      <xdr:nvGrpSpPr>
        <xdr:cNvPr id="1202" name="Group 17064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GrpSpPr>
          <a:grpSpLocks/>
        </xdr:cNvGrpSpPr>
      </xdr:nvGrpSpPr>
      <xdr:grpSpPr bwMode="auto">
        <a:xfrm rot="5400000">
          <a:off x="5388951" y="2634837"/>
          <a:ext cx="638729" cy="130599"/>
          <a:chOff x="1084" y="110"/>
          <a:chExt cx="86" cy="28"/>
        </a:xfrm>
      </xdr:grpSpPr>
      <xdr:sp macro="" textlink="">
        <xdr:nvSpPr>
          <xdr:cNvPr id="1203" name="Rectangle 6595">
            <a:extLst>
              <a:ext uri="{FF2B5EF4-FFF2-40B4-BE49-F238E27FC236}">
                <a16:creationId xmlns:a16="http://schemas.microsoft.com/office/drawing/2014/main" id="{00000000-0008-0000-0000-0000B304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04" name="Freeform 6598">
            <a:extLst>
              <a:ext uri="{FF2B5EF4-FFF2-40B4-BE49-F238E27FC236}">
                <a16:creationId xmlns:a16="http://schemas.microsoft.com/office/drawing/2014/main" id="{00000000-0008-0000-0000-0000B404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05" name="Freeform 6598">
            <a:extLst>
              <a:ext uri="{FF2B5EF4-FFF2-40B4-BE49-F238E27FC236}">
                <a16:creationId xmlns:a16="http://schemas.microsoft.com/office/drawing/2014/main" id="{00000000-0008-0000-0000-0000B504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11</xdr:col>
      <xdr:colOff>402979</xdr:colOff>
      <xdr:row>12</xdr:row>
      <xdr:rowOff>82871</xdr:rowOff>
    </xdr:from>
    <xdr:ext cx="1" cy="956290"/>
    <xdr:sp macro="" textlink="">
      <xdr:nvSpPr>
        <xdr:cNvPr id="1206" name="Line 6499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ShapeType="1"/>
        </xdr:cNvSpPr>
      </xdr:nvSpPr>
      <xdr:spPr bwMode="auto">
        <a:xfrm flipH="1">
          <a:off x="5684427" y="2303181"/>
          <a:ext cx="1" cy="95629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12</xdr:col>
      <xdr:colOff>67537</xdr:colOff>
      <xdr:row>13</xdr:row>
      <xdr:rowOff>34449</xdr:rowOff>
    </xdr:from>
    <xdr:ext cx="417188" cy="408122"/>
    <xdr:grpSp>
      <xdr:nvGrpSpPr>
        <xdr:cNvPr id="1207" name="Group 667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GrpSpPr>
          <a:grpSpLocks/>
        </xdr:cNvGrpSpPr>
      </xdr:nvGrpSpPr>
      <xdr:grpSpPr bwMode="auto">
        <a:xfrm>
          <a:off x="5782537" y="2406174"/>
          <a:ext cx="417188" cy="408122"/>
          <a:chOff x="536" y="109"/>
          <a:chExt cx="46" cy="44"/>
        </a:xfrm>
      </xdr:grpSpPr>
      <xdr:pic>
        <xdr:nvPicPr>
          <xdr:cNvPr id="1208" name="Picture 6673" descr="route2">
            <a:extLst>
              <a:ext uri="{FF2B5EF4-FFF2-40B4-BE49-F238E27FC236}">
                <a16:creationId xmlns:a16="http://schemas.microsoft.com/office/drawing/2014/main" id="{00000000-0008-0000-0000-0000B8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09" name="Text Box 6674">
            <a:extLst>
              <a:ext uri="{FF2B5EF4-FFF2-40B4-BE49-F238E27FC236}">
                <a16:creationId xmlns:a16="http://schemas.microsoft.com/office/drawing/2014/main" id="{00000000-0008-0000-0000-0000B9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10</xdr:col>
      <xdr:colOff>120681</xdr:colOff>
      <xdr:row>15</xdr:row>
      <xdr:rowOff>29830</xdr:rowOff>
    </xdr:from>
    <xdr:ext cx="463460" cy="300082"/>
    <xdr:sp macro="" textlink="">
      <xdr:nvSpPr>
        <xdr:cNvPr id="1210" name="テキスト ボックス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1835181" y="4392280"/>
          <a:ext cx="463460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跨線橋</a:t>
          </a:r>
          <a:endParaRPr kumimoji="1" lang="en-US" altLang="ja-JP" sz="9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通行禁止</a:t>
          </a:r>
        </a:p>
      </xdr:txBody>
    </xdr:sp>
    <xdr:clientData/>
  </xdr:oneCellAnchor>
  <xdr:oneCellAnchor>
    <xdr:from>
      <xdr:col>13</xdr:col>
      <xdr:colOff>76199</xdr:colOff>
      <xdr:row>15</xdr:row>
      <xdr:rowOff>95250</xdr:rowOff>
    </xdr:from>
    <xdr:ext cx="474697" cy="276741"/>
    <xdr:sp macro="" textlink="">
      <xdr:nvSpPr>
        <xdr:cNvPr id="1215" name="Line 6499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ShapeType="1"/>
        </xdr:cNvSpPr>
      </xdr:nvSpPr>
      <xdr:spPr bwMode="auto">
        <a:xfrm flipH="1" flipV="1">
          <a:off x="19288124" y="1200150"/>
          <a:ext cx="474697" cy="27674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15</xdr:col>
      <xdr:colOff>225669</xdr:colOff>
      <xdr:row>15</xdr:row>
      <xdr:rowOff>134082</xdr:rowOff>
    </xdr:from>
    <xdr:ext cx="234462" cy="146539"/>
    <xdr:sp macro="" textlink="">
      <xdr:nvSpPr>
        <xdr:cNvPr id="1216" name="Line 6499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ShapeType="1"/>
        </xdr:cNvSpPr>
      </xdr:nvSpPr>
      <xdr:spPr bwMode="auto">
        <a:xfrm flipH="1" flipV="1">
          <a:off x="20256744" y="1238982"/>
          <a:ext cx="234462" cy="14653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14</xdr:col>
      <xdr:colOff>43962</xdr:colOff>
      <xdr:row>16</xdr:row>
      <xdr:rowOff>77666</xdr:rowOff>
    </xdr:from>
    <xdr:ext cx="197873" cy="198000"/>
    <xdr:sp macro="" textlink="">
      <xdr:nvSpPr>
        <xdr:cNvPr id="1217" name="Oval 6509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rrowheads="1"/>
        </xdr:cNvSpPr>
      </xdr:nvSpPr>
      <xdr:spPr bwMode="auto">
        <a:xfrm>
          <a:off x="6438136" y="3009709"/>
          <a:ext cx="197873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14</xdr:col>
      <xdr:colOff>36636</xdr:colOff>
      <xdr:row>17</xdr:row>
      <xdr:rowOff>156796</xdr:rowOff>
    </xdr:from>
    <xdr:ext cx="197396" cy="190043"/>
    <xdr:sp macro="" textlink="">
      <xdr:nvSpPr>
        <xdr:cNvPr id="1218" name="AutoShape 650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rrowheads="1"/>
        </xdr:cNvSpPr>
      </xdr:nvSpPr>
      <xdr:spPr bwMode="auto">
        <a:xfrm>
          <a:off x="19658136" y="1623646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15</xdr:col>
      <xdr:colOff>148738</xdr:colOff>
      <xdr:row>15</xdr:row>
      <xdr:rowOff>43962</xdr:rowOff>
    </xdr:from>
    <xdr:ext cx="139450" cy="142659"/>
    <xdr:sp macro="" textlink="">
      <xdr:nvSpPr>
        <xdr:cNvPr id="1219" name="Oval 6509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rrowheads="1"/>
        </xdr:cNvSpPr>
      </xdr:nvSpPr>
      <xdr:spPr bwMode="auto">
        <a:xfrm>
          <a:off x="20179813" y="1148862"/>
          <a:ext cx="139450" cy="14265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14</xdr:col>
      <xdr:colOff>226403</xdr:colOff>
      <xdr:row>12</xdr:row>
      <xdr:rowOff>95982</xdr:rowOff>
    </xdr:from>
    <xdr:ext cx="417188" cy="408122"/>
    <xdr:grpSp>
      <xdr:nvGrpSpPr>
        <xdr:cNvPr id="1220" name="Group 667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GrpSpPr>
          <a:grpSpLocks/>
        </xdr:cNvGrpSpPr>
      </xdr:nvGrpSpPr>
      <xdr:grpSpPr bwMode="auto">
        <a:xfrm>
          <a:off x="7122503" y="2286732"/>
          <a:ext cx="417188" cy="408122"/>
          <a:chOff x="536" y="109"/>
          <a:chExt cx="46" cy="44"/>
        </a:xfrm>
      </xdr:grpSpPr>
      <xdr:pic>
        <xdr:nvPicPr>
          <xdr:cNvPr id="1221" name="Picture 6673" descr="route2">
            <a:extLst>
              <a:ext uri="{FF2B5EF4-FFF2-40B4-BE49-F238E27FC236}">
                <a16:creationId xmlns:a16="http://schemas.microsoft.com/office/drawing/2014/main" id="{00000000-0008-0000-0000-0000C5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22" name="Text Box 6674">
            <a:extLst>
              <a:ext uri="{FF2B5EF4-FFF2-40B4-BE49-F238E27FC236}">
                <a16:creationId xmlns:a16="http://schemas.microsoft.com/office/drawing/2014/main" id="{00000000-0008-0000-0000-0000C6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14</xdr:col>
      <xdr:colOff>249115</xdr:colOff>
      <xdr:row>21</xdr:row>
      <xdr:rowOff>29308</xdr:rowOff>
    </xdr:from>
    <xdr:to>
      <xdr:col>15</xdr:col>
      <xdr:colOff>73269</xdr:colOff>
      <xdr:row>27</xdr:row>
      <xdr:rowOff>102577</xdr:rowOff>
    </xdr:to>
    <xdr:sp macro="" textlink="">
      <xdr:nvSpPr>
        <xdr:cNvPr id="1251" name="フリーフォーム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 bwMode="auto">
        <a:xfrm>
          <a:off x="7196762" y="10271484"/>
          <a:ext cx="238772" cy="1149034"/>
        </a:xfrm>
        <a:custGeom>
          <a:avLst/>
          <a:gdLst>
            <a:gd name="connsiteX0" fmla="*/ 109904 w 234462"/>
            <a:gd name="connsiteY0" fmla="*/ 1172308 h 1172308"/>
            <a:gd name="connsiteX1" fmla="*/ 109904 w 234462"/>
            <a:gd name="connsiteY1" fmla="*/ 886558 h 1172308"/>
            <a:gd name="connsiteX2" fmla="*/ 0 w 234462"/>
            <a:gd name="connsiteY2" fmla="*/ 776654 h 1172308"/>
            <a:gd name="connsiteX3" fmla="*/ 0 w 234462"/>
            <a:gd name="connsiteY3" fmla="*/ 410308 h 1172308"/>
            <a:gd name="connsiteX4" fmla="*/ 234462 w 234462"/>
            <a:gd name="connsiteY4" fmla="*/ 285750 h 1172308"/>
            <a:gd name="connsiteX5" fmla="*/ 234462 w 234462"/>
            <a:gd name="connsiteY5" fmla="*/ 0 h 11723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234462" h="1172308">
              <a:moveTo>
                <a:pt x="109904" y="1172308"/>
              </a:moveTo>
              <a:lnTo>
                <a:pt x="109904" y="886558"/>
              </a:lnTo>
              <a:lnTo>
                <a:pt x="0" y="776654"/>
              </a:lnTo>
              <a:lnTo>
                <a:pt x="0" y="410308"/>
              </a:lnTo>
              <a:lnTo>
                <a:pt x="234462" y="285750"/>
              </a:lnTo>
              <a:lnTo>
                <a:pt x="234462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285751</xdr:colOff>
      <xdr:row>22</xdr:row>
      <xdr:rowOff>14653</xdr:rowOff>
    </xdr:from>
    <xdr:to>
      <xdr:col>15</xdr:col>
      <xdr:colOff>21981</xdr:colOff>
      <xdr:row>25</xdr:row>
      <xdr:rowOff>21980</xdr:rowOff>
    </xdr:to>
    <xdr:grpSp>
      <xdr:nvGrpSpPr>
        <xdr:cNvPr id="1252" name="Group 17064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GrpSpPr>
          <a:grpSpLocks/>
        </xdr:cNvGrpSpPr>
      </xdr:nvGrpSpPr>
      <xdr:grpSpPr bwMode="auto">
        <a:xfrm rot="5400000">
          <a:off x="6979628" y="4217376"/>
          <a:ext cx="550252" cy="145805"/>
          <a:chOff x="1084" y="110"/>
          <a:chExt cx="86" cy="28"/>
        </a:xfrm>
      </xdr:grpSpPr>
      <xdr:sp macro="" textlink="">
        <xdr:nvSpPr>
          <xdr:cNvPr id="1253" name="Rectangle 6595">
            <a:extLst>
              <a:ext uri="{FF2B5EF4-FFF2-40B4-BE49-F238E27FC236}">
                <a16:creationId xmlns:a16="http://schemas.microsoft.com/office/drawing/2014/main" id="{00000000-0008-0000-0000-0000E504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54" name="Freeform 6598">
            <a:extLst>
              <a:ext uri="{FF2B5EF4-FFF2-40B4-BE49-F238E27FC236}">
                <a16:creationId xmlns:a16="http://schemas.microsoft.com/office/drawing/2014/main" id="{00000000-0008-0000-0000-0000E604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55" name="Freeform 6598">
            <a:extLst>
              <a:ext uri="{FF2B5EF4-FFF2-40B4-BE49-F238E27FC236}">
                <a16:creationId xmlns:a16="http://schemas.microsoft.com/office/drawing/2014/main" id="{00000000-0008-0000-0000-0000E704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14</xdr:col>
      <xdr:colOff>348770</xdr:colOff>
      <xdr:row>21</xdr:row>
      <xdr:rowOff>51289</xdr:rowOff>
    </xdr:from>
    <xdr:ext cx="0" cy="874489"/>
    <xdr:sp macro="" textlink="">
      <xdr:nvSpPr>
        <xdr:cNvPr id="1256" name="Line 6499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ShapeType="1"/>
        </xdr:cNvSpPr>
      </xdr:nvSpPr>
      <xdr:spPr bwMode="auto">
        <a:xfrm flipH="1" flipV="1">
          <a:off x="7296417" y="10293465"/>
          <a:ext cx="0" cy="87448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14</xdr:col>
      <xdr:colOff>256443</xdr:colOff>
      <xdr:row>26</xdr:row>
      <xdr:rowOff>61400</xdr:rowOff>
    </xdr:from>
    <xdr:ext cx="201705" cy="190043"/>
    <xdr:sp macro="" textlink="">
      <xdr:nvSpPr>
        <xdr:cNvPr id="1257" name="AutoShape 6507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rrowheads="1"/>
        </xdr:cNvSpPr>
      </xdr:nvSpPr>
      <xdr:spPr bwMode="auto">
        <a:xfrm>
          <a:off x="7204090" y="11200047"/>
          <a:ext cx="201705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14</xdr:col>
      <xdr:colOff>366346</xdr:colOff>
      <xdr:row>22</xdr:row>
      <xdr:rowOff>131884</xdr:rowOff>
    </xdr:from>
    <xdr:to>
      <xdr:col>15</xdr:col>
      <xdr:colOff>65942</xdr:colOff>
      <xdr:row>26</xdr:row>
      <xdr:rowOff>21981</xdr:rowOff>
    </xdr:to>
    <xdr:sp macro="" textlink="">
      <xdr:nvSpPr>
        <xdr:cNvPr id="1258" name="フリーフォーム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 bwMode="auto">
        <a:xfrm>
          <a:off x="7313993" y="10553355"/>
          <a:ext cx="114214" cy="607273"/>
        </a:xfrm>
        <a:custGeom>
          <a:avLst/>
          <a:gdLst>
            <a:gd name="connsiteX0" fmla="*/ 109904 w 109904"/>
            <a:gd name="connsiteY0" fmla="*/ 0 h 622789"/>
            <a:gd name="connsiteX1" fmla="*/ 109904 w 109904"/>
            <a:gd name="connsiteY1" fmla="*/ 520212 h 622789"/>
            <a:gd name="connsiteX2" fmla="*/ 0 w 109904"/>
            <a:gd name="connsiteY2" fmla="*/ 622789 h 6227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9904" h="622789">
              <a:moveTo>
                <a:pt x="109904" y="0"/>
              </a:moveTo>
              <a:lnTo>
                <a:pt x="109904" y="520212"/>
              </a:lnTo>
              <a:lnTo>
                <a:pt x="0" y="622789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394189</xdr:colOff>
      <xdr:row>21</xdr:row>
      <xdr:rowOff>2415</xdr:rowOff>
    </xdr:from>
    <xdr:ext cx="352952" cy="345282"/>
    <xdr:grpSp>
      <xdr:nvGrpSpPr>
        <xdr:cNvPr id="1259" name="Group 667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GrpSpPr>
          <a:grpSpLocks/>
        </xdr:cNvGrpSpPr>
      </xdr:nvGrpSpPr>
      <xdr:grpSpPr bwMode="auto">
        <a:xfrm>
          <a:off x="6880714" y="3821940"/>
          <a:ext cx="352952" cy="345282"/>
          <a:chOff x="536" y="109"/>
          <a:chExt cx="46" cy="44"/>
        </a:xfrm>
      </xdr:grpSpPr>
      <xdr:pic>
        <xdr:nvPicPr>
          <xdr:cNvPr id="1260" name="Picture 6673" descr="route2">
            <a:extLst>
              <a:ext uri="{FF2B5EF4-FFF2-40B4-BE49-F238E27FC236}">
                <a16:creationId xmlns:a16="http://schemas.microsoft.com/office/drawing/2014/main" id="{00000000-0008-0000-0000-0000EC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61" name="Text Box 6674">
            <a:extLst>
              <a:ext uri="{FF2B5EF4-FFF2-40B4-BE49-F238E27FC236}">
                <a16:creationId xmlns:a16="http://schemas.microsoft.com/office/drawing/2014/main" id="{00000000-0008-0000-0000-0000ED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131885</xdr:colOff>
      <xdr:row>31</xdr:row>
      <xdr:rowOff>21981</xdr:rowOff>
    </xdr:from>
    <xdr:to>
      <xdr:col>3</xdr:col>
      <xdr:colOff>439616</xdr:colOff>
      <xdr:row>36</xdr:row>
      <xdr:rowOff>36635</xdr:rowOff>
    </xdr:to>
    <xdr:sp macro="" textlink="">
      <xdr:nvSpPr>
        <xdr:cNvPr id="1268" name="フリーフォーム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 bwMode="auto">
        <a:xfrm>
          <a:off x="255150" y="12057099"/>
          <a:ext cx="1136966" cy="911124"/>
        </a:xfrm>
        <a:custGeom>
          <a:avLst/>
          <a:gdLst>
            <a:gd name="connsiteX0" fmla="*/ 1128346 w 1128346"/>
            <a:gd name="connsiteY0" fmla="*/ 930519 h 930519"/>
            <a:gd name="connsiteX1" fmla="*/ 1128346 w 1128346"/>
            <a:gd name="connsiteY1" fmla="*/ 454269 h 930519"/>
            <a:gd name="connsiteX2" fmla="*/ 0 w 1128346"/>
            <a:gd name="connsiteY2" fmla="*/ 0 h 9305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28346" h="930519">
              <a:moveTo>
                <a:pt x="1128346" y="930519"/>
              </a:moveTo>
              <a:lnTo>
                <a:pt x="1128346" y="454269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373673</xdr:colOff>
      <xdr:row>31</xdr:row>
      <xdr:rowOff>102576</xdr:rowOff>
    </xdr:from>
    <xdr:ext cx="304715" cy="761139"/>
    <xdr:sp macro="" textlink="">
      <xdr:nvSpPr>
        <xdr:cNvPr id="1269" name="Line 6499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ShapeType="1"/>
        </xdr:cNvSpPr>
      </xdr:nvSpPr>
      <xdr:spPr bwMode="auto">
        <a:xfrm>
          <a:off x="496938" y="12137694"/>
          <a:ext cx="304715" cy="761139"/>
        </a:xfrm>
        <a:custGeom>
          <a:avLst/>
          <a:gdLst>
            <a:gd name="connsiteX0" fmla="*/ 0 w 168519"/>
            <a:gd name="connsiteY0" fmla="*/ 0 h 688731"/>
            <a:gd name="connsiteX1" fmla="*/ 168519 w 168519"/>
            <a:gd name="connsiteY1" fmla="*/ 688731 h 688731"/>
            <a:gd name="connsiteX0" fmla="*/ 0 w 300404"/>
            <a:gd name="connsiteY0" fmla="*/ 0 h 776654"/>
            <a:gd name="connsiteX1" fmla="*/ 300404 w 300404"/>
            <a:gd name="connsiteY1" fmla="*/ 776654 h 776654"/>
            <a:gd name="connsiteX0" fmla="*/ 0 w 300404"/>
            <a:gd name="connsiteY0" fmla="*/ 0 h 776654"/>
            <a:gd name="connsiteX1" fmla="*/ 300404 w 300404"/>
            <a:gd name="connsiteY1" fmla="*/ 776654 h 776654"/>
            <a:gd name="connsiteX0" fmla="*/ 0 w 300404"/>
            <a:gd name="connsiteY0" fmla="*/ 0 h 776654"/>
            <a:gd name="connsiteX1" fmla="*/ 300404 w 300404"/>
            <a:gd name="connsiteY1" fmla="*/ 776654 h 7766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00404" h="776654">
              <a:moveTo>
                <a:pt x="0" y="0"/>
              </a:moveTo>
              <a:cubicBezTo>
                <a:pt x="275981" y="207597"/>
                <a:pt x="295519" y="532423"/>
                <a:pt x="300404" y="776654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3</xdr:col>
      <xdr:colOff>428387</xdr:colOff>
      <xdr:row>30</xdr:row>
      <xdr:rowOff>51289</xdr:rowOff>
    </xdr:from>
    <xdr:ext cx="3900" cy="489479"/>
    <xdr:sp macro="" textlink="">
      <xdr:nvSpPr>
        <xdr:cNvPr id="1270" name="Line 649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ShapeType="1"/>
        </xdr:cNvSpPr>
      </xdr:nvSpPr>
      <xdr:spPr bwMode="auto">
        <a:xfrm flipH="1" flipV="1">
          <a:off x="1380887" y="11907113"/>
          <a:ext cx="3900" cy="48947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3</xdr:col>
      <xdr:colOff>336060</xdr:colOff>
      <xdr:row>34</xdr:row>
      <xdr:rowOff>105362</xdr:rowOff>
    </xdr:from>
    <xdr:ext cx="197396" cy="190043"/>
    <xdr:sp macro="" textlink="">
      <xdr:nvSpPr>
        <xdr:cNvPr id="1272" name="AutoShape 6507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rrowheads="1"/>
        </xdr:cNvSpPr>
      </xdr:nvSpPr>
      <xdr:spPr bwMode="auto">
        <a:xfrm>
          <a:off x="1288560" y="12678362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400770</xdr:colOff>
      <xdr:row>31</xdr:row>
      <xdr:rowOff>51340</xdr:rowOff>
    </xdr:from>
    <xdr:ext cx="198000" cy="196258"/>
    <xdr:sp macro="" textlink="">
      <xdr:nvSpPr>
        <xdr:cNvPr id="1273" name="Oval 650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rrowheads="1"/>
        </xdr:cNvSpPr>
      </xdr:nvSpPr>
      <xdr:spPr bwMode="auto">
        <a:xfrm>
          <a:off x="6852922" y="4076688"/>
          <a:ext cx="198000" cy="19625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1</xdr:col>
      <xdr:colOff>7328</xdr:colOff>
      <xdr:row>31</xdr:row>
      <xdr:rowOff>131885</xdr:rowOff>
    </xdr:from>
    <xdr:ext cx="352952" cy="345282"/>
    <xdr:grpSp>
      <xdr:nvGrpSpPr>
        <xdr:cNvPr id="1274" name="Group 667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GrpSpPr>
          <a:grpSpLocks/>
        </xdr:cNvGrpSpPr>
      </xdr:nvGrpSpPr>
      <xdr:grpSpPr bwMode="auto">
        <a:xfrm>
          <a:off x="131153" y="5761160"/>
          <a:ext cx="352952" cy="345282"/>
          <a:chOff x="536" y="109"/>
          <a:chExt cx="46" cy="44"/>
        </a:xfrm>
      </xdr:grpSpPr>
      <xdr:pic>
        <xdr:nvPicPr>
          <xdr:cNvPr id="1275" name="Picture 6673" descr="route2">
            <a:extLst>
              <a:ext uri="{FF2B5EF4-FFF2-40B4-BE49-F238E27FC236}">
                <a16:creationId xmlns:a16="http://schemas.microsoft.com/office/drawing/2014/main" id="{00000000-0008-0000-0000-0000FB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76" name="Text Box 6674">
            <a:extLst>
              <a:ext uri="{FF2B5EF4-FFF2-40B4-BE49-F238E27FC236}">
                <a16:creationId xmlns:a16="http://schemas.microsoft.com/office/drawing/2014/main" id="{00000000-0008-0000-0000-0000FC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13</xdr:col>
      <xdr:colOff>171107</xdr:colOff>
      <xdr:row>41</xdr:row>
      <xdr:rowOff>75846</xdr:rowOff>
    </xdr:from>
    <xdr:ext cx="432972" cy="402981"/>
    <xdr:pic>
      <xdr:nvPicPr>
        <xdr:cNvPr id="1688" name="Picture 17761" descr="famima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3901" y="7449317"/>
          <a:ext cx="432972" cy="402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366346</xdr:colOff>
      <xdr:row>44</xdr:row>
      <xdr:rowOff>0</xdr:rowOff>
    </xdr:from>
    <xdr:ext cx="766813" cy="366767"/>
    <xdr:sp macro="" textlink="">
      <xdr:nvSpPr>
        <xdr:cNvPr id="1692" name="テキスト ボックス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4081096" y="19614173"/>
          <a:ext cx="766813" cy="3667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レシート取得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時刻記入</a:t>
          </a:r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　</a:t>
          </a:r>
        </a:p>
      </xdr:txBody>
    </xdr:sp>
    <xdr:clientData/>
  </xdr:oneCellAnchor>
  <xdr:twoCellAnchor>
    <xdr:from>
      <xdr:col>13</xdr:col>
      <xdr:colOff>123265</xdr:colOff>
      <xdr:row>42</xdr:row>
      <xdr:rowOff>135762</xdr:rowOff>
    </xdr:from>
    <xdr:to>
      <xdr:col>13</xdr:col>
      <xdr:colOff>296956</xdr:colOff>
      <xdr:row>45</xdr:row>
      <xdr:rowOff>150417</xdr:rowOff>
    </xdr:to>
    <xdr:sp macro="" textlink="">
      <xdr:nvSpPr>
        <xdr:cNvPr id="1693" name="フリーフォーム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 bwMode="auto">
        <a:xfrm flipH="1">
          <a:off x="13066059" y="7688527"/>
          <a:ext cx="173691" cy="552537"/>
        </a:xfrm>
        <a:custGeom>
          <a:avLst/>
          <a:gdLst>
            <a:gd name="connsiteX0" fmla="*/ 183173 w 183173"/>
            <a:gd name="connsiteY0" fmla="*/ 732692 h 732692"/>
            <a:gd name="connsiteX1" fmla="*/ 183173 w 183173"/>
            <a:gd name="connsiteY1" fmla="*/ 0 h 732692"/>
            <a:gd name="connsiteX2" fmla="*/ 0 w 183173"/>
            <a:gd name="connsiteY2" fmla="*/ 0 h 7326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3173" h="732692">
              <a:moveTo>
                <a:pt x="183173" y="732692"/>
              </a:moveTo>
              <a:lnTo>
                <a:pt x="183173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31940</xdr:colOff>
      <xdr:row>44</xdr:row>
      <xdr:rowOff>51697</xdr:rowOff>
    </xdr:from>
    <xdr:ext cx="197396" cy="193922"/>
    <xdr:sp macro="" textlink="">
      <xdr:nvSpPr>
        <xdr:cNvPr id="1694" name="AutoShape 6507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rrowheads="1"/>
        </xdr:cNvSpPr>
      </xdr:nvSpPr>
      <xdr:spPr bwMode="auto">
        <a:xfrm>
          <a:off x="12974734" y="7963050"/>
          <a:ext cx="197396" cy="1939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10</xdr:col>
      <xdr:colOff>106585</xdr:colOff>
      <xdr:row>59</xdr:row>
      <xdr:rowOff>123007</xdr:rowOff>
    </xdr:from>
    <xdr:ext cx="417188" cy="408122"/>
    <xdr:grpSp>
      <xdr:nvGrpSpPr>
        <xdr:cNvPr id="1767" name="Group 6672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GrpSpPr>
          <a:grpSpLocks/>
        </xdr:cNvGrpSpPr>
      </xdr:nvGrpSpPr>
      <xdr:grpSpPr bwMode="auto">
        <a:xfrm>
          <a:off x="5002435" y="10819582"/>
          <a:ext cx="417188" cy="408122"/>
          <a:chOff x="536" y="109"/>
          <a:chExt cx="46" cy="44"/>
        </a:xfrm>
      </xdr:grpSpPr>
      <xdr:pic>
        <xdr:nvPicPr>
          <xdr:cNvPr id="1768" name="Picture 6673" descr="route2">
            <a:extLst>
              <a:ext uri="{FF2B5EF4-FFF2-40B4-BE49-F238E27FC236}">
                <a16:creationId xmlns:a16="http://schemas.microsoft.com/office/drawing/2014/main" id="{00000000-0008-0000-0000-0000E8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69" name="Text Box 6674">
            <a:extLst>
              <a:ext uri="{FF2B5EF4-FFF2-40B4-BE49-F238E27FC236}">
                <a16:creationId xmlns:a16="http://schemas.microsoft.com/office/drawing/2014/main" id="{00000000-0008-0000-0000-0000E9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10</xdr:col>
      <xdr:colOff>21637</xdr:colOff>
      <xdr:row>59</xdr:row>
      <xdr:rowOff>50297</xdr:rowOff>
    </xdr:from>
    <xdr:to>
      <xdr:col>12</xdr:col>
      <xdr:colOff>717847</xdr:colOff>
      <xdr:row>59</xdr:row>
      <xdr:rowOff>106553</xdr:rowOff>
    </xdr:to>
    <xdr:grpSp>
      <xdr:nvGrpSpPr>
        <xdr:cNvPr id="1793" name="Group 433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GrpSpPr>
          <a:grpSpLocks/>
        </xdr:cNvGrpSpPr>
      </xdr:nvGrpSpPr>
      <xdr:grpSpPr bwMode="auto">
        <a:xfrm rot="6994788">
          <a:off x="5647039" y="10017320"/>
          <a:ext cx="56256" cy="1515360"/>
          <a:chOff x="5428" y="57"/>
          <a:chExt cx="6" cy="99"/>
        </a:xfrm>
      </xdr:grpSpPr>
      <xdr:cxnSp macro="">
        <xdr:nvCxnSpPr>
          <xdr:cNvPr id="1795" name="AutoShape 4333">
            <a:extLst>
              <a:ext uri="{FF2B5EF4-FFF2-40B4-BE49-F238E27FC236}">
                <a16:creationId xmlns:a16="http://schemas.microsoft.com/office/drawing/2014/main" id="{00000000-0008-0000-0000-00000307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96" name="AutoShape 4334">
            <a:extLst>
              <a:ext uri="{FF2B5EF4-FFF2-40B4-BE49-F238E27FC236}">
                <a16:creationId xmlns:a16="http://schemas.microsoft.com/office/drawing/2014/main" id="{00000000-0008-0000-0000-00000407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97" name="AutoShape 4335">
            <a:extLst>
              <a:ext uri="{FF2B5EF4-FFF2-40B4-BE49-F238E27FC236}">
                <a16:creationId xmlns:a16="http://schemas.microsoft.com/office/drawing/2014/main" id="{00000000-0008-0000-0000-00000507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14</xdr:col>
      <xdr:colOff>298174</xdr:colOff>
      <xdr:row>57</xdr:row>
      <xdr:rowOff>165653</xdr:rowOff>
    </xdr:from>
    <xdr:to>
      <xdr:col>15</xdr:col>
      <xdr:colOff>132522</xdr:colOff>
      <xdr:row>63</xdr:row>
      <xdr:rowOff>115956</xdr:rowOff>
    </xdr:to>
    <xdr:sp macro="" textlink="">
      <xdr:nvSpPr>
        <xdr:cNvPr id="367" name="フリーフォーム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 bwMode="auto">
        <a:xfrm>
          <a:off x="19812000" y="4008783"/>
          <a:ext cx="240196" cy="1043608"/>
        </a:xfrm>
        <a:custGeom>
          <a:avLst/>
          <a:gdLst>
            <a:gd name="connsiteX0" fmla="*/ 0 w 381000"/>
            <a:gd name="connsiteY0" fmla="*/ 1018761 h 1018761"/>
            <a:gd name="connsiteX1" fmla="*/ 0 w 381000"/>
            <a:gd name="connsiteY1" fmla="*/ 513522 h 1018761"/>
            <a:gd name="connsiteX2" fmla="*/ 381000 w 381000"/>
            <a:gd name="connsiteY2" fmla="*/ 0 h 1018761"/>
            <a:gd name="connsiteX0" fmla="*/ 0 w 381000"/>
            <a:gd name="connsiteY0" fmla="*/ 1018761 h 1018761"/>
            <a:gd name="connsiteX1" fmla="*/ 0 w 381000"/>
            <a:gd name="connsiteY1" fmla="*/ 513522 h 1018761"/>
            <a:gd name="connsiteX2" fmla="*/ 381000 w 381000"/>
            <a:gd name="connsiteY2" fmla="*/ 0 h 1018761"/>
            <a:gd name="connsiteX0" fmla="*/ 0 w 240196"/>
            <a:gd name="connsiteY0" fmla="*/ 1043608 h 1043608"/>
            <a:gd name="connsiteX1" fmla="*/ 0 w 240196"/>
            <a:gd name="connsiteY1" fmla="*/ 538369 h 1043608"/>
            <a:gd name="connsiteX2" fmla="*/ 240196 w 240196"/>
            <a:gd name="connsiteY2" fmla="*/ 0 h 1043608"/>
            <a:gd name="connsiteX0" fmla="*/ 0 w 240196"/>
            <a:gd name="connsiteY0" fmla="*/ 1043608 h 1043608"/>
            <a:gd name="connsiteX1" fmla="*/ 0 w 240196"/>
            <a:gd name="connsiteY1" fmla="*/ 538369 h 1043608"/>
            <a:gd name="connsiteX2" fmla="*/ 240196 w 240196"/>
            <a:gd name="connsiteY2" fmla="*/ 0 h 10436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40196" h="1043608">
              <a:moveTo>
                <a:pt x="0" y="1043608"/>
              </a:moveTo>
              <a:lnTo>
                <a:pt x="0" y="538369"/>
              </a:lnTo>
              <a:cubicBezTo>
                <a:pt x="184978" y="408608"/>
                <a:pt x="204305" y="345109"/>
                <a:pt x="240196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47786</xdr:colOff>
      <xdr:row>57</xdr:row>
      <xdr:rowOff>111178</xdr:rowOff>
    </xdr:from>
    <xdr:ext cx="242105" cy="592844"/>
    <xdr:sp macro="" textlink="">
      <xdr:nvSpPr>
        <xdr:cNvPr id="1801" name="Line 6499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ShapeType="1"/>
        </xdr:cNvSpPr>
      </xdr:nvSpPr>
      <xdr:spPr bwMode="auto">
        <a:xfrm flipH="1" flipV="1">
          <a:off x="19561612" y="3954308"/>
          <a:ext cx="242105" cy="592844"/>
        </a:xfrm>
        <a:custGeom>
          <a:avLst/>
          <a:gdLst>
            <a:gd name="connsiteX0" fmla="*/ 0 w 399475"/>
            <a:gd name="connsiteY0" fmla="*/ 0 h 609409"/>
            <a:gd name="connsiteX1" fmla="*/ 399475 w 399475"/>
            <a:gd name="connsiteY1" fmla="*/ 609409 h 609409"/>
            <a:gd name="connsiteX0" fmla="*/ 0 w 233822"/>
            <a:gd name="connsiteY0" fmla="*/ 0 h 510018"/>
            <a:gd name="connsiteX1" fmla="*/ 233822 w 233822"/>
            <a:gd name="connsiteY1" fmla="*/ 510018 h 510018"/>
            <a:gd name="connsiteX0" fmla="*/ 0 w 233822"/>
            <a:gd name="connsiteY0" fmla="*/ 0 h 510018"/>
            <a:gd name="connsiteX1" fmla="*/ 233822 w 233822"/>
            <a:gd name="connsiteY1" fmla="*/ 510018 h 510018"/>
            <a:gd name="connsiteX0" fmla="*/ 0 w 233822"/>
            <a:gd name="connsiteY0" fmla="*/ 0 h 510018"/>
            <a:gd name="connsiteX1" fmla="*/ 233822 w 233822"/>
            <a:gd name="connsiteY1" fmla="*/ 510018 h 510018"/>
            <a:gd name="connsiteX0" fmla="*/ 0 w 242105"/>
            <a:gd name="connsiteY0" fmla="*/ 0 h 592844"/>
            <a:gd name="connsiteX1" fmla="*/ 242105 w 242105"/>
            <a:gd name="connsiteY1" fmla="*/ 592844 h 5928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42105" h="592844">
              <a:moveTo>
                <a:pt x="0" y="0"/>
              </a:moveTo>
              <a:cubicBezTo>
                <a:pt x="25484" y="310810"/>
                <a:pt x="59251" y="406273"/>
                <a:pt x="242105" y="592844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 editAs="oneCell">
    <xdr:from>
      <xdr:col>14</xdr:col>
      <xdr:colOff>196310</xdr:colOff>
      <xdr:row>62</xdr:row>
      <xdr:rowOff>33499</xdr:rowOff>
    </xdr:from>
    <xdr:to>
      <xdr:col>15</xdr:col>
      <xdr:colOff>5478</xdr:colOff>
      <xdr:row>63</xdr:row>
      <xdr:rowOff>44246</xdr:rowOff>
    </xdr:to>
    <xdr:sp macro="" textlink="">
      <xdr:nvSpPr>
        <xdr:cNvPr id="1802" name="AutoShape 6507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Arrowheads="1"/>
        </xdr:cNvSpPr>
      </xdr:nvSpPr>
      <xdr:spPr bwMode="auto">
        <a:xfrm>
          <a:off x="2167571" y="14627456"/>
          <a:ext cx="190168" cy="19296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190234</xdr:colOff>
      <xdr:row>57</xdr:row>
      <xdr:rowOff>131170</xdr:rowOff>
    </xdr:from>
    <xdr:ext cx="200119" cy="772327"/>
    <xdr:sp macro="" textlink="">
      <xdr:nvSpPr>
        <xdr:cNvPr id="1803" name="テキスト ボックス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 rot="18545418">
          <a:off x="19823804" y="4260404"/>
          <a:ext cx="772327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1">
              <a:latin typeface="+mj-ea"/>
              <a:ea typeface="+mj-ea"/>
            </a:rPr>
            <a:t>→東浜海岸</a:t>
          </a:r>
        </a:p>
      </xdr:txBody>
    </xdr:sp>
    <xdr:clientData/>
  </xdr:oneCellAnchor>
  <xdr:twoCellAnchor>
    <xdr:from>
      <xdr:col>3</xdr:col>
      <xdr:colOff>33131</xdr:colOff>
      <xdr:row>67</xdr:row>
      <xdr:rowOff>8283</xdr:rowOff>
    </xdr:from>
    <xdr:to>
      <xdr:col>3</xdr:col>
      <xdr:colOff>455544</xdr:colOff>
      <xdr:row>72</xdr:row>
      <xdr:rowOff>157370</xdr:rowOff>
    </xdr:to>
    <xdr:sp macro="" textlink="">
      <xdr:nvSpPr>
        <xdr:cNvPr id="368" name="フリーフォーム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 bwMode="auto">
        <a:xfrm>
          <a:off x="21534783" y="4033631"/>
          <a:ext cx="422413" cy="1060174"/>
        </a:xfrm>
        <a:custGeom>
          <a:avLst/>
          <a:gdLst>
            <a:gd name="connsiteX0" fmla="*/ 115957 w 422413"/>
            <a:gd name="connsiteY0" fmla="*/ 1060174 h 1060174"/>
            <a:gd name="connsiteX1" fmla="*/ 115957 w 422413"/>
            <a:gd name="connsiteY1" fmla="*/ 621195 h 1060174"/>
            <a:gd name="connsiteX2" fmla="*/ 0 w 422413"/>
            <a:gd name="connsiteY2" fmla="*/ 422413 h 1060174"/>
            <a:gd name="connsiteX3" fmla="*/ 422413 w 422413"/>
            <a:gd name="connsiteY3" fmla="*/ 0 h 1060174"/>
            <a:gd name="connsiteX0" fmla="*/ 115957 w 422413"/>
            <a:gd name="connsiteY0" fmla="*/ 1060174 h 1060174"/>
            <a:gd name="connsiteX1" fmla="*/ 115957 w 422413"/>
            <a:gd name="connsiteY1" fmla="*/ 621195 h 1060174"/>
            <a:gd name="connsiteX2" fmla="*/ 0 w 422413"/>
            <a:gd name="connsiteY2" fmla="*/ 422413 h 1060174"/>
            <a:gd name="connsiteX3" fmla="*/ 422413 w 422413"/>
            <a:gd name="connsiteY3" fmla="*/ 0 h 10601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22413" h="1060174">
              <a:moveTo>
                <a:pt x="115957" y="1060174"/>
              </a:moveTo>
              <a:lnTo>
                <a:pt x="115957" y="621195"/>
              </a:lnTo>
              <a:cubicBezTo>
                <a:pt x="127000" y="530087"/>
                <a:pt x="38652" y="488674"/>
                <a:pt x="0" y="422413"/>
              </a:cubicBezTo>
              <a:lnTo>
                <a:pt x="422413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273326</xdr:colOff>
      <xdr:row>69</xdr:row>
      <xdr:rowOff>74542</xdr:rowOff>
    </xdr:from>
    <xdr:ext cx="571500" cy="281611"/>
    <xdr:sp macro="" textlink="">
      <xdr:nvSpPr>
        <xdr:cNvPr id="1804" name="Line 6499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ShapeType="1"/>
        </xdr:cNvSpPr>
      </xdr:nvSpPr>
      <xdr:spPr bwMode="auto">
        <a:xfrm flipV="1">
          <a:off x="20963283" y="4464325"/>
          <a:ext cx="571500" cy="281611"/>
        </a:xfrm>
        <a:custGeom>
          <a:avLst/>
          <a:gdLst>
            <a:gd name="connsiteX0" fmla="*/ 0 w 488674"/>
            <a:gd name="connsiteY0" fmla="*/ 0 h 397567"/>
            <a:gd name="connsiteX1" fmla="*/ 488674 w 488674"/>
            <a:gd name="connsiteY1" fmla="*/ 397567 h 397567"/>
            <a:gd name="connsiteX0" fmla="*/ 0 w 571500"/>
            <a:gd name="connsiteY0" fmla="*/ 0 h 281611"/>
            <a:gd name="connsiteX1" fmla="*/ 571500 w 571500"/>
            <a:gd name="connsiteY1" fmla="*/ 281611 h 281611"/>
            <a:gd name="connsiteX0" fmla="*/ 0 w 571500"/>
            <a:gd name="connsiteY0" fmla="*/ 0 h 281611"/>
            <a:gd name="connsiteX1" fmla="*/ 571500 w 571500"/>
            <a:gd name="connsiteY1" fmla="*/ 281611 h 2816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71500" h="281611">
              <a:moveTo>
                <a:pt x="0" y="0"/>
              </a:moveTo>
              <a:cubicBezTo>
                <a:pt x="204304" y="41413"/>
                <a:pt x="408609" y="149089"/>
                <a:pt x="571500" y="281611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3</xdr:col>
      <xdr:colOff>149089</xdr:colOff>
      <xdr:row>68</xdr:row>
      <xdr:rowOff>115956</xdr:rowOff>
    </xdr:from>
    <xdr:ext cx="49696" cy="273325"/>
    <xdr:sp macro="" textlink="">
      <xdr:nvSpPr>
        <xdr:cNvPr id="1805" name="Line 6499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ShapeType="1"/>
        </xdr:cNvSpPr>
      </xdr:nvSpPr>
      <xdr:spPr bwMode="auto">
        <a:xfrm flipV="1">
          <a:off x="21650741" y="4323521"/>
          <a:ext cx="49696" cy="2733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 editAs="oneCell">
    <xdr:from>
      <xdr:col>3</xdr:col>
      <xdr:colOff>47223</xdr:colOff>
      <xdr:row>71</xdr:row>
      <xdr:rowOff>58347</xdr:rowOff>
    </xdr:from>
    <xdr:to>
      <xdr:col>3</xdr:col>
      <xdr:colOff>246916</xdr:colOff>
      <xdr:row>72</xdr:row>
      <xdr:rowOff>69095</xdr:rowOff>
    </xdr:to>
    <xdr:sp macro="" textlink="">
      <xdr:nvSpPr>
        <xdr:cNvPr id="1806" name="AutoShape 6507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rrowheads="1"/>
        </xdr:cNvSpPr>
      </xdr:nvSpPr>
      <xdr:spPr bwMode="auto">
        <a:xfrm>
          <a:off x="21548875" y="4812564"/>
          <a:ext cx="199693" cy="192968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177402</xdr:colOff>
      <xdr:row>66</xdr:row>
      <xdr:rowOff>68342</xdr:rowOff>
    </xdr:from>
    <xdr:ext cx="417188" cy="408122"/>
    <xdr:grpSp>
      <xdr:nvGrpSpPr>
        <xdr:cNvPr id="1807" name="Group 6672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GrpSpPr>
          <a:grpSpLocks/>
        </xdr:cNvGrpSpPr>
      </xdr:nvGrpSpPr>
      <xdr:grpSpPr bwMode="auto">
        <a:xfrm>
          <a:off x="710802" y="12031742"/>
          <a:ext cx="417188" cy="408122"/>
          <a:chOff x="536" y="109"/>
          <a:chExt cx="46" cy="44"/>
        </a:xfrm>
      </xdr:grpSpPr>
      <xdr:pic>
        <xdr:nvPicPr>
          <xdr:cNvPr id="1808" name="Picture 6673" descr="route2">
            <a:extLst>
              <a:ext uri="{FF2B5EF4-FFF2-40B4-BE49-F238E27FC236}">
                <a16:creationId xmlns:a16="http://schemas.microsoft.com/office/drawing/2014/main" id="{00000000-0008-0000-0000-00001007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09" name="Text Box 6674">
            <a:extLst>
              <a:ext uri="{FF2B5EF4-FFF2-40B4-BE49-F238E27FC236}">
                <a16:creationId xmlns:a16="http://schemas.microsoft.com/office/drawing/2014/main" id="{00000000-0008-0000-0000-0000110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4</xdr:col>
      <xdr:colOff>173935</xdr:colOff>
      <xdr:row>69</xdr:row>
      <xdr:rowOff>49695</xdr:rowOff>
    </xdr:from>
    <xdr:to>
      <xdr:col>6</xdr:col>
      <xdr:colOff>16566</xdr:colOff>
      <xdr:row>72</xdr:row>
      <xdr:rowOff>91108</xdr:rowOff>
    </xdr:to>
    <xdr:sp macro="" textlink="">
      <xdr:nvSpPr>
        <xdr:cNvPr id="370" name="フリーフォーム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 bwMode="auto">
        <a:xfrm>
          <a:off x="22445870" y="4439478"/>
          <a:ext cx="654326" cy="588065"/>
        </a:xfrm>
        <a:custGeom>
          <a:avLst/>
          <a:gdLst>
            <a:gd name="connsiteX0" fmla="*/ 654326 w 654326"/>
            <a:gd name="connsiteY0" fmla="*/ 588065 h 588065"/>
            <a:gd name="connsiteX1" fmla="*/ 654326 w 654326"/>
            <a:gd name="connsiteY1" fmla="*/ 588065 h 588065"/>
            <a:gd name="connsiteX2" fmla="*/ 654326 w 654326"/>
            <a:gd name="connsiteY2" fmla="*/ 33131 h 588065"/>
            <a:gd name="connsiteX3" fmla="*/ 0 w 654326"/>
            <a:gd name="connsiteY3" fmla="*/ 0 h 5880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54326" h="588065">
              <a:moveTo>
                <a:pt x="654326" y="588065"/>
              </a:moveTo>
              <a:lnTo>
                <a:pt x="654326" y="588065"/>
              </a:lnTo>
              <a:lnTo>
                <a:pt x="654326" y="33131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11931</xdr:colOff>
      <xdr:row>66</xdr:row>
      <xdr:rowOff>76136</xdr:rowOff>
    </xdr:from>
    <xdr:ext cx="0" cy="673867"/>
    <xdr:sp macro="" textlink="">
      <xdr:nvSpPr>
        <xdr:cNvPr id="1810" name="Line 649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ShapeType="1"/>
        </xdr:cNvSpPr>
      </xdr:nvSpPr>
      <xdr:spPr bwMode="auto">
        <a:xfrm flipV="1">
          <a:off x="23095561" y="3919266"/>
          <a:ext cx="0" cy="67386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5</xdr:col>
      <xdr:colOff>330104</xdr:colOff>
      <xdr:row>70</xdr:row>
      <xdr:rowOff>134609</xdr:rowOff>
    </xdr:from>
    <xdr:ext cx="197396" cy="190043"/>
    <xdr:sp macro="" textlink="">
      <xdr:nvSpPr>
        <xdr:cNvPr id="1811" name="AutoShape 6507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Arrowheads="1"/>
        </xdr:cNvSpPr>
      </xdr:nvSpPr>
      <xdr:spPr bwMode="auto">
        <a:xfrm>
          <a:off x="5635529" y="19337009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330165</xdr:colOff>
      <xdr:row>68</xdr:row>
      <xdr:rowOff>161787</xdr:rowOff>
    </xdr:from>
    <xdr:to>
      <xdr:col>6</xdr:col>
      <xdr:colOff>122190</xdr:colOff>
      <xdr:row>70</xdr:row>
      <xdr:rowOff>676</xdr:rowOff>
    </xdr:to>
    <xdr:sp macro="" textlink="">
      <xdr:nvSpPr>
        <xdr:cNvPr id="1812" name="Oval 6509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rrowheads="1"/>
        </xdr:cNvSpPr>
      </xdr:nvSpPr>
      <xdr:spPr bwMode="auto">
        <a:xfrm>
          <a:off x="5635590" y="19002237"/>
          <a:ext cx="201600" cy="20083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4</xdr:col>
      <xdr:colOff>78010</xdr:colOff>
      <xdr:row>66</xdr:row>
      <xdr:rowOff>151168</xdr:rowOff>
    </xdr:from>
    <xdr:ext cx="417188" cy="408122"/>
    <xdr:grpSp>
      <xdr:nvGrpSpPr>
        <xdr:cNvPr id="1813" name="Group 667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GrpSpPr>
          <a:grpSpLocks/>
        </xdr:cNvGrpSpPr>
      </xdr:nvGrpSpPr>
      <xdr:grpSpPr bwMode="auto">
        <a:xfrm>
          <a:off x="1792510" y="12114568"/>
          <a:ext cx="417188" cy="408122"/>
          <a:chOff x="536" y="109"/>
          <a:chExt cx="46" cy="44"/>
        </a:xfrm>
      </xdr:grpSpPr>
      <xdr:pic>
        <xdr:nvPicPr>
          <xdr:cNvPr id="1814" name="Picture 6673" descr="route2">
            <a:extLst>
              <a:ext uri="{FF2B5EF4-FFF2-40B4-BE49-F238E27FC236}">
                <a16:creationId xmlns:a16="http://schemas.microsoft.com/office/drawing/2014/main" id="{00000000-0008-0000-0000-00001607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15" name="Text Box 6674">
            <a:extLst>
              <a:ext uri="{FF2B5EF4-FFF2-40B4-BE49-F238E27FC236}">
                <a16:creationId xmlns:a16="http://schemas.microsoft.com/office/drawing/2014/main" id="{00000000-0008-0000-0000-0000170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8</xdr:col>
      <xdr:colOff>248478</xdr:colOff>
      <xdr:row>67</xdr:row>
      <xdr:rowOff>178832</xdr:rowOff>
    </xdr:from>
    <xdr:to>
      <xdr:col>9</xdr:col>
      <xdr:colOff>472109</xdr:colOff>
      <xdr:row>72</xdr:row>
      <xdr:rowOff>49696</xdr:rowOff>
    </xdr:to>
    <xdr:sp macro="" textlink="">
      <xdr:nvSpPr>
        <xdr:cNvPr id="371" name="フリーフォーム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 bwMode="auto">
        <a:xfrm>
          <a:off x="778565" y="5844136"/>
          <a:ext cx="629479" cy="781951"/>
        </a:xfrm>
        <a:custGeom>
          <a:avLst/>
          <a:gdLst>
            <a:gd name="connsiteX0" fmla="*/ 0 w 637761"/>
            <a:gd name="connsiteY0" fmla="*/ 861391 h 861391"/>
            <a:gd name="connsiteX1" fmla="*/ 0 w 637761"/>
            <a:gd name="connsiteY1" fmla="*/ 861391 h 861391"/>
            <a:gd name="connsiteX2" fmla="*/ 0 w 637761"/>
            <a:gd name="connsiteY2" fmla="*/ 372717 h 861391"/>
            <a:gd name="connsiteX3" fmla="*/ 447261 w 637761"/>
            <a:gd name="connsiteY3" fmla="*/ 0 h 861391"/>
            <a:gd name="connsiteX4" fmla="*/ 637761 w 637761"/>
            <a:gd name="connsiteY4" fmla="*/ 571500 h 861391"/>
            <a:gd name="connsiteX0" fmla="*/ 0 w 637761"/>
            <a:gd name="connsiteY0" fmla="*/ 861391 h 861391"/>
            <a:gd name="connsiteX1" fmla="*/ 0 w 637761"/>
            <a:gd name="connsiteY1" fmla="*/ 861391 h 861391"/>
            <a:gd name="connsiteX2" fmla="*/ 0 w 637761"/>
            <a:gd name="connsiteY2" fmla="*/ 372717 h 861391"/>
            <a:gd name="connsiteX3" fmla="*/ 447261 w 637761"/>
            <a:gd name="connsiteY3" fmla="*/ 0 h 861391"/>
            <a:gd name="connsiteX4" fmla="*/ 637761 w 637761"/>
            <a:gd name="connsiteY4" fmla="*/ 571500 h 861391"/>
            <a:gd name="connsiteX0" fmla="*/ 0 w 637761"/>
            <a:gd name="connsiteY0" fmla="*/ 868242 h 868242"/>
            <a:gd name="connsiteX1" fmla="*/ 0 w 637761"/>
            <a:gd name="connsiteY1" fmla="*/ 868242 h 868242"/>
            <a:gd name="connsiteX2" fmla="*/ 0 w 637761"/>
            <a:gd name="connsiteY2" fmla="*/ 379568 h 868242"/>
            <a:gd name="connsiteX3" fmla="*/ 447261 w 637761"/>
            <a:gd name="connsiteY3" fmla="*/ 6851 h 868242"/>
            <a:gd name="connsiteX4" fmla="*/ 637761 w 637761"/>
            <a:gd name="connsiteY4" fmla="*/ 578351 h 868242"/>
            <a:gd name="connsiteX0" fmla="*/ 0 w 637761"/>
            <a:gd name="connsiteY0" fmla="*/ 868242 h 868242"/>
            <a:gd name="connsiteX1" fmla="*/ 0 w 637761"/>
            <a:gd name="connsiteY1" fmla="*/ 868242 h 868242"/>
            <a:gd name="connsiteX2" fmla="*/ 0 w 637761"/>
            <a:gd name="connsiteY2" fmla="*/ 379568 h 868242"/>
            <a:gd name="connsiteX3" fmla="*/ 447261 w 637761"/>
            <a:gd name="connsiteY3" fmla="*/ 6851 h 868242"/>
            <a:gd name="connsiteX4" fmla="*/ 637761 w 637761"/>
            <a:gd name="connsiteY4" fmla="*/ 578351 h 868242"/>
            <a:gd name="connsiteX0" fmla="*/ 0 w 637761"/>
            <a:gd name="connsiteY0" fmla="*/ 895852 h 895852"/>
            <a:gd name="connsiteX1" fmla="*/ 0 w 637761"/>
            <a:gd name="connsiteY1" fmla="*/ 895852 h 895852"/>
            <a:gd name="connsiteX2" fmla="*/ 0 w 637761"/>
            <a:gd name="connsiteY2" fmla="*/ 407178 h 895852"/>
            <a:gd name="connsiteX3" fmla="*/ 447261 w 637761"/>
            <a:gd name="connsiteY3" fmla="*/ 34461 h 895852"/>
            <a:gd name="connsiteX4" fmla="*/ 637761 w 637761"/>
            <a:gd name="connsiteY4" fmla="*/ 605961 h 895852"/>
            <a:gd name="connsiteX0" fmla="*/ 0 w 637761"/>
            <a:gd name="connsiteY0" fmla="*/ 837170 h 837170"/>
            <a:gd name="connsiteX1" fmla="*/ 0 w 637761"/>
            <a:gd name="connsiteY1" fmla="*/ 837170 h 837170"/>
            <a:gd name="connsiteX2" fmla="*/ 0 w 637761"/>
            <a:gd name="connsiteY2" fmla="*/ 348496 h 837170"/>
            <a:gd name="connsiteX3" fmla="*/ 438979 w 637761"/>
            <a:gd name="connsiteY3" fmla="*/ 42040 h 837170"/>
            <a:gd name="connsiteX4" fmla="*/ 637761 w 637761"/>
            <a:gd name="connsiteY4" fmla="*/ 547279 h 837170"/>
            <a:gd name="connsiteX0" fmla="*/ 0 w 629479"/>
            <a:gd name="connsiteY0" fmla="*/ 837170 h 837170"/>
            <a:gd name="connsiteX1" fmla="*/ 0 w 629479"/>
            <a:gd name="connsiteY1" fmla="*/ 837170 h 837170"/>
            <a:gd name="connsiteX2" fmla="*/ 0 w 629479"/>
            <a:gd name="connsiteY2" fmla="*/ 348496 h 837170"/>
            <a:gd name="connsiteX3" fmla="*/ 438979 w 629479"/>
            <a:gd name="connsiteY3" fmla="*/ 42040 h 837170"/>
            <a:gd name="connsiteX4" fmla="*/ 629479 w 629479"/>
            <a:gd name="connsiteY4" fmla="*/ 646671 h 837170"/>
            <a:gd name="connsiteX0" fmla="*/ 0 w 629479"/>
            <a:gd name="connsiteY0" fmla="*/ 837170 h 837170"/>
            <a:gd name="connsiteX1" fmla="*/ 0 w 629479"/>
            <a:gd name="connsiteY1" fmla="*/ 837170 h 837170"/>
            <a:gd name="connsiteX2" fmla="*/ 0 w 629479"/>
            <a:gd name="connsiteY2" fmla="*/ 348496 h 837170"/>
            <a:gd name="connsiteX3" fmla="*/ 438979 w 629479"/>
            <a:gd name="connsiteY3" fmla="*/ 42040 h 837170"/>
            <a:gd name="connsiteX4" fmla="*/ 629479 w 629479"/>
            <a:gd name="connsiteY4" fmla="*/ 646671 h 837170"/>
            <a:gd name="connsiteX0" fmla="*/ 0 w 629479"/>
            <a:gd name="connsiteY0" fmla="*/ 781951 h 781951"/>
            <a:gd name="connsiteX1" fmla="*/ 0 w 629479"/>
            <a:gd name="connsiteY1" fmla="*/ 781951 h 781951"/>
            <a:gd name="connsiteX2" fmla="*/ 0 w 629479"/>
            <a:gd name="connsiteY2" fmla="*/ 293277 h 781951"/>
            <a:gd name="connsiteX3" fmla="*/ 364435 w 629479"/>
            <a:gd name="connsiteY3" fmla="*/ 53082 h 781951"/>
            <a:gd name="connsiteX4" fmla="*/ 629479 w 629479"/>
            <a:gd name="connsiteY4" fmla="*/ 591452 h 7819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629479" h="781951">
              <a:moveTo>
                <a:pt x="0" y="781951"/>
              </a:moveTo>
              <a:lnTo>
                <a:pt x="0" y="781951"/>
              </a:lnTo>
              <a:lnTo>
                <a:pt x="0" y="293277"/>
              </a:lnTo>
              <a:cubicBezTo>
                <a:pt x="33131" y="28233"/>
                <a:pt x="215347" y="-71157"/>
                <a:pt x="364435" y="53082"/>
              </a:cubicBezTo>
              <a:cubicBezTo>
                <a:pt x="519044" y="227016"/>
                <a:pt x="441740" y="450647"/>
                <a:pt x="629479" y="591452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148549</xdr:colOff>
      <xdr:row>67</xdr:row>
      <xdr:rowOff>166247</xdr:rowOff>
    </xdr:from>
    <xdr:ext cx="734528" cy="195260"/>
    <xdr:sp macro="" textlink="">
      <xdr:nvSpPr>
        <xdr:cNvPr id="1816" name="Line 649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ShapeType="1"/>
        </xdr:cNvSpPr>
      </xdr:nvSpPr>
      <xdr:spPr bwMode="auto">
        <a:xfrm>
          <a:off x="272788" y="5831551"/>
          <a:ext cx="734528" cy="19526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6950"/>
            <a:gd name="connsiteY0" fmla="*/ 0 h 403637"/>
            <a:gd name="connsiteX1" fmla="*/ 6950 w 6950"/>
            <a:gd name="connsiteY1" fmla="*/ 403637 h 403637"/>
            <a:gd name="connsiteX0" fmla="*/ 0 w 16218"/>
            <a:gd name="connsiteY0" fmla="*/ 29584 h 29584"/>
            <a:gd name="connsiteX1" fmla="*/ 16218 w 16218"/>
            <a:gd name="connsiteY1" fmla="*/ 1 h 29584"/>
            <a:gd name="connsiteX0" fmla="*/ 0 w 16218"/>
            <a:gd name="connsiteY0" fmla="*/ 29584 h 29584"/>
            <a:gd name="connsiteX1" fmla="*/ 16218 w 16218"/>
            <a:gd name="connsiteY1" fmla="*/ 1 h 29584"/>
            <a:gd name="connsiteX0" fmla="*/ 0 w 13475"/>
            <a:gd name="connsiteY0" fmla="*/ 24996 h 24996"/>
            <a:gd name="connsiteX1" fmla="*/ 13475 w 13475"/>
            <a:gd name="connsiteY1" fmla="*/ 2 h 24996"/>
            <a:gd name="connsiteX0" fmla="*/ 0 w 13475"/>
            <a:gd name="connsiteY0" fmla="*/ 24996 h 24996"/>
            <a:gd name="connsiteX1" fmla="*/ 13475 w 13475"/>
            <a:gd name="connsiteY1" fmla="*/ 2 h 24996"/>
            <a:gd name="connsiteX0" fmla="*/ 0 w 16218"/>
            <a:gd name="connsiteY0" fmla="*/ 14722 h 14722"/>
            <a:gd name="connsiteX1" fmla="*/ 16218 w 16218"/>
            <a:gd name="connsiteY1" fmla="*/ 1201 h 14722"/>
            <a:gd name="connsiteX0" fmla="*/ 0 w 16218"/>
            <a:gd name="connsiteY0" fmla="*/ 13524 h 13524"/>
            <a:gd name="connsiteX1" fmla="*/ 16218 w 16218"/>
            <a:gd name="connsiteY1" fmla="*/ 3 h 135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6218" h="13524">
              <a:moveTo>
                <a:pt x="0" y="13524"/>
              </a:moveTo>
              <a:cubicBezTo>
                <a:pt x="6624" y="2134"/>
                <a:pt x="11422" y="-80"/>
                <a:pt x="16218" y="3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8</xdr:col>
      <xdr:colOff>24332</xdr:colOff>
      <xdr:row>68</xdr:row>
      <xdr:rowOff>65938</xdr:rowOff>
    </xdr:from>
    <xdr:ext cx="221008" cy="150053"/>
    <xdr:sp macro="" textlink="">
      <xdr:nvSpPr>
        <xdr:cNvPr id="1817" name="Line 649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ShapeType="1"/>
        </xdr:cNvSpPr>
      </xdr:nvSpPr>
      <xdr:spPr bwMode="auto">
        <a:xfrm>
          <a:off x="554419" y="5913460"/>
          <a:ext cx="221008" cy="15005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6950"/>
            <a:gd name="connsiteY0" fmla="*/ 0 h 403637"/>
            <a:gd name="connsiteX1" fmla="*/ 6950 w 6950"/>
            <a:gd name="connsiteY1" fmla="*/ 403637 h 403637"/>
            <a:gd name="connsiteX0" fmla="*/ 0 w 16218"/>
            <a:gd name="connsiteY0" fmla="*/ 29584 h 29584"/>
            <a:gd name="connsiteX1" fmla="*/ 16218 w 16218"/>
            <a:gd name="connsiteY1" fmla="*/ 1 h 29584"/>
            <a:gd name="connsiteX0" fmla="*/ 0 w 16218"/>
            <a:gd name="connsiteY0" fmla="*/ 29584 h 29584"/>
            <a:gd name="connsiteX1" fmla="*/ 16218 w 16218"/>
            <a:gd name="connsiteY1" fmla="*/ 1 h 29584"/>
            <a:gd name="connsiteX0" fmla="*/ 0 w 13475"/>
            <a:gd name="connsiteY0" fmla="*/ 24996 h 24996"/>
            <a:gd name="connsiteX1" fmla="*/ 13475 w 13475"/>
            <a:gd name="connsiteY1" fmla="*/ 2 h 24996"/>
            <a:gd name="connsiteX0" fmla="*/ 0 w 13475"/>
            <a:gd name="connsiteY0" fmla="*/ 24996 h 24996"/>
            <a:gd name="connsiteX1" fmla="*/ 13475 w 13475"/>
            <a:gd name="connsiteY1" fmla="*/ 2 h 24996"/>
            <a:gd name="connsiteX0" fmla="*/ 0 w 16218"/>
            <a:gd name="connsiteY0" fmla="*/ 14722 h 14722"/>
            <a:gd name="connsiteX1" fmla="*/ 16218 w 16218"/>
            <a:gd name="connsiteY1" fmla="*/ 1201 h 14722"/>
            <a:gd name="connsiteX0" fmla="*/ 0 w 16218"/>
            <a:gd name="connsiteY0" fmla="*/ 13524 h 13524"/>
            <a:gd name="connsiteX1" fmla="*/ 16218 w 16218"/>
            <a:gd name="connsiteY1" fmla="*/ 3 h 13524"/>
            <a:gd name="connsiteX0" fmla="*/ 0 w 11097"/>
            <a:gd name="connsiteY0" fmla="*/ 11806 h 11806"/>
            <a:gd name="connsiteX1" fmla="*/ 11097 w 11097"/>
            <a:gd name="connsiteY1" fmla="*/ 6 h 11806"/>
            <a:gd name="connsiteX0" fmla="*/ 0 w 11097"/>
            <a:gd name="connsiteY0" fmla="*/ 14091 h 14091"/>
            <a:gd name="connsiteX1" fmla="*/ 11097 w 11097"/>
            <a:gd name="connsiteY1" fmla="*/ 2291 h 14091"/>
            <a:gd name="connsiteX0" fmla="*/ 0 w 11097"/>
            <a:gd name="connsiteY0" fmla="*/ 16195 h 16195"/>
            <a:gd name="connsiteX1" fmla="*/ 11097 w 11097"/>
            <a:gd name="connsiteY1" fmla="*/ 4395 h 16195"/>
            <a:gd name="connsiteX0" fmla="*/ 0 w 10000"/>
            <a:gd name="connsiteY0" fmla="*/ 14887 h 14887"/>
            <a:gd name="connsiteX1" fmla="*/ 10000 w 10000"/>
            <a:gd name="connsiteY1" fmla="*/ 5382 h 14887"/>
            <a:gd name="connsiteX0" fmla="*/ 0 w 10000"/>
            <a:gd name="connsiteY0" fmla="*/ 17453 h 17453"/>
            <a:gd name="connsiteX1" fmla="*/ 10000 w 10000"/>
            <a:gd name="connsiteY1" fmla="*/ 7948 h 17453"/>
            <a:gd name="connsiteX0" fmla="*/ 0 w 8903"/>
            <a:gd name="connsiteY0" fmla="*/ 16134 h 16134"/>
            <a:gd name="connsiteX1" fmla="*/ 8903 w 8903"/>
            <a:gd name="connsiteY1" fmla="*/ 8924 h 16134"/>
            <a:gd name="connsiteX0" fmla="*/ 0 w 5481"/>
            <a:gd name="connsiteY0" fmla="*/ 5973 h 12171"/>
            <a:gd name="connsiteX1" fmla="*/ 5481 w 5481"/>
            <a:gd name="connsiteY1" fmla="*/ 12171 h 12171"/>
            <a:gd name="connsiteX0" fmla="*/ 0 w 10000"/>
            <a:gd name="connsiteY0" fmla="*/ 769 h 5861"/>
            <a:gd name="connsiteX1" fmla="*/ 10000 w 10000"/>
            <a:gd name="connsiteY1" fmla="*/ 5861 h 5861"/>
            <a:gd name="connsiteX0" fmla="*/ 0 w 10000"/>
            <a:gd name="connsiteY0" fmla="*/ 661 h 9349"/>
            <a:gd name="connsiteX1" fmla="*/ 10000 w 10000"/>
            <a:gd name="connsiteY1" fmla="*/ 9349 h 9349"/>
            <a:gd name="connsiteX0" fmla="*/ 0 w 10000"/>
            <a:gd name="connsiteY0" fmla="*/ 366 h 9659"/>
            <a:gd name="connsiteX1" fmla="*/ 10000 w 10000"/>
            <a:gd name="connsiteY1" fmla="*/ 9659 h 96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9659">
              <a:moveTo>
                <a:pt x="0" y="366"/>
              </a:moveTo>
              <a:cubicBezTo>
                <a:pt x="5704" y="-1159"/>
                <a:pt x="8415" y="2120"/>
                <a:pt x="10000" y="9659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8</xdr:col>
      <xdr:colOff>152211</xdr:colOff>
      <xdr:row>70</xdr:row>
      <xdr:rowOff>146906</xdr:rowOff>
    </xdr:from>
    <xdr:ext cx="197396" cy="190043"/>
    <xdr:sp macro="" textlink="">
      <xdr:nvSpPr>
        <xdr:cNvPr id="1818" name="AutoShape 650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rrowheads="1"/>
        </xdr:cNvSpPr>
      </xdr:nvSpPr>
      <xdr:spPr bwMode="auto">
        <a:xfrm>
          <a:off x="682298" y="6358863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11</xdr:col>
      <xdr:colOff>323022</xdr:colOff>
      <xdr:row>68</xdr:row>
      <xdr:rowOff>115956</xdr:rowOff>
    </xdr:from>
    <xdr:to>
      <xdr:col>12</xdr:col>
      <xdr:colOff>596348</xdr:colOff>
      <xdr:row>72</xdr:row>
      <xdr:rowOff>57979</xdr:rowOff>
    </xdr:to>
    <xdr:sp macro="" textlink="">
      <xdr:nvSpPr>
        <xdr:cNvPr id="372" name="フリーフォーム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 bwMode="auto">
        <a:xfrm>
          <a:off x="2435087" y="5963478"/>
          <a:ext cx="679174" cy="670892"/>
        </a:xfrm>
        <a:custGeom>
          <a:avLst/>
          <a:gdLst>
            <a:gd name="connsiteX0" fmla="*/ 0 w 679174"/>
            <a:gd name="connsiteY0" fmla="*/ 670892 h 670892"/>
            <a:gd name="connsiteX1" fmla="*/ 0 w 679174"/>
            <a:gd name="connsiteY1" fmla="*/ 207065 h 670892"/>
            <a:gd name="connsiteX2" fmla="*/ 679174 w 679174"/>
            <a:gd name="connsiteY2" fmla="*/ 0 h 6708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79174" h="670892">
              <a:moveTo>
                <a:pt x="0" y="670892"/>
              </a:moveTo>
              <a:lnTo>
                <a:pt x="0" y="207065"/>
              </a:lnTo>
              <a:lnTo>
                <a:pt x="679174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320505</xdr:colOff>
      <xdr:row>66</xdr:row>
      <xdr:rowOff>116032</xdr:rowOff>
    </xdr:from>
    <xdr:ext cx="0" cy="621119"/>
    <xdr:sp macro="" textlink="">
      <xdr:nvSpPr>
        <xdr:cNvPr id="1822" name="Line 6499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ShapeType="1"/>
        </xdr:cNvSpPr>
      </xdr:nvSpPr>
      <xdr:spPr bwMode="auto">
        <a:xfrm flipH="1" flipV="1">
          <a:off x="2432570" y="5599119"/>
          <a:ext cx="0" cy="62111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11</xdr:col>
      <xdr:colOff>224204</xdr:colOff>
      <xdr:row>70</xdr:row>
      <xdr:rowOff>173984</xdr:rowOff>
    </xdr:from>
    <xdr:ext cx="197396" cy="190043"/>
    <xdr:sp macro="" textlink="">
      <xdr:nvSpPr>
        <xdr:cNvPr id="1823" name="AutoShape 6507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rrowheads="1"/>
        </xdr:cNvSpPr>
      </xdr:nvSpPr>
      <xdr:spPr bwMode="auto">
        <a:xfrm>
          <a:off x="2336269" y="6385941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14</xdr:col>
      <xdr:colOff>347869</xdr:colOff>
      <xdr:row>69</xdr:row>
      <xdr:rowOff>0</xdr:rowOff>
    </xdr:from>
    <xdr:to>
      <xdr:col>15</xdr:col>
      <xdr:colOff>712304</xdr:colOff>
      <xdr:row>72</xdr:row>
      <xdr:rowOff>49696</xdr:rowOff>
    </xdr:to>
    <xdr:sp macro="" textlink="">
      <xdr:nvSpPr>
        <xdr:cNvPr id="374" name="フリーフォーム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 bwMode="auto">
        <a:xfrm>
          <a:off x="5623891" y="6029739"/>
          <a:ext cx="770283" cy="596348"/>
        </a:xfrm>
        <a:custGeom>
          <a:avLst/>
          <a:gdLst>
            <a:gd name="connsiteX0" fmla="*/ 0 w 745435"/>
            <a:gd name="connsiteY0" fmla="*/ 596348 h 596348"/>
            <a:gd name="connsiteX1" fmla="*/ 0 w 745435"/>
            <a:gd name="connsiteY1" fmla="*/ 0 h 596348"/>
            <a:gd name="connsiteX2" fmla="*/ 745435 w 745435"/>
            <a:gd name="connsiteY2" fmla="*/ 124239 h 596348"/>
            <a:gd name="connsiteX0" fmla="*/ 0 w 770283"/>
            <a:gd name="connsiteY0" fmla="*/ 596348 h 596348"/>
            <a:gd name="connsiteX1" fmla="*/ 0 w 770283"/>
            <a:gd name="connsiteY1" fmla="*/ 0 h 596348"/>
            <a:gd name="connsiteX2" fmla="*/ 770283 w 770283"/>
            <a:gd name="connsiteY2" fmla="*/ 33131 h 596348"/>
            <a:gd name="connsiteX0" fmla="*/ 0 w 770283"/>
            <a:gd name="connsiteY0" fmla="*/ 596348 h 596348"/>
            <a:gd name="connsiteX1" fmla="*/ 0 w 770283"/>
            <a:gd name="connsiteY1" fmla="*/ 0 h 596348"/>
            <a:gd name="connsiteX2" fmla="*/ 770283 w 770283"/>
            <a:gd name="connsiteY2" fmla="*/ 33131 h 596348"/>
            <a:gd name="connsiteX0" fmla="*/ 0 w 770283"/>
            <a:gd name="connsiteY0" fmla="*/ 596348 h 596348"/>
            <a:gd name="connsiteX1" fmla="*/ 0 w 770283"/>
            <a:gd name="connsiteY1" fmla="*/ 0 h 596348"/>
            <a:gd name="connsiteX2" fmla="*/ 770283 w 770283"/>
            <a:gd name="connsiteY2" fmla="*/ 33131 h 596348"/>
            <a:gd name="connsiteX0" fmla="*/ 0 w 770283"/>
            <a:gd name="connsiteY0" fmla="*/ 596348 h 596348"/>
            <a:gd name="connsiteX1" fmla="*/ 0 w 770283"/>
            <a:gd name="connsiteY1" fmla="*/ 0 h 596348"/>
            <a:gd name="connsiteX2" fmla="*/ 770283 w 770283"/>
            <a:gd name="connsiteY2" fmla="*/ 33131 h 596348"/>
            <a:gd name="connsiteX0" fmla="*/ 0 w 770283"/>
            <a:gd name="connsiteY0" fmla="*/ 596348 h 596348"/>
            <a:gd name="connsiteX1" fmla="*/ 0 w 770283"/>
            <a:gd name="connsiteY1" fmla="*/ 0 h 596348"/>
            <a:gd name="connsiteX2" fmla="*/ 770283 w 770283"/>
            <a:gd name="connsiteY2" fmla="*/ 33131 h 5963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70283" h="596348">
              <a:moveTo>
                <a:pt x="0" y="596348"/>
              </a:moveTo>
              <a:lnTo>
                <a:pt x="0" y="0"/>
              </a:lnTo>
              <a:cubicBezTo>
                <a:pt x="314740" y="77306"/>
                <a:pt x="505239" y="146326"/>
                <a:pt x="770283" y="33131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182217</xdr:colOff>
      <xdr:row>68</xdr:row>
      <xdr:rowOff>24848</xdr:rowOff>
    </xdr:from>
    <xdr:ext cx="554934" cy="165651"/>
    <xdr:sp macro="" textlink="">
      <xdr:nvSpPr>
        <xdr:cNvPr id="1825" name="Line 6499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ShapeType="1"/>
        </xdr:cNvSpPr>
      </xdr:nvSpPr>
      <xdr:spPr bwMode="auto">
        <a:xfrm>
          <a:off x="5052391" y="5872370"/>
          <a:ext cx="554934" cy="1656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14</xdr:col>
      <xdr:colOff>258672</xdr:colOff>
      <xdr:row>68</xdr:row>
      <xdr:rowOff>103774</xdr:rowOff>
    </xdr:from>
    <xdr:ext cx="198000" cy="198000"/>
    <xdr:sp macro="" textlink="">
      <xdr:nvSpPr>
        <xdr:cNvPr id="1826" name="Oval 6509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rrowheads="1"/>
        </xdr:cNvSpPr>
      </xdr:nvSpPr>
      <xdr:spPr bwMode="auto">
        <a:xfrm>
          <a:off x="3704237" y="15791035"/>
          <a:ext cx="198000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14</xdr:col>
      <xdr:colOff>253979</xdr:colOff>
      <xdr:row>70</xdr:row>
      <xdr:rowOff>106318</xdr:rowOff>
    </xdr:from>
    <xdr:ext cx="197396" cy="190043"/>
    <xdr:sp macro="" textlink="">
      <xdr:nvSpPr>
        <xdr:cNvPr id="1827" name="AutoShape 6507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rrowheads="1"/>
        </xdr:cNvSpPr>
      </xdr:nvSpPr>
      <xdr:spPr bwMode="auto">
        <a:xfrm>
          <a:off x="5530001" y="6318275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2</xdr:col>
      <xdr:colOff>173935</xdr:colOff>
      <xdr:row>75</xdr:row>
      <xdr:rowOff>66261</xdr:rowOff>
    </xdr:from>
    <xdr:to>
      <xdr:col>2</xdr:col>
      <xdr:colOff>405847</xdr:colOff>
      <xdr:row>81</xdr:row>
      <xdr:rowOff>82826</xdr:rowOff>
    </xdr:to>
    <xdr:sp macro="" textlink="">
      <xdr:nvSpPr>
        <xdr:cNvPr id="375" name="フリーフォーム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 bwMode="auto">
        <a:xfrm>
          <a:off x="7031935" y="5549348"/>
          <a:ext cx="231912" cy="1109869"/>
        </a:xfrm>
        <a:custGeom>
          <a:avLst/>
          <a:gdLst>
            <a:gd name="connsiteX0" fmla="*/ 0 w 306456"/>
            <a:gd name="connsiteY0" fmla="*/ 1109869 h 1109869"/>
            <a:gd name="connsiteX1" fmla="*/ 0 w 306456"/>
            <a:gd name="connsiteY1" fmla="*/ 745435 h 1109869"/>
            <a:gd name="connsiteX2" fmla="*/ 306456 w 306456"/>
            <a:gd name="connsiteY2" fmla="*/ 538369 h 1109869"/>
            <a:gd name="connsiteX3" fmla="*/ 66261 w 306456"/>
            <a:gd name="connsiteY3" fmla="*/ 0 h 1109869"/>
            <a:gd name="connsiteX0" fmla="*/ 0 w 306456"/>
            <a:gd name="connsiteY0" fmla="*/ 1109869 h 1109869"/>
            <a:gd name="connsiteX1" fmla="*/ 0 w 306456"/>
            <a:gd name="connsiteY1" fmla="*/ 745435 h 1109869"/>
            <a:gd name="connsiteX2" fmla="*/ 306456 w 306456"/>
            <a:gd name="connsiteY2" fmla="*/ 538369 h 1109869"/>
            <a:gd name="connsiteX3" fmla="*/ 66261 w 306456"/>
            <a:gd name="connsiteY3" fmla="*/ 0 h 1109869"/>
            <a:gd name="connsiteX0" fmla="*/ 0 w 231912"/>
            <a:gd name="connsiteY0" fmla="*/ 1109869 h 1109869"/>
            <a:gd name="connsiteX1" fmla="*/ 0 w 231912"/>
            <a:gd name="connsiteY1" fmla="*/ 745435 h 1109869"/>
            <a:gd name="connsiteX2" fmla="*/ 231912 w 231912"/>
            <a:gd name="connsiteY2" fmla="*/ 538369 h 1109869"/>
            <a:gd name="connsiteX3" fmla="*/ 66261 w 231912"/>
            <a:gd name="connsiteY3" fmla="*/ 0 h 1109869"/>
            <a:gd name="connsiteX0" fmla="*/ 0 w 231912"/>
            <a:gd name="connsiteY0" fmla="*/ 1109869 h 1109869"/>
            <a:gd name="connsiteX1" fmla="*/ 0 w 231912"/>
            <a:gd name="connsiteY1" fmla="*/ 745435 h 1109869"/>
            <a:gd name="connsiteX2" fmla="*/ 231912 w 231912"/>
            <a:gd name="connsiteY2" fmla="*/ 538369 h 1109869"/>
            <a:gd name="connsiteX3" fmla="*/ 66261 w 231912"/>
            <a:gd name="connsiteY3" fmla="*/ 0 h 1109869"/>
            <a:gd name="connsiteX0" fmla="*/ 0 w 231912"/>
            <a:gd name="connsiteY0" fmla="*/ 1109869 h 1109869"/>
            <a:gd name="connsiteX1" fmla="*/ 0 w 231912"/>
            <a:gd name="connsiteY1" fmla="*/ 745435 h 1109869"/>
            <a:gd name="connsiteX2" fmla="*/ 231912 w 231912"/>
            <a:gd name="connsiteY2" fmla="*/ 538369 h 1109869"/>
            <a:gd name="connsiteX3" fmla="*/ 66261 w 231912"/>
            <a:gd name="connsiteY3" fmla="*/ 0 h 1109869"/>
            <a:gd name="connsiteX0" fmla="*/ 0 w 231912"/>
            <a:gd name="connsiteY0" fmla="*/ 1109869 h 1109869"/>
            <a:gd name="connsiteX1" fmla="*/ 0 w 231912"/>
            <a:gd name="connsiteY1" fmla="*/ 745435 h 1109869"/>
            <a:gd name="connsiteX2" fmla="*/ 231912 w 231912"/>
            <a:gd name="connsiteY2" fmla="*/ 538369 h 1109869"/>
            <a:gd name="connsiteX3" fmla="*/ 66261 w 231912"/>
            <a:gd name="connsiteY3" fmla="*/ 0 h 11098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31912" h="1109869">
              <a:moveTo>
                <a:pt x="0" y="1109869"/>
              </a:moveTo>
              <a:lnTo>
                <a:pt x="0" y="745435"/>
              </a:lnTo>
              <a:cubicBezTo>
                <a:pt x="11043" y="577022"/>
                <a:pt x="96629" y="582543"/>
                <a:pt x="231912" y="538369"/>
              </a:cubicBezTo>
              <a:cubicBezTo>
                <a:pt x="77304" y="358913"/>
                <a:pt x="80065" y="220869"/>
                <a:pt x="66261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41413</xdr:colOff>
      <xdr:row>78</xdr:row>
      <xdr:rowOff>91109</xdr:rowOff>
    </xdr:from>
    <xdr:ext cx="356152" cy="389282"/>
    <xdr:sp macro="" textlink="">
      <xdr:nvSpPr>
        <xdr:cNvPr id="1829" name="Line 6499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ShapeType="1"/>
        </xdr:cNvSpPr>
      </xdr:nvSpPr>
      <xdr:spPr bwMode="auto">
        <a:xfrm>
          <a:off x="7305261" y="6120848"/>
          <a:ext cx="356152" cy="38928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2</xdr:col>
      <xdr:colOff>291802</xdr:colOff>
      <xdr:row>77</xdr:row>
      <xdr:rowOff>153469</xdr:rowOff>
    </xdr:from>
    <xdr:ext cx="198000" cy="198000"/>
    <xdr:sp macro="" textlink="">
      <xdr:nvSpPr>
        <xdr:cNvPr id="1830" name="Oval 650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rrowheads="1"/>
        </xdr:cNvSpPr>
      </xdr:nvSpPr>
      <xdr:spPr bwMode="auto">
        <a:xfrm>
          <a:off x="5211672" y="15840730"/>
          <a:ext cx="198000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2</xdr:col>
      <xdr:colOff>71761</xdr:colOff>
      <xdr:row>80</xdr:row>
      <xdr:rowOff>81470</xdr:rowOff>
    </xdr:from>
    <xdr:ext cx="197396" cy="190043"/>
    <xdr:sp macro="" textlink="">
      <xdr:nvSpPr>
        <xdr:cNvPr id="1831" name="AutoShape 6507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rrowheads="1"/>
        </xdr:cNvSpPr>
      </xdr:nvSpPr>
      <xdr:spPr bwMode="auto">
        <a:xfrm>
          <a:off x="6929761" y="6475644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2</xdr:col>
      <xdr:colOff>389283</xdr:colOff>
      <xdr:row>75</xdr:row>
      <xdr:rowOff>124239</xdr:rowOff>
    </xdr:from>
    <xdr:ext cx="417188" cy="408122"/>
    <xdr:grpSp>
      <xdr:nvGrpSpPr>
        <xdr:cNvPr id="1832" name="Group 66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GrpSpPr>
          <a:grpSpLocks/>
        </xdr:cNvGrpSpPr>
      </xdr:nvGrpSpPr>
      <xdr:grpSpPr bwMode="auto">
        <a:xfrm>
          <a:off x="922683" y="13716414"/>
          <a:ext cx="417188" cy="408122"/>
          <a:chOff x="536" y="109"/>
          <a:chExt cx="46" cy="44"/>
        </a:xfrm>
      </xdr:grpSpPr>
      <xdr:pic>
        <xdr:nvPicPr>
          <xdr:cNvPr id="1833" name="Picture 6673" descr="route2">
            <a:extLst>
              <a:ext uri="{FF2B5EF4-FFF2-40B4-BE49-F238E27FC236}">
                <a16:creationId xmlns:a16="http://schemas.microsoft.com/office/drawing/2014/main" id="{00000000-0008-0000-0000-00002907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34" name="Text Box 6674">
            <a:extLst>
              <a:ext uri="{FF2B5EF4-FFF2-40B4-BE49-F238E27FC236}">
                <a16:creationId xmlns:a16="http://schemas.microsoft.com/office/drawing/2014/main" id="{00000000-0008-0000-0000-00002A0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2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9</a:t>
            </a:r>
            <a:endParaRPr lang="ja-JP" altLang="en-US" sz="2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16565</xdr:colOff>
      <xdr:row>75</xdr:row>
      <xdr:rowOff>49696</xdr:rowOff>
    </xdr:from>
    <xdr:to>
      <xdr:col>6</xdr:col>
      <xdr:colOff>223631</xdr:colOff>
      <xdr:row>81</xdr:row>
      <xdr:rowOff>140805</xdr:rowOff>
    </xdr:to>
    <xdr:sp macro="" textlink="">
      <xdr:nvSpPr>
        <xdr:cNvPr id="376" name="フリーフォーム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 bwMode="auto">
        <a:xfrm>
          <a:off x="8456543" y="5532783"/>
          <a:ext cx="612914" cy="1184413"/>
        </a:xfrm>
        <a:custGeom>
          <a:avLst/>
          <a:gdLst>
            <a:gd name="connsiteX0" fmla="*/ 612914 w 612914"/>
            <a:gd name="connsiteY0" fmla="*/ 1184413 h 1184413"/>
            <a:gd name="connsiteX1" fmla="*/ 372718 w 612914"/>
            <a:gd name="connsiteY1" fmla="*/ 646043 h 1184413"/>
            <a:gd name="connsiteX2" fmla="*/ 0 w 612914"/>
            <a:gd name="connsiteY2" fmla="*/ 0 h 1184413"/>
            <a:gd name="connsiteX0" fmla="*/ 612914 w 612914"/>
            <a:gd name="connsiteY0" fmla="*/ 1184413 h 1184413"/>
            <a:gd name="connsiteX1" fmla="*/ 372718 w 612914"/>
            <a:gd name="connsiteY1" fmla="*/ 646043 h 1184413"/>
            <a:gd name="connsiteX2" fmla="*/ 0 w 612914"/>
            <a:gd name="connsiteY2" fmla="*/ 0 h 1184413"/>
            <a:gd name="connsiteX0" fmla="*/ 612914 w 612914"/>
            <a:gd name="connsiteY0" fmla="*/ 1184413 h 1184413"/>
            <a:gd name="connsiteX1" fmla="*/ 372718 w 612914"/>
            <a:gd name="connsiteY1" fmla="*/ 646043 h 1184413"/>
            <a:gd name="connsiteX2" fmla="*/ 0 w 612914"/>
            <a:gd name="connsiteY2" fmla="*/ 0 h 11844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12914" h="1184413">
              <a:moveTo>
                <a:pt x="612914" y="1184413"/>
              </a:moveTo>
              <a:cubicBezTo>
                <a:pt x="491436" y="1087782"/>
                <a:pt x="378240" y="1032565"/>
                <a:pt x="372718" y="646043"/>
              </a:cubicBez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390874</xdr:colOff>
      <xdr:row>75</xdr:row>
      <xdr:rowOff>31536</xdr:rowOff>
    </xdr:from>
    <xdr:ext cx="7328" cy="644770"/>
    <xdr:sp macro="" textlink="">
      <xdr:nvSpPr>
        <xdr:cNvPr id="1835" name="Line 6499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ShapeType="1"/>
        </xdr:cNvSpPr>
      </xdr:nvSpPr>
      <xdr:spPr bwMode="auto">
        <a:xfrm flipH="1">
          <a:off x="8830852" y="5514623"/>
          <a:ext cx="7328" cy="64477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5</xdr:col>
      <xdr:colOff>278825</xdr:colOff>
      <xdr:row>79</xdr:row>
      <xdr:rowOff>48339</xdr:rowOff>
    </xdr:from>
    <xdr:ext cx="197396" cy="190043"/>
    <xdr:sp macro="" textlink="">
      <xdr:nvSpPr>
        <xdr:cNvPr id="1836" name="AutoShape 6507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rrowheads="1"/>
        </xdr:cNvSpPr>
      </xdr:nvSpPr>
      <xdr:spPr bwMode="auto">
        <a:xfrm>
          <a:off x="6672999" y="16100035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16566</xdr:colOff>
      <xdr:row>75</xdr:row>
      <xdr:rowOff>57978</xdr:rowOff>
    </xdr:from>
    <xdr:ext cx="417188" cy="408122"/>
    <xdr:grpSp>
      <xdr:nvGrpSpPr>
        <xdr:cNvPr id="1837" name="Group 6672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GrpSpPr>
          <a:grpSpLocks/>
        </xdr:cNvGrpSpPr>
      </xdr:nvGrpSpPr>
      <xdr:grpSpPr bwMode="auto">
        <a:xfrm>
          <a:off x="2550216" y="13650153"/>
          <a:ext cx="417188" cy="408122"/>
          <a:chOff x="536" y="109"/>
          <a:chExt cx="46" cy="44"/>
        </a:xfrm>
      </xdr:grpSpPr>
      <xdr:pic>
        <xdr:nvPicPr>
          <xdr:cNvPr id="1838" name="Picture 6673" descr="route2">
            <a:extLst>
              <a:ext uri="{FF2B5EF4-FFF2-40B4-BE49-F238E27FC236}">
                <a16:creationId xmlns:a16="http://schemas.microsoft.com/office/drawing/2014/main" id="{00000000-0008-0000-0000-00002E07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39" name="Text Box 6674">
            <a:extLst>
              <a:ext uri="{FF2B5EF4-FFF2-40B4-BE49-F238E27FC236}">
                <a16:creationId xmlns:a16="http://schemas.microsoft.com/office/drawing/2014/main" id="{00000000-0008-0000-0000-00002F0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2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9</a:t>
            </a:r>
            <a:endParaRPr lang="ja-JP" altLang="en-US" sz="2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57978</xdr:colOff>
      <xdr:row>78</xdr:row>
      <xdr:rowOff>41413</xdr:rowOff>
    </xdr:from>
    <xdr:to>
      <xdr:col>9</xdr:col>
      <xdr:colOff>637760</xdr:colOff>
      <xdr:row>81</xdr:row>
      <xdr:rowOff>49696</xdr:rowOff>
    </xdr:to>
    <xdr:sp macro="" textlink="">
      <xdr:nvSpPr>
        <xdr:cNvPr id="379" name="フリーフォーム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 bwMode="auto">
        <a:xfrm>
          <a:off x="9674087" y="6071152"/>
          <a:ext cx="1391477" cy="554935"/>
        </a:xfrm>
        <a:custGeom>
          <a:avLst/>
          <a:gdLst>
            <a:gd name="connsiteX0" fmla="*/ 0 w 1258956"/>
            <a:gd name="connsiteY0" fmla="*/ 538370 h 538370"/>
            <a:gd name="connsiteX1" fmla="*/ 554934 w 1258956"/>
            <a:gd name="connsiteY1" fmla="*/ 0 h 538370"/>
            <a:gd name="connsiteX2" fmla="*/ 1258956 w 1258956"/>
            <a:gd name="connsiteY2" fmla="*/ 0 h 538370"/>
            <a:gd name="connsiteX0" fmla="*/ 0 w 1258956"/>
            <a:gd name="connsiteY0" fmla="*/ 538370 h 538370"/>
            <a:gd name="connsiteX1" fmla="*/ 554934 w 1258956"/>
            <a:gd name="connsiteY1" fmla="*/ 0 h 538370"/>
            <a:gd name="connsiteX2" fmla="*/ 1258956 w 1258956"/>
            <a:gd name="connsiteY2" fmla="*/ 0 h 538370"/>
            <a:gd name="connsiteX0" fmla="*/ 0 w 1258956"/>
            <a:gd name="connsiteY0" fmla="*/ 538370 h 538370"/>
            <a:gd name="connsiteX1" fmla="*/ 554934 w 1258956"/>
            <a:gd name="connsiteY1" fmla="*/ 0 h 538370"/>
            <a:gd name="connsiteX2" fmla="*/ 1258956 w 1258956"/>
            <a:gd name="connsiteY2" fmla="*/ 0 h 538370"/>
            <a:gd name="connsiteX0" fmla="*/ 0 w 1391477"/>
            <a:gd name="connsiteY0" fmla="*/ 554935 h 554935"/>
            <a:gd name="connsiteX1" fmla="*/ 687455 w 1391477"/>
            <a:gd name="connsiteY1" fmla="*/ 0 h 554935"/>
            <a:gd name="connsiteX2" fmla="*/ 1391477 w 1391477"/>
            <a:gd name="connsiteY2" fmla="*/ 0 h 5549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91477" h="554935">
              <a:moveTo>
                <a:pt x="0" y="554935"/>
              </a:moveTo>
              <a:cubicBezTo>
                <a:pt x="201544" y="-104913"/>
                <a:pt x="651564" y="452783"/>
                <a:pt x="687455" y="0"/>
              </a:cubicBezTo>
              <a:lnTo>
                <a:pt x="1391477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91108</xdr:colOff>
      <xdr:row>78</xdr:row>
      <xdr:rowOff>41413</xdr:rowOff>
    </xdr:from>
    <xdr:ext cx="654326" cy="8284"/>
    <xdr:sp macro="" textlink="">
      <xdr:nvSpPr>
        <xdr:cNvPr id="1840" name="Line 649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ShapeType="1"/>
        </xdr:cNvSpPr>
      </xdr:nvSpPr>
      <xdr:spPr bwMode="auto">
        <a:xfrm>
          <a:off x="9707217" y="6071152"/>
          <a:ext cx="654326" cy="828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8</xdr:col>
      <xdr:colOff>381000</xdr:colOff>
      <xdr:row>75</xdr:row>
      <xdr:rowOff>157369</xdr:rowOff>
    </xdr:from>
    <xdr:ext cx="417188" cy="408122"/>
    <xdr:grpSp>
      <xdr:nvGrpSpPr>
        <xdr:cNvPr id="1841" name="Group 6672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GrpSpPr>
          <a:grpSpLocks/>
        </xdr:cNvGrpSpPr>
      </xdr:nvGrpSpPr>
      <xdr:grpSpPr bwMode="auto">
        <a:xfrm>
          <a:off x="4095750" y="13749544"/>
          <a:ext cx="417188" cy="408122"/>
          <a:chOff x="536" y="109"/>
          <a:chExt cx="46" cy="44"/>
        </a:xfrm>
      </xdr:grpSpPr>
      <xdr:pic>
        <xdr:nvPicPr>
          <xdr:cNvPr id="1842" name="Picture 6673" descr="route2">
            <a:extLst>
              <a:ext uri="{FF2B5EF4-FFF2-40B4-BE49-F238E27FC236}">
                <a16:creationId xmlns:a16="http://schemas.microsoft.com/office/drawing/2014/main" id="{00000000-0008-0000-0000-00003207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43" name="Text Box 6674">
            <a:extLst>
              <a:ext uri="{FF2B5EF4-FFF2-40B4-BE49-F238E27FC236}">
                <a16:creationId xmlns:a16="http://schemas.microsoft.com/office/drawing/2014/main" id="{00000000-0008-0000-0000-0000330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2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9</a:t>
            </a:r>
            <a:endParaRPr lang="ja-JP" altLang="en-US" sz="2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8</xdr:col>
      <xdr:colOff>220847</xdr:colOff>
      <xdr:row>78</xdr:row>
      <xdr:rowOff>89752</xdr:rowOff>
    </xdr:from>
    <xdr:ext cx="197396" cy="190043"/>
    <xdr:sp macro="" textlink="">
      <xdr:nvSpPr>
        <xdr:cNvPr id="1844" name="AutoShape 6507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rrowheads="1"/>
        </xdr:cNvSpPr>
      </xdr:nvSpPr>
      <xdr:spPr bwMode="auto">
        <a:xfrm>
          <a:off x="10242804" y="6119491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12</xdr:col>
      <xdr:colOff>16565</xdr:colOff>
      <xdr:row>75</xdr:row>
      <xdr:rowOff>33130</xdr:rowOff>
    </xdr:from>
    <xdr:to>
      <xdr:col>12</xdr:col>
      <xdr:colOff>323021</xdr:colOff>
      <xdr:row>81</xdr:row>
      <xdr:rowOff>91109</xdr:rowOff>
    </xdr:to>
    <xdr:sp macro="" textlink="">
      <xdr:nvSpPr>
        <xdr:cNvPr id="380" name="フリーフォーム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 bwMode="auto">
        <a:xfrm>
          <a:off x="12026348" y="5516217"/>
          <a:ext cx="306456" cy="1151283"/>
        </a:xfrm>
        <a:custGeom>
          <a:avLst/>
          <a:gdLst>
            <a:gd name="connsiteX0" fmla="*/ 157369 w 306456"/>
            <a:gd name="connsiteY0" fmla="*/ 1151283 h 1151283"/>
            <a:gd name="connsiteX1" fmla="*/ 0 w 306456"/>
            <a:gd name="connsiteY1" fmla="*/ 521805 h 1151283"/>
            <a:gd name="connsiteX2" fmla="*/ 306456 w 306456"/>
            <a:gd name="connsiteY2" fmla="*/ 0 h 1151283"/>
            <a:gd name="connsiteX0" fmla="*/ 157369 w 306456"/>
            <a:gd name="connsiteY0" fmla="*/ 1151283 h 1151283"/>
            <a:gd name="connsiteX1" fmla="*/ 0 w 306456"/>
            <a:gd name="connsiteY1" fmla="*/ 521805 h 1151283"/>
            <a:gd name="connsiteX2" fmla="*/ 306456 w 306456"/>
            <a:gd name="connsiteY2" fmla="*/ 0 h 1151283"/>
            <a:gd name="connsiteX0" fmla="*/ 157369 w 306456"/>
            <a:gd name="connsiteY0" fmla="*/ 1151283 h 1151283"/>
            <a:gd name="connsiteX1" fmla="*/ 0 w 306456"/>
            <a:gd name="connsiteY1" fmla="*/ 521805 h 1151283"/>
            <a:gd name="connsiteX2" fmla="*/ 306456 w 306456"/>
            <a:gd name="connsiteY2" fmla="*/ 0 h 1151283"/>
            <a:gd name="connsiteX0" fmla="*/ 157369 w 306456"/>
            <a:gd name="connsiteY0" fmla="*/ 1151283 h 1151283"/>
            <a:gd name="connsiteX1" fmla="*/ 0 w 306456"/>
            <a:gd name="connsiteY1" fmla="*/ 521805 h 1151283"/>
            <a:gd name="connsiteX2" fmla="*/ 306456 w 306456"/>
            <a:gd name="connsiteY2" fmla="*/ 0 h 1151283"/>
            <a:gd name="connsiteX0" fmla="*/ 157369 w 306456"/>
            <a:gd name="connsiteY0" fmla="*/ 1151283 h 1151283"/>
            <a:gd name="connsiteX1" fmla="*/ 0 w 306456"/>
            <a:gd name="connsiteY1" fmla="*/ 521805 h 1151283"/>
            <a:gd name="connsiteX2" fmla="*/ 306456 w 306456"/>
            <a:gd name="connsiteY2" fmla="*/ 0 h 11512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06456" h="1151283">
              <a:moveTo>
                <a:pt x="157369" y="1151283"/>
              </a:moveTo>
              <a:cubicBezTo>
                <a:pt x="154609" y="767523"/>
                <a:pt x="184978" y="731631"/>
                <a:pt x="0" y="521805"/>
              </a:cubicBezTo>
              <a:cubicBezTo>
                <a:pt x="251239" y="281609"/>
                <a:pt x="245717" y="289891"/>
                <a:pt x="306456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314739</xdr:colOff>
      <xdr:row>75</xdr:row>
      <xdr:rowOff>115956</xdr:rowOff>
    </xdr:from>
    <xdr:ext cx="521803" cy="438979"/>
    <xdr:sp macro="" textlink="">
      <xdr:nvSpPr>
        <xdr:cNvPr id="1845" name="Line 649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ShapeType="1"/>
        </xdr:cNvSpPr>
      </xdr:nvSpPr>
      <xdr:spPr bwMode="auto">
        <a:xfrm>
          <a:off x="11512826" y="5599043"/>
          <a:ext cx="521803" cy="43897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11</xdr:col>
      <xdr:colOff>215348</xdr:colOff>
      <xdr:row>78</xdr:row>
      <xdr:rowOff>1</xdr:rowOff>
    </xdr:from>
    <xdr:ext cx="190499" cy="207064"/>
    <xdr:sp macro="" textlink="">
      <xdr:nvSpPr>
        <xdr:cNvPr id="1846" name="Line 6499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ShapeType="1"/>
        </xdr:cNvSpPr>
      </xdr:nvSpPr>
      <xdr:spPr bwMode="auto">
        <a:xfrm flipV="1">
          <a:off x="11819283" y="6029740"/>
          <a:ext cx="190499" cy="20706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 editAs="oneCell">
    <xdr:from>
      <xdr:col>11</xdr:col>
      <xdr:colOff>324845</xdr:colOff>
      <xdr:row>77</xdr:row>
      <xdr:rowOff>69084</xdr:rowOff>
    </xdr:from>
    <xdr:to>
      <xdr:col>12</xdr:col>
      <xdr:colOff>141845</xdr:colOff>
      <xdr:row>78</xdr:row>
      <xdr:rowOff>84865</xdr:rowOff>
    </xdr:to>
    <xdr:sp macro="" textlink="">
      <xdr:nvSpPr>
        <xdr:cNvPr id="1847" name="Oval 6509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rrowheads="1"/>
        </xdr:cNvSpPr>
      </xdr:nvSpPr>
      <xdr:spPr bwMode="auto">
        <a:xfrm>
          <a:off x="2296106" y="17396301"/>
          <a:ext cx="198000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12</xdr:col>
      <xdr:colOff>62831</xdr:colOff>
      <xdr:row>79</xdr:row>
      <xdr:rowOff>74275</xdr:rowOff>
    </xdr:from>
    <xdr:to>
      <xdr:col>12</xdr:col>
      <xdr:colOff>262524</xdr:colOff>
      <xdr:row>80</xdr:row>
      <xdr:rowOff>85025</xdr:rowOff>
    </xdr:to>
    <xdr:sp macro="" textlink="">
      <xdr:nvSpPr>
        <xdr:cNvPr id="1848" name="AutoShape 650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rrowheads="1"/>
        </xdr:cNvSpPr>
      </xdr:nvSpPr>
      <xdr:spPr bwMode="auto">
        <a:xfrm>
          <a:off x="12072614" y="6286232"/>
          <a:ext cx="199693" cy="192968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12</xdr:col>
      <xdr:colOff>339587</xdr:colOff>
      <xdr:row>75</xdr:row>
      <xdr:rowOff>57978</xdr:rowOff>
    </xdr:from>
    <xdr:ext cx="417188" cy="408122"/>
    <xdr:grpSp>
      <xdr:nvGrpSpPr>
        <xdr:cNvPr id="1849" name="Group 6672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GrpSpPr>
          <a:grpSpLocks/>
        </xdr:cNvGrpSpPr>
      </xdr:nvGrpSpPr>
      <xdr:grpSpPr bwMode="auto">
        <a:xfrm>
          <a:off x="6054587" y="13650153"/>
          <a:ext cx="417188" cy="408122"/>
          <a:chOff x="536" y="109"/>
          <a:chExt cx="46" cy="44"/>
        </a:xfrm>
      </xdr:grpSpPr>
      <xdr:pic>
        <xdr:nvPicPr>
          <xdr:cNvPr id="1850" name="Picture 6673" descr="route2">
            <a:extLst>
              <a:ext uri="{FF2B5EF4-FFF2-40B4-BE49-F238E27FC236}">
                <a16:creationId xmlns:a16="http://schemas.microsoft.com/office/drawing/2014/main" id="{00000000-0008-0000-0000-00003A07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51" name="Text Box 6674">
            <a:extLst>
              <a:ext uri="{FF2B5EF4-FFF2-40B4-BE49-F238E27FC236}">
                <a16:creationId xmlns:a16="http://schemas.microsoft.com/office/drawing/2014/main" id="{00000000-0008-0000-0000-00003B0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2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9</a:t>
            </a:r>
            <a:endParaRPr lang="ja-JP" altLang="en-US" sz="2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132522</xdr:colOff>
      <xdr:row>78</xdr:row>
      <xdr:rowOff>8283</xdr:rowOff>
    </xdr:from>
    <xdr:to>
      <xdr:col>14</xdr:col>
      <xdr:colOff>397565</xdr:colOff>
      <xdr:row>81</xdr:row>
      <xdr:rowOff>49696</xdr:rowOff>
    </xdr:to>
    <xdr:sp macro="" textlink="">
      <xdr:nvSpPr>
        <xdr:cNvPr id="381" name="フリーフォーム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 bwMode="auto">
        <a:xfrm>
          <a:off x="12912587" y="6038022"/>
          <a:ext cx="670891" cy="588065"/>
        </a:xfrm>
        <a:custGeom>
          <a:avLst/>
          <a:gdLst>
            <a:gd name="connsiteX0" fmla="*/ 670891 w 670891"/>
            <a:gd name="connsiteY0" fmla="*/ 588065 h 588065"/>
            <a:gd name="connsiteX1" fmla="*/ 670891 w 670891"/>
            <a:gd name="connsiteY1" fmla="*/ 41413 h 588065"/>
            <a:gd name="connsiteX2" fmla="*/ 0 w 670891"/>
            <a:gd name="connsiteY2" fmla="*/ 0 h 5880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70891" h="588065">
              <a:moveTo>
                <a:pt x="670891" y="588065"/>
              </a:moveTo>
              <a:lnTo>
                <a:pt x="670891" y="41413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397565</xdr:colOff>
      <xdr:row>78</xdr:row>
      <xdr:rowOff>57979</xdr:rowOff>
    </xdr:from>
    <xdr:ext cx="621196" cy="49696"/>
    <xdr:sp macro="" textlink="">
      <xdr:nvSpPr>
        <xdr:cNvPr id="1855" name="Line 6499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ShapeType="1"/>
        </xdr:cNvSpPr>
      </xdr:nvSpPr>
      <xdr:spPr bwMode="auto">
        <a:xfrm>
          <a:off x="13583478" y="6087718"/>
          <a:ext cx="621196" cy="4969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14</xdr:col>
      <xdr:colOff>389432</xdr:colOff>
      <xdr:row>75</xdr:row>
      <xdr:rowOff>27081</xdr:rowOff>
    </xdr:from>
    <xdr:ext cx="0" cy="673867"/>
    <xdr:sp macro="" textlink="">
      <xdr:nvSpPr>
        <xdr:cNvPr id="1856" name="Line 6499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ShapeType="1"/>
        </xdr:cNvSpPr>
      </xdr:nvSpPr>
      <xdr:spPr bwMode="auto">
        <a:xfrm flipV="1">
          <a:off x="13575345" y="5510168"/>
          <a:ext cx="0" cy="67386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14</xdr:col>
      <xdr:colOff>293635</xdr:colOff>
      <xdr:row>79</xdr:row>
      <xdr:rowOff>149962</xdr:rowOff>
    </xdr:from>
    <xdr:ext cx="197396" cy="190043"/>
    <xdr:sp macro="" textlink="">
      <xdr:nvSpPr>
        <xdr:cNvPr id="1857" name="AutoShape 6507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rrowheads="1"/>
        </xdr:cNvSpPr>
      </xdr:nvSpPr>
      <xdr:spPr bwMode="auto">
        <a:xfrm>
          <a:off x="13479548" y="6361919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</xdr:col>
      <xdr:colOff>107674</xdr:colOff>
      <xdr:row>87</xdr:row>
      <xdr:rowOff>99392</xdr:rowOff>
    </xdr:from>
    <xdr:to>
      <xdr:col>2</xdr:col>
      <xdr:colOff>364435</xdr:colOff>
      <xdr:row>90</xdr:row>
      <xdr:rowOff>99392</xdr:rowOff>
    </xdr:to>
    <xdr:sp macro="" textlink="">
      <xdr:nvSpPr>
        <xdr:cNvPr id="1860" name="フリーフォーム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 bwMode="auto">
        <a:xfrm>
          <a:off x="14469717" y="6129131"/>
          <a:ext cx="662609" cy="546652"/>
        </a:xfrm>
        <a:custGeom>
          <a:avLst/>
          <a:gdLst>
            <a:gd name="connsiteX0" fmla="*/ 670891 w 670891"/>
            <a:gd name="connsiteY0" fmla="*/ 588065 h 588065"/>
            <a:gd name="connsiteX1" fmla="*/ 670891 w 670891"/>
            <a:gd name="connsiteY1" fmla="*/ 41413 h 588065"/>
            <a:gd name="connsiteX2" fmla="*/ 0 w 670891"/>
            <a:gd name="connsiteY2" fmla="*/ 0 h 588065"/>
            <a:gd name="connsiteX0" fmla="*/ 662609 w 662609"/>
            <a:gd name="connsiteY0" fmla="*/ 546652 h 546652"/>
            <a:gd name="connsiteX1" fmla="*/ 662609 w 662609"/>
            <a:gd name="connsiteY1" fmla="*/ 0 h 546652"/>
            <a:gd name="connsiteX2" fmla="*/ 0 w 662609"/>
            <a:gd name="connsiteY2" fmla="*/ 41413 h 5466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62609" h="546652">
              <a:moveTo>
                <a:pt x="662609" y="546652"/>
              </a:moveTo>
              <a:lnTo>
                <a:pt x="662609" y="0"/>
              </a:lnTo>
              <a:lnTo>
                <a:pt x="0" y="41413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364434</xdr:colOff>
      <xdr:row>87</xdr:row>
      <xdr:rowOff>49696</xdr:rowOff>
    </xdr:from>
    <xdr:ext cx="745435" cy="57978"/>
    <xdr:sp macro="" textlink="">
      <xdr:nvSpPr>
        <xdr:cNvPr id="1861" name="Line 6499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ShapeType="1"/>
        </xdr:cNvSpPr>
      </xdr:nvSpPr>
      <xdr:spPr bwMode="auto">
        <a:xfrm flipV="1">
          <a:off x="15132325" y="6079435"/>
          <a:ext cx="745435" cy="5797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2</xdr:col>
      <xdr:colOff>356302</xdr:colOff>
      <xdr:row>84</xdr:row>
      <xdr:rowOff>76776</xdr:rowOff>
    </xdr:from>
    <xdr:ext cx="0" cy="673867"/>
    <xdr:sp macro="" textlink="">
      <xdr:nvSpPr>
        <xdr:cNvPr id="1862" name="Line 6499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ShapeType="1"/>
        </xdr:cNvSpPr>
      </xdr:nvSpPr>
      <xdr:spPr bwMode="auto">
        <a:xfrm flipV="1">
          <a:off x="15124193" y="5559863"/>
          <a:ext cx="0" cy="67386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2</xdr:col>
      <xdr:colOff>268788</xdr:colOff>
      <xdr:row>89</xdr:row>
      <xdr:rowOff>17440</xdr:rowOff>
    </xdr:from>
    <xdr:ext cx="197396" cy="190043"/>
    <xdr:sp macro="" textlink="">
      <xdr:nvSpPr>
        <xdr:cNvPr id="1863" name="AutoShape 6507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rrowheads="1"/>
        </xdr:cNvSpPr>
      </xdr:nvSpPr>
      <xdr:spPr bwMode="auto">
        <a:xfrm>
          <a:off x="5188658" y="17891310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8</xdr:col>
      <xdr:colOff>312754</xdr:colOff>
      <xdr:row>84</xdr:row>
      <xdr:rowOff>54666</xdr:rowOff>
    </xdr:from>
    <xdr:to>
      <xdr:col>9</xdr:col>
      <xdr:colOff>47624</xdr:colOff>
      <xdr:row>86</xdr:row>
      <xdr:rowOff>142878</xdr:rowOff>
    </xdr:to>
    <xdr:grpSp>
      <xdr:nvGrpSpPr>
        <xdr:cNvPr id="1866" name="Group 17064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GrpSpPr>
          <a:grpSpLocks/>
        </xdr:cNvGrpSpPr>
      </xdr:nvGrpSpPr>
      <xdr:grpSpPr bwMode="auto">
        <a:xfrm rot="5400000">
          <a:off x="3874646" y="15428474"/>
          <a:ext cx="450162" cy="144445"/>
          <a:chOff x="1084" y="110"/>
          <a:chExt cx="86" cy="28"/>
        </a:xfrm>
      </xdr:grpSpPr>
      <xdr:sp macro="" textlink="">
        <xdr:nvSpPr>
          <xdr:cNvPr id="1867" name="Rectangle 6595">
            <a:extLst>
              <a:ext uri="{FF2B5EF4-FFF2-40B4-BE49-F238E27FC236}">
                <a16:creationId xmlns:a16="http://schemas.microsoft.com/office/drawing/2014/main" id="{00000000-0008-0000-0000-00004B07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68" name="Freeform 6598">
            <a:extLst>
              <a:ext uri="{FF2B5EF4-FFF2-40B4-BE49-F238E27FC236}">
                <a16:creationId xmlns:a16="http://schemas.microsoft.com/office/drawing/2014/main" id="{00000000-0008-0000-0000-00004C07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69" name="Freeform 6598">
            <a:extLst>
              <a:ext uri="{FF2B5EF4-FFF2-40B4-BE49-F238E27FC236}">
                <a16:creationId xmlns:a16="http://schemas.microsoft.com/office/drawing/2014/main" id="{00000000-0008-0000-0000-00004D07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7</xdr:col>
      <xdr:colOff>129015</xdr:colOff>
      <xdr:row>87</xdr:row>
      <xdr:rowOff>126470</xdr:rowOff>
    </xdr:from>
    <xdr:ext cx="426713" cy="372721"/>
    <xdr:sp macro="" textlink="">
      <xdr:nvSpPr>
        <xdr:cNvPr id="1870" name="AutoShape 6505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rrowheads="1"/>
        </xdr:cNvSpPr>
      </xdr:nvSpPr>
      <xdr:spPr bwMode="auto">
        <a:xfrm>
          <a:off x="16073037" y="615620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21</a:t>
          </a:r>
        </a:p>
      </xdr:txBody>
    </xdr:sp>
    <xdr:clientData/>
  </xdr:oneCellAnchor>
  <xdr:twoCellAnchor>
    <xdr:from>
      <xdr:col>7</xdr:col>
      <xdr:colOff>124238</xdr:colOff>
      <xdr:row>87</xdr:row>
      <xdr:rowOff>57978</xdr:rowOff>
    </xdr:from>
    <xdr:to>
      <xdr:col>8</xdr:col>
      <xdr:colOff>389281</xdr:colOff>
      <xdr:row>90</xdr:row>
      <xdr:rowOff>99391</xdr:rowOff>
    </xdr:to>
    <xdr:sp macro="" textlink="">
      <xdr:nvSpPr>
        <xdr:cNvPr id="1871" name="フリーフォーム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 bwMode="auto">
        <a:xfrm>
          <a:off x="16068260" y="6087717"/>
          <a:ext cx="670891" cy="588065"/>
        </a:xfrm>
        <a:custGeom>
          <a:avLst/>
          <a:gdLst>
            <a:gd name="connsiteX0" fmla="*/ 670891 w 670891"/>
            <a:gd name="connsiteY0" fmla="*/ 588065 h 588065"/>
            <a:gd name="connsiteX1" fmla="*/ 670891 w 670891"/>
            <a:gd name="connsiteY1" fmla="*/ 41413 h 588065"/>
            <a:gd name="connsiteX2" fmla="*/ 0 w 670891"/>
            <a:gd name="connsiteY2" fmla="*/ 0 h 5880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70891" h="588065">
              <a:moveTo>
                <a:pt x="670891" y="588065"/>
              </a:moveTo>
              <a:lnTo>
                <a:pt x="670891" y="41413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389281</xdr:colOff>
      <xdr:row>87</xdr:row>
      <xdr:rowOff>107674</xdr:rowOff>
    </xdr:from>
    <xdr:ext cx="621196" cy="49696"/>
    <xdr:sp macro="" textlink="">
      <xdr:nvSpPr>
        <xdr:cNvPr id="1872" name="Line 6499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ShapeType="1"/>
        </xdr:cNvSpPr>
      </xdr:nvSpPr>
      <xdr:spPr bwMode="auto">
        <a:xfrm>
          <a:off x="16739151" y="6137413"/>
          <a:ext cx="621196" cy="4969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8</xdr:col>
      <xdr:colOff>381148</xdr:colOff>
      <xdr:row>84</xdr:row>
      <xdr:rowOff>76776</xdr:rowOff>
    </xdr:from>
    <xdr:ext cx="0" cy="673867"/>
    <xdr:sp macro="" textlink="">
      <xdr:nvSpPr>
        <xdr:cNvPr id="1873" name="Line 6499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ShapeType="1"/>
        </xdr:cNvSpPr>
      </xdr:nvSpPr>
      <xdr:spPr bwMode="auto">
        <a:xfrm flipV="1">
          <a:off x="16731018" y="5559863"/>
          <a:ext cx="0" cy="67386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8</xdr:col>
      <xdr:colOff>285351</xdr:colOff>
      <xdr:row>89</xdr:row>
      <xdr:rowOff>17440</xdr:rowOff>
    </xdr:from>
    <xdr:ext cx="197396" cy="190043"/>
    <xdr:sp macro="" textlink="">
      <xdr:nvSpPr>
        <xdr:cNvPr id="1874" name="AutoShape 6507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Arrowheads="1"/>
        </xdr:cNvSpPr>
      </xdr:nvSpPr>
      <xdr:spPr bwMode="auto">
        <a:xfrm>
          <a:off x="16635221" y="6411614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6</xdr:col>
      <xdr:colOff>772717</xdr:colOff>
      <xdr:row>59</xdr:row>
      <xdr:rowOff>61415</xdr:rowOff>
    </xdr:from>
    <xdr:to>
      <xdr:col>8</xdr:col>
      <xdr:colOff>15721</xdr:colOff>
      <xdr:row>61</xdr:row>
      <xdr:rowOff>132239</xdr:rowOff>
    </xdr:to>
    <xdr:pic>
      <xdr:nvPicPr>
        <xdr:cNvPr id="1877" name="Picture 4139" descr="lawson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7423" y="9048533"/>
          <a:ext cx="430826" cy="429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142346</xdr:colOff>
      <xdr:row>57</xdr:row>
      <xdr:rowOff>175884</xdr:rowOff>
    </xdr:from>
    <xdr:ext cx="919089" cy="366767"/>
    <xdr:sp macro="" textlink="">
      <xdr:nvSpPr>
        <xdr:cNvPr id="1878" name="テキスト ボックス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3885111" y="10418060"/>
          <a:ext cx="919089" cy="366767"/>
        </a:xfrm>
        <a:prstGeom prst="rect">
          <a:avLst/>
        </a:prstGeom>
        <a:noFill/>
        <a:ln w="28575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ローソン</a:t>
          </a:r>
          <a:endParaRPr kumimoji="1" lang="en-US" altLang="ja-JP" sz="1100"/>
        </a:p>
        <a:p>
          <a:r>
            <a:rPr kumimoji="1" lang="ja-JP" altLang="en-US" sz="1100"/>
            <a:t>新温泉七釜店</a:t>
          </a:r>
        </a:p>
      </xdr:txBody>
    </xdr:sp>
    <xdr:clientData/>
  </xdr:oneCellAnchor>
  <xdr:twoCellAnchor>
    <xdr:from>
      <xdr:col>7</xdr:col>
      <xdr:colOff>280145</xdr:colOff>
      <xdr:row>60</xdr:row>
      <xdr:rowOff>132522</xdr:rowOff>
    </xdr:from>
    <xdr:to>
      <xdr:col>8</xdr:col>
      <xdr:colOff>48721</xdr:colOff>
      <xdr:row>63</xdr:row>
      <xdr:rowOff>91109</xdr:rowOff>
    </xdr:to>
    <xdr:sp macro="" textlink="">
      <xdr:nvSpPr>
        <xdr:cNvPr id="383" name="フリーフォーム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 bwMode="auto">
        <a:xfrm>
          <a:off x="10018057" y="9298934"/>
          <a:ext cx="183193" cy="496469"/>
        </a:xfrm>
        <a:custGeom>
          <a:avLst/>
          <a:gdLst>
            <a:gd name="connsiteX0" fmla="*/ 240196 w 240196"/>
            <a:gd name="connsiteY0" fmla="*/ 505239 h 505239"/>
            <a:gd name="connsiteX1" fmla="*/ 240196 w 240196"/>
            <a:gd name="connsiteY1" fmla="*/ 0 h 505239"/>
            <a:gd name="connsiteX2" fmla="*/ 0 w 240196"/>
            <a:gd name="connsiteY2" fmla="*/ 0 h 5052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40196" h="505239">
              <a:moveTo>
                <a:pt x="240196" y="505239"/>
              </a:moveTo>
              <a:lnTo>
                <a:pt x="240196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270619</xdr:colOff>
      <xdr:row>57</xdr:row>
      <xdr:rowOff>74543</xdr:rowOff>
    </xdr:from>
    <xdr:to>
      <xdr:col>8</xdr:col>
      <xdr:colOff>40436</xdr:colOff>
      <xdr:row>60</xdr:row>
      <xdr:rowOff>49696</xdr:rowOff>
    </xdr:to>
    <xdr:sp macro="" textlink="">
      <xdr:nvSpPr>
        <xdr:cNvPr id="384" name="フリーフォーム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 bwMode="auto">
        <a:xfrm>
          <a:off x="10008531" y="8703072"/>
          <a:ext cx="184434" cy="513036"/>
        </a:xfrm>
        <a:custGeom>
          <a:avLst/>
          <a:gdLst>
            <a:gd name="connsiteX0" fmla="*/ 0 w 223630"/>
            <a:gd name="connsiteY0" fmla="*/ 521805 h 521805"/>
            <a:gd name="connsiteX1" fmla="*/ 223630 w 223630"/>
            <a:gd name="connsiteY1" fmla="*/ 521805 h 521805"/>
            <a:gd name="connsiteX2" fmla="*/ 223630 w 223630"/>
            <a:gd name="connsiteY2" fmla="*/ 0 h 5218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3630" h="521805">
              <a:moveTo>
                <a:pt x="0" y="521805"/>
              </a:moveTo>
              <a:lnTo>
                <a:pt x="223630" y="521805"/>
              </a:lnTo>
              <a:lnTo>
                <a:pt x="22363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375973</xdr:colOff>
      <xdr:row>62</xdr:row>
      <xdr:rowOff>875</xdr:rowOff>
    </xdr:from>
    <xdr:ext cx="197396" cy="190043"/>
    <xdr:sp macro="" textlink="">
      <xdr:nvSpPr>
        <xdr:cNvPr id="1879" name="AutoShape 6507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rrowheads="1"/>
        </xdr:cNvSpPr>
      </xdr:nvSpPr>
      <xdr:spPr bwMode="auto">
        <a:xfrm>
          <a:off x="10113885" y="9525875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11</xdr:col>
      <xdr:colOff>356152</xdr:colOff>
      <xdr:row>84</xdr:row>
      <xdr:rowOff>82827</xdr:rowOff>
    </xdr:from>
    <xdr:to>
      <xdr:col>12</xdr:col>
      <xdr:colOff>240196</xdr:colOff>
      <xdr:row>90</xdr:row>
      <xdr:rowOff>99392</xdr:rowOff>
    </xdr:to>
    <xdr:sp macro="" textlink="">
      <xdr:nvSpPr>
        <xdr:cNvPr id="385" name="フリーフォーム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 bwMode="auto">
        <a:xfrm>
          <a:off x="19869978" y="5565914"/>
          <a:ext cx="289892" cy="1109869"/>
        </a:xfrm>
        <a:custGeom>
          <a:avLst/>
          <a:gdLst>
            <a:gd name="connsiteX0" fmla="*/ 0 w 414131"/>
            <a:gd name="connsiteY0" fmla="*/ 1101587 h 1101587"/>
            <a:gd name="connsiteX1" fmla="*/ 0 w 414131"/>
            <a:gd name="connsiteY1" fmla="*/ 579782 h 1101587"/>
            <a:gd name="connsiteX2" fmla="*/ 414131 w 414131"/>
            <a:gd name="connsiteY2" fmla="*/ 0 h 1101587"/>
            <a:gd name="connsiteX0" fmla="*/ 0 w 414131"/>
            <a:gd name="connsiteY0" fmla="*/ 1101587 h 1101587"/>
            <a:gd name="connsiteX1" fmla="*/ 0 w 414131"/>
            <a:gd name="connsiteY1" fmla="*/ 579782 h 1101587"/>
            <a:gd name="connsiteX2" fmla="*/ 414131 w 414131"/>
            <a:gd name="connsiteY2" fmla="*/ 0 h 1101587"/>
            <a:gd name="connsiteX0" fmla="*/ 0 w 289892"/>
            <a:gd name="connsiteY0" fmla="*/ 1109869 h 1109869"/>
            <a:gd name="connsiteX1" fmla="*/ 0 w 289892"/>
            <a:gd name="connsiteY1" fmla="*/ 588064 h 1109869"/>
            <a:gd name="connsiteX2" fmla="*/ 289892 w 289892"/>
            <a:gd name="connsiteY2" fmla="*/ 0 h 1109869"/>
            <a:gd name="connsiteX0" fmla="*/ 0 w 289892"/>
            <a:gd name="connsiteY0" fmla="*/ 1109869 h 1109869"/>
            <a:gd name="connsiteX1" fmla="*/ 0 w 289892"/>
            <a:gd name="connsiteY1" fmla="*/ 588064 h 1109869"/>
            <a:gd name="connsiteX2" fmla="*/ 289892 w 289892"/>
            <a:gd name="connsiteY2" fmla="*/ 0 h 1109869"/>
            <a:gd name="connsiteX0" fmla="*/ 0 w 289892"/>
            <a:gd name="connsiteY0" fmla="*/ 1109869 h 1109869"/>
            <a:gd name="connsiteX1" fmla="*/ 0 w 289892"/>
            <a:gd name="connsiteY1" fmla="*/ 588064 h 1109869"/>
            <a:gd name="connsiteX2" fmla="*/ 289892 w 289892"/>
            <a:gd name="connsiteY2" fmla="*/ 0 h 1109869"/>
            <a:gd name="connsiteX0" fmla="*/ 0 w 289892"/>
            <a:gd name="connsiteY0" fmla="*/ 1109869 h 1109869"/>
            <a:gd name="connsiteX1" fmla="*/ 0 w 289892"/>
            <a:gd name="connsiteY1" fmla="*/ 588064 h 1109869"/>
            <a:gd name="connsiteX2" fmla="*/ 289892 w 289892"/>
            <a:gd name="connsiteY2" fmla="*/ 0 h 1109869"/>
            <a:gd name="connsiteX0" fmla="*/ 0 w 289892"/>
            <a:gd name="connsiteY0" fmla="*/ 1109869 h 1109869"/>
            <a:gd name="connsiteX1" fmla="*/ 0 w 289892"/>
            <a:gd name="connsiteY1" fmla="*/ 588064 h 1109869"/>
            <a:gd name="connsiteX2" fmla="*/ 289892 w 289892"/>
            <a:gd name="connsiteY2" fmla="*/ 0 h 11098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89892" h="1109869">
              <a:moveTo>
                <a:pt x="0" y="1109869"/>
              </a:moveTo>
              <a:lnTo>
                <a:pt x="0" y="588064"/>
              </a:lnTo>
              <a:cubicBezTo>
                <a:pt x="403088" y="543891"/>
                <a:pt x="160131" y="242956"/>
                <a:pt x="289892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372718</xdr:colOff>
      <xdr:row>84</xdr:row>
      <xdr:rowOff>24847</xdr:rowOff>
    </xdr:from>
    <xdr:ext cx="0" cy="646041"/>
    <xdr:sp macro="" textlink="">
      <xdr:nvSpPr>
        <xdr:cNvPr id="1885" name="Line 6499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ShapeType="1"/>
        </xdr:cNvSpPr>
      </xdr:nvSpPr>
      <xdr:spPr bwMode="auto">
        <a:xfrm flipV="1">
          <a:off x="19886544" y="5507934"/>
          <a:ext cx="0" cy="64604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 editAs="oneCell">
    <xdr:from>
      <xdr:col>11</xdr:col>
      <xdr:colOff>254288</xdr:colOff>
      <xdr:row>88</xdr:row>
      <xdr:rowOff>157737</xdr:rowOff>
    </xdr:from>
    <xdr:to>
      <xdr:col>12</xdr:col>
      <xdr:colOff>48134</xdr:colOff>
      <xdr:row>89</xdr:row>
      <xdr:rowOff>168489</xdr:rowOff>
    </xdr:to>
    <xdr:sp macro="" textlink="">
      <xdr:nvSpPr>
        <xdr:cNvPr id="1887" name="AutoShape 6507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rrowheads="1"/>
        </xdr:cNvSpPr>
      </xdr:nvSpPr>
      <xdr:spPr bwMode="auto">
        <a:xfrm>
          <a:off x="19768114" y="6369694"/>
          <a:ext cx="199693" cy="192968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69669</xdr:colOff>
      <xdr:row>96</xdr:row>
      <xdr:rowOff>8286</xdr:rowOff>
    </xdr:from>
    <xdr:ext cx="679176" cy="8283"/>
    <xdr:sp macro="" textlink="">
      <xdr:nvSpPr>
        <xdr:cNvPr id="1212" name="Line 649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ShapeType="1"/>
        </xdr:cNvSpPr>
      </xdr:nvSpPr>
      <xdr:spPr bwMode="auto">
        <a:xfrm flipV="1">
          <a:off x="1022169" y="17242933"/>
          <a:ext cx="679176" cy="828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>
    <xdr:from>
      <xdr:col>3</xdr:col>
      <xdr:colOff>130474</xdr:colOff>
      <xdr:row>95</xdr:row>
      <xdr:rowOff>71721</xdr:rowOff>
    </xdr:from>
    <xdr:to>
      <xdr:col>3</xdr:col>
      <xdr:colOff>358864</xdr:colOff>
      <xdr:row>96</xdr:row>
      <xdr:rowOff>123547</xdr:rowOff>
    </xdr:to>
    <xdr:sp macro="" textlink="">
      <xdr:nvSpPr>
        <xdr:cNvPr id="1213" name="円弧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 rot="5400000">
          <a:off x="1081609" y="17128439"/>
          <a:ext cx="231120" cy="228390"/>
        </a:xfrm>
        <a:prstGeom prst="arc">
          <a:avLst>
            <a:gd name="adj1" fmla="val 10553810"/>
            <a:gd name="adj2" fmla="val 0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15</xdr:col>
      <xdr:colOff>160537</xdr:colOff>
      <xdr:row>84</xdr:row>
      <xdr:rowOff>108674</xdr:rowOff>
    </xdr:from>
    <xdr:to>
      <xdr:col>15</xdr:col>
      <xdr:colOff>488868</xdr:colOff>
      <xdr:row>86</xdr:row>
      <xdr:rowOff>10247</xdr:rowOff>
    </xdr:to>
    <xdr:grpSp>
      <xdr:nvGrpSpPr>
        <xdr:cNvPr id="1229" name="Group 3646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GrpSpPr>
          <a:grpSpLocks/>
        </xdr:cNvGrpSpPr>
      </xdr:nvGrpSpPr>
      <xdr:grpSpPr bwMode="auto">
        <a:xfrm>
          <a:off x="7466212" y="15329624"/>
          <a:ext cx="328331" cy="263523"/>
          <a:chOff x="8389" y="124"/>
          <a:chExt cx="34" cy="26"/>
        </a:xfrm>
      </xdr:grpSpPr>
      <xdr:sp macro="" textlink="">
        <xdr:nvSpPr>
          <xdr:cNvPr id="1230" name="Rectangle 3647">
            <a:extLst>
              <a:ext uri="{FF2B5EF4-FFF2-40B4-BE49-F238E27FC236}">
                <a16:creationId xmlns:a16="http://schemas.microsoft.com/office/drawing/2014/main" id="{00000000-0008-0000-0000-0000CE040000}"/>
              </a:ext>
            </a:extLst>
          </xdr:cNvPr>
          <xdr:cNvSpPr>
            <a:spLocks noChangeArrowheads="1"/>
          </xdr:cNvSpPr>
        </xdr:nvSpPr>
        <xdr:spPr bwMode="auto">
          <a:xfrm>
            <a:off x="8391" y="124"/>
            <a:ext cx="8" cy="8"/>
          </a:xfrm>
          <a:prstGeom prst="rect">
            <a:avLst/>
          </a:prstGeom>
          <a:noFill/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31" name="Rectangle 3648">
            <a:extLst>
              <a:ext uri="{FF2B5EF4-FFF2-40B4-BE49-F238E27FC236}">
                <a16:creationId xmlns:a16="http://schemas.microsoft.com/office/drawing/2014/main" id="{00000000-0008-0000-0000-0000CF040000}"/>
              </a:ext>
            </a:extLst>
          </xdr:cNvPr>
          <xdr:cNvSpPr>
            <a:spLocks noChangeArrowheads="1"/>
          </xdr:cNvSpPr>
        </xdr:nvSpPr>
        <xdr:spPr bwMode="auto">
          <a:xfrm>
            <a:off x="8389" y="129"/>
            <a:ext cx="34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ln w="1587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77" name="Oval 3649">
            <a:extLst>
              <a:ext uri="{FF2B5EF4-FFF2-40B4-BE49-F238E27FC236}">
                <a16:creationId xmlns:a16="http://schemas.microsoft.com/office/drawing/2014/main" id="{00000000-0008-0000-0000-0000FD040000}"/>
              </a:ext>
            </a:extLst>
          </xdr:cNvPr>
          <xdr:cNvSpPr>
            <a:spLocks noChangeArrowheads="1"/>
          </xdr:cNvSpPr>
        </xdr:nvSpPr>
        <xdr:spPr bwMode="auto">
          <a:xfrm>
            <a:off x="8399" y="133"/>
            <a:ext cx="14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397565</xdr:colOff>
      <xdr:row>93</xdr:row>
      <xdr:rowOff>140805</xdr:rowOff>
    </xdr:from>
    <xdr:to>
      <xdr:col>5</xdr:col>
      <xdr:colOff>397565</xdr:colOff>
      <xdr:row>99</xdr:row>
      <xdr:rowOff>16565</xdr:rowOff>
    </xdr:to>
    <xdr:sp macro="" textlink="">
      <xdr:nvSpPr>
        <xdr:cNvPr id="2781" name="フリーフォーム 2780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/>
      </xdr:nvSpPr>
      <xdr:spPr bwMode="auto">
        <a:xfrm>
          <a:off x="2509630" y="7263848"/>
          <a:ext cx="0" cy="969065"/>
        </a:xfrm>
        <a:custGeom>
          <a:avLst/>
          <a:gdLst>
            <a:gd name="connsiteX0" fmla="*/ 0 w 0"/>
            <a:gd name="connsiteY0" fmla="*/ 969065 h 969065"/>
            <a:gd name="connsiteX1" fmla="*/ 0 w 0"/>
            <a:gd name="connsiteY1" fmla="*/ 0 h 9690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969065">
              <a:moveTo>
                <a:pt x="0" y="969065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283895</xdr:colOff>
      <xdr:row>96</xdr:row>
      <xdr:rowOff>49745</xdr:rowOff>
    </xdr:from>
    <xdr:ext cx="197396" cy="190043"/>
    <xdr:sp macro="" textlink="">
      <xdr:nvSpPr>
        <xdr:cNvPr id="1279" name="AutoShape 6507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rrowheads="1"/>
        </xdr:cNvSpPr>
      </xdr:nvSpPr>
      <xdr:spPr bwMode="auto">
        <a:xfrm>
          <a:off x="6678069" y="19199136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7</xdr:col>
      <xdr:colOff>132521</xdr:colOff>
      <xdr:row>95</xdr:row>
      <xdr:rowOff>8283</xdr:rowOff>
    </xdr:from>
    <xdr:to>
      <xdr:col>8</xdr:col>
      <xdr:colOff>347870</xdr:colOff>
      <xdr:row>98</xdr:row>
      <xdr:rowOff>173935</xdr:rowOff>
    </xdr:to>
    <xdr:sp macro="" textlink="">
      <xdr:nvSpPr>
        <xdr:cNvPr id="2783" name="フリーフォーム 2782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/>
      </xdr:nvSpPr>
      <xdr:spPr bwMode="auto">
        <a:xfrm>
          <a:off x="3420717" y="7495761"/>
          <a:ext cx="621196" cy="712304"/>
        </a:xfrm>
        <a:custGeom>
          <a:avLst/>
          <a:gdLst>
            <a:gd name="connsiteX0" fmla="*/ 621196 w 621196"/>
            <a:gd name="connsiteY0" fmla="*/ 712304 h 712304"/>
            <a:gd name="connsiteX1" fmla="*/ 621196 w 621196"/>
            <a:gd name="connsiteY1" fmla="*/ 107674 h 712304"/>
            <a:gd name="connsiteX2" fmla="*/ 0 w 621196"/>
            <a:gd name="connsiteY2" fmla="*/ 0 h 7123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21196" h="712304">
              <a:moveTo>
                <a:pt x="621196" y="712304"/>
              </a:moveTo>
              <a:lnTo>
                <a:pt x="621196" y="107674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364435</xdr:colOff>
      <xdr:row>95</xdr:row>
      <xdr:rowOff>124242</xdr:rowOff>
    </xdr:from>
    <xdr:ext cx="670892" cy="49693"/>
    <xdr:sp macro="" textlink="">
      <xdr:nvSpPr>
        <xdr:cNvPr id="1280" name="Line 649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ShapeType="1"/>
        </xdr:cNvSpPr>
      </xdr:nvSpPr>
      <xdr:spPr bwMode="auto">
        <a:xfrm>
          <a:off x="4058478" y="7611720"/>
          <a:ext cx="670892" cy="4969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8</xdr:col>
      <xdr:colOff>253979</xdr:colOff>
      <xdr:row>97</xdr:row>
      <xdr:rowOff>73188</xdr:rowOff>
    </xdr:from>
    <xdr:ext cx="197396" cy="190043"/>
    <xdr:sp macro="" textlink="">
      <xdr:nvSpPr>
        <xdr:cNvPr id="1281" name="AutoShape 6507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3948022" y="7925101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11</xdr:col>
      <xdr:colOff>372717</xdr:colOff>
      <xdr:row>94</xdr:row>
      <xdr:rowOff>140804</xdr:rowOff>
    </xdr:from>
    <xdr:to>
      <xdr:col>12</xdr:col>
      <xdr:colOff>629478</xdr:colOff>
      <xdr:row>99</xdr:row>
      <xdr:rowOff>57978</xdr:rowOff>
    </xdr:to>
    <xdr:sp macro="" textlink="">
      <xdr:nvSpPr>
        <xdr:cNvPr id="1388" name="フリーフォーム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 bwMode="auto">
        <a:xfrm>
          <a:off x="5648739" y="7446065"/>
          <a:ext cx="662609" cy="828261"/>
        </a:xfrm>
        <a:custGeom>
          <a:avLst/>
          <a:gdLst>
            <a:gd name="connsiteX0" fmla="*/ 0 w 662609"/>
            <a:gd name="connsiteY0" fmla="*/ 828261 h 828261"/>
            <a:gd name="connsiteX1" fmla="*/ 0 w 662609"/>
            <a:gd name="connsiteY1" fmla="*/ 289892 h 828261"/>
            <a:gd name="connsiteX2" fmla="*/ 662609 w 662609"/>
            <a:gd name="connsiteY2" fmla="*/ 0 h 8282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62609" h="828261">
              <a:moveTo>
                <a:pt x="0" y="828261"/>
              </a:moveTo>
              <a:lnTo>
                <a:pt x="0" y="289892"/>
              </a:lnTo>
              <a:lnTo>
                <a:pt x="662609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149087</xdr:colOff>
      <xdr:row>96</xdr:row>
      <xdr:rowOff>57978</xdr:rowOff>
    </xdr:from>
    <xdr:ext cx="646044" cy="91108"/>
    <xdr:sp macro="" textlink="">
      <xdr:nvSpPr>
        <xdr:cNvPr id="1293" name="Line 6499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ShapeType="1"/>
        </xdr:cNvSpPr>
      </xdr:nvSpPr>
      <xdr:spPr bwMode="auto">
        <a:xfrm flipV="1">
          <a:off x="5019261" y="7727674"/>
          <a:ext cx="646044" cy="9110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11</xdr:col>
      <xdr:colOff>275236</xdr:colOff>
      <xdr:row>95</xdr:row>
      <xdr:rowOff>170035</xdr:rowOff>
    </xdr:from>
    <xdr:ext cx="198000" cy="198000"/>
    <xdr:sp macro="" textlink="">
      <xdr:nvSpPr>
        <xdr:cNvPr id="1295" name="Oval 650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rrowheads="1"/>
        </xdr:cNvSpPr>
      </xdr:nvSpPr>
      <xdr:spPr bwMode="auto">
        <a:xfrm>
          <a:off x="2246497" y="20777165"/>
          <a:ext cx="198000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11</xdr:col>
      <xdr:colOff>270544</xdr:colOff>
      <xdr:row>97</xdr:row>
      <xdr:rowOff>172579</xdr:rowOff>
    </xdr:from>
    <xdr:ext cx="197396" cy="190043"/>
    <xdr:sp macro="" textlink="">
      <xdr:nvSpPr>
        <xdr:cNvPr id="1296" name="AutoShape 650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rrowheads="1"/>
        </xdr:cNvSpPr>
      </xdr:nvSpPr>
      <xdr:spPr bwMode="auto">
        <a:xfrm>
          <a:off x="5546566" y="8024492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15</xdr:col>
      <xdr:colOff>0</xdr:colOff>
      <xdr:row>96</xdr:row>
      <xdr:rowOff>16565</xdr:rowOff>
    </xdr:from>
    <xdr:to>
      <xdr:col>15</xdr:col>
      <xdr:colOff>712304</xdr:colOff>
      <xdr:row>99</xdr:row>
      <xdr:rowOff>99391</xdr:rowOff>
    </xdr:to>
    <xdr:sp macro="" textlink="">
      <xdr:nvSpPr>
        <xdr:cNvPr id="1389" name="フリーフォーム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 bwMode="auto">
        <a:xfrm>
          <a:off x="7263848" y="7686261"/>
          <a:ext cx="712304" cy="629478"/>
        </a:xfrm>
        <a:custGeom>
          <a:avLst/>
          <a:gdLst>
            <a:gd name="connsiteX0" fmla="*/ 0 w 712304"/>
            <a:gd name="connsiteY0" fmla="*/ 629478 h 629478"/>
            <a:gd name="connsiteX1" fmla="*/ 0 w 712304"/>
            <a:gd name="connsiteY1" fmla="*/ 0 h 629478"/>
            <a:gd name="connsiteX2" fmla="*/ 298174 w 712304"/>
            <a:gd name="connsiteY2" fmla="*/ 0 h 629478"/>
            <a:gd name="connsiteX3" fmla="*/ 712304 w 712304"/>
            <a:gd name="connsiteY3" fmla="*/ 240195 h 629478"/>
            <a:gd name="connsiteX0" fmla="*/ 0 w 712304"/>
            <a:gd name="connsiteY0" fmla="*/ 629478 h 629478"/>
            <a:gd name="connsiteX1" fmla="*/ 0 w 712304"/>
            <a:gd name="connsiteY1" fmla="*/ 0 h 629478"/>
            <a:gd name="connsiteX2" fmla="*/ 298174 w 712304"/>
            <a:gd name="connsiteY2" fmla="*/ 0 h 629478"/>
            <a:gd name="connsiteX3" fmla="*/ 712304 w 712304"/>
            <a:gd name="connsiteY3" fmla="*/ 240195 h 629478"/>
            <a:gd name="connsiteX0" fmla="*/ 0 w 712304"/>
            <a:gd name="connsiteY0" fmla="*/ 629478 h 629478"/>
            <a:gd name="connsiteX1" fmla="*/ 0 w 712304"/>
            <a:gd name="connsiteY1" fmla="*/ 0 h 629478"/>
            <a:gd name="connsiteX2" fmla="*/ 298174 w 712304"/>
            <a:gd name="connsiteY2" fmla="*/ 0 h 629478"/>
            <a:gd name="connsiteX3" fmla="*/ 712304 w 712304"/>
            <a:gd name="connsiteY3" fmla="*/ 240195 h 6294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12304" h="629478">
              <a:moveTo>
                <a:pt x="0" y="629478"/>
              </a:moveTo>
              <a:lnTo>
                <a:pt x="0" y="0"/>
              </a:lnTo>
              <a:lnTo>
                <a:pt x="298174" y="0"/>
              </a:lnTo>
              <a:cubicBezTo>
                <a:pt x="477630" y="13804"/>
                <a:pt x="648805" y="143565"/>
                <a:pt x="712304" y="240195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165652</xdr:colOff>
      <xdr:row>96</xdr:row>
      <xdr:rowOff>33130</xdr:rowOff>
    </xdr:from>
    <xdr:ext cx="662610" cy="1"/>
    <xdr:sp macro="" textlink="">
      <xdr:nvSpPr>
        <xdr:cNvPr id="1298" name="Line 6499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ShapeType="1"/>
        </xdr:cNvSpPr>
      </xdr:nvSpPr>
      <xdr:spPr bwMode="auto">
        <a:xfrm>
          <a:off x="6617804" y="7702826"/>
          <a:ext cx="662610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14</xdr:col>
      <xdr:colOff>399156</xdr:colOff>
      <xdr:row>93</xdr:row>
      <xdr:rowOff>23255</xdr:rowOff>
    </xdr:from>
    <xdr:ext cx="7328" cy="644770"/>
    <xdr:sp macro="" textlink="">
      <xdr:nvSpPr>
        <xdr:cNvPr id="1302" name="Line 6499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ShapeType="1"/>
        </xdr:cNvSpPr>
      </xdr:nvSpPr>
      <xdr:spPr bwMode="auto">
        <a:xfrm flipH="1">
          <a:off x="7257156" y="7146298"/>
          <a:ext cx="7328" cy="64477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14</xdr:col>
      <xdr:colOff>312093</xdr:colOff>
      <xdr:row>95</xdr:row>
      <xdr:rowOff>120339</xdr:rowOff>
    </xdr:from>
    <xdr:ext cx="198000" cy="198000"/>
    <xdr:sp macro="" textlink="">
      <xdr:nvSpPr>
        <xdr:cNvPr id="1305" name="Oval 6509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rrowheads="1"/>
        </xdr:cNvSpPr>
      </xdr:nvSpPr>
      <xdr:spPr bwMode="auto">
        <a:xfrm>
          <a:off x="4026843" y="25475889"/>
          <a:ext cx="198000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14</xdr:col>
      <xdr:colOff>287109</xdr:colOff>
      <xdr:row>97</xdr:row>
      <xdr:rowOff>139449</xdr:rowOff>
    </xdr:from>
    <xdr:ext cx="197396" cy="190043"/>
    <xdr:sp macro="" textlink="">
      <xdr:nvSpPr>
        <xdr:cNvPr id="1306" name="AutoShape 6507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rrowheads="1"/>
        </xdr:cNvSpPr>
      </xdr:nvSpPr>
      <xdr:spPr bwMode="auto">
        <a:xfrm>
          <a:off x="3732674" y="21111014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2</xdr:col>
      <xdr:colOff>307731</xdr:colOff>
      <xdr:row>103</xdr:row>
      <xdr:rowOff>15928</xdr:rowOff>
    </xdr:from>
    <xdr:to>
      <xdr:col>3</xdr:col>
      <xdr:colOff>597940</xdr:colOff>
      <xdr:row>108</xdr:row>
      <xdr:rowOff>87923</xdr:rowOff>
    </xdr:to>
    <xdr:sp macro="" textlink="">
      <xdr:nvSpPr>
        <xdr:cNvPr id="1398" name="フリーフォーム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 bwMode="auto">
        <a:xfrm>
          <a:off x="10329688" y="7321189"/>
          <a:ext cx="696056" cy="983082"/>
        </a:xfrm>
        <a:custGeom>
          <a:avLst/>
          <a:gdLst>
            <a:gd name="connsiteX0" fmla="*/ 0 w 534865"/>
            <a:gd name="connsiteY0" fmla="*/ 871903 h 871903"/>
            <a:gd name="connsiteX1" fmla="*/ 0 w 534865"/>
            <a:gd name="connsiteY1" fmla="*/ 417634 h 871903"/>
            <a:gd name="connsiteX2" fmla="*/ 534865 w 534865"/>
            <a:gd name="connsiteY2" fmla="*/ 0 h 871903"/>
            <a:gd name="connsiteX0" fmla="*/ 0 w 701910"/>
            <a:gd name="connsiteY0" fmla="*/ 988499 h 988499"/>
            <a:gd name="connsiteX1" fmla="*/ 0 w 701910"/>
            <a:gd name="connsiteY1" fmla="*/ 534230 h 988499"/>
            <a:gd name="connsiteX2" fmla="*/ 701910 w 701910"/>
            <a:gd name="connsiteY2" fmla="*/ 0 h 9884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01910" h="988499">
              <a:moveTo>
                <a:pt x="0" y="988499"/>
              </a:moveTo>
              <a:lnTo>
                <a:pt x="0" y="534230"/>
              </a:lnTo>
              <a:lnTo>
                <a:pt x="70191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278423</xdr:colOff>
      <xdr:row>105</xdr:row>
      <xdr:rowOff>167882</xdr:rowOff>
    </xdr:from>
    <xdr:ext cx="450766" cy="293714"/>
    <xdr:sp macro="" textlink="">
      <xdr:nvSpPr>
        <xdr:cNvPr id="1400" name="Line 64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ShapeType="1"/>
        </xdr:cNvSpPr>
      </xdr:nvSpPr>
      <xdr:spPr bwMode="auto">
        <a:xfrm flipV="1">
          <a:off x="9942635" y="7875805"/>
          <a:ext cx="450766" cy="29371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2</xdr:col>
      <xdr:colOff>308366</xdr:colOff>
      <xdr:row>102</xdr:row>
      <xdr:rowOff>166289</xdr:rowOff>
    </xdr:from>
    <xdr:ext cx="7328" cy="644770"/>
    <xdr:sp macro="" textlink="">
      <xdr:nvSpPr>
        <xdr:cNvPr id="1401" name="Line 6499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ShapeType="1"/>
        </xdr:cNvSpPr>
      </xdr:nvSpPr>
      <xdr:spPr bwMode="auto">
        <a:xfrm flipH="1">
          <a:off x="10382885" y="7324693"/>
          <a:ext cx="7328" cy="64477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2</xdr:col>
      <xdr:colOff>209294</xdr:colOff>
      <xdr:row>105</xdr:row>
      <xdr:rowOff>96766</xdr:rowOff>
    </xdr:from>
    <xdr:ext cx="198000" cy="198000"/>
    <xdr:sp macro="" textlink="">
      <xdr:nvSpPr>
        <xdr:cNvPr id="1402" name="Oval 6509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rrowheads="1"/>
        </xdr:cNvSpPr>
      </xdr:nvSpPr>
      <xdr:spPr bwMode="auto">
        <a:xfrm>
          <a:off x="6603468" y="20886114"/>
          <a:ext cx="198000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2</xdr:col>
      <xdr:colOff>204602</xdr:colOff>
      <xdr:row>107</xdr:row>
      <xdr:rowOff>99310</xdr:rowOff>
    </xdr:from>
    <xdr:ext cx="197396" cy="190043"/>
    <xdr:sp macro="" textlink="">
      <xdr:nvSpPr>
        <xdr:cNvPr id="1409" name="AutoShape 6507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rrowheads="1"/>
        </xdr:cNvSpPr>
      </xdr:nvSpPr>
      <xdr:spPr bwMode="auto">
        <a:xfrm>
          <a:off x="10279121" y="8173579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3</xdr:col>
      <xdr:colOff>23825</xdr:colOff>
      <xdr:row>104</xdr:row>
      <xdr:rowOff>70406</xdr:rowOff>
    </xdr:from>
    <xdr:to>
      <xdr:col>3</xdr:col>
      <xdr:colOff>225593</xdr:colOff>
      <xdr:row>105</xdr:row>
      <xdr:rowOff>165438</xdr:rowOff>
    </xdr:to>
    <xdr:grpSp>
      <xdr:nvGrpSpPr>
        <xdr:cNvPr id="1434" name="Group 17064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GrpSpPr>
          <a:grpSpLocks/>
        </xdr:cNvGrpSpPr>
      </xdr:nvGrpSpPr>
      <xdr:grpSpPr bwMode="auto">
        <a:xfrm rot="5400000">
          <a:off x="929680" y="18947976"/>
          <a:ext cx="276007" cy="201768"/>
          <a:chOff x="1084" y="110"/>
          <a:chExt cx="86" cy="28"/>
        </a:xfrm>
      </xdr:grpSpPr>
      <xdr:sp macro="" textlink="">
        <xdr:nvSpPr>
          <xdr:cNvPr id="1440" name="Rectangle 6595">
            <a:extLst>
              <a:ext uri="{FF2B5EF4-FFF2-40B4-BE49-F238E27FC236}">
                <a16:creationId xmlns:a16="http://schemas.microsoft.com/office/drawing/2014/main" id="{00000000-0008-0000-0000-0000A005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44" name="Freeform 6598">
            <a:extLst>
              <a:ext uri="{FF2B5EF4-FFF2-40B4-BE49-F238E27FC236}">
                <a16:creationId xmlns:a16="http://schemas.microsoft.com/office/drawing/2014/main" id="{00000000-0008-0000-0000-0000A405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62" name="Freeform 6598">
            <a:extLst>
              <a:ext uri="{FF2B5EF4-FFF2-40B4-BE49-F238E27FC236}">
                <a16:creationId xmlns:a16="http://schemas.microsoft.com/office/drawing/2014/main" id="{00000000-0008-0000-0000-0000B605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95876</xdr:colOff>
      <xdr:row>102</xdr:row>
      <xdr:rowOff>10581</xdr:rowOff>
    </xdr:from>
    <xdr:to>
      <xdr:col>3</xdr:col>
      <xdr:colOff>146278</xdr:colOff>
      <xdr:row>108</xdr:row>
      <xdr:rowOff>140100</xdr:rowOff>
    </xdr:to>
    <xdr:grpSp>
      <xdr:nvGrpSpPr>
        <xdr:cNvPr id="1509" name="Group 4332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GrpSpPr>
          <a:grpSpLocks/>
        </xdr:cNvGrpSpPr>
      </xdr:nvGrpSpPr>
      <xdr:grpSpPr bwMode="auto">
        <a:xfrm>
          <a:off x="1038851" y="18489081"/>
          <a:ext cx="50402" cy="1215369"/>
          <a:chOff x="5428" y="57"/>
          <a:chExt cx="6" cy="99"/>
        </a:xfrm>
      </xdr:grpSpPr>
      <xdr:cxnSp macro="">
        <xdr:nvCxnSpPr>
          <xdr:cNvPr id="1527" name="AutoShape 4333">
            <a:extLst>
              <a:ext uri="{FF2B5EF4-FFF2-40B4-BE49-F238E27FC236}">
                <a16:creationId xmlns:a16="http://schemas.microsoft.com/office/drawing/2014/main" id="{00000000-0008-0000-0000-0000F705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50" name="AutoShape 4334">
            <a:extLst>
              <a:ext uri="{FF2B5EF4-FFF2-40B4-BE49-F238E27FC236}">
                <a16:creationId xmlns:a16="http://schemas.microsoft.com/office/drawing/2014/main" id="{00000000-0008-0000-0000-00000E06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52" name="AutoShape 4335">
            <a:extLst>
              <a:ext uri="{FF2B5EF4-FFF2-40B4-BE49-F238E27FC236}">
                <a16:creationId xmlns:a16="http://schemas.microsoft.com/office/drawing/2014/main" id="{00000000-0008-0000-0000-00001006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361293</xdr:colOff>
      <xdr:row>102</xdr:row>
      <xdr:rowOff>32845</xdr:rowOff>
    </xdr:from>
    <xdr:to>
      <xdr:col>6</xdr:col>
      <xdr:colOff>157655</xdr:colOff>
      <xdr:row>108</xdr:row>
      <xdr:rowOff>105104</xdr:rowOff>
    </xdr:to>
    <xdr:sp macro="" textlink="">
      <xdr:nvSpPr>
        <xdr:cNvPr id="1554" name="フリーフォーム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 bwMode="auto">
        <a:xfrm>
          <a:off x="11975224" y="7219293"/>
          <a:ext cx="203638" cy="1175845"/>
        </a:xfrm>
        <a:custGeom>
          <a:avLst/>
          <a:gdLst>
            <a:gd name="connsiteX0" fmla="*/ 262759 w 262759"/>
            <a:gd name="connsiteY0" fmla="*/ 1070741 h 1070741"/>
            <a:gd name="connsiteX1" fmla="*/ 262759 w 262759"/>
            <a:gd name="connsiteY1" fmla="*/ 591207 h 1070741"/>
            <a:gd name="connsiteX2" fmla="*/ 0 w 262759"/>
            <a:gd name="connsiteY2" fmla="*/ 394138 h 1070741"/>
            <a:gd name="connsiteX3" fmla="*/ 0 w 262759"/>
            <a:gd name="connsiteY3" fmla="*/ 0 h 1070741"/>
            <a:gd name="connsiteX0" fmla="*/ 262759 w 262759"/>
            <a:gd name="connsiteY0" fmla="*/ 1070741 h 1070741"/>
            <a:gd name="connsiteX1" fmla="*/ 262759 w 262759"/>
            <a:gd name="connsiteY1" fmla="*/ 591207 h 1070741"/>
            <a:gd name="connsiteX2" fmla="*/ 0 w 262759"/>
            <a:gd name="connsiteY2" fmla="*/ 394138 h 1070741"/>
            <a:gd name="connsiteX3" fmla="*/ 0 w 262759"/>
            <a:gd name="connsiteY3" fmla="*/ 0 h 1070741"/>
            <a:gd name="connsiteX0" fmla="*/ 262759 w 262759"/>
            <a:gd name="connsiteY0" fmla="*/ 1070741 h 1070741"/>
            <a:gd name="connsiteX1" fmla="*/ 262759 w 262759"/>
            <a:gd name="connsiteY1" fmla="*/ 591207 h 1070741"/>
            <a:gd name="connsiteX2" fmla="*/ 0 w 262759"/>
            <a:gd name="connsiteY2" fmla="*/ 394138 h 1070741"/>
            <a:gd name="connsiteX3" fmla="*/ 0 w 262759"/>
            <a:gd name="connsiteY3" fmla="*/ 0 h 1070741"/>
            <a:gd name="connsiteX0" fmla="*/ 262759 w 262759"/>
            <a:gd name="connsiteY0" fmla="*/ 1175845 h 1175845"/>
            <a:gd name="connsiteX1" fmla="*/ 262759 w 262759"/>
            <a:gd name="connsiteY1" fmla="*/ 696311 h 1175845"/>
            <a:gd name="connsiteX2" fmla="*/ 0 w 262759"/>
            <a:gd name="connsiteY2" fmla="*/ 499242 h 1175845"/>
            <a:gd name="connsiteX3" fmla="*/ 0 w 262759"/>
            <a:gd name="connsiteY3" fmla="*/ 0 h 11758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62759" h="1175845">
              <a:moveTo>
                <a:pt x="262759" y="1175845"/>
              </a:moveTo>
              <a:lnTo>
                <a:pt x="262759" y="696311"/>
              </a:lnTo>
              <a:cubicBezTo>
                <a:pt x="260570" y="558363"/>
                <a:pt x="133569" y="538657"/>
                <a:pt x="0" y="499242"/>
              </a:cubicBez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269328</xdr:colOff>
      <xdr:row>103</xdr:row>
      <xdr:rowOff>151087</xdr:rowOff>
    </xdr:from>
    <xdr:ext cx="486102" cy="190500"/>
    <xdr:sp macro="" textlink="">
      <xdr:nvSpPr>
        <xdr:cNvPr id="1556" name="Line 6499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ShapeType="1"/>
        </xdr:cNvSpPr>
      </xdr:nvSpPr>
      <xdr:spPr bwMode="auto">
        <a:xfrm>
          <a:off x="11475983" y="7521466"/>
          <a:ext cx="486102" cy="1905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5</xdr:col>
      <xdr:colOff>354348</xdr:colOff>
      <xdr:row>104</xdr:row>
      <xdr:rowOff>166289</xdr:rowOff>
    </xdr:from>
    <xdr:ext cx="7328" cy="644770"/>
    <xdr:sp macro="" textlink="">
      <xdr:nvSpPr>
        <xdr:cNvPr id="1557" name="Line 6499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ShapeType="1"/>
        </xdr:cNvSpPr>
      </xdr:nvSpPr>
      <xdr:spPr bwMode="auto">
        <a:xfrm flipH="1">
          <a:off x="11968279" y="7720599"/>
          <a:ext cx="7328" cy="64477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5</xdr:col>
      <xdr:colOff>261846</xdr:colOff>
      <xdr:row>104</xdr:row>
      <xdr:rowOff>90198</xdr:rowOff>
    </xdr:from>
    <xdr:ext cx="204633" cy="192379"/>
    <xdr:sp macro="" textlink="">
      <xdr:nvSpPr>
        <xdr:cNvPr id="1558" name="Oval 6509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rrowheads="1"/>
        </xdr:cNvSpPr>
      </xdr:nvSpPr>
      <xdr:spPr bwMode="auto">
        <a:xfrm>
          <a:off x="11875777" y="7644508"/>
          <a:ext cx="204633" cy="19237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6</xdr:col>
      <xdr:colOff>63040</xdr:colOff>
      <xdr:row>106</xdr:row>
      <xdr:rowOff>105879</xdr:rowOff>
    </xdr:from>
    <xdr:ext cx="197396" cy="190043"/>
    <xdr:sp macro="" textlink="">
      <xdr:nvSpPr>
        <xdr:cNvPr id="1612" name="AutoShape 6507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rrowheads="1"/>
        </xdr:cNvSpPr>
      </xdr:nvSpPr>
      <xdr:spPr bwMode="auto">
        <a:xfrm>
          <a:off x="1006015" y="27452154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387570</xdr:colOff>
      <xdr:row>102</xdr:row>
      <xdr:rowOff>72257</xdr:rowOff>
    </xdr:from>
    <xdr:ext cx="417188" cy="408122"/>
    <xdr:grpSp>
      <xdr:nvGrpSpPr>
        <xdr:cNvPr id="1620" name="Group 6672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GrpSpPr>
          <a:grpSpLocks/>
        </xdr:cNvGrpSpPr>
      </xdr:nvGrpSpPr>
      <xdr:grpSpPr bwMode="auto">
        <a:xfrm>
          <a:off x="2511645" y="18550757"/>
          <a:ext cx="417188" cy="408122"/>
          <a:chOff x="536" y="109"/>
          <a:chExt cx="46" cy="44"/>
        </a:xfrm>
      </xdr:grpSpPr>
      <xdr:pic>
        <xdr:nvPicPr>
          <xdr:cNvPr id="1621" name="Picture 6673" descr="route2">
            <a:extLst>
              <a:ext uri="{FF2B5EF4-FFF2-40B4-BE49-F238E27FC236}">
                <a16:creationId xmlns:a16="http://schemas.microsoft.com/office/drawing/2014/main" id="{00000000-0008-0000-0000-000055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22" name="Text Box 6674">
            <a:extLst>
              <a:ext uri="{FF2B5EF4-FFF2-40B4-BE49-F238E27FC236}">
                <a16:creationId xmlns:a16="http://schemas.microsoft.com/office/drawing/2014/main" id="{00000000-0008-0000-0000-000056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29</a:t>
            </a:r>
            <a:endParaRPr lang="ja-JP" altLang="en-US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4966</xdr:colOff>
      <xdr:row>102</xdr:row>
      <xdr:rowOff>111673</xdr:rowOff>
    </xdr:from>
    <xdr:to>
      <xdr:col>15</xdr:col>
      <xdr:colOff>4966</xdr:colOff>
      <xdr:row>105</xdr:row>
      <xdr:rowOff>72319</xdr:rowOff>
    </xdr:to>
    <xdr:sp macro="" textlink="">
      <xdr:nvSpPr>
        <xdr:cNvPr id="1623" name="Line 1435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ShapeType="1"/>
        </xdr:cNvSpPr>
      </xdr:nvSpPr>
      <xdr:spPr bwMode="auto">
        <a:xfrm flipH="1" flipV="1">
          <a:off x="5719966" y="26734048"/>
          <a:ext cx="0" cy="503571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308742</xdr:colOff>
      <xdr:row>105</xdr:row>
      <xdr:rowOff>87379</xdr:rowOff>
    </xdr:from>
    <xdr:to>
      <xdr:col>15</xdr:col>
      <xdr:colOff>135509</xdr:colOff>
      <xdr:row>106</xdr:row>
      <xdr:rowOff>133553</xdr:rowOff>
    </xdr:to>
    <xdr:sp macro="" textlink="">
      <xdr:nvSpPr>
        <xdr:cNvPr id="1664" name="円弧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13505794" y="7825620"/>
          <a:ext cx="234043" cy="230105"/>
        </a:xfrm>
        <a:prstGeom prst="arc">
          <a:avLst>
            <a:gd name="adj1" fmla="val 10553810"/>
            <a:gd name="adj2" fmla="val 0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374430</xdr:colOff>
      <xdr:row>105</xdr:row>
      <xdr:rowOff>85396</xdr:rowOff>
    </xdr:from>
    <xdr:to>
      <xdr:col>15</xdr:col>
      <xdr:colOff>12873</xdr:colOff>
      <xdr:row>108</xdr:row>
      <xdr:rowOff>137948</xdr:rowOff>
    </xdr:to>
    <xdr:sp macro="" textlink="">
      <xdr:nvSpPr>
        <xdr:cNvPr id="1665" name="フリーフォーム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 bwMode="auto">
        <a:xfrm flipH="1">
          <a:off x="13571482" y="7823637"/>
          <a:ext cx="45719" cy="604345"/>
        </a:xfrm>
        <a:custGeom>
          <a:avLst/>
          <a:gdLst>
            <a:gd name="connsiteX0" fmla="*/ 0 w 0"/>
            <a:gd name="connsiteY0" fmla="*/ 729156 h 729156"/>
            <a:gd name="connsiteX1" fmla="*/ 0 w 0"/>
            <a:gd name="connsiteY1" fmla="*/ 0 h 7291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729156">
              <a:moveTo>
                <a:pt x="0" y="729156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318757</xdr:colOff>
      <xdr:row>106</xdr:row>
      <xdr:rowOff>66464</xdr:rowOff>
    </xdr:from>
    <xdr:ext cx="197396" cy="190043"/>
    <xdr:sp macro="" textlink="">
      <xdr:nvSpPr>
        <xdr:cNvPr id="1666" name="AutoShape 6507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rrowheads="1"/>
        </xdr:cNvSpPr>
      </xdr:nvSpPr>
      <xdr:spPr bwMode="auto">
        <a:xfrm>
          <a:off x="5624182" y="27412739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110543</xdr:colOff>
      <xdr:row>102</xdr:row>
      <xdr:rowOff>169268</xdr:rowOff>
    </xdr:from>
    <xdr:ext cx="532005" cy="400238"/>
    <xdr:sp macro="" textlink="">
      <xdr:nvSpPr>
        <xdr:cNvPr id="1667" name="テキスト ボックス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12900319" y="7355716"/>
          <a:ext cx="532005" cy="40023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1">
              <a:latin typeface="+mj-ea"/>
              <a:ea typeface="+mj-ea"/>
            </a:rPr>
            <a:t>トンネル</a:t>
          </a:r>
          <a:endParaRPr kumimoji="1" lang="en-US" altLang="ja-JP" sz="1200" b="1">
            <a:latin typeface="+mj-ea"/>
            <a:ea typeface="+mj-ea"/>
          </a:endParaRPr>
        </a:p>
        <a:p>
          <a:pPr algn="ctr"/>
          <a:r>
            <a:rPr kumimoji="1" lang="en-US" altLang="ja-JP" sz="1200" b="1">
              <a:latin typeface="+mj-ea"/>
              <a:ea typeface="+mj-ea"/>
            </a:rPr>
            <a:t>1.73km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15</xdr:col>
      <xdr:colOff>105104</xdr:colOff>
      <xdr:row>103</xdr:row>
      <xdr:rowOff>137948</xdr:rowOff>
    </xdr:from>
    <xdr:ext cx="417188" cy="408122"/>
    <xdr:grpSp>
      <xdr:nvGrpSpPr>
        <xdr:cNvPr id="1687" name="Group 6672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GrpSpPr>
          <a:grpSpLocks/>
        </xdr:cNvGrpSpPr>
      </xdr:nvGrpSpPr>
      <xdr:grpSpPr bwMode="auto">
        <a:xfrm>
          <a:off x="7410779" y="18797423"/>
          <a:ext cx="417188" cy="408122"/>
          <a:chOff x="536" y="109"/>
          <a:chExt cx="46" cy="44"/>
        </a:xfrm>
      </xdr:grpSpPr>
      <xdr:pic>
        <xdr:nvPicPr>
          <xdr:cNvPr id="1696" name="Picture 6673" descr="route2">
            <a:extLst>
              <a:ext uri="{FF2B5EF4-FFF2-40B4-BE49-F238E27FC236}">
                <a16:creationId xmlns:a16="http://schemas.microsoft.com/office/drawing/2014/main" id="{00000000-0008-0000-0000-0000A0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97" name="Text Box 6674">
            <a:extLst>
              <a:ext uri="{FF2B5EF4-FFF2-40B4-BE49-F238E27FC236}">
                <a16:creationId xmlns:a16="http://schemas.microsoft.com/office/drawing/2014/main" id="{00000000-0008-0000-0000-0000A1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29</a:t>
            </a:r>
            <a:endParaRPr lang="ja-JP" altLang="en-US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</xdr:col>
      <xdr:colOff>81531</xdr:colOff>
      <xdr:row>112</xdr:row>
      <xdr:rowOff>100468</xdr:rowOff>
    </xdr:from>
    <xdr:to>
      <xdr:col>3</xdr:col>
      <xdr:colOff>391046</xdr:colOff>
      <xdr:row>117</xdr:row>
      <xdr:rowOff>74192</xdr:rowOff>
    </xdr:to>
    <xdr:sp macro="" textlink="">
      <xdr:nvSpPr>
        <xdr:cNvPr id="1698" name="フリーフォーム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 bwMode="auto">
        <a:xfrm>
          <a:off x="16643825" y="7294644"/>
          <a:ext cx="724133" cy="870195"/>
        </a:xfrm>
        <a:custGeom>
          <a:avLst/>
          <a:gdLst>
            <a:gd name="connsiteX0" fmla="*/ 676604 w 676604"/>
            <a:gd name="connsiteY0" fmla="*/ 893379 h 893379"/>
            <a:gd name="connsiteX1" fmla="*/ 584638 w 676604"/>
            <a:gd name="connsiteY1" fmla="*/ 801413 h 893379"/>
            <a:gd name="connsiteX2" fmla="*/ 584638 w 676604"/>
            <a:gd name="connsiteY2" fmla="*/ 302172 h 893379"/>
            <a:gd name="connsiteX3" fmla="*/ 361293 w 676604"/>
            <a:gd name="connsiteY3" fmla="*/ 302172 h 893379"/>
            <a:gd name="connsiteX4" fmla="*/ 0 w 676604"/>
            <a:gd name="connsiteY4" fmla="*/ 0 h 893379"/>
            <a:gd name="connsiteX0" fmla="*/ 676604 w 676604"/>
            <a:gd name="connsiteY0" fmla="*/ 893379 h 893379"/>
            <a:gd name="connsiteX1" fmla="*/ 584638 w 676604"/>
            <a:gd name="connsiteY1" fmla="*/ 801413 h 893379"/>
            <a:gd name="connsiteX2" fmla="*/ 584638 w 676604"/>
            <a:gd name="connsiteY2" fmla="*/ 302172 h 893379"/>
            <a:gd name="connsiteX3" fmla="*/ 361293 w 676604"/>
            <a:gd name="connsiteY3" fmla="*/ 302172 h 893379"/>
            <a:gd name="connsiteX4" fmla="*/ 0 w 676604"/>
            <a:gd name="connsiteY4" fmla="*/ 0 h 893379"/>
            <a:gd name="connsiteX0" fmla="*/ 643759 w 643759"/>
            <a:gd name="connsiteY0" fmla="*/ 919655 h 919655"/>
            <a:gd name="connsiteX1" fmla="*/ 584638 w 643759"/>
            <a:gd name="connsiteY1" fmla="*/ 801413 h 919655"/>
            <a:gd name="connsiteX2" fmla="*/ 584638 w 643759"/>
            <a:gd name="connsiteY2" fmla="*/ 302172 h 919655"/>
            <a:gd name="connsiteX3" fmla="*/ 361293 w 643759"/>
            <a:gd name="connsiteY3" fmla="*/ 302172 h 919655"/>
            <a:gd name="connsiteX4" fmla="*/ 0 w 643759"/>
            <a:gd name="connsiteY4" fmla="*/ 0 h 919655"/>
            <a:gd name="connsiteX0" fmla="*/ 643759 w 643759"/>
            <a:gd name="connsiteY0" fmla="*/ 919655 h 919655"/>
            <a:gd name="connsiteX1" fmla="*/ 584638 w 643759"/>
            <a:gd name="connsiteY1" fmla="*/ 801413 h 919655"/>
            <a:gd name="connsiteX2" fmla="*/ 584638 w 643759"/>
            <a:gd name="connsiteY2" fmla="*/ 302172 h 919655"/>
            <a:gd name="connsiteX3" fmla="*/ 361293 w 643759"/>
            <a:gd name="connsiteY3" fmla="*/ 302172 h 919655"/>
            <a:gd name="connsiteX4" fmla="*/ 0 w 643759"/>
            <a:gd name="connsiteY4" fmla="*/ 0 h 919655"/>
            <a:gd name="connsiteX0" fmla="*/ 643759 w 643759"/>
            <a:gd name="connsiteY0" fmla="*/ 919655 h 919655"/>
            <a:gd name="connsiteX1" fmla="*/ 584638 w 643759"/>
            <a:gd name="connsiteY1" fmla="*/ 801413 h 919655"/>
            <a:gd name="connsiteX2" fmla="*/ 584638 w 643759"/>
            <a:gd name="connsiteY2" fmla="*/ 302172 h 919655"/>
            <a:gd name="connsiteX3" fmla="*/ 361293 w 643759"/>
            <a:gd name="connsiteY3" fmla="*/ 302172 h 919655"/>
            <a:gd name="connsiteX4" fmla="*/ 0 w 643759"/>
            <a:gd name="connsiteY4" fmla="*/ 0 h 919655"/>
            <a:gd name="connsiteX0" fmla="*/ 584638 w 584638"/>
            <a:gd name="connsiteY0" fmla="*/ 801413 h 801413"/>
            <a:gd name="connsiteX1" fmla="*/ 584638 w 584638"/>
            <a:gd name="connsiteY1" fmla="*/ 302172 h 801413"/>
            <a:gd name="connsiteX2" fmla="*/ 361293 w 584638"/>
            <a:gd name="connsiteY2" fmla="*/ 302172 h 801413"/>
            <a:gd name="connsiteX3" fmla="*/ 0 w 584638"/>
            <a:gd name="connsiteY3" fmla="*/ 0 h 801413"/>
            <a:gd name="connsiteX0" fmla="*/ 663466 w 663466"/>
            <a:gd name="connsiteY0" fmla="*/ 886810 h 886810"/>
            <a:gd name="connsiteX1" fmla="*/ 584638 w 663466"/>
            <a:gd name="connsiteY1" fmla="*/ 302172 h 886810"/>
            <a:gd name="connsiteX2" fmla="*/ 361293 w 663466"/>
            <a:gd name="connsiteY2" fmla="*/ 302172 h 886810"/>
            <a:gd name="connsiteX3" fmla="*/ 0 w 663466"/>
            <a:gd name="connsiteY3" fmla="*/ 0 h 886810"/>
            <a:gd name="connsiteX0" fmla="*/ 663466 w 663466"/>
            <a:gd name="connsiteY0" fmla="*/ 886810 h 886810"/>
            <a:gd name="connsiteX1" fmla="*/ 584638 w 663466"/>
            <a:gd name="connsiteY1" fmla="*/ 302172 h 886810"/>
            <a:gd name="connsiteX2" fmla="*/ 361293 w 663466"/>
            <a:gd name="connsiteY2" fmla="*/ 302172 h 886810"/>
            <a:gd name="connsiteX3" fmla="*/ 0 w 663466"/>
            <a:gd name="connsiteY3" fmla="*/ 0 h 886810"/>
            <a:gd name="connsiteX0" fmla="*/ 663466 w 663466"/>
            <a:gd name="connsiteY0" fmla="*/ 886810 h 886810"/>
            <a:gd name="connsiteX1" fmla="*/ 584638 w 663466"/>
            <a:gd name="connsiteY1" fmla="*/ 302172 h 886810"/>
            <a:gd name="connsiteX2" fmla="*/ 361293 w 663466"/>
            <a:gd name="connsiteY2" fmla="*/ 302172 h 886810"/>
            <a:gd name="connsiteX3" fmla="*/ 0 w 663466"/>
            <a:gd name="connsiteY3" fmla="*/ 0 h 886810"/>
            <a:gd name="connsiteX0" fmla="*/ 709448 w 709448"/>
            <a:gd name="connsiteY0" fmla="*/ 893379 h 893379"/>
            <a:gd name="connsiteX1" fmla="*/ 584638 w 709448"/>
            <a:gd name="connsiteY1" fmla="*/ 302172 h 893379"/>
            <a:gd name="connsiteX2" fmla="*/ 361293 w 709448"/>
            <a:gd name="connsiteY2" fmla="*/ 302172 h 893379"/>
            <a:gd name="connsiteX3" fmla="*/ 0 w 709448"/>
            <a:gd name="connsiteY3" fmla="*/ 0 h 893379"/>
            <a:gd name="connsiteX0" fmla="*/ 709448 w 709448"/>
            <a:gd name="connsiteY0" fmla="*/ 893379 h 893379"/>
            <a:gd name="connsiteX1" fmla="*/ 584638 w 709448"/>
            <a:gd name="connsiteY1" fmla="*/ 302172 h 893379"/>
            <a:gd name="connsiteX2" fmla="*/ 361293 w 709448"/>
            <a:gd name="connsiteY2" fmla="*/ 302172 h 893379"/>
            <a:gd name="connsiteX3" fmla="*/ 0 w 709448"/>
            <a:gd name="connsiteY3" fmla="*/ 0 h 8933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09448" h="893379">
              <a:moveTo>
                <a:pt x="709448" y="893379"/>
              </a:moveTo>
              <a:cubicBezTo>
                <a:pt x="571499" y="698500"/>
                <a:pt x="591207" y="582448"/>
                <a:pt x="584638" y="302172"/>
              </a:cubicBezTo>
              <a:lnTo>
                <a:pt x="361293" y="302172"/>
              </a:lnTo>
              <a:cubicBezTo>
                <a:pt x="175172" y="293413"/>
                <a:pt x="74448" y="133569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252723</xdr:colOff>
      <xdr:row>111</xdr:row>
      <xdr:rowOff>56549</xdr:rowOff>
    </xdr:from>
    <xdr:ext cx="7328" cy="644770"/>
    <xdr:sp macro="" textlink="">
      <xdr:nvSpPr>
        <xdr:cNvPr id="1699" name="Line 6499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ShapeType="1"/>
        </xdr:cNvSpPr>
      </xdr:nvSpPr>
      <xdr:spPr bwMode="auto">
        <a:xfrm flipH="1">
          <a:off x="17229635" y="7071431"/>
          <a:ext cx="7328" cy="64477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3</xdr:col>
      <xdr:colOff>171320</xdr:colOff>
      <xdr:row>114</xdr:row>
      <xdr:rowOff>134085</xdr:rowOff>
    </xdr:from>
    <xdr:ext cx="197396" cy="190043"/>
    <xdr:sp macro="" textlink="">
      <xdr:nvSpPr>
        <xdr:cNvPr id="1700" name="AutoShape 6507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rrowheads="1"/>
        </xdr:cNvSpPr>
      </xdr:nvSpPr>
      <xdr:spPr bwMode="auto">
        <a:xfrm>
          <a:off x="5472190" y="22563389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6</xdr:col>
      <xdr:colOff>0</xdr:colOff>
      <xdr:row>111</xdr:row>
      <xdr:rowOff>144518</xdr:rowOff>
    </xdr:from>
    <xdr:to>
      <xdr:col>6</xdr:col>
      <xdr:colOff>0</xdr:colOff>
      <xdr:row>117</xdr:row>
      <xdr:rowOff>32845</xdr:rowOff>
    </xdr:to>
    <xdr:sp macro="" textlink="">
      <xdr:nvSpPr>
        <xdr:cNvPr id="1714" name="フリーフォーム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 bwMode="auto">
        <a:xfrm>
          <a:off x="16770569" y="7330966"/>
          <a:ext cx="0" cy="991913"/>
        </a:xfrm>
        <a:custGeom>
          <a:avLst/>
          <a:gdLst>
            <a:gd name="connsiteX0" fmla="*/ 0 w 0"/>
            <a:gd name="connsiteY0" fmla="*/ 991913 h 991913"/>
            <a:gd name="connsiteX1" fmla="*/ 0 w 0"/>
            <a:gd name="connsiteY1" fmla="*/ 0 h 9919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991913">
              <a:moveTo>
                <a:pt x="0" y="991913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262968</xdr:colOff>
      <xdr:row>111</xdr:row>
      <xdr:rowOff>111334</xdr:rowOff>
    </xdr:from>
    <xdr:ext cx="426713" cy="372721"/>
    <xdr:sp macro="" textlink="">
      <xdr:nvSpPr>
        <xdr:cNvPr id="1715" name="AutoShape 6505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rrowheads="1"/>
        </xdr:cNvSpPr>
      </xdr:nvSpPr>
      <xdr:spPr bwMode="auto">
        <a:xfrm>
          <a:off x="16218985" y="729778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48</a:t>
          </a:r>
        </a:p>
      </xdr:txBody>
    </xdr:sp>
    <xdr:clientData/>
  </xdr:oneCellAnchor>
  <xdr:oneCellAnchor>
    <xdr:from>
      <xdr:col>5</xdr:col>
      <xdr:colOff>303905</xdr:colOff>
      <xdr:row>114</xdr:row>
      <xdr:rowOff>158429</xdr:rowOff>
    </xdr:from>
    <xdr:ext cx="197396" cy="190043"/>
    <xdr:sp macro="" textlink="">
      <xdr:nvSpPr>
        <xdr:cNvPr id="1722" name="AutoShape 6507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rrowheads="1"/>
        </xdr:cNvSpPr>
      </xdr:nvSpPr>
      <xdr:spPr bwMode="auto">
        <a:xfrm>
          <a:off x="8790680" y="27323729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7</xdr:col>
      <xdr:colOff>137948</xdr:colOff>
      <xdr:row>113</xdr:row>
      <xdr:rowOff>157656</xdr:rowOff>
    </xdr:from>
    <xdr:to>
      <xdr:col>9</xdr:col>
      <xdr:colOff>0</xdr:colOff>
      <xdr:row>117</xdr:row>
      <xdr:rowOff>32845</xdr:rowOff>
    </xdr:to>
    <xdr:sp macro="" textlink="">
      <xdr:nvSpPr>
        <xdr:cNvPr id="1726" name="フリーフォーム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 bwMode="auto">
        <a:xfrm>
          <a:off x="17677086" y="7711966"/>
          <a:ext cx="676604" cy="610913"/>
        </a:xfrm>
        <a:custGeom>
          <a:avLst/>
          <a:gdLst>
            <a:gd name="connsiteX0" fmla="*/ 676604 w 676604"/>
            <a:gd name="connsiteY0" fmla="*/ 716017 h 716017"/>
            <a:gd name="connsiteX1" fmla="*/ 676604 w 676604"/>
            <a:gd name="connsiteY1" fmla="*/ 0 h 716017"/>
            <a:gd name="connsiteX2" fmla="*/ 0 w 676604"/>
            <a:gd name="connsiteY2" fmla="*/ 0 h 716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76604" h="716017">
              <a:moveTo>
                <a:pt x="676604" y="716017"/>
              </a:moveTo>
              <a:lnTo>
                <a:pt x="676604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400706</xdr:colOff>
      <xdr:row>113</xdr:row>
      <xdr:rowOff>151087</xdr:rowOff>
    </xdr:from>
    <xdr:ext cx="611485" cy="2572"/>
    <xdr:sp macro="" textlink="">
      <xdr:nvSpPr>
        <xdr:cNvPr id="1727" name="Line 6499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ShapeType="1"/>
        </xdr:cNvSpPr>
      </xdr:nvSpPr>
      <xdr:spPr bwMode="auto">
        <a:xfrm>
          <a:off x="18347120" y="7705397"/>
          <a:ext cx="611485" cy="257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8</xdr:col>
      <xdr:colOff>318782</xdr:colOff>
      <xdr:row>115</xdr:row>
      <xdr:rowOff>38290</xdr:rowOff>
    </xdr:from>
    <xdr:ext cx="197396" cy="190043"/>
    <xdr:sp macro="" textlink="">
      <xdr:nvSpPr>
        <xdr:cNvPr id="1754" name="AutoShape 6507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Arrowheads="1"/>
        </xdr:cNvSpPr>
      </xdr:nvSpPr>
      <xdr:spPr bwMode="auto">
        <a:xfrm>
          <a:off x="852182" y="29013340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11</xdr:col>
      <xdr:colOff>328449</xdr:colOff>
      <xdr:row>113</xdr:row>
      <xdr:rowOff>157656</xdr:rowOff>
    </xdr:from>
    <xdr:to>
      <xdr:col>12</xdr:col>
      <xdr:colOff>670035</xdr:colOff>
      <xdr:row>117</xdr:row>
      <xdr:rowOff>32845</xdr:rowOff>
    </xdr:to>
    <xdr:sp macro="" textlink="">
      <xdr:nvSpPr>
        <xdr:cNvPr id="1770" name="フリーフォーム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 bwMode="auto">
        <a:xfrm flipH="1">
          <a:off x="19857983" y="7711966"/>
          <a:ext cx="748862" cy="610913"/>
        </a:xfrm>
        <a:custGeom>
          <a:avLst/>
          <a:gdLst>
            <a:gd name="connsiteX0" fmla="*/ 676604 w 676604"/>
            <a:gd name="connsiteY0" fmla="*/ 716017 h 716017"/>
            <a:gd name="connsiteX1" fmla="*/ 676604 w 676604"/>
            <a:gd name="connsiteY1" fmla="*/ 0 h 716017"/>
            <a:gd name="connsiteX2" fmla="*/ 0 w 676604"/>
            <a:gd name="connsiteY2" fmla="*/ 0 h 716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76604" h="716017">
              <a:moveTo>
                <a:pt x="676604" y="716017"/>
              </a:moveTo>
              <a:lnTo>
                <a:pt x="676604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98533</xdr:colOff>
      <xdr:row>113</xdr:row>
      <xdr:rowOff>151087</xdr:rowOff>
    </xdr:from>
    <xdr:ext cx="611485" cy="2572"/>
    <xdr:sp macro="" textlink="">
      <xdr:nvSpPr>
        <xdr:cNvPr id="1771" name="Line 649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ShapeType="1"/>
        </xdr:cNvSpPr>
      </xdr:nvSpPr>
      <xdr:spPr bwMode="auto">
        <a:xfrm>
          <a:off x="19220792" y="7705397"/>
          <a:ext cx="611485" cy="257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11</xdr:col>
      <xdr:colOff>328597</xdr:colOff>
      <xdr:row>111</xdr:row>
      <xdr:rowOff>59120</xdr:rowOff>
    </xdr:from>
    <xdr:ext cx="0" cy="573282"/>
    <xdr:sp macro="" textlink="">
      <xdr:nvSpPr>
        <xdr:cNvPr id="1852" name="Line 649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ShapeType="1"/>
        </xdr:cNvSpPr>
      </xdr:nvSpPr>
      <xdr:spPr bwMode="auto">
        <a:xfrm flipV="1">
          <a:off x="19858131" y="7245568"/>
          <a:ext cx="0" cy="57328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11</xdr:col>
      <xdr:colOff>232800</xdr:colOff>
      <xdr:row>115</xdr:row>
      <xdr:rowOff>83131</xdr:rowOff>
    </xdr:from>
    <xdr:ext cx="197396" cy="190043"/>
    <xdr:sp macro="" textlink="">
      <xdr:nvSpPr>
        <xdr:cNvPr id="1853" name="AutoShape 6507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rrowheads="1"/>
        </xdr:cNvSpPr>
      </xdr:nvSpPr>
      <xdr:spPr bwMode="auto">
        <a:xfrm>
          <a:off x="19762334" y="8005303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11</xdr:col>
      <xdr:colOff>230488</xdr:colOff>
      <xdr:row>113</xdr:row>
      <xdr:rowOff>57923</xdr:rowOff>
    </xdr:from>
    <xdr:to>
      <xdr:col>12</xdr:col>
      <xdr:colOff>18912</xdr:colOff>
      <xdr:row>114</xdr:row>
      <xdr:rowOff>74885</xdr:rowOff>
    </xdr:to>
    <xdr:sp macro="" textlink="">
      <xdr:nvSpPr>
        <xdr:cNvPr id="1854" name="Oval 6509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rrowheads="1"/>
        </xdr:cNvSpPr>
      </xdr:nvSpPr>
      <xdr:spPr bwMode="auto">
        <a:xfrm>
          <a:off x="2354563" y="28671023"/>
          <a:ext cx="198000" cy="19793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12</xdr:col>
      <xdr:colOff>39414</xdr:colOff>
      <xdr:row>111</xdr:row>
      <xdr:rowOff>72258</xdr:rowOff>
    </xdr:from>
    <xdr:ext cx="65689" cy="459828"/>
    <xdr:sp macro="" textlink="">
      <xdr:nvSpPr>
        <xdr:cNvPr id="1880" name="Line 649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ShapeType="1"/>
        </xdr:cNvSpPr>
      </xdr:nvSpPr>
      <xdr:spPr bwMode="auto">
        <a:xfrm flipV="1">
          <a:off x="19976224" y="7258706"/>
          <a:ext cx="65689" cy="45982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>
    <xdr:from>
      <xdr:col>2</xdr:col>
      <xdr:colOff>289035</xdr:colOff>
      <xdr:row>120</xdr:row>
      <xdr:rowOff>85396</xdr:rowOff>
    </xdr:from>
    <xdr:to>
      <xdr:col>3</xdr:col>
      <xdr:colOff>98535</xdr:colOff>
      <xdr:row>126</xdr:row>
      <xdr:rowOff>91965</xdr:rowOff>
    </xdr:to>
    <xdr:sp macro="" textlink="">
      <xdr:nvSpPr>
        <xdr:cNvPr id="354" name="フリーフォーム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 bwMode="auto">
        <a:xfrm>
          <a:off x="21401690" y="7271844"/>
          <a:ext cx="216776" cy="1110155"/>
        </a:xfrm>
        <a:custGeom>
          <a:avLst/>
          <a:gdLst>
            <a:gd name="connsiteX0" fmla="*/ 183931 w 256190"/>
            <a:gd name="connsiteY0" fmla="*/ 1110155 h 1110155"/>
            <a:gd name="connsiteX1" fmla="*/ 183931 w 256190"/>
            <a:gd name="connsiteY1" fmla="*/ 650328 h 1110155"/>
            <a:gd name="connsiteX2" fmla="*/ 0 w 256190"/>
            <a:gd name="connsiteY2" fmla="*/ 420414 h 1110155"/>
            <a:gd name="connsiteX3" fmla="*/ 256190 w 256190"/>
            <a:gd name="connsiteY3" fmla="*/ 0 h 1110155"/>
            <a:gd name="connsiteX0" fmla="*/ 183931 w 256190"/>
            <a:gd name="connsiteY0" fmla="*/ 1110155 h 1110155"/>
            <a:gd name="connsiteX1" fmla="*/ 183931 w 256190"/>
            <a:gd name="connsiteY1" fmla="*/ 650328 h 1110155"/>
            <a:gd name="connsiteX2" fmla="*/ 0 w 256190"/>
            <a:gd name="connsiteY2" fmla="*/ 420414 h 1110155"/>
            <a:gd name="connsiteX3" fmla="*/ 256190 w 256190"/>
            <a:gd name="connsiteY3" fmla="*/ 0 h 1110155"/>
            <a:gd name="connsiteX0" fmla="*/ 183931 w 256190"/>
            <a:gd name="connsiteY0" fmla="*/ 1110155 h 1110155"/>
            <a:gd name="connsiteX1" fmla="*/ 183931 w 256190"/>
            <a:gd name="connsiteY1" fmla="*/ 650328 h 1110155"/>
            <a:gd name="connsiteX2" fmla="*/ 0 w 256190"/>
            <a:gd name="connsiteY2" fmla="*/ 420414 h 1110155"/>
            <a:gd name="connsiteX3" fmla="*/ 256190 w 256190"/>
            <a:gd name="connsiteY3" fmla="*/ 0 h 1110155"/>
            <a:gd name="connsiteX0" fmla="*/ 144517 w 216776"/>
            <a:gd name="connsiteY0" fmla="*/ 1110155 h 1110155"/>
            <a:gd name="connsiteX1" fmla="*/ 144517 w 216776"/>
            <a:gd name="connsiteY1" fmla="*/ 650328 h 1110155"/>
            <a:gd name="connsiteX2" fmla="*/ 0 w 216776"/>
            <a:gd name="connsiteY2" fmla="*/ 420414 h 1110155"/>
            <a:gd name="connsiteX3" fmla="*/ 216776 w 216776"/>
            <a:gd name="connsiteY3" fmla="*/ 0 h 11101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16776" h="1110155">
              <a:moveTo>
                <a:pt x="144517" y="1110155"/>
              </a:moveTo>
              <a:lnTo>
                <a:pt x="144517" y="650328"/>
              </a:lnTo>
              <a:cubicBezTo>
                <a:pt x="142328" y="547414"/>
                <a:pt x="87585" y="497052"/>
                <a:pt x="0" y="420414"/>
              </a:cubicBezTo>
              <a:lnTo>
                <a:pt x="216776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302173</xdr:colOff>
      <xdr:row>122</xdr:row>
      <xdr:rowOff>133952</xdr:rowOff>
    </xdr:from>
    <xdr:ext cx="381571" cy="628048"/>
    <xdr:sp macro="" textlink="">
      <xdr:nvSpPr>
        <xdr:cNvPr id="1882" name="Line 6499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ShapeType="1"/>
        </xdr:cNvSpPr>
      </xdr:nvSpPr>
      <xdr:spPr bwMode="auto">
        <a:xfrm flipV="1">
          <a:off x="21007552" y="7688262"/>
          <a:ext cx="381571" cy="62804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2</xdr:col>
      <xdr:colOff>331334</xdr:colOff>
      <xdr:row>124</xdr:row>
      <xdr:rowOff>109407</xdr:rowOff>
    </xdr:from>
    <xdr:ext cx="197396" cy="190043"/>
    <xdr:sp macro="" textlink="">
      <xdr:nvSpPr>
        <xdr:cNvPr id="1883" name="AutoShape 6507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rrowheads="1"/>
        </xdr:cNvSpPr>
      </xdr:nvSpPr>
      <xdr:spPr bwMode="auto">
        <a:xfrm>
          <a:off x="21443989" y="8031579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262759</xdr:colOff>
      <xdr:row>121</xdr:row>
      <xdr:rowOff>39413</xdr:rowOff>
    </xdr:from>
    <xdr:ext cx="417188" cy="408122"/>
    <xdr:grpSp>
      <xdr:nvGrpSpPr>
        <xdr:cNvPr id="1884" name="Group 6672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GrpSpPr>
          <a:grpSpLocks/>
        </xdr:cNvGrpSpPr>
      </xdr:nvGrpSpPr>
      <xdr:grpSpPr bwMode="auto">
        <a:xfrm>
          <a:off x="386584" y="21956438"/>
          <a:ext cx="417188" cy="408122"/>
          <a:chOff x="536" y="109"/>
          <a:chExt cx="46" cy="44"/>
        </a:xfrm>
      </xdr:grpSpPr>
      <xdr:pic>
        <xdr:nvPicPr>
          <xdr:cNvPr id="1888" name="Picture 6673" descr="route2">
            <a:extLst>
              <a:ext uri="{FF2B5EF4-FFF2-40B4-BE49-F238E27FC236}">
                <a16:creationId xmlns:a16="http://schemas.microsoft.com/office/drawing/2014/main" id="{00000000-0008-0000-0000-00006007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89" name="Text Box 6674">
            <a:extLst>
              <a:ext uri="{FF2B5EF4-FFF2-40B4-BE49-F238E27FC236}">
                <a16:creationId xmlns:a16="http://schemas.microsoft.com/office/drawing/2014/main" id="{00000000-0008-0000-0000-0000610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2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9</a:t>
            </a:r>
            <a:endParaRPr lang="ja-JP" altLang="en-US" sz="2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4</xdr:col>
      <xdr:colOff>348156</xdr:colOff>
      <xdr:row>120</xdr:row>
      <xdr:rowOff>32846</xdr:rowOff>
    </xdr:from>
    <xdr:to>
      <xdr:col>6</xdr:col>
      <xdr:colOff>256193</xdr:colOff>
      <xdr:row>126</xdr:row>
      <xdr:rowOff>137950</xdr:rowOff>
    </xdr:to>
    <xdr:sp macro="" textlink="">
      <xdr:nvSpPr>
        <xdr:cNvPr id="355" name="フリーフォーム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 bwMode="auto">
        <a:xfrm rot="16200000">
          <a:off x="22393606" y="7462344"/>
          <a:ext cx="1208690" cy="722589"/>
        </a:xfrm>
        <a:custGeom>
          <a:avLst/>
          <a:gdLst>
            <a:gd name="connsiteX0" fmla="*/ 0 w 1320362"/>
            <a:gd name="connsiteY0" fmla="*/ 716017 h 716017"/>
            <a:gd name="connsiteX1" fmla="*/ 525517 w 1320362"/>
            <a:gd name="connsiteY1" fmla="*/ 716017 h 716017"/>
            <a:gd name="connsiteX2" fmla="*/ 525517 w 1320362"/>
            <a:gd name="connsiteY2" fmla="*/ 400707 h 716017"/>
            <a:gd name="connsiteX3" fmla="*/ 913086 w 1320362"/>
            <a:gd name="connsiteY3" fmla="*/ 0 h 716017"/>
            <a:gd name="connsiteX4" fmla="*/ 1320362 w 1320362"/>
            <a:gd name="connsiteY4" fmla="*/ 295603 h 716017"/>
            <a:gd name="connsiteX0" fmla="*/ 0 w 1208690"/>
            <a:gd name="connsiteY0" fmla="*/ 722589 h 722589"/>
            <a:gd name="connsiteX1" fmla="*/ 413845 w 1208690"/>
            <a:gd name="connsiteY1" fmla="*/ 716017 h 722589"/>
            <a:gd name="connsiteX2" fmla="*/ 413845 w 1208690"/>
            <a:gd name="connsiteY2" fmla="*/ 400707 h 722589"/>
            <a:gd name="connsiteX3" fmla="*/ 801414 w 1208690"/>
            <a:gd name="connsiteY3" fmla="*/ 0 h 722589"/>
            <a:gd name="connsiteX4" fmla="*/ 1208690 w 1208690"/>
            <a:gd name="connsiteY4" fmla="*/ 295603 h 7225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08690" h="722589">
              <a:moveTo>
                <a:pt x="0" y="722589"/>
              </a:moveTo>
              <a:lnTo>
                <a:pt x="413845" y="716017"/>
              </a:lnTo>
              <a:lnTo>
                <a:pt x="413845" y="400707"/>
              </a:lnTo>
              <a:lnTo>
                <a:pt x="801414" y="0"/>
              </a:lnTo>
              <a:lnTo>
                <a:pt x="1208690" y="295603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234768</xdr:colOff>
      <xdr:row>120</xdr:row>
      <xdr:rowOff>111673</xdr:rowOff>
    </xdr:from>
    <xdr:ext cx="159370" cy="703731"/>
    <xdr:sp macro="" textlink="">
      <xdr:nvSpPr>
        <xdr:cNvPr id="1891" name="Line 6499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ShapeType="1"/>
        </xdr:cNvSpPr>
      </xdr:nvSpPr>
      <xdr:spPr bwMode="auto">
        <a:xfrm flipV="1">
          <a:off x="23337820" y="7298121"/>
          <a:ext cx="159370" cy="703731"/>
        </a:xfrm>
        <a:custGeom>
          <a:avLst/>
          <a:gdLst>
            <a:gd name="connsiteX0" fmla="*/ 0 w 159370"/>
            <a:gd name="connsiteY0" fmla="*/ 0 h 703731"/>
            <a:gd name="connsiteX1" fmla="*/ 159370 w 159370"/>
            <a:gd name="connsiteY1" fmla="*/ 703731 h 703731"/>
            <a:gd name="connsiteX0" fmla="*/ 0 w 159370"/>
            <a:gd name="connsiteY0" fmla="*/ 0 h 703731"/>
            <a:gd name="connsiteX1" fmla="*/ 159370 w 159370"/>
            <a:gd name="connsiteY1" fmla="*/ 703731 h 703731"/>
            <a:gd name="connsiteX0" fmla="*/ 0 w 159370"/>
            <a:gd name="connsiteY0" fmla="*/ 0 h 703731"/>
            <a:gd name="connsiteX1" fmla="*/ 159370 w 159370"/>
            <a:gd name="connsiteY1" fmla="*/ 703731 h 7037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9370" h="703731">
              <a:moveTo>
                <a:pt x="0" y="0"/>
              </a:moveTo>
              <a:cubicBezTo>
                <a:pt x="572" y="339680"/>
                <a:pt x="66833" y="515137"/>
                <a:pt x="159370" y="703731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4</xdr:col>
      <xdr:colOff>177362</xdr:colOff>
      <xdr:row>120</xdr:row>
      <xdr:rowOff>124810</xdr:rowOff>
    </xdr:from>
    <xdr:ext cx="149372" cy="296455"/>
    <xdr:sp macro="" textlink="">
      <xdr:nvSpPr>
        <xdr:cNvPr id="1896" name="Line 6499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ShapeType="1"/>
        </xdr:cNvSpPr>
      </xdr:nvSpPr>
      <xdr:spPr bwMode="auto">
        <a:xfrm flipH="1" flipV="1">
          <a:off x="22465862" y="7311258"/>
          <a:ext cx="149372" cy="29645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4</xdr:col>
      <xdr:colOff>39414</xdr:colOff>
      <xdr:row>122</xdr:row>
      <xdr:rowOff>78827</xdr:rowOff>
    </xdr:from>
    <xdr:ext cx="282465" cy="348156"/>
    <xdr:sp macro="" textlink="">
      <xdr:nvSpPr>
        <xdr:cNvPr id="1897" name="Line 6499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ShapeType="1"/>
        </xdr:cNvSpPr>
      </xdr:nvSpPr>
      <xdr:spPr bwMode="auto">
        <a:xfrm flipV="1">
          <a:off x="22327914" y="7633137"/>
          <a:ext cx="282465" cy="34815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6</xdr:col>
      <xdr:colOff>153971</xdr:colOff>
      <xdr:row>125</xdr:row>
      <xdr:rowOff>50287</xdr:rowOff>
    </xdr:from>
    <xdr:ext cx="197396" cy="190043"/>
    <xdr:sp macro="" textlink="">
      <xdr:nvSpPr>
        <xdr:cNvPr id="1898" name="AutoShape 650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rrowheads="1"/>
        </xdr:cNvSpPr>
      </xdr:nvSpPr>
      <xdr:spPr bwMode="auto">
        <a:xfrm>
          <a:off x="23257023" y="8156390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111673</xdr:colOff>
      <xdr:row>124</xdr:row>
      <xdr:rowOff>91965</xdr:rowOff>
    </xdr:from>
    <xdr:ext cx="372090" cy="200119"/>
    <xdr:sp macro="" textlink="">
      <xdr:nvSpPr>
        <xdr:cNvPr id="1899" name="テキスト ボックス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 rot="2458625">
          <a:off x="7007773" y="29067015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 editAs="oneCell">
    <xdr:from>
      <xdr:col>6</xdr:col>
      <xdr:colOff>143378</xdr:colOff>
      <xdr:row>124</xdr:row>
      <xdr:rowOff>517</xdr:rowOff>
    </xdr:from>
    <xdr:to>
      <xdr:col>6</xdr:col>
      <xdr:colOff>341378</xdr:colOff>
      <xdr:row>125</xdr:row>
      <xdr:rowOff>15764</xdr:rowOff>
    </xdr:to>
    <xdr:sp macro="" textlink="">
      <xdr:nvSpPr>
        <xdr:cNvPr id="1901" name="Oval 6509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rrowheads="1"/>
        </xdr:cNvSpPr>
      </xdr:nvSpPr>
      <xdr:spPr bwMode="auto">
        <a:xfrm>
          <a:off x="6918552" y="24251995"/>
          <a:ext cx="198000" cy="19746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222205</xdr:colOff>
      <xdr:row>121</xdr:row>
      <xdr:rowOff>143320</xdr:rowOff>
    </xdr:from>
    <xdr:to>
      <xdr:col>5</xdr:col>
      <xdr:colOff>10629</xdr:colOff>
      <xdr:row>122</xdr:row>
      <xdr:rowOff>160283</xdr:rowOff>
    </xdr:to>
    <xdr:sp macro="" textlink="">
      <xdr:nvSpPr>
        <xdr:cNvPr id="1902" name="Oval 6509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rrowheads="1"/>
        </xdr:cNvSpPr>
      </xdr:nvSpPr>
      <xdr:spPr bwMode="auto">
        <a:xfrm>
          <a:off x="6708730" y="28575445"/>
          <a:ext cx="198000" cy="19793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4</xdr:col>
      <xdr:colOff>165795</xdr:colOff>
      <xdr:row>125</xdr:row>
      <xdr:rowOff>137949</xdr:rowOff>
    </xdr:from>
    <xdr:ext cx="421363" cy="177416"/>
    <xdr:sp macro="" textlink="">
      <xdr:nvSpPr>
        <xdr:cNvPr id="1903" name="線吹き出し 2 (枠付き)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 bwMode="auto">
        <a:xfrm>
          <a:off x="22454295" y="8244052"/>
          <a:ext cx="421363" cy="177416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-350727"/>
            <a:gd name="adj6" fmla="val 35767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36000" rIns="1800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糸井橋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26276</xdr:colOff>
      <xdr:row>124</xdr:row>
      <xdr:rowOff>105104</xdr:rowOff>
    </xdr:from>
    <xdr:ext cx="45982" cy="348155"/>
    <xdr:sp macro="" textlink="">
      <xdr:nvSpPr>
        <xdr:cNvPr id="1904" name="Line 6499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ShapeType="1"/>
        </xdr:cNvSpPr>
      </xdr:nvSpPr>
      <xdr:spPr bwMode="auto">
        <a:xfrm flipV="1">
          <a:off x="23129328" y="8027276"/>
          <a:ext cx="45982" cy="34815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>
    <xdr:from>
      <xdr:col>7</xdr:col>
      <xdr:colOff>203638</xdr:colOff>
      <xdr:row>123</xdr:row>
      <xdr:rowOff>78828</xdr:rowOff>
    </xdr:from>
    <xdr:to>
      <xdr:col>8</xdr:col>
      <xdr:colOff>387569</xdr:colOff>
      <xdr:row>126</xdr:row>
      <xdr:rowOff>59121</xdr:rowOff>
    </xdr:to>
    <xdr:sp macro="" textlink="">
      <xdr:nvSpPr>
        <xdr:cNvPr id="361" name="フリーフォーム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 bwMode="auto">
        <a:xfrm>
          <a:off x="1911569" y="9472449"/>
          <a:ext cx="591207" cy="532086"/>
        </a:xfrm>
        <a:custGeom>
          <a:avLst/>
          <a:gdLst>
            <a:gd name="connsiteX0" fmla="*/ 591207 w 591207"/>
            <a:gd name="connsiteY0" fmla="*/ 532086 h 532086"/>
            <a:gd name="connsiteX1" fmla="*/ 591207 w 591207"/>
            <a:gd name="connsiteY1" fmla="*/ 0 h 532086"/>
            <a:gd name="connsiteX2" fmla="*/ 0 w 591207"/>
            <a:gd name="connsiteY2" fmla="*/ 0 h 5320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91207" h="532086">
              <a:moveTo>
                <a:pt x="591207" y="532086"/>
              </a:moveTo>
              <a:lnTo>
                <a:pt x="591207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362721</xdr:colOff>
      <xdr:row>123</xdr:row>
      <xdr:rowOff>79112</xdr:rowOff>
    </xdr:from>
    <xdr:ext cx="662610" cy="1"/>
    <xdr:sp macro="" textlink="">
      <xdr:nvSpPr>
        <xdr:cNvPr id="1909" name="Line 649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ShapeType="1"/>
        </xdr:cNvSpPr>
      </xdr:nvSpPr>
      <xdr:spPr bwMode="auto">
        <a:xfrm>
          <a:off x="2477928" y="9472733"/>
          <a:ext cx="662610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8</xdr:col>
      <xdr:colOff>366311</xdr:colOff>
      <xdr:row>120</xdr:row>
      <xdr:rowOff>56100</xdr:rowOff>
    </xdr:from>
    <xdr:ext cx="7328" cy="644770"/>
    <xdr:sp macro="" textlink="">
      <xdr:nvSpPr>
        <xdr:cNvPr id="1910" name="Line 649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ShapeType="1"/>
        </xdr:cNvSpPr>
      </xdr:nvSpPr>
      <xdr:spPr bwMode="auto">
        <a:xfrm flipH="1">
          <a:off x="2481518" y="8897928"/>
          <a:ext cx="7328" cy="64477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8</xdr:col>
      <xdr:colOff>283806</xdr:colOff>
      <xdr:row>122</xdr:row>
      <xdr:rowOff>169750</xdr:rowOff>
    </xdr:from>
    <xdr:ext cx="198000" cy="198000"/>
    <xdr:sp macro="" textlink="">
      <xdr:nvSpPr>
        <xdr:cNvPr id="1911" name="Oval 650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rrowheads="1"/>
        </xdr:cNvSpPr>
      </xdr:nvSpPr>
      <xdr:spPr bwMode="auto">
        <a:xfrm>
          <a:off x="2395871" y="25696750"/>
          <a:ext cx="198000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8</xdr:col>
      <xdr:colOff>286824</xdr:colOff>
      <xdr:row>124</xdr:row>
      <xdr:rowOff>112601</xdr:rowOff>
    </xdr:from>
    <xdr:ext cx="197396" cy="190043"/>
    <xdr:sp macro="" textlink="">
      <xdr:nvSpPr>
        <xdr:cNvPr id="1912" name="AutoShape 6507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rrowheads="1"/>
        </xdr:cNvSpPr>
      </xdr:nvSpPr>
      <xdr:spPr bwMode="auto">
        <a:xfrm>
          <a:off x="2402031" y="9690153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11</xdr:col>
      <xdr:colOff>369175</xdr:colOff>
      <xdr:row>122</xdr:row>
      <xdr:rowOff>72258</xdr:rowOff>
    </xdr:from>
    <xdr:to>
      <xdr:col>12</xdr:col>
      <xdr:colOff>572814</xdr:colOff>
      <xdr:row>126</xdr:row>
      <xdr:rowOff>45983</xdr:rowOff>
    </xdr:to>
    <xdr:sp macro="" textlink="">
      <xdr:nvSpPr>
        <xdr:cNvPr id="363" name="フリーフォーム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 bwMode="auto">
        <a:xfrm>
          <a:off x="4083925" y="30314133"/>
          <a:ext cx="613214" cy="697625"/>
        </a:xfrm>
        <a:custGeom>
          <a:avLst/>
          <a:gdLst>
            <a:gd name="connsiteX0" fmla="*/ 0 w 610914"/>
            <a:gd name="connsiteY0" fmla="*/ 709449 h 709449"/>
            <a:gd name="connsiteX1" fmla="*/ 0 w 610914"/>
            <a:gd name="connsiteY1" fmla="*/ 203638 h 709449"/>
            <a:gd name="connsiteX2" fmla="*/ 610914 w 610914"/>
            <a:gd name="connsiteY2" fmla="*/ 0 h 7094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10914" h="709449">
              <a:moveTo>
                <a:pt x="0" y="709449"/>
              </a:moveTo>
              <a:lnTo>
                <a:pt x="0" y="203638"/>
              </a:lnTo>
              <a:lnTo>
                <a:pt x="610914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151086</xdr:colOff>
      <xdr:row>123</xdr:row>
      <xdr:rowOff>79113</xdr:rowOff>
    </xdr:from>
    <xdr:ext cx="683745" cy="183645"/>
    <xdr:sp macro="" textlink="">
      <xdr:nvSpPr>
        <xdr:cNvPr id="1913" name="Line 6499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ShapeType="1"/>
        </xdr:cNvSpPr>
      </xdr:nvSpPr>
      <xdr:spPr bwMode="auto">
        <a:xfrm flipV="1">
          <a:off x="3442138" y="9472734"/>
          <a:ext cx="683745" cy="18364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11</xdr:col>
      <xdr:colOff>256189</xdr:colOff>
      <xdr:row>121</xdr:row>
      <xdr:rowOff>19706</xdr:rowOff>
    </xdr:from>
    <xdr:ext cx="129828" cy="438111"/>
    <xdr:sp macro="" textlink="">
      <xdr:nvSpPr>
        <xdr:cNvPr id="1914" name="Line 6499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ShapeType="1"/>
        </xdr:cNvSpPr>
      </xdr:nvSpPr>
      <xdr:spPr bwMode="auto">
        <a:xfrm>
          <a:off x="3954517" y="9045465"/>
          <a:ext cx="129828" cy="43811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11</xdr:col>
      <xdr:colOff>285232</xdr:colOff>
      <xdr:row>123</xdr:row>
      <xdr:rowOff>5525</xdr:rowOff>
    </xdr:from>
    <xdr:ext cx="198000" cy="198000"/>
    <xdr:sp macro="" textlink="">
      <xdr:nvSpPr>
        <xdr:cNvPr id="1915" name="Oval 6509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rrowheads="1"/>
        </xdr:cNvSpPr>
      </xdr:nvSpPr>
      <xdr:spPr bwMode="auto">
        <a:xfrm>
          <a:off x="3730797" y="25714742"/>
          <a:ext cx="198000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11</xdr:col>
      <xdr:colOff>281681</xdr:colOff>
      <xdr:row>124</xdr:row>
      <xdr:rowOff>138876</xdr:rowOff>
    </xdr:from>
    <xdr:ext cx="197396" cy="190043"/>
    <xdr:sp macro="" textlink="">
      <xdr:nvSpPr>
        <xdr:cNvPr id="1916" name="AutoShape 6507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rrowheads="1"/>
        </xdr:cNvSpPr>
      </xdr:nvSpPr>
      <xdr:spPr bwMode="auto">
        <a:xfrm>
          <a:off x="3727246" y="26030311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15</xdr:col>
      <xdr:colOff>124811</xdr:colOff>
      <xdr:row>123</xdr:row>
      <xdr:rowOff>105103</xdr:rowOff>
    </xdr:from>
    <xdr:ext cx="523966" cy="70249"/>
    <xdr:sp macro="" textlink="">
      <xdr:nvSpPr>
        <xdr:cNvPr id="1919" name="Line 6499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ShapeType="1"/>
        </xdr:cNvSpPr>
      </xdr:nvSpPr>
      <xdr:spPr bwMode="auto">
        <a:xfrm>
          <a:off x="5813535" y="9498724"/>
          <a:ext cx="523966" cy="7024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14</xdr:col>
      <xdr:colOff>302172</xdr:colOff>
      <xdr:row>120</xdr:row>
      <xdr:rowOff>111673</xdr:rowOff>
    </xdr:from>
    <xdr:ext cx="65690" cy="381000"/>
    <xdr:sp macro="" textlink="">
      <xdr:nvSpPr>
        <xdr:cNvPr id="1920" name="Line 649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ShapeType="1"/>
        </xdr:cNvSpPr>
      </xdr:nvSpPr>
      <xdr:spPr bwMode="auto">
        <a:xfrm>
          <a:off x="5583620" y="8953501"/>
          <a:ext cx="65690" cy="381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>
    <xdr:from>
      <xdr:col>13</xdr:col>
      <xdr:colOff>91966</xdr:colOff>
      <xdr:row>123</xdr:row>
      <xdr:rowOff>6569</xdr:rowOff>
    </xdr:from>
    <xdr:to>
      <xdr:col>15</xdr:col>
      <xdr:colOff>0</xdr:colOff>
      <xdr:row>126</xdr:row>
      <xdr:rowOff>98534</xdr:rowOff>
    </xdr:to>
    <xdr:sp macro="" textlink="">
      <xdr:nvSpPr>
        <xdr:cNvPr id="365" name="フリーフォーム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 bwMode="auto">
        <a:xfrm>
          <a:off x="4966138" y="9400190"/>
          <a:ext cx="722586" cy="643758"/>
        </a:xfrm>
        <a:custGeom>
          <a:avLst/>
          <a:gdLst>
            <a:gd name="connsiteX0" fmla="*/ 722586 w 722586"/>
            <a:gd name="connsiteY0" fmla="*/ 643758 h 643758"/>
            <a:gd name="connsiteX1" fmla="*/ 722586 w 722586"/>
            <a:gd name="connsiteY1" fmla="*/ 394138 h 643758"/>
            <a:gd name="connsiteX2" fmla="*/ 676603 w 722586"/>
            <a:gd name="connsiteY2" fmla="*/ 223344 h 643758"/>
            <a:gd name="connsiteX3" fmla="*/ 551793 w 722586"/>
            <a:gd name="connsiteY3" fmla="*/ 105103 h 643758"/>
            <a:gd name="connsiteX4" fmla="*/ 335017 w 722586"/>
            <a:gd name="connsiteY4" fmla="*/ 39413 h 643758"/>
            <a:gd name="connsiteX5" fmla="*/ 0 w 722586"/>
            <a:gd name="connsiteY5" fmla="*/ 0 h 643758"/>
            <a:gd name="connsiteX0" fmla="*/ 722586 w 722586"/>
            <a:gd name="connsiteY0" fmla="*/ 643758 h 643758"/>
            <a:gd name="connsiteX1" fmla="*/ 722586 w 722586"/>
            <a:gd name="connsiteY1" fmla="*/ 394138 h 643758"/>
            <a:gd name="connsiteX2" fmla="*/ 676603 w 722586"/>
            <a:gd name="connsiteY2" fmla="*/ 223344 h 643758"/>
            <a:gd name="connsiteX3" fmla="*/ 551793 w 722586"/>
            <a:gd name="connsiteY3" fmla="*/ 105103 h 643758"/>
            <a:gd name="connsiteX4" fmla="*/ 335017 w 722586"/>
            <a:gd name="connsiteY4" fmla="*/ 39413 h 643758"/>
            <a:gd name="connsiteX5" fmla="*/ 0 w 722586"/>
            <a:gd name="connsiteY5" fmla="*/ 0 h 643758"/>
            <a:gd name="connsiteX0" fmla="*/ 722586 w 722586"/>
            <a:gd name="connsiteY0" fmla="*/ 643758 h 643758"/>
            <a:gd name="connsiteX1" fmla="*/ 722586 w 722586"/>
            <a:gd name="connsiteY1" fmla="*/ 394138 h 643758"/>
            <a:gd name="connsiteX2" fmla="*/ 676603 w 722586"/>
            <a:gd name="connsiteY2" fmla="*/ 223344 h 643758"/>
            <a:gd name="connsiteX3" fmla="*/ 551793 w 722586"/>
            <a:gd name="connsiteY3" fmla="*/ 105103 h 643758"/>
            <a:gd name="connsiteX4" fmla="*/ 335017 w 722586"/>
            <a:gd name="connsiteY4" fmla="*/ 39413 h 643758"/>
            <a:gd name="connsiteX5" fmla="*/ 0 w 722586"/>
            <a:gd name="connsiteY5" fmla="*/ 0 h 6437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722586" h="643758">
              <a:moveTo>
                <a:pt x="722586" y="643758"/>
              </a:moveTo>
              <a:lnTo>
                <a:pt x="722586" y="394138"/>
              </a:lnTo>
              <a:lnTo>
                <a:pt x="676603" y="223344"/>
              </a:lnTo>
              <a:cubicBezTo>
                <a:pt x="615293" y="203637"/>
                <a:pt x="580258" y="177362"/>
                <a:pt x="551793" y="105103"/>
              </a:cubicBezTo>
              <a:lnTo>
                <a:pt x="335017" y="39413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59122</xdr:colOff>
      <xdr:row>123</xdr:row>
      <xdr:rowOff>39413</xdr:rowOff>
    </xdr:from>
    <xdr:ext cx="190500" cy="6569"/>
    <xdr:sp macro="" textlink="">
      <xdr:nvSpPr>
        <xdr:cNvPr id="1923" name="Line 6499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ShapeType="1"/>
        </xdr:cNvSpPr>
      </xdr:nvSpPr>
      <xdr:spPr bwMode="auto">
        <a:xfrm>
          <a:off x="5340570" y="9433034"/>
          <a:ext cx="190500" cy="656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15</xdr:col>
      <xdr:colOff>13138</xdr:colOff>
      <xdr:row>124</xdr:row>
      <xdr:rowOff>45982</xdr:rowOff>
    </xdr:from>
    <xdr:ext cx="19707" cy="170794"/>
    <xdr:sp macro="" textlink="">
      <xdr:nvSpPr>
        <xdr:cNvPr id="1924" name="Line 6499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ShapeType="1"/>
        </xdr:cNvSpPr>
      </xdr:nvSpPr>
      <xdr:spPr bwMode="auto">
        <a:xfrm flipH="1">
          <a:off x="5701862" y="9623534"/>
          <a:ext cx="19707" cy="17079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14</xdr:col>
      <xdr:colOff>313100</xdr:colOff>
      <xdr:row>125</xdr:row>
      <xdr:rowOff>99463</xdr:rowOff>
    </xdr:from>
    <xdr:ext cx="197396" cy="190043"/>
    <xdr:sp macro="" textlink="">
      <xdr:nvSpPr>
        <xdr:cNvPr id="1921" name="AutoShape 6507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rrowheads="1"/>
        </xdr:cNvSpPr>
      </xdr:nvSpPr>
      <xdr:spPr bwMode="auto">
        <a:xfrm>
          <a:off x="5594548" y="9860946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2</xdr:col>
      <xdr:colOff>224316</xdr:colOff>
      <xdr:row>131</xdr:row>
      <xdr:rowOff>124937</xdr:rowOff>
    </xdr:from>
    <xdr:to>
      <xdr:col>3</xdr:col>
      <xdr:colOff>637190</xdr:colOff>
      <xdr:row>135</xdr:row>
      <xdr:rowOff>144515</xdr:rowOff>
    </xdr:to>
    <xdr:sp macro="" textlink="">
      <xdr:nvSpPr>
        <xdr:cNvPr id="366" name="フリーフォーム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 bwMode="auto">
        <a:xfrm>
          <a:off x="7088885" y="9334627"/>
          <a:ext cx="820150" cy="755302"/>
        </a:xfrm>
        <a:custGeom>
          <a:avLst/>
          <a:gdLst>
            <a:gd name="connsiteX0" fmla="*/ 65690 w 821121"/>
            <a:gd name="connsiteY0" fmla="*/ 696310 h 696310"/>
            <a:gd name="connsiteX1" fmla="*/ 65690 w 821121"/>
            <a:gd name="connsiteY1" fmla="*/ 302172 h 696310"/>
            <a:gd name="connsiteX2" fmla="*/ 0 w 821121"/>
            <a:gd name="connsiteY2" fmla="*/ 151086 h 696310"/>
            <a:gd name="connsiteX3" fmla="*/ 249621 w 821121"/>
            <a:gd name="connsiteY3" fmla="*/ 0 h 696310"/>
            <a:gd name="connsiteX4" fmla="*/ 479535 w 821121"/>
            <a:gd name="connsiteY4" fmla="*/ 65690 h 696310"/>
            <a:gd name="connsiteX5" fmla="*/ 821121 w 821121"/>
            <a:gd name="connsiteY5" fmla="*/ 65690 h 696310"/>
            <a:gd name="connsiteX0" fmla="*/ 65690 w 821121"/>
            <a:gd name="connsiteY0" fmla="*/ 724124 h 724124"/>
            <a:gd name="connsiteX1" fmla="*/ 65690 w 821121"/>
            <a:gd name="connsiteY1" fmla="*/ 329986 h 724124"/>
            <a:gd name="connsiteX2" fmla="*/ 0 w 821121"/>
            <a:gd name="connsiteY2" fmla="*/ 178900 h 724124"/>
            <a:gd name="connsiteX3" fmla="*/ 249621 w 821121"/>
            <a:gd name="connsiteY3" fmla="*/ 27814 h 724124"/>
            <a:gd name="connsiteX4" fmla="*/ 479535 w 821121"/>
            <a:gd name="connsiteY4" fmla="*/ 93504 h 724124"/>
            <a:gd name="connsiteX5" fmla="*/ 821121 w 821121"/>
            <a:gd name="connsiteY5" fmla="*/ 93504 h 724124"/>
            <a:gd name="connsiteX0" fmla="*/ 70864 w 826295"/>
            <a:gd name="connsiteY0" fmla="*/ 728209 h 728209"/>
            <a:gd name="connsiteX1" fmla="*/ 70864 w 826295"/>
            <a:gd name="connsiteY1" fmla="*/ 334071 h 728209"/>
            <a:gd name="connsiteX2" fmla="*/ 5174 w 826295"/>
            <a:gd name="connsiteY2" fmla="*/ 182985 h 728209"/>
            <a:gd name="connsiteX3" fmla="*/ 254795 w 826295"/>
            <a:gd name="connsiteY3" fmla="*/ 31899 h 728209"/>
            <a:gd name="connsiteX4" fmla="*/ 484709 w 826295"/>
            <a:gd name="connsiteY4" fmla="*/ 97589 h 728209"/>
            <a:gd name="connsiteX5" fmla="*/ 826295 w 826295"/>
            <a:gd name="connsiteY5" fmla="*/ 97589 h 728209"/>
            <a:gd name="connsiteX0" fmla="*/ 70864 w 826295"/>
            <a:gd name="connsiteY0" fmla="*/ 728209 h 728209"/>
            <a:gd name="connsiteX1" fmla="*/ 136553 w 826295"/>
            <a:gd name="connsiteY1" fmla="*/ 432606 h 728209"/>
            <a:gd name="connsiteX2" fmla="*/ 5174 w 826295"/>
            <a:gd name="connsiteY2" fmla="*/ 182985 h 728209"/>
            <a:gd name="connsiteX3" fmla="*/ 254795 w 826295"/>
            <a:gd name="connsiteY3" fmla="*/ 31899 h 728209"/>
            <a:gd name="connsiteX4" fmla="*/ 484709 w 826295"/>
            <a:gd name="connsiteY4" fmla="*/ 97589 h 728209"/>
            <a:gd name="connsiteX5" fmla="*/ 826295 w 826295"/>
            <a:gd name="connsiteY5" fmla="*/ 97589 h 728209"/>
            <a:gd name="connsiteX0" fmla="*/ 129985 w 826295"/>
            <a:gd name="connsiteY0" fmla="*/ 754485 h 754485"/>
            <a:gd name="connsiteX1" fmla="*/ 136553 w 826295"/>
            <a:gd name="connsiteY1" fmla="*/ 432606 h 754485"/>
            <a:gd name="connsiteX2" fmla="*/ 5174 w 826295"/>
            <a:gd name="connsiteY2" fmla="*/ 182985 h 754485"/>
            <a:gd name="connsiteX3" fmla="*/ 254795 w 826295"/>
            <a:gd name="connsiteY3" fmla="*/ 31899 h 754485"/>
            <a:gd name="connsiteX4" fmla="*/ 484709 w 826295"/>
            <a:gd name="connsiteY4" fmla="*/ 97589 h 754485"/>
            <a:gd name="connsiteX5" fmla="*/ 826295 w 826295"/>
            <a:gd name="connsiteY5" fmla="*/ 97589 h 754485"/>
            <a:gd name="connsiteX0" fmla="*/ 46980 w 743290"/>
            <a:gd name="connsiteY0" fmla="*/ 744940 h 744940"/>
            <a:gd name="connsiteX1" fmla="*/ 53548 w 743290"/>
            <a:gd name="connsiteY1" fmla="*/ 423061 h 744940"/>
            <a:gd name="connsiteX2" fmla="*/ 14135 w 743290"/>
            <a:gd name="connsiteY2" fmla="*/ 278544 h 744940"/>
            <a:gd name="connsiteX3" fmla="*/ 171790 w 743290"/>
            <a:gd name="connsiteY3" fmla="*/ 22354 h 744940"/>
            <a:gd name="connsiteX4" fmla="*/ 401704 w 743290"/>
            <a:gd name="connsiteY4" fmla="*/ 88044 h 744940"/>
            <a:gd name="connsiteX5" fmla="*/ 743290 w 743290"/>
            <a:gd name="connsiteY5" fmla="*/ 88044 h 744940"/>
            <a:gd name="connsiteX0" fmla="*/ 134198 w 830508"/>
            <a:gd name="connsiteY0" fmla="*/ 748077 h 748077"/>
            <a:gd name="connsiteX1" fmla="*/ 140766 w 830508"/>
            <a:gd name="connsiteY1" fmla="*/ 426198 h 748077"/>
            <a:gd name="connsiteX2" fmla="*/ 101353 w 830508"/>
            <a:gd name="connsiteY2" fmla="*/ 281681 h 748077"/>
            <a:gd name="connsiteX3" fmla="*/ 259008 w 830508"/>
            <a:gd name="connsiteY3" fmla="*/ 25491 h 748077"/>
            <a:gd name="connsiteX4" fmla="*/ 488922 w 830508"/>
            <a:gd name="connsiteY4" fmla="*/ 91181 h 748077"/>
            <a:gd name="connsiteX5" fmla="*/ 830508 w 830508"/>
            <a:gd name="connsiteY5" fmla="*/ 91181 h 748077"/>
            <a:gd name="connsiteX0" fmla="*/ 119621 w 815931"/>
            <a:gd name="connsiteY0" fmla="*/ 748077 h 748077"/>
            <a:gd name="connsiteX1" fmla="*/ 126189 w 815931"/>
            <a:gd name="connsiteY1" fmla="*/ 426198 h 748077"/>
            <a:gd name="connsiteX2" fmla="*/ 86776 w 815931"/>
            <a:gd name="connsiteY2" fmla="*/ 281681 h 748077"/>
            <a:gd name="connsiteX3" fmla="*/ 244431 w 815931"/>
            <a:gd name="connsiteY3" fmla="*/ 25491 h 748077"/>
            <a:gd name="connsiteX4" fmla="*/ 474345 w 815931"/>
            <a:gd name="connsiteY4" fmla="*/ 91181 h 748077"/>
            <a:gd name="connsiteX5" fmla="*/ 815931 w 815931"/>
            <a:gd name="connsiteY5" fmla="*/ 91181 h 748077"/>
            <a:gd name="connsiteX0" fmla="*/ 129874 w 826184"/>
            <a:gd name="connsiteY0" fmla="*/ 755302 h 755302"/>
            <a:gd name="connsiteX1" fmla="*/ 136442 w 826184"/>
            <a:gd name="connsiteY1" fmla="*/ 433423 h 755302"/>
            <a:gd name="connsiteX2" fmla="*/ 97029 w 826184"/>
            <a:gd name="connsiteY2" fmla="*/ 288906 h 755302"/>
            <a:gd name="connsiteX3" fmla="*/ 254684 w 826184"/>
            <a:gd name="connsiteY3" fmla="*/ 32716 h 755302"/>
            <a:gd name="connsiteX4" fmla="*/ 484598 w 826184"/>
            <a:gd name="connsiteY4" fmla="*/ 98406 h 755302"/>
            <a:gd name="connsiteX5" fmla="*/ 826184 w 826184"/>
            <a:gd name="connsiteY5" fmla="*/ 98406 h 755302"/>
            <a:gd name="connsiteX0" fmla="*/ 123840 w 820150"/>
            <a:gd name="connsiteY0" fmla="*/ 755302 h 755302"/>
            <a:gd name="connsiteX1" fmla="*/ 130408 w 820150"/>
            <a:gd name="connsiteY1" fmla="*/ 433423 h 755302"/>
            <a:gd name="connsiteX2" fmla="*/ 90995 w 820150"/>
            <a:gd name="connsiteY2" fmla="*/ 288906 h 755302"/>
            <a:gd name="connsiteX3" fmla="*/ 248650 w 820150"/>
            <a:gd name="connsiteY3" fmla="*/ 32716 h 755302"/>
            <a:gd name="connsiteX4" fmla="*/ 478564 w 820150"/>
            <a:gd name="connsiteY4" fmla="*/ 98406 h 755302"/>
            <a:gd name="connsiteX5" fmla="*/ 820150 w 820150"/>
            <a:gd name="connsiteY5" fmla="*/ 98406 h 7553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820150" h="755302">
              <a:moveTo>
                <a:pt x="123840" y="755302"/>
              </a:moveTo>
              <a:lnTo>
                <a:pt x="130408" y="433423"/>
              </a:lnTo>
              <a:lnTo>
                <a:pt x="90995" y="288906"/>
              </a:lnTo>
              <a:cubicBezTo>
                <a:pt x="-101695" y="153147"/>
                <a:pt x="40633" y="-87714"/>
                <a:pt x="248650" y="32716"/>
              </a:cubicBezTo>
              <a:lnTo>
                <a:pt x="478564" y="98406"/>
              </a:lnTo>
              <a:lnTo>
                <a:pt x="820150" y="98406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367861</xdr:colOff>
      <xdr:row>133</xdr:row>
      <xdr:rowOff>32844</xdr:rowOff>
    </xdr:from>
    <xdr:ext cx="26276" cy="177362"/>
    <xdr:sp macro="" textlink="">
      <xdr:nvSpPr>
        <xdr:cNvPr id="1926" name="Line 6499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ShapeType="1"/>
        </xdr:cNvSpPr>
      </xdr:nvSpPr>
      <xdr:spPr bwMode="auto">
        <a:xfrm flipH="1">
          <a:off x="7232430" y="9610396"/>
          <a:ext cx="26276" cy="17736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3</xdr:col>
      <xdr:colOff>111671</xdr:colOff>
      <xdr:row>132</xdr:row>
      <xdr:rowOff>45982</xdr:rowOff>
    </xdr:from>
    <xdr:ext cx="183931" cy="39414"/>
    <xdr:sp macro="" textlink="">
      <xdr:nvSpPr>
        <xdr:cNvPr id="1927" name="Line 6499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ShapeType="1"/>
        </xdr:cNvSpPr>
      </xdr:nvSpPr>
      <xdr:spPr bwMode="auto">
        <a:xfrm flipH="1">
          <a:off x="7383516" y="9439603"/>
          <a:ext cx="183931" cy="3941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2</xdr:col>
      <xdr:colOff>348032</xdr:colOff>
      <xdr:row>129</xdr:row>
      <xdr:rowOff>78826</xdr:rowOff>
    </xdr:from>
    <xdr:ext cx="0" cy="425258"/>
    <xdr:sp macro="" textlink="">
      <xdr:nvSpPr>
        <xdr:cNvPr id="1928" name="Line 6499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ShapeType="1"/>
        </xdr:cNvSpPr>
      </xdr:nvSpPr>
      <xdr:spPr bwMode="auto">
        <a:xfrm flipH="1">
          <a:off x="7212601" y="8920654"/>
          <a:ext cx="0" cy="42525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</xdr:col>
      <xdr:colOff>178788</xdr:colOff>
      <xdr:row>132</xdr:row>
      <xdr:rowOff>59405</xdr:rowOff>
    </xdr:from>
    <xdr:ext cx="451832" cy="0"/>
    <xdr:sp macro="" textlink="">
      <xdr:nvSpPr>
        <xdr:cNvPr id="1929" name="Line 6499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ShapeType="1"/>
        </xdr:cNvSpPr>
      </xdr:nvSpPr>
      <xdr:spPr bwMode="auto">
        <a:xfrm>
          <a:off x="6636081" y="9453026"/>
          <a:ext cx="451832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2</xdr:col>
      <xdr:colOff>253979</xdr:colOff>
      <xdr:row>134</xdr:row>
      <xdr:rowOff>92894</xdr:rowOff>
    </xdr:from>
    <xdr:ext cx="197396" cy="190043"/>
    <xdr:sp macro="" textlink="">
      <xdr:nvSpPr>
        <xdr:cNvPr id="1930" name="AutoShape 6507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rrowheads="1"/>
        </xdr:cNvSpPr>
      </xdr:nvSpPr>
      <xdr:spPr bwMode="auto">
        <a:xfrm>
          <a:off x="7118548" y="9854377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4</xdr:col>
      <xdr:colOff>124810</xdr:colOff>
      <xdr:row>132</xdr:row>
      <xdr:rowOff>26276</xdr:rowOff>
    </xdr:from>
    <xdr:to>
      <xdr:col>5</xdr:col>
      <xdr:colOff>381000</xdr:colOff>
      <xdr:row>135</xdr:row>
      <xdr:rowOff>13138</xdr:rowOff>
    </xdr:to>
    <xdr:sp macro="" textlink="">
      <xdr:nvSpPr>
        <xdr:cNvPr id="369" name="フリーフォーム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 bwMode="auto">
        <a:xfrm>
          <a:off x="8165224" y="9419897"/>
          <a:ext cx="663466" cy="538655"/>
        </a:xfrm>
        <a:custGeom>
          <a:avLst/>
          <a:gdLst>
            <a:gd name="connsiteX0" fmla="*/ 663466 w 663466"/>
            <a:gd name="connsiteY0" fmla="*/ 538655 h 538655"/>
            <a:gd name="connsiteX1" fmla="*/ 663466 w 663466"/>
            <a:gd name="connsiteY1" fmla="*/ 0 h 538655"/>
            <a:gd name="connsiteX2" fmla="*/ 0 w 663466"/>
            <a:gd name="connsiteY2" fmla="*/ 0 h 5386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63466" h="538655">
              <a:moveTo>
                <a:pt x="663466" y="538655"/>
              </a:moveTo>
              <a:lnTo>
                <a:pt x="663466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382425</xdr:colOff>
      <xdr:row>132</xdr:row>
      <xdr:rowOff>19992</xdr:rowOff>
    </xdr:from>
    <xdr:ext cx="662039" cy="0"/>
    <xdr:sp macro="" textlink="">
      <xdr:nvSpPr>
        <xdr:cNvPr id="1931" name="Line 6499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ShapeType="1"/>
        </xdr:cNvSpPr>
      </xdr:nvSpPr>
      <xdr:spPr bwMode="auto">
        <a:xfrm>
          <a:off x="8830115" y="9413613"/>
          <a:ext cx="662039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5</xdr:col>
      <xdr:colOff>280255</xdr:colOff>
      <xdr:row>133</xdr:row>
      <xdr:rowOff>106032</xdr:rowOff>
    </xdr:from>
    <xdr:ext cx="197396" cy="190043"/>
    <xdr:sp macro="" textlink="">
      <xdr:nvSpPr>
        <xdr:cNvPr id="1932" name="AutoShape 6507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rrowheads="1"/>
        </xdr:cNvSpPr>
      </xdr:nvSpPr>
      <xdr:spPr bwMode="auto">
        <a:xfrm>
          <a:off x="8727945" y="9683584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65689</xdr:colOff>
      <xdr:row>129</xdr:row>
      <xdr:rowOff>118241</xdr:rowOff>
    </xdr:from>
    <xdr:ext cx="417188" cy="408122"/>
    <xdr:grpSp>
      <xdr:nvGrpSpPr>
        <xdr:cNvPr id="1933" name="Group 667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GrpSpPr>
          <a:grpSpLocks/>
        </xdr:cNvGrpSpPr>
      </xdr:nvGrpSpPr>
      <xdr:grpSpPr bwMode="auto">
        <a:xfrm>
          <a:off x="2189764" y="23483066"/>
          <a:ext cx="417188" cy="408122"/>
          <a:chOff x="536" y="109"/>
          <a:chExt cx="46" cy="44"/>
        </a:xfrm>
      </xdr:grpSpPr>
      <xdr:pic>
        <xdr:nvPicPr>
          <xdr:cNvPr id="1934" name="Picture 6673" descr="route2">
            <a:extLst>
              <a:ext uri="{FF2B5EF4-FFF2-40B4-BE49-F238E27FC236}">
                <a16:creationId xmlns:a16="http://schemas.microsoft.com/office/drawing/2014/main" id="{00000000-0008-0000-0000-00008E07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35" name="Text Box 6674">
            <a:extLst>
              <a:ext uri="{FF2B5EF4-FFF2-40B4-BE49-F238E27FC236}">
                <a16:creationId xmlns:a16="http://schemas.microsoft.com/office/drawing/2014/main" id="{00000000-0008-0000-0000-00008F0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2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9</a:t>
            </a:r>
            <a:endParaRPr lang="ja-JP" altLang="en-US" sz="2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374432</xdr:colOff>
      <xdr:row>132</xdr:row>
      <xdr:rowOff>52551</xdr:rowOff>
    </xdr:from>
    <xdr:to>
      <xdr:col>9</xdr:col>
      <xdr:colOff>262759</xdr:colOff>
      <xdr:row>135</xdr:row>
      <xdr:rowOff>157653</xdr:rowOff>
    </xdr:to>
    <xdr:sp macro="" textlink="">
      <xdr:nvSpPr>
        <xdr:cNvPr id="373" name="フリーフォーム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 bwMode="auto">
        <a:xfrm>
          <a:off x="9997966" y="9446172"/>
          <a:ext cx="702879" cy="656895"/>
        </a:xfrm>
        <a:custGeom>
          <a:avLst/>
          <a:gdLst>
            <a:gd name="connsiteX0" fmla="*/ 0 w 709448"/>
            <a:gd name="connsiteY0" fmla="*/ 604344 h 604344"/>
            <a:gd name="connsiteX1" fmla="*/ 59120 w 709448"/>
            <a:gd name="connsiteY1" fmla="*/ 0 h 604344"/>
            <a:gd name="connsiteX2" fmla="*/ 709448 w 709448"/>
            <a:gd name="connsiteY2" fmla="*/ 0 h 604344"/>
            <a:gd name="connsiteX0" fmla="*/ 0 w 709448"/>
            <a:gd name="connsiteY0" fmla="*/ 604344 h 604344"/>
            <a:gd name="connsiteX1" fmla="*/ 59120 w 709448"/>
            <a:gd name="connsiteY1" fmla="*/ 0 h 604344"/>
            <a:gd name="connsiteX2" fmla="*/ 709448 w 709448"/>
            <a:gd name="connsiteY2" fmla="*/ 0 h 604344"/>
            <a:gd name="connsiteX0" fmla="*/ 0 w 702879"/>
            <a:gd name="connsiteY0" fmla="*/ 656895 h 656895"/>
            <a:gd name="connsiteX1" fmla="*/ 52551 w 702879"/>
            <a:gd name="connsiteY1" fmla="*/ 0 h 656895"/>
            <a:gd name="connsiteX2" fmla="*/ 702879 w 702879"/>
            <a:gd name="connsiteY2" fmla="*/ 0 h 656895"/>
            <a:gd name="connsiteX0" fmla="*/ 0 w 702879"/>
            <a:gd name="connsiteY0" fmla="*/ 656895 h 656895"/>
            <a:gd name="connsiteX1" fmla="*/ 52551 w 702879"/>
            <a:gd name="connsiteY1" fmla="*/ 0 h 656895"/>
            <a:gd name="connsiteX2" fmla="*/ 702879 w 702879"/>
            <a:gd name="connsiteY2" fmla="*/ 0 h 6568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02879" h="656895">
              <a:moveTo>
                <a:pt x="0" y="656895"/>
              </a:moveTo>
              <a:cubicBezTo>
                <a:pt x="45982" y="475154"/>
                <a:pt x="65688" y="332827"/>
                <a:pt x="52551" y="0"/>
              </a:cubicBezTo>
              <a:lnTo>
                <a:pt x="702879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332807</xdr:colOff>
      <xdr:row>133</xdr:row>
      <xdr:rowOff>53480</xdr:rowOff>
    </xdr:from>
    <xdr:ext cx="197396" cy="190043"/>
    <xdr:sp macro="" textlink="">
      <xdr:nvSpPr>
        <xdr:cNvPr id="1936" name="AutoShape 650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rrowheads="1"/>
        </xdr:cNvSpPr>
      </xdr:nvSpPr>
      <xdr:spPr bwMode="auto">
        <a:xfrm>
          <a:off x="9956341" y="9631032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243051</xdr:colOff>
      <xdr:row>132</xdr:row>
      <xdr:rowOff>46268</xdr:rowOff>
    </xdr:from>
    <xdr:ext cx="197641" cy="0"/>
    <xdr:sp macro="" textlink="">
      <xdr:nvSpPr>
        <xdr:cNvPr id="1937" name="Line 6499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ShapeType="1"/>
        </xdr:cNvSpPr>
      </xdr:nvSpPr>
      <xdr:spPr bwMode="auto">
        <a:xfrm>
          <a:off x="9866585" y="9439889"/>
          <a:ext cx="197641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7</xdr:col>
      <xdr:colOff>354726</xdr:colOff>
      <xdr:row>129</xdr:row>
      <xdr:rowOff>59120</xdr:rowOff>
    </xdr:from>
    <xdr:ext cx="65321" cy="622042"/>
    <xdr:sp macro="" textlink="">
      <xdr:nvSpPr>
        <xdr:cNvPr id="1938" name="Line 6499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ShapeType="1"/>
        </xdr:cNvSpPr>
      </xdr:nvSpPr>
      <xdr:spPr bwMode="auto">
        <a:xfrm>
          <a:off x="9978260" y="8900948"/>
          <a:ext cx="65321" cy="622042"/>
        </a:xfrm>
        <a:custGeom>
          <a:avLst/>
          <a:gdLst>
            <a:gd name="connsiteX0" fmla="*/ 0 w 64138"/>
            <a:gd name="connsiteY0" fmla="*/ 0 h 622042"/>
            <a:gd name="connsiteX1" fmla="*/ 64138 w 64138"/>
            <a:gd name="connsiteY1" fmla="*/ 622042 h 622042"/>
            <a:gd name="connsiteX0" fmla="*/ 0 w 64488"/>
            <a:gd name="connsiteY0" fmla="*/ 0 h 622042"/>
            <a:gd name="connsiteX1" fmla="*/ 64138 w 64488"/>
            <a:gd name="connsiteY1" fmla="*/ 622042 h 622042"/>
            <a:gd name="connsiteX0" fmla="*/ 0 w 65321"/>
            <a:gd name="connsiteY0" fmla="*/ 0 h 622042"/>
            <a:gd name="connsiteX1" fmla="*/ 64138 w 65321"/>
            <a:gd name="connsiteY1" fmla="*/ 622042 h 6220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5321" h="622042">
              <a:moveTo>
                <a:pt x="0" y="0"/>
              </a:moveTo>
              <a:cubicBezTo>
                <a:pt x="60792" y="194210"/>
                <a:pt x="69034" y="349006"/>
                <a:pt x="64138" y="622042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7</xdr:col>
      <xdr:colOff>328075</xdr:colOff>
      <xdr:row>131</xdr:row>
      <xdr:rowOff>150042</xdr:rowOff>
    </xdr:from>
    <xdr:ext cx="198000" cy="198000"/>
    <xdr:sp macro="" textlink="">
      <xdr:nvSpPr>
        <xdr:cNvPr id="1939" name="Oval 6509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rrowheads="1"/>
        </xdr:cNvSpPr>
      </xdr:nvSpPr>
      <xdr:spPr bwMode="auto">
        <a:xfrm>
          <a:off x="2042575" y="32020692"/>
          <a:ext cx="198000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7</xdr:col>
      <xdr:colOff>236360</xdr:colOff>
      <xdr:row>130</xdr:row>
      <xdr:rowOff>78825</xdr:rowOff>
    </xdr:from>
    <xdr:ext cx="0" cy="610915"/>
    <xdr:sp macro="" textlink="">
      <xdr:nvSpPr>
        <xdr:cNvPr id="1940" name="Line 649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ShapeType="1"/>
        </xdr:cNvSpPr>
      </xdr:nvSpPr>
      <xdr:spPr bwMode="auto">
        <a:xfrm flipH="1">
          <a:off x="9859894" y="9104584"/>
          <a:ext cx="0" cy="61091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>
    <xdr:from>
      <xdr:col>9</xdr:col>
      <xdr:colOff>341200</xdr:colOff>
      <xdr:row>133</xdr:row>
      <xdr:rowOff>110899</xdr:rowOff>
    </xdr:from>
    <xdr:to>
      <xdr:col>9</xdr:col>
      <xdr:colOff>466010</xdr:colOff>
      <xdr:row>134</xdr:row>
      <xdr:rowOff>29798</xdr:rowOff>
    </xdr:to>
    <xdr:cxnSp macro="">
      <xdr:nvCxnSpPr>
        <xdr:cNvPr id="1942" name="直線コネクタ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CxnSpPr/>
      </xdr:nvCxnSpPr>
      <xdr:spPr bwMode="auto">
        <a:xfrm flipV="1">
          <a:off x="2896141" y="27206723"/>
          <a:ext cx="124810" cy="98193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381000</xdr:colOff>
      <xdr:row>129</xdr:row>
      <xdr:rowOff>98534</xdr:rowOff>
    </xdr:from>
    <xdr:to>
      <xdr:col>12</xdr:col>
      <xdr:colOff>295603</xdr:colOff>
      <xdr:row>135</xdr:row>
      <xdr:rowOff>39414</xdr:rowOff>
    </xdr:to>
    <xdr:sp macro="" textlink="">
      <xdr:nvSpPr>
        <xdr:cNvPr id="378" name="フリーフォーム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 bwMode="auto">
        <a:xfrm>
          <a:off x="11994931" y="8940362"/>
          <a:ext cx="321879" cy="1044466"/>
        </a:xfrm>
        <a:custGeom>
          <a:avLst/>
          <a:gdLst>
            <a:gd name="connsiteX0" fmla="*/ 0 w 321879"/>
            <a:gd name="connsiteY0" fmla="*/ 1044466 h 1044466"/>
            <a:gd name="connsiteX1" fmla="*/ 0 w 321879"/>
            <a:gd name="connsiteY1" fmla="*/ 512379 h 1044466"/>
            <a:gd name="connsiteX2" fmla="*/ 321879 w 321879"/>
            <a:gd name="connsiteY2" fmla="*/ 0 h 10444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21879" h="1044466">
              <a:moveTo>
                <a:pt x="0" y="1044466"/>
              </a:moveTo>
              <a:lnTo>
                <a:pt x="0" y="512379"/>
              </a:lnTo>
              <a:lnTo>
                <a:pt x="321879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52552</xdr:colOff>
      <xdr:row>132</xdr:row>
      <xdr:rowOff>65690</xdr:rowOff>
    </xdr:from>
    <xdr:ext cx="315310" cy="472965"/>
    <xdr:sp macro="" textlink="">
      <xdr:nvSpPr>
        <xdr:cNvPr id="1946" name="Line 6499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ShapeType="1"/>
        </xdr:cNvSpPr>
      </xdr:nvSpPr>
      <xdr:spPr bwMode="auto">
        <a:xfrm flipH="1">
          <a:off x="11666483" y="9459311"/>
          <a:ext cx="315310" cy="47296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11</xdr:col>
      <xdr:colOff>280255</xdr:colOff>
      <xdr:row>133</xdr:row>
      <xdr:rowOff>152013</xdr:rowOff>
    </xdr:from>
    <xdr:ext cx="197396" cy="190043"/>
    <xdr:sp macro="" textlink="">
      <xdr:nvSpPr>
        <xdr:cNvPr id="1947" name="AutoShape 6507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rrowheads="1"/>
        </xdr:cNvSpPr>
      </xdr:nvSpPr>
      <xdr:spPr bwMode="auto">
        <a:xfrm>
          <a:off x="11894186" y="9729565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11</xdr:col>
      <xdr:colOff>282092</xdr:colOff>
      <xdr:row>131</xdr:row>
      <xdr:rowOff>156610</xdr:rowOff>
    </xdr:from>
    <xdr:ext cx="198000" cy="198000"/>
    <xdr:sp macro="" textlink="">
      <xdr:nvSpPr>
        <xdr:cNvPr id="1948" name="Oval 650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rrowheads="1"/>
        </xdr:cNvSpPr>
      </xdr:nvSpPr>
      <xdr:spPr bwMode="auto">
        <a:xfrm>
          <a:off x="3976135" y="27323567"/>
          <a:ext cx="198000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twoCellAnchor>
    <xdr:from>
      <xdr:col>14</xdr:col>
      <xdr:colOff>26275</xdr:colOff>
      <xdr:row>129</xdr:row>
      <xdr:rowOff>131379</xdr:rowOff>
    </xdr:from>
    <xdr:to>
      <xdr:col>15</xdr:col>
      <xdr:colOff>426982</xdr:colOff>
      <xdr:row>135</xdr:row>
      <xdr:rowOff>59121</xdr:rowOff>
    </xdr:to>
    <xdr:sp macro="" textlink="">
      <xdr:nvSpPr>
        <xdr:cNvPr id="386" name="フリーフォーム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 bwMode="auto">
        <a:xfrm>
          <a:off x="13223327" y="8973207"/>
          <a:ext cx="807983" cy="1031328"/>
        </a:xfrm>
        <a:custGeom>
          <a:avLst/>
          <a:gdLst>
            <a:gd name="connsiteX0" fmla="*/ 807983 w 807983"/>
            <a:gd name="connsiteY0" fmla="*/ 1031328 h 1031328"/>
            <a:gd name="connsiteX1" fmla="*/ 807983 w 807983"/>
            <a:gd name="connsiteY1" fmla="*/ 578069 h 1031328"/>
            <a:gd name="connsiteX2" fmla="*/ 308742 w 807983"/>
            <a:gd name="connsiteY2" fmla="*/ 578069 h 1031328"/>
            <a:gd name="connsiteX3" fmla="*/ 0 w 807983"/>
            <a:gd name="connsiteY3" fmla="*/ 499241 h 1031328"/>
            <a:gd name="connsiteX4" fmla="*/ 0 w 807983"/>
            <a:gd name="connsiteY4" fmla="*/ 0 h 10313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07983" h="1031328">
              <a:moveTo>
                <a:pt x="807983" y="1031328"/>
              </a:moveTo>
              <a:lnTo>
                <a:pt x="807983" y="578069"/>
              </a:lnTo>
              <a:lnTo>
                <a:pt x="308742" y="578069"/>
              </a:lnTo>
              <a:lnTo>
                <a:pt x="0" y="499241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440152</xdr:colOff>
      <xdr:row>132</xdr:row>
      <xdr:rowOff>154744</xdr:rowOff>
    </xdr:from>
    <xdr:ext cx="295571" cy="2911"/>
    <xdr:sp macro="" textlink="">
      <xdr:nvSpPr>
        <xdr:cNvPr id="1952" name="Line 6499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ShapeType="1"/>
        </xdr:cNvSpPr>
      </xdr:nvSpPr>
      <xdr:spPr bwMode="auto">
        <a:xfrm flipH="1" flipV="1">
          <a:off x="14044480" y="9548365"/>
          <a:ext cx="295571" cy="291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15</xdr:col>
      <xdr:colOff>433175</xdr:colOff>
      <xdr:row>129</xdr:row>
      <xdr:rowOff>126875</xdr:rowOff>
    </xdr:from>
    <xdr:ext cx="7328" cy="644770"/>
    <xdr:sp macro="" textlink="">
      <xdr:nvSpPr>
        <xdr:cNvPr id="1953" name="Line 6499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ShapeType="1"/>
        </xdr:cNvSpPr>
      </xdr:nvSpPr>
      <xdr:spPr bwMode="auto">
        <a:xfrm flipH="1">
          <a:off x="14037503" y="8968703"/>
          <a:ext cx="7328" cy="64477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15</xdr:col>
      <xdr:colOff>334104</xdr:colOff>
      <xdr:row>132</xdr:row>
      <xdr:rowOff>57352</xdr:rowOff>
    </xdr:from>
    <xdr:ext cx="198000" cy="198000"/>
    <xdr:sp macro="" textlink="">
      <xdr:nvSpPr>
        <xdr:cNvPr id="1954" name="Oval 6509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rrowheads="1"/>
        </xdr:cNvSpPr>
      </xdr:nvSpPr>
      <xdr:spPr bwMode="auto">
        <a:xfrm>
          <a:off x="6015974" y="27406526"/>
          <a:ext cx="198000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15</xdr:col>
      <xdr:colOff>329411</xdr:colOff>
      <xdr:row>134</xdr:row>
      <xdr:rowOff>13913</xdr:rowOff>
    </xdr:from>
    <xdr:ext cx="197396" cy="190043"/>
    <xdr:sp macro="" textlink="">
      <xdr:nvSpPr>
        <xdr:cNvPr id="1955" name="AutoShape 6507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rrowheads="1"/>
        </xdr:cNvSpPr>
      </xdr:nvSpPr>
      <xdr:spPr bwMode="auto">
        <a:xfrm>
          <a:off x="13933739" y="9775396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72257</xdr:colOff>
      <xdr:row>131</xdr:row>
      <xdr:rowOff>137947</xdr:rowOff>
    </xdr:from>
    <xdr:ext cx="361293" cy="124811"/>
    <xdr:sp macro="" textlink="">
      <xdr:nvSpPr>
        <xdr:cNvPr id="1964" name="Line 6499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ShapeType="1"/>
        </xdr:cNvSpPr>
      </xdr:nvSpPr>
      <xdr:spPr bwMode="auto">
        <a:xfrm>
          <a:off x="12862033" y="9347637"/>
          <a:ext cx="361293" cy="12481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14</xdr:col>
      <xdr:colOff>26659</xdr:colOff>
      <xdr:row>132</xdr:row>
      <xdr:rowOff>54616</xdr:rowOff>
    </xdr:from>
    <xdr:ext cx="0" cy="470901"/>
    <xdr:sp macro="" textlink="">
      <xdr:nvSpPr>
        <xdr:cNvPr id="1965" name="Line 6499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ShapeType="1"/>
        </xdr:cNvSpPr>
      </xdr:nvSpPr>
      <xdr:spPr bwMode="auto">
        <a:xfrm flipH="1">
          <a:off x="13223711" y="9448237"/>
          <a:ext cx="0" cy="47090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13</xdr:col>
      <xdr:colOff>337831</xdr:colOff>
      <xdr:row>131</xdr:row>
      <xdr:rowOff>162455</xdr:rowOff>
    </xdr:from>
    <xdr:ext cx="198000" cy="198000"/>
    <xdr:sp macro="" textlink="">
      <xdr:nvSpPr>
        <xdr:cNvPr id="1966" name="Oval 6509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rrowheads="1"/>
        </xdr:cNvSpPr>
      </xdr:nvSpPr>
      <xdr:spPr bwMode="auto">
        <a:xfrm>
          <a:off x="5233681" y="32033105"/>
          <a:ext cx="198000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14</xdr:col>
      <xdr:colOff>183931</xdr:colOff>
      <xdr:row>131</xdr:row>
      <xdr:rowOff>131379</xdr:rowOff>
    </xdr:from>
    <xdr:ext cx="372090" cy="200119"/>
    <xdr:sp macro="" textlink="">
      <xdr:nvSpPr>
        <xdr:cNvPr id="1968" name="テキスト ボックス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/>
      </xdr:nvSpPr>
      <xdr:spPr>
        <a:xfrm rot="330596">
          <a:off x="5489356" y="32002029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4</xdr:col>
      <xdr:colOff>111671</xdr:colOff>
      <xdr:row>139</xdr:row>
      <xdr:rowOff>170792</xdr:rowOff>
    </xdr:from>
    <xdr:to>
      <xdr:col>6</xdr:col>
      <xdr:colOff>558361</xdr:colOff>
      <xdr:row>143</xdr:row>
      <xdr:rowOff>105103</xdr:rowOff>
    </xdr:to>
    <xdr:sp macro="" textlink="">
      <xdr:nvSpPr>
        <xdr:cNvPr id="388" name="フリーフォーム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 bwMode="auto">
        <a:xfrm>
          <a:off x="14484568" y="9196551"/>
          <a:ext cx="1261241" cy="670035"/>
        </a:xfrm>
        <a:custGeom>
          <a:avLst/>
          <a:gdLst>
            <a:gd name="connsiteX0" fmla="*/ 1261241 w 1261241"/>
            <a:gd name="connsiteY0" fmla="*/ 742293 h 742293"/>
            <a:gd name="connsiteX1" fmla="*/ 1261241 w 1261241"/>
            <a:gd name="connsiteY1" fmla="*/ 335017 h 742293"/>
            <a:gd name="connsiteX2" fmla="*/ 571500 w 1261241"/>
            <a:gd name="connsiteY2" fmla="*/ 335017 h 742293"/>
            <a:gd name="connsiteX3" fmla="*/ 381000 w 1261241"/>
            <a:gd name="connsiteY3" fmla="*/ 78827 h 742293"/>
            <a:gd name="connsiteX4" fmla="*/ 0 w 1261241"/>
            <a:gd name="connsiteY4" fmla="*/ 0 h 742293"/>
            <a:gd name="connsiteX0" fmla="*/ 1261241 w 1261241"/>
            <a:gd name="connsiteY0" fmla="*/ 742293 h 742293"/>
            <a:gd name="connsiteX1" fmla="*/ 1261241 w 1261241"/>
            <a:gd name="connsiteY1" fmla="*/ 335017 h 742293"/>
            <a:gd name="connsiteX2" fmla="*/ 571500 w 1261241"/>
            <a:gd name="connsiteY2" fmla="*/ 335017 h 742293"/>
            <a:gd name="connsiteX3" fmla="*/ 381000 w 1261241"/>
            <a:gd name="connsiteY3" fmla="*/ 78827 h 742293"/>
            <a:gd name="connsiteX4" fmla="*/ 0 w 1261241"/>
            <a:gd name="connsiteY4" fmla="*/ 0 h 742293"/>
            <a:gd name="connsiteX0" fmla="*/ 1261241 w 1261241"/>
            <a:gd name="connsiteY0" fmla="*/ 742293 h 742293"/>
            <a:gd name="connsiteX1" fmla="*/ 1261241 w 1261241"/>
            <a:gd name="connsiteY1" fmla="*/ 335017 h 742293"/>
            <a:gd name="connsiteX2" fmla="*/ 571500 w 1261241"/>
            <a:gd name="connsiteY2" fmla="*/ 335017 h 742293"/>
            <a:gd name="connsiteX3" fmla="*/ 381000 w 1261241"/>
            <a:gd name="connsiteY3" fmla="*/ 78827 h 742293"/>
            <a:gd name="connsiteX4" fmla="*/ 0 w 1261241"/>
            <a:gd name="connsiteY4" fmla="*/ 0 h 742293"/>
            <a:gd name="connsiteX0" fmla="*/ 1261241 w 1261241"/>
            <a:gd name="connsiteY0" fmla="*/ 742293 h 742293"/>
            <a:gd name="connsiteX1" fmla="*/ 1261241 w 1261241"/>
            <a:gd name="connsiteY1" fmla="*/ 335017 h 742293"/>
            <a:gd name="connsiteX2" fmla="*/ 571500 w 1261241"/>
            <a:gd name="connsiteY2" fmla="*/ 335017 h 742293"/>
            <a:gd name="connsiteX3" fmla="*/ 381000 w 1261241"/>
            <a:gd name="connsiteY3" fmla="*/ 78827 h 742293"/>
            <a:gd name="connsiteX4" fmla="*/ 0 w 1261241"/>
            <a:gd name="connsiteY4" fmla="*/ 0 h 742293"/>
            <a:gd name="connsiteX0" fmla="*/ 1261241 w 1261241"/>
            <a:gd name="connsiteY0" fmla="*/ 742293 h 742293"/>
            <a:gd name="connsiteX1" fmla="*/ 1261241 w 1261241"/>
            <a:gd name="connsiteY1" fmla="*/ 335017 h 742293"/>
            <a:gd name="connsiteX2" fmla="*/ 571500 w 1261241"/>
            <a:gd name="connsiteY2" fmla="*/ 335017 h 742293"/>
            <a:gd name="connsiteX3" fmla="*/ 381000 w 1261241"/>
            <a:gd name="connsiteY3" fmla="*/ 78827 h 742293"/>
            <a:gd name="connsiteX4" fmla="*/ 0 w 1261241"/>
            <a:gd name="connsiteY4" fmla="*/ 0 h 7422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61241" h="742293">
              <a:moveTo>
                <a:pt x="1261241" y="742293"/>
              </a:moveTo>
              <a:lnTo>
                <a:pt x="1261241" y="335017"/>
              </a:lnTo>
              <a:lnTo>
                <a:pt x="571500" y="335017"/>
              </a:lnTo>
              <a:cubicBezTo>
                <a:pt x="462017" y="328448"/>
                <a:pt x="411655" y="249621"/>
                <a:pt x="381000" y="78827"/>
              </a:cubicBez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85780</xdr:colOff>
      <xdr:row>137</xdr:row>
      <xdr:rowOff>172857</xdr:rowOff>
    </xdr:from>
    <xdr:ext cx="0" cy="470901"/>
    <xdr:sp macro="" textlink="">
      <xdr:nvSpPr>
        <xdr:cNvPr id="1973" name="Line 6499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ShapeType="1"/>
        </xdr:cNvSpPr>
      </xdr:nvSpPr>
      <xdr:spPr bwMode="auto">
        <a:xfrm flipH="1">
          <a:off x="14865952" y="8830754"/>
          <a:ext cx="0" cy="47090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6</xdr:col>
      <xdr:colOff>552176</xdr:colOff>
      <xdr:row>139</xdr:row>
      <xdr:rowOff>28340</xdr:rowOff>
    </xdr:from>
    <xdr:ext cx="0" cy="470901"/>
    <xdr:sp macro="" textlink="">
      <xdr:nvSpPr>
        <xdr:cNvPr id="1974" name="Line 6499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ShapeType="1"/>
        </xdr:cNvSpPr>
      </xdr:nvSpPr>
      <xdr:spPr bwMode="auto">
        <a:xfrm flipH="1">
          <a:off x="15739624" y="9054099"/>
          <a:ext cx="0" cy="47090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6</xdr:col>
      <xdr:colOff>453641</xdr:colOff>
      <xdr:row>141</xdr:row>
      <xdr:rowOff>105102</xdr:rowOff>
    </xdr:from>
    <xdr:ext cx="314927" cy="1"/>
    <xdr:sp macro="" textlink="">
      <xdr:nvSpPr>
        <xdr:cNvPr id="1975" name="Line 649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ShapeType="1"/>
        </xdr:cNvSpPr>
      </xdr:nvSpPr>
      <xdr:spPr bwMode="auto">
        <a:xfrm flipH="1" flipV="1">
          <a:off x="15641089" y="9498723"/>
          <a:ext cx="314927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6</xdr:col>
      <xdr:colOff>452346</xdr:colOff>
      <xdr:row>141</xdr:row>
      <xdr:rowOff>11370</xdr:rowOff>
    </xdr:from>
    <xdr:ext cx="204633" cy="192379"/>
    <xdr:sp macro="" textlink="">
      <xdr:nvSpPr>
        <xdr:cNvPr id="1976" name="Oval 6509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rrowheads="1"/>
        </xdr:cNvSpPr>
      </xdr:nvSpPr>
      <xdr:spPr bwMode="auto">
        <a:xfrm>
          <a:off x="15639794" y="9404991"/>
          <a:ext cx="204633" cy="19237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6</xdr:col>
      <xdr:colOff>447653</xdr:colOff>
      <xdr:row>142</xdr:row>
      <xdr:rowOff>151861</xdr:rowOff>
    </xdr:from>
    <xdr:ext cx="197396" cy="190043"/>
    <xdr:sp macro="" textlink="">
      <xdr:nvSpPr>
        <xdr:cNvPr id="1977" name="AutoShape 6507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rrowheads="1"/>
        </xdr:cNvSpPr>
      </xdr:nvSpPr>
      <xdr:spPr bwMode="auto">
        <a:xfrm>
          <a:off x="15635101" y="9729413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2700</xdr:colOff>
      <xdr:row>139</xdr:row>
      <xdr:rowOff>149317</xdr:rowOff>
    </xdr:from>
    <xdr:ext cx="198000" cy="198000"/>
    <xdr:sp macro="" textlink="">
      <xdr:nvSpPr>
        <xdr:cNvPr id="1978" name="Oval 6509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rrowheads="1"/>
        </xdr:cNvSpPr>
      </xdr:nvSpPr>
      <xdr:spPr bwMode="auto">
        <a:xfrm>
          <a:off x="499657" y="28774013"/>
          <a:ext cx="198000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5</xdr:col>
      <xdr:colOff>223343</xdr:colOff>
      <xdr:row>141</xdr:row>
      <xdr:rowOff>118241</xdr:rowOff>
    </xdr:from>
    <xdr:ext cx="6571" cy="348156"/>
    <xdr:sp macro="" textlink="">
      <xdr:nvSpPr>
        <xdr:cNvPr id="1980" name="Line 649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ShapeType="1"/>
        </xdr:cNvSpPr>
      </xdr:nvSpPr>
      <xdr:spPr bwMode="auto">
        <a:xfrm>
          <a:off x="15003515" y="9511862"/>
          <a:ext cx="6571" cy="34815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6</xdr:col>
      <xdr:colOff>565313</xdr:colOff>
      <xdr:row>142</xdr:row>
      <xdr:rowOff>65687</xdr:rowOff>
    </xdr:from>
    <xdr:ext cx="190117" cy="256191"/>
    <xdr:sp macro="" textlink="">
      <xdr:nvSpPr>
        <xdr:cNvPr id="1981" name="Line 6499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ShapeType="1"/>
        </xdr:cNvSpPr>
      </xdr:nvSpPr>
      <xdr:spPr bwMode="auto">
        <a:xfrm flipH="1" flipV="1">
          <a:off x="15752761" y="9643239"/>
          <a:ext cx="190117" cy="25619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5</xdr:col>
      <xdr:colOff>197070</xdr:colOff>
      <xdr:row>141</xdr:row>
      <xdr:rowOff>137948</xdr:rowOff>
    </xdr:from>
    <xdr:ext cx="372090" cy="200119"/>
    <xdr:sp macro="" textlink="">
      <xdr:nvSpPr>
        <xdr:cNvPr id="1983" name="テキスト ボックス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 rot="330596">
          <a:off x="14977242" y="9531569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0.5km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5</xdr:col>
      <xdr:colOff>234915</xdr:colOff>
      <xdr:row>138</xdr:row>
      <xdr:rowOff>170793</xdr:rowOff>
    </xdr:from>
    <xdr:ext cx="293124" cy="179404"/>
    <xdr:sp macro="" textlink="">
      <xdr:nvSpPr>
        <xdr:cNvPr id="1984" name="線吹き出し 2 (枠付き)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 bwMode="auto">
        <a:xfrm>
          <a:off x="768315" y="33308268"/>
          <a:ext cx="293124" cy="179404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146074"/>
            <a:gd name="adj6" fmla="val -41597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36000" rIns="1800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土師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8</xdr:col>
      <xdr:colOff>374431</xdr:colOff>
      <xdr:row>141</xdr:row>
      <xdr:rowOff>39413</xdr:rowOff>
    </xdr:from>
    <xdr:to>
      <xdr:col>9</xdr:col>
      <xdr:colOff>663465</xdr:colOff>
      <xdr:row>144</xdr:row>
      <xdr:rowOff>32845</xdr:rowOff>
    </xdr:to>
    <xdr:sp macro="" textlink="">
      <xdr:nvSpPr>
        <xdr:cNvPr id="391" name="フリーフォーム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 bwMode="auto">
        <a:xfrm>
          <a:off x="16737724" y="9433034"/>
          <a:ext cx="696310" cy="545225"/>
        </a:xfrm>
        <a:custGeom>
          <a:avLst/>
          <a:gdLst>
            <a:gd name="connsiteX0" fmla="*/ 0 w 696310"/>
            <a:gd name="connsiteY0" fmla="*/ 545225 h 545225"/>
            <a:gd name="connsiteX1" fmla="*/ 0 w 696310"/>
            <a:gd name="connsiteY1" fmla="*/ 0 h 545225"/>
            <a:gd name="connsiteX2" fmla="*/ 696310 w 696310"/>
            <a:gd name="connsiteY2" fmla="*/ 91966 h 545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96310" h="545225">
              <a:moveTo>
                <a:pt x="0" y="545225"/>
              </a:moveTo>
              <a:lnTo>
                <a:pt x="0" y="0"/>
              </a:lnTo>
              <a:lnTo>
                <a:pt x="696310" y="91966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197068</xdr:colOff>
      <xdr:row>139</xdr:row>
      <xdr:rowOff>32844</xdr:rowOff>
    </xdr:from>
    <xdr:to>
      <xdr:col>9</xdr:col>
      <xdr:colOff>586955</xdr:colOff>
      <xdr:row>140</xdr:row>
      <xdr:rowOff>14408</xdr:rowOff>
    </xdr:to>
    <xdr:grpSp>
      <xdr:nvGrpSpPr>
        <xdr:cNvPr id="1992" name="グループ化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GrpSpPr/>
      </xdr:nvGrpSpPr>
      <xdr:grpSpPr>
        <a:xfrm rot="16700329">
          <a:off x="4025492" y="24684170"/>
          <a:ext cx="162539" cy="1209037"/>
          <a:chOff x="1922201" y="591283"/>
          <a:chExt cx="165495" cy="1186703"/>
        </a:xfrm>
      </xdr:grpSpPr>
      <xdr:grpSp>
        <xdr:nvGrpSpPr>
          <xdr:cNvPr id="1993" name="Group 4332">
            <a:extLst>
              <a:ext uri="{FF2B5EF4-FFF2-40B4-BE49-F238E27FC236}">
                <a16:creationId xmlns:a16="http://schemas.microsoft.com/office/drawing/2014/main" id="{00000000-0008-0000-0000-0000C9070000}"/>
              </a:ext>
            </a:extLst>
          </xdr:cNvPr>
          <xdr:cNvGrpSpPr>
            <a:grpSpLocks/>
          </xdr:cNvGrpSpPr>
        </xdr:nvGrpSpPr>
        <xdr:grpSpPr bwMode="auto">
          <a:xfrm rot="10800000">
            <a:off x="1975599" y="591283"/>
            <a:ext cx="52982" cy="1186703"/>
            <a:chOff x="5428" y="57"/>
            <a:chExt cx="6" cy="99"/>
          </a:xfrm>
        </xdr:grpSpPr>
        <xdr:cxnSp macro="">
          <xdr:nvCxnSpPr>
            <xdr:cNvPr id="1995" name="AutoShape 4333">
              <a:extLst>
                <a:ext uri="{FF2B5EF4-FFF2-40B4-BE49-F238E27FC236}">
                  <a16:creationId xmlns:a16="http://schemas.microsoft.com/office/drawing/2014/main" id="{00000000-0008-0000-0000-0000CB07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-5400000">
              <a:off x="5379" y="107"/>
              <a:ext cx="98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996" name="AutoShape 4334">
              <a:extLst>
                <a:ext uri="{FF2B5EF4-FFF2-40B4-BE49-F238E27FC236}">
                  <a16:creationId xmlns:a16="http://schemas.microsoft.com/office/drawing/2014/main" id="{00000000-0008-0000-0000-0000CC07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-5400000">
              <a:off x="5382" y="106"/>
              <a:ext cx="98" cy="0"/>
            </a:xfrm>
            <a:prstGeom prst="straightConnector1">
              <a:avLst/>
            </a:prstGeom>
            <a:noFill/>
            <a:ln w="50800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997" name="AutoShape 4335">
              <a:extLst>
                <a:ext uri="{FF2B5EF4-FFF2-40B4-BE49-F238E27FC236}">
                  <a16:creationId xmlns:a16="http://schemas.microsoft.com/office/drawing/2014/main" id="{00000000-0008-0000-0000-0000CD07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-5400000">
              <a:off x="5385" y="107"/>
              <a:ext cx="98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sp macro="" textlink="">
        <xdr:nvSpPr>
          <xdr:cNvPr id="1994" name="正方形/長方形 1993">
            <a:extLst>
              <a:ext uri="{FF2B5EF4-FFF2-40B4-BE49-F238E27FC236}">
                <a16:creationId xmlns:a16="http://schemas.microsoft.com/office/drawing/2014/main" id="{00000000-0008-0000-0000-0000CA070000}"/>
              </a:ext>
            </a:extLst>
          </xdr:cNvPr>
          <xdr:cNvSpPr/>
        </xdr:nvSpPr>
        <xdr:spPr bwMode="auto">
          <a:xfrm rot="16200000">
            <a:off x="1778589" y="1091710"/>
            <a:ext cx="452720" cy="165495"/>
          </a:xfrm>
          <a:prstGeom prst="rect">
            <a:avLst/>
          </a:prstGeom>
          <a:solidFill>
            <a:schemeClr val="bg1"/>
          </a:solidFill>
          <a:ln w="9525" cap="flat" cmpd="sng" algn="ctr">
            <a:solidFill>
              <a:sysClr val="windowText" lastClr="000000"/>
            </a:solidFill>
            <a:prstDash val="solid"/>
            <a:round/>
            <a:headEnd type="none" w="med" len="med"/>
            <a:tailEnd type="triangl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8</xdr:col>
      <xdr:colOff>170793</xdr:colOff>
      <xdr:row>139</xdr:row>
      <xdr:rowOff>32844</xdr:rowOff>
    </xdr:from>
    <xdr:ext cx="386260" cy="166712"/>
    <xdr:sp macro="" textlink="">
      <xdr:nvSpPr>
        <xdr:cNvPr id="1998" name="テキスト ボックス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 rot="500329">
          <a:off x="16534086" y="9058603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石原駅</a:t>
          </a:r>
        </a:p>
      </xdr:txBody>
    </xdr:sp>
    <xdr:clientData/>
  </xdr:oneCellAnchor>
  <xdr:oneCellAnchor>
    <xdr:from>
      <xdr:col>7</xdr:col>
      <xdr:colOff>157655</xdr:colOff>
      <xdr:row>140</xdr:row>
      <xdr:rowOff>144517</xdr:rowOff>
    </xdr:from>
    <xdr:ext cx="631004" cy="85396"/>
    <xdr:sp macro="" textlink="">
      <xdr:nvSpPr>
        <xdr:cNvPr id="1999" name="Line 6499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ShapeType="1"/>
        </xdr:cNvSpPr>
      </xdr:nvSpPr>
      <xdr:spPr bwMode="auto">
        <a:xfrm>
          <a:off x="16113672" y="9354207"/>
          <a:ext cx="631004" cy="8539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8</xdr:col>
      <xdr:colOff>274984</xdr:colOff>
      <xdr:row>140</xdr:row>
      <xdr:rowOff>142748</xdr:rowOff>
    </xdr:from>
    <xdr:ext cx="198000" cy="198000"/>
    <xdr:sp macro="" textlink="">
      <xdr:nvSpPr>
        <xdr:cNvPr id="2000" name="Oval 650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rrowheads="1"/>
        </xdr:cNvSpPr>
      </xdr:nvSpPr>
      <xdr:spPr bwMode="auto">
        <a:xfrm>
          <a:off x="2387049" y="28949661"/>
          <a:ext cx="198000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8</xdr:col>
      <xdr:colOff>270291</xdr:colOff>
      <xdr:row>142</xdr:row>
      <xdr:rowOff>99309</xdr:rowOff>
    </xdr:from>
    <xdr:ext cx="197396" cy="190043"/>
    <xdr:sp macro="" textlink="">
      <xdr:nvSpPr>
        <xdr:cNvPr id="2001" name="AutoShape 6507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rrowheads="1"/>
        </xdr:cNvSpPr>
      </xdr:nvSpPr>
      <xdr:spPr bwMode="auto">
        <a:xfrm>
          <a:off x="16633584" y="9676861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10</xdr:col>
      <xdr:colOff>15765</xdr:colOff>
      <xdr:row>140</xdr:row>
      <xdr:rowOff>93400</xdr:rowOff>
    </xdr:from>
    <xdr:ext cx="422057" cy="435258"/>
    <xdr:pic>
      <xdr:nvPicPr>
        <xdr:cNvPr id="2019" name="Picture 4139" descr="lawson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0940" y="33592825"/>
          <a:ext cx="422057" cy="435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166824</xdr:colOff>
      <xdr:row>139</xdr:row>
      <xdr:rowOff>7070</xdr:rowOff>
    </xdr:from>
    <xdr:ext cx="778024" cy="366767"/>
    <xdr:sp macro="" textlink="">
      <xdr:nvSpPr>
        <xdr:cNvPr id="2020" name="テキスト ボックス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3881574" y="33325520"/>
          <a:ext cx="778024" cy="366767"/>
        </a:xfrm>
        <a:prstGeom prst="rect">
          <a:avLst/>
        </a:prstGeom>
        <a:noFill/>
        <a:ln w="28575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ローソン</a:t>
          </a:r>
          <a:endParaRPr kumimoji="1" lang="en-US" altLang="ja-JP" sz="1100"/>
        </a:p>
        <a:p>
          <a:r>
            <a:rPr kumimoji="1" lang="ja-JP" altLang="en-US" sz="1100"/>
            <a:t>綾部宮代店</a:t>
          </a:r>
        </a:p>
      </xdr:txBody>
    </xdr:sp>
    <xdr:clientData/>
  </xdr:oneCellAnchor>
  <xdr:twoCellAnchor>
    <xdr:from>
      <xdr:col>10</xdr:col>
      <xdr:colOff>400707</xdr:colOff>
      <xdr:row>147</xdr:row>
      <xdr:rowOff>144517</xdr:rowOff>
    </xdr:from>
    <xdr:to>
      <xdr:col>11</xdr:col>
      <xdr:colOff>394138</xdr:colOff>
      <xdr:row>153</xdr:row>
      <xdr:rowOff>98534</xdr:rowOff>
    </xdr:to>
    <xdr:sp macro="" textlink="">
      <xdr:nvSpPr>
        <xdr:cNvPr id="397" name="フリーフォーム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 bwMode="auto">
        <a:xfrm>
          <a:off x="21106086" y="8986345"/>
          <a:ext cx="400707" cy="1057603"/>
        </a:xfrm>
        <a:custGeom>
          <a:avLst/>
          <a:gdLst>
            <a:gd name="connsiteX0" fmla="*/ 400707 w 400707"/>
            <a:gd name="connsiteY0" fmla="*/ 1057603 h 1057603"/>
            <a:gd name="connsiteX1" fmla="*/ 400707 w 400707"/>
            <a:gd name="connsiteY1" fmla="*/ 518948 h 1057603"/>
            <a:gd name="connsiteX2" fmla="*/ 0 w 400707"/>
            <a:gd name="connsiteY2" fmla="*/ 0 h 10576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0707" h="1057603">
              <a:moveTo>
                <a:pt x="400707" y="1057603"/>
              </a:moveTo>
              <a:lnTo>
                <a:pt x="400707" y="518948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0</xdr:colOff>
      <xdr:row>150</xdr:row>
      <xdr:rowOff>118241</xdr:rowOff>
    </xdr:from>
    <xdr:ext cx="354724" cy="348155"/>
    <xdr:sp macro="" textlink="">
      <xdr:nvSpPr>
        <xdr:cNvPr id="2026" name="Line 6499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ShapeType="1"/>
        </xdr:cNvSpPr>
      </xdr:nvSpPr>
      <xdr:spPr bwMode="auto">
        <a:xfrm>
          <a:off x="21519931" y="9511862"/>
          <a:ext cx="354724" cy="34815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11</xdr:col>
      <xdr:colOff>280693</xdr:colOff>
      <xdr:row>152</xdr:row>
      <xdr:rowOff>9592</xdr:rowOff>
    </xdr:from>
    <xdr:ext cx="197396" cy="190043"/>
    <xdr:sp macro="" textlink="">
      <xdr:nvSpPr>
        <xdr:cNvPr id="2027" name="AutoShape 6507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rrowheads="1"/>
        </xdr:cNvSpPr>
      </xdr:nvSpPr>
      <xdr:spPr bwMode="auto">
        <a:xfrm>
          <a:off x="6674867" y="29363157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11</xdr:col>
      <xdr:colOff>170794</xdr:colOff>
      <xdr:row>147</xdr:row>
      <xdr:rowOff>78828</xdr:rowOff>
    </xdr:from>
    <xdr:ext cx="417188" cy="408122"/>
    <xdr:grpSp>
      <xdr:nvGrpSpPr>
        <xdr:cNvPr id="2028" name="Group 6672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GrpSpPr>
          <a:grpSpLocks/>
        </xdr:cNvGrpSpPr>
      </xdr:nvGrpSpPr>
      <xdr:grpSpPr bwMode="auto">
        <a:xfrm>
          <a:off x="5476219" y="26701203"/>
          <a:ext cx="417188" cy="408122"/>
          <a:chOff x="536" y="109"/>
          <a:chExt cx="46" cy="44"/>
        </a:xfrm>
      </xdr:grpSpPr>
      <xdr:pic>
        <xdr:nvPicPr>
          <xdr:cNvPr id="2029" name="Picture 6673" descr="route2">
            <a:extLst>
              <a:ext uri="{FF2B5EF4-FFF2-40B4-BE49-F238E27FC236}">
                <a16:creationId xmlns:a16="http://schemas.microsoft.com/office/drawing/2014/main" id="{00000000-0008-0000-0000-0000ED07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30" name="Text Box 6674">
            <a:extLst>
              <a:ext uri="{FF2B5EF4-FFF2-40B4-BE49-F238E27FC236}">
                <a16:creationId xmlns:a16="http://schemas.microsoft.com/office/drawing/2014/main" id="{00000000-0008-0000-0000-0000EE0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11</xdr:col>
      <xdr:colOff>282087</xdr:colOff>
      <xdr:row>150</xdr:row>
      <xdr:rowOff>19666</xdr:rowOff>
    </xdr:from>
    <xdr:ext cx="198000" cy="198000"/>
    <xdr:sp macro="" textlink="">
      <xdr:nvSpPr>
        <xdr:cNvPr id="2031" name="Oval 6509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rrowheads="1"/>
        </xdr:cNvSpPr>
      </xdr:nvSpPr>
      <xdr:spPr bwMode="auto">
        <a:xfrm>
          <a:off x="6676261" y="29008796"/>
          <a:ext cx="198000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twoCellAnchor>
    <xdr:from>
      <xdr:col>14</xdr:col>
      <xdr:colOff>395491</xdr:colOff>
      <xdr:row>147</xdr:row>
      <xdr:rowOff>65689</xdr:rowOff>
    </xdr:from>
    <xdr:to>
      <xdr:col>14</xdr:col>
      <xdr:colOff>395491</xdr:colOff>
      <xdr:row>150</xdr:row>
      <xdr:rowOff>26335</xdr:rowOff>
    </xdr:to>
    <xdr:sp macro="" textlink="">
      <xdr:nvSpPr>
        <xdr:cNvPr id="2032" name="Line 143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ShapeType="1"/>
        </xdr:cNvSpPr>
      </xdr:nvSpPr>
      <xdr:spPr bwMode="auto">
        <a:xfrm flipH="1" flipV="1">
          <a:off x="23091267" y="8907517"/>
          <a:ext cx="0" cy="512439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282466</xdr:colOff>
      <xdr:row>150</xdr:row>
      <xdr:rowOff>41395</xdr:rowOff>
    </xdr:from>
    <xdr:to>
      <xdr:col>15</xdr:col>
      <xdr:colOff>109233</xdr:colOff>
      <xdr:row>151</xdr:row>
      <xdr:rowOff>87569</xdr:rowOff>
    </xdr:to>
    <xdr:sp macro="" textlink="">
      <xdr:nvSpPr>
        <xdr:cNvPr id="2033" name="円弧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22978242" y="9435016"/>
          <a:ext cx="234043" cy="230105"/>
        </a:xfrm>
        <a:prstGeom prst="arc">
          <a:avLst>
            <a:gd name="adj1" fmla="val 10553810"/>
            <a:gd name="adj2" fmla="val 0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348154</xdr:colOff>
      <xdr:row>150</xdr:row>
      <xdr:rowOff>39412</xdr:rowOff>
    </xdr:from>
    <xdr:to>
      <xdr:col>14</xdr:col>
      <xdr:colOff>393873</xdr:colOff>
      <xdr:row>153</xdr:row>
      <xdr:rowOff>91964</xdr:rowOff>
    </xdr:to>
    <xdr:sp macro="" textlink="">
      <xdr:nvSpPr>
        <xdr:cNvPr id="2034" name="フリーフォーム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 bwMode="auto">
        <a:xfrm flipH="1">
          <a:off x="23043930" y="9433033"/>
          <a:ext cx="45719" cy="604345"/>
        </a:xfrm>
        <a:custGeom>
          <a:avLst/>
          <a:gdLst>
            <a:gd name="connsiteX0" fmla="*/ 0 w 0"/>
            <a:gd name="connsiteY0" fmla="*/ 729156 h 729156"/>
            <a:gd name="connsiteX1" fmla="*/ 0 w 0"/>
            <a:gd name="connsiteY1" fmla="*/ 0 h 7291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729156">
              <a:moveTo>
                <a:pt x="0" y="729156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289997</xdr:colOff>
      <xdr:row>151</xdr:row>
      <xdr:rowOff>20480</xdr:rowOff>
    </xdr:from>
    <xdr:ext cx="197396" cy="190043"/>
    <xdr:sp macro="" textlink="">
      <xdr:nvSpPr>
        <xdr:cNvPr id="2035" name="AutoShape 6507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Arrowheads="1"/>
        </xdr:cNvSpPr>
      </xdr:nvSpPr>
      <xdr:spPr bwMode="auto">
        <a:xfrm>
          <a:off x="22985773" y="9598032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15</xdr:col>
      <xdr:colOff>118242</xdr:colOff>
      <xdr:row>149</xdr:row>
      <xdr:rowOff>39414</xdr:rowOff>
    </xdr:from>
    <xdr:ext cx="417188" cy="408122"/>
    <xdr:grpSp>
      <xdr:nvGrpSpPr>
        <xdr:cNvPr id="2036" name="Group 6672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GrpSpPr>
          <a:grpSpLocks/>
        </xdr:cNvGrpSpPr>
      </xdr:nvGrpSpPr>
      <xdr:grpSpPr bwMode="auto">
        <a:xfrm>
          <a:off x="7423917" y="27023739"/>
          <a:ext cx="417188" cy="408122"/>
          <a:chOff x="536" y="109"/>
          <a:chExt cx="46" cy="44"/>
        </a:xfrm>
      </xdr:grpSpPr>
      <xdr:pic>
        <xdr:nvPicPr>
          <xdr:cNvPr id="2037" name="Picture 6673" descr="route2">
            <a:extLst>
              <a:ext uri="{FF2B5EF4-FFF2-40B4-BE49-F238E27FC236}">
                <a16:creationId xmlns:a16="http://schemas.microsoft.com/office/drawing/2014/main" id="{00000000-0008-0000-0000-0000F507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38" name="Text Box 6674">
            <a:extLst>
              <a:ext uri="{FF2B5EF4-FFF2-40B4-BE49-F238E27FC236}">
                <a16:creationId xmlns:a16="http://schemas.microsoft.com/office/drawing/2014/main" id="{00000000-0008-0000-0000-0000F60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10</xdr:col>
      <xdr:colOff>183931</xdr:colOff>
      <xdr:row>158</xdr:row>
      <xdr:rowOff>164224</xdr:rowOff>
    </xdr:from>
    <xdr:to>
      <xdr:col>12</xdr:col>
      <xdr:colOff>289034</xdr:colOff>
      <xdr:row>162</xdr:row>
      <xdr:rowOff>39414</xdr:rowOff>
    </xdr:to>
    <xdr:sp macro="" textlink="">
      <xdr:nvSpPr>
        <xdr:cNvPr id="4" name="フリーフォーム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1891862" y="11029293"/>
          <a:ext cx="919655" cy="610914"/>
        </a:xfrm>
        <a:custGeom>
          <a:avLst/>
          <a:gdLst>
            <a:gd name="connsiteX0" fmla="*/ 919655 w 919655"/>
            <a:gd name="connsiteY0" fmla="*/ 610914 h 610914"/>
            <a:gd name="connsiteX1" fmla="*/ 610914 w 919655"/>
            <a:gd name="connsiteY1" fmla="*/ 0 h 610914"/>
            <a:gd name="connsiteX2" fmla="*/ 0 w 919655"/>
            <a:gd name="connsiteY2" fmla="*/ 0 h 610914"/>
            <a:gd name="connsiteX0" fmla="*/ 919655 w 919655"/>
            <a:gd name="connsiteY0" fmla="*/ 610914 h 610914"/>
            <a:gd name="connsiteX1" fmla="*/ 610914 w 919655"/>
            <a:gd name="connsiteY1" fmla="*/ 0 h 610914"/>
            <a:gd name="connsiteX2" fmla="*/ 0 w 919655"/>
            <a:gd name="connsiteY2" fmla="*/ 0 h 610914"/>
            <a:gd name="connsiteX0" fmla="*/ 919655 w 919655"/>
            <a:gd name="connsiteY0" fmla="*/ 610914 h 610914"/>
            <a:gd name="connsiteX1" fmla="*/ 610914 w 919655"/>
            <a:gd name="connsiteY1" fmla="*/ 0 h 610914"/>
            <a:gd name="connsiteX2" fmla="*/ 0 w 919655"/>
            <a:gd name="connsiteY2" fmla="*/ 0 h 6109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19655" h="610914">
              <a:moveTo>
                <a:pt x="919655" y="610914"/>
              </a:moveTo>
              <a:cubicBezTo>
                <a:pt x="751051" y="532086"/>
                <a:pt x="608725" y="551793"/>
                <a:pt x="610914" y="0"/>
              </a:cubicBez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170794</xdr:colOff>
      <xdr:row>158</xdr:row>
      <xdr:rowOff>164510</xdr:rowOff>
    </xdr:from>
    <xdr:ext cx="814552" cy="0"/>
    <xdr:sp macro="" textlink="">
      <xdr:nvSpPr>
        <xdr:cNvPr id="1309" name="Line 6499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ShapeType="1"/>
        </xdr:cNvSpPr>
      </xdr:nvSpPr>
      <xdr:spPr bwMode="auto">
        <a:xfrm>
          <a:off x="2286001" y="11029579"/>
          <a:ext cx="814552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11</xdr:col>
      <xdr:colOff>366346</xdr:colOff>
      <xdr:row>155</xdr:row>
      <xdr:rowOff>175846</xdr:rowOff>
    </xdr:from>
    <xdr:ext cx="18156" cy="681922"/>
    <xdr:sp macro="" textlink="">
      <xdr:nvSpPr>
        <xdr:cNvPr id="1494" name="Line 64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ShapeType="1"/>
        </xdr:cNvSpPr>
      </xdr:nvSpPr>
      <xdr:spPr bwMode="auto">
        <a:xfrm>
          <a:off x="2491154" y="10448192"/>
          <a:ext cx="18156" cy="68192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11</xdr:col>
      <xdr:colOff>279060</xdr:colOff>
      <xdr:row>158</xdr:row>
      <xdr:rowOff>71216</xdr:rowOff>
    </xdr:from>
    <xdr:ext cx="198000" cy="198000"/>
    <xdr:sp macro="" textlink="">
      <xdr:nvSpPr>
        <xdr:cNvPr id="1510" name="Oval 6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rrowheads="1"/>
        </xdr:cNvSpPr>
      </xdr:nvSpPr>
      <xdr:spPr bwMode="auto">
        <a:xfrm>
          <a:off x="3724625" y="30518086"/>
          <a:ext cx="198000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twoCellAnchor>
    <xdr:from>
      <xdr:col>12</xdr:col>
      <xdr:colOff>87367</xdr:colOff>
      <xdr:row>161</xdr:row>
      <xdr:rowOff>70291</xdr:rowOff>
    </xdr:from>
    <xdr:to>
      <xdr:col>12</xdr:col>
      <xdr:colOff>317472</xdr:colOff>
      <xdr:row>162</xdr:row>
      <xdr:rowOff>120403</xdr:rowOff>
    </xdr:to>
    <xdr:sp macro="" textlink="">
      <xdr:nvSpPr>
        <xdr:cNvPr id="1713" name="円弧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 rot="6806699">
          <a:off x="2607881" y="11489122"/>
          <a:ext cx="234043" cy="230105"/>
        </a:xfrm>
        <a:prstGeom prst="arc">
          <a:avLst>
            <a:gd name="adj1" fmla="val 10553810"/>
            <a:gd name="adj2" fmla="val 0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256774</xdr:colOff>
      <xdr:row>158</xdr:row>
      <xdr:rowOff>116593</xdr:rowOff>
    </xdr:from>
    <xdr:to>
      <xdr:col>15</xdr:col>
      <xdr:colOff>691968</xdr:colOff>
      <xdr:row>161</xdr:row>
      <xdr:rowOff>76975</xdr:rowOff>
    </xdr:to>
    <xdr:sp macro="" textlink="">
      <xdr:nvSpPr>
        <xdr:cNvPr id="359" name="フリーフォーム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 bwMode="auto">
        <a:xfrm rot="2816942">
          <a:off x="3952946" y="10297156"/>
          <a:ext cx="496163" cy="1256725"/>
        </a:xfrm>
        <a:custGeom>
          <a:avLst/>
          <a:gdLst>
            <a:gd name="connsiteX0" fmla="*/ 282465 w 492672"/>
            <a:gd name="connsiteY0" fmla="*/ 1294086 h 1294086"/>
            <a:gd name="connsiteX1" fmla="*/ 282465 w 492672"/>
            <a:gd name="connsiteY1" fmla="*/ 775138 h 1294086"/>
            <a:gd name="connsiteX2" fmla="*/ 0 w 492672"/>
            <a:gd name="connsiteY2" fmla="*/ 348155 h 1294086"/>
            <a:gd name="connsiteX3" fmla="*/ 492672 w 492672"/>
            <a:gd name="connsiteY3" fmla="*/ 0 h 1294086"/>
            <a:gd name="connsiteX0" fmla="*/ 282465 w 492672"/>
            <a:gd name="connsiteY0" fmla="*/ 1294086 h 1294086"/>
            <a:gd name="connsiteX1" fmla="*/ 282465 w 492672"/>
            <a:gd name="connsiteY1" fmla="*/ 775138 h 1294086"/>
            <a:gd name="connsiteX2" fmla="*/ 0 w 492672"/>
            <a:gd name="connsiteY2" fmla="*/ 348155 h 1294086"/>
            <a:gd name="connsiteX3" fmla="*/ 492672 w 492672"/>
            <a:gd name="connsiteY3" fmla="*/ 0 h 1294086"/>
            <a:gd name="connsiteX0" fmla="*/ 282465 w 492672"/>
            <a:gd name="connsiteY0" fmla="*/ 1294086 h 1294086"/>
            <a:gd name="connsiteX1" fmla="*/ 282465 w 492672"/>
            <a:gd name="connsiteY1" fmla="*/ 775138 h 1294086"/>
            <a:gd name="connsiteX2" fmla="*/ 0 w 492672"/>
            <a:gd name="connsiteY2" fmla="*/ 348155 h 1294086"/>
            <a:gd name="connsiteX3" fmla="*/ 492672 w 492672"/>
            <a:gd name="connsiteY3" fmla="*/ 0 h 12940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92672" h="1294086">
              <a:moveTo>
                <a:pt x="282465" y="1294086"/>
              </a:moveTo>
              <a:lnTo>
                <a:pt x="282465" y="775138"/>
              </a:lnTo>
              <a:cubicBezTo>
                <a:pt x="286844" y="580258"/>
                <a:pt x="133569" y="483914"/>
                <a:pt x="0" y="348155"/>
              </a:cubicBezTo>
              <a:lnTo>
                <a:pt x="492672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205884</xdr:colOff>
      <xdr:row>160</xdr:row>
      <xdr:rowOff>166782</xdr:rowOff>
    </xdr:from>
    <xdr:to>
      <xdr:col>14</xdr:col>
      <xdr:colOff>323799</xdr:colOff>
      <xdr:row>161</xdr:row>
      <xdr:rowOff>159177</xdr:rowOff>
    </xdr:to>
    <xdr:grpSp>
      <xdr:nvGrpSpPr>
        <xdr:cNvPr id="1989" name="Group 17064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GrpSpPr>
          <a:grpSpLocks/>
        </xdr:cNvGrpSpPr>
      </xdr:nvGrpSpPr>
      <xdr:grpSpPr bwMode="auto">
        <a:xfrm rot="13616942">
          <a:off x="7074257" y="29169559"/>
          <a:ext cx="173370" cy="117915"/>
          <a:chOff x="1084" y="110"/>
          <a:chExt cx="86" cy="28"/>
        </a:xfrm>
      </xdr:grpSpPr>
      <xdr:sp macro="" textlink="">
        <xdr:nvSpPr>
          <xdr:cNvPr id="1990" name="Rectangle 6595">
            <a:extLst>
              <a:ext uri="{FF2B5EF4-FFF2-40B4-BE49-F238E27FC236}">
                <a16:creationId xmlns:a16="http://schemas.microsoft.com/office/drawing/2014/main" id="{00000000-0008-0000-0000-0000C607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91" name="Freeform 6598">
            <a:extLst>
              <a:ext uri="{FF2B5EF4-FFF2-40B4-BE49-F238E27FC236}">
                <a16:creationId xmlns:a16="http://schemas.microsoft.com/office/drawing/2014/main" id="{00000000-0008-0000-0000-0000C707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10" name="Freeform 6598">
            <a:extLst>
              <a:ext uri="{FF2B5EF4-FFF2-40B4-BE49-F238E27FC236}">
                <a16:creationId xmlns:a16="http://schemas.microsoft.com/office/drawing/2014/main" id="{00000000-0008-0000-0000-0000DA07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84978</xdr:colOff>
      <xdr:row>161</xdr:row>
      <xdr:rowOff>101136</xdr:rowOff>
    </xdr:from>
    <xdr:to>
      <xdr:col>14</xdr:col>
      <xdr:colOff>202893</xdr:colOff>
      <xdr:row>162</xdr:row>
      <xdr:rowOff>93531</xdr:rowOff>
    </xdr:to>
    <xdr:grpSp>
      <xdr:nvGrpSpPr>
        <xdr:cNvPr id="2011" name="Group 17064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GrpSpPr>
          <a:grpSpLocks/>
        </xdr:cNvGrpSpPr>
      </xdr:nvGrpSpPr>
      <xdr:grpSpPr bwMode="auto">
        <a:xfrm rot="13616942">
          <a:off x="6953351" y="29284888"/>
          <a:ext cx="173370" cy="117915"/>
          <a:chOff x="1084" y="110"/>
          <a:chExt cx="86" cy="28"/>
        </a:xfrm>
      </xdr:grpSpPr>
      <xdr:sp macro="" textlink="">
        <xdr:nvSpPr>
          <xdr:cNvPr id="2012" name="Rectangle 6595">
            <a:extLst>
              <a:ext uri="{FF2B5EF4-FFF2-40B4-BE49-F238E27FC236}">
                <a16:creationId xmlns:a16="http://schemas.microsoft.com/office/drawing/2014/main" id="{00000000-0008-0000-0000-0000DC07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13" name="Freeform 6598">
            <a:extLst>
              <a:ext uri="{FF2B5EF4-FFF2-40B4-BE49-F238E27FC236}">
                <a16:creationId xmlns:a16="http://schemas.microsoft.com/office/drawing/2014/main" id="{00000000-0008-0000-0000-0000DD07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14" name="Freeform 6598">
            <a:extLst>
              <a:ext uri="{FF2B5EF4-FFF2-40B4-BE49-F238E27FC236}">
                <a16:creationId xmlns:a16="http://schemas.microsoft.com/office/drawing/2014/main" id="{00000000-0008-0000-0000-0000DE07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345584</xdr:colOff>
      <xdr:row>157</xdr:row>
      <xdr:rowOff>172051</xdr:rowOff>
    </xdr:from>
    <xdr:to>
      <xdr:col>13</xdr:col>
      <xdr:colOff>345584</xdr:colOff>
      <xdr:row>163</xdr:row>
      <xdr:rowOff>0</xdr:rowOff>
    </xdr:to>
    <xdr:sp macro="" textlink="">
      <xdr:nvSpPr>
        <xdr:cNvPr id="2015" name="Line 6499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ShapeType="1"/>
        </xdr:cNvSpPr>
      </xdr:nvSpPr>
      <xdr:spPr bwMode="auto">
        <a:xfrm rot="2816942">
          <a:off x="3150812" y="11064964"/>
          <a:ext cx="10213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72042</xdr:colOff>
      <xdr:row>158</xdr:row>
      <xdr:rowOff>176761</xdr:rowOff>
    </xdr:from>
    <xdr:to>
      <xdr:col>14</xdr:col>
      <xdr:colOff>245967</xdr:colOff>
      <xdr:row>163</xdr:row>
      <xdr:rowOff>0</xdr:rowOff>
    </xdr:to>
    <xdr:sp macro="" textlink="">
      <xdr:nvSpPr>
        <xdr:cNvPr id="364" name="フリーフォーム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 bwMode="auto">
        <a:xfrm rot="2816942">
          <a:off x="3446132" y="11090171"/>
          <a:ext cx="879057" cy="173925"/>
        </a:xfrm>
        <a:custGeom>
          <a:avLst/>
          <a:gdLst>
            <a:gd name="connsiteX0" fmla="*/ 886811 w 886811"/>
            <a:gd name="connsiteY0" fmla="*/ 0 h 216776"/>
            <a:gd name="connsiteX1" fmla="*/ 0 w 886811"/>
            <a:gd name="connsiteY1" fmla="*/ 0 h 216776"/>
            <a:gd name="connsiteX2" fmla="*/ 0 w 886811"/>
            <a:gd name="connsiteY2" fmla="*/ 216776 h 216776"/>
            <a:gd name="connsiteX0" fmla="*/ 956879 w 956879"/>
            <a:gd name="connsiteY0" fmla="*/ 207 h 216983"/>
            <a:gd name="connsiteX1" fmla="*/ 70068 w 956879"/>
            <a:gd name="connsiteY1" fmla="*/ 207 h 216983"/>
            <a:gd name="connsiteX2" fmla="*/ 70068 w 956879"/>
            <a:gd name="connsiteY2" fmla="*/ 216983 h 216983"/>
            <a:gd name="connsiteX0" fmla="*/ 984129 w 984129"/>
            <a:gd name="connsiteY0" fmla="*/ 147 h 216923"/>
            <a:gd name="connsiteX1" fmla="*/ 97318 w 984129"/>
            <a:gd name="connsiteY1" fmla="*/ 147 h 216923"/>
            <a:gd name="connsiteX2" fmla="*/ 97318 w 984129"/>
            <a:gd name="connsiteY2" fmla="*/ 216923 h 216923"/>
            <a:gd name="connsiteX0" fmla="*/ 984129 w 984129"/>
            <a:gd name="connsiteY0" fmla="*/ 0 h 216776"/>
            <a:gd name="connsiteX1" fmla="*/ 97318 w 984129"/>
            <a:gd name="connsiteY1" fmla="*/ 0 h 216776"/>
            <a:gd name="connsiteX2" fmla="*/ 97318 w 984129"/>
            <a:gd name="connsiteY2" fmla="*/ 216776 h 216776"/>
            <a:gd name="connsiteX0" fmla="*/ 986839 w 986839"/>
            <a:gd name="connsiteY0" fmla="*/ 0 h 216776"/>
            <a:gd name="connsiteX1" fmla="*/ 100028 w 986839"/>
            <a:gd name="connsiteY1" fmla="*/ 0 h 216776"/>
            <a:gd name="connsiteX2" fmla="*/ 100028 w 986839"/>
            <a:gd name="connsiteY2" fmla="*/ 216776 h 216776"/>
            <a:gd name="connsiteX0" fmla="*/ 998002 w 998002"/>
            <a:gd name="connsiteY0" fmla="*/ 0 h 216776"/>
            <a:gd name="connsiteX1" fmla="*/ 111191 w 998002"/>
            <a:gd name="connsiteY1" fmla="*/ 0 h 216776"/>
            <a:gd name="connsiteX2" fmla="*/ 111191 w 998002"/>
            <a:gd name="connsiteY2" fmla="*/ 216776 h 216776"/>
            <a:gd name="connsiteX0" fmla="*/ 875993 w 875993"/>
            <a:gd name="connsiteY0" fmla="*/ 0 h 227872"/>
            <a:gd name="connsiteX1" fmla="*/ 111191 w 875993"/>
            <a:gd name="connsiteY1" fmla="*/ 11096 h 227872"/>
            <a:gd name="connsiteX2" fmla="*/ 111191 w 875993"/>
            <a:gd name="connsiteY2" fmla="*/ 227872 h 2278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75993" h="227872">
              <a:moveTo>
                <a:pt x="875993" y="0"/>
              </a:moveTo>
              <a:lnTo>
                <a:pt x="111191" y="11096"/>
              </a:lnTo>
              <a:cubicBezTo>
                <a:pt x="-53032" y="24234"/>
                <a:pt x="-20189" y="221302"/>
                <a:pt x="111191" y="227872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156647</xdr:colOff>
      <xdr:row>159</xdr:row>
      <xdr:rowOff>55112</xdr:rowOff>
    </xdr:from>
    <xdr:to>
      <xdr:col>13</xdr:col>
      <xdr:colOff>270027</xdr:colOff>
      <xdr:row>159</xdr:row>
      <xdr:rowOff>150887</xdr:rowOff>
    </xdr:to>
    <xdr:sp macro="" textlink="">
      <xdr:nvSpPr>
        <xdr:cNvPr id="377" name="フリーフォーム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 bwMode="auto">
        <a:xfrm rot="2816942">
          <a:off x="3481340" y="10785748"/>
          <a:ext cx="95775" cy="113380"/>
        </a:xfrm>
        <a:custGeom>
          <a:avLst/>
          <a:gdLst>
            <a:gd name="connsiteX0" fmla="*/ 91965 w 91965"/>
            <a:gd name="connsiteY0" fmla="*/ 0 h 124810"/>
            <a:gd name="connsiteX1" fmla="*/ 0 w 91965"/>
            <a:gd name="connsiteY1" fmla="*/ 124810 h 124810"/>
            <a:gd name="connsiteX0" fmla="*/ 91965 w 91965"/>
            <a:gd name="connsiteY0" fmla="*/ 0 h 124810"/>
            <a:gd name="connsiteX1" fmla="*/ 0 w 91965"/>
            <a:gd name="connsiteY1" fmla="*/ 124810 h 124810"/>
            <a:gd name="connsiteX0" fmla="*/ 114825 w 114825"/>
            <a:gd name="connsiteY0" fmla="*/ 0 h 105760"/>
            <a:gd name="connsiteX1" fmla="*/ 0 w 114825"/>
            <a:gd name="connsiteY1" fmla="*/ 105760 h 105760"/>
            <a:gd name="connsiteX0" fmla="*/ 114825 w 114825"/>
            <a:gd name="connsiteY0" fmla="*/ 0 h 105760"/>
            <a:gd name="connsiteX1" fmla="*/ 0 w 114825"/>
            <a:gd name="connsiteY1" fmla="*/ 105760 h 105760"/>
            <a:gd name="connsiteX0" fmla="*/ 95775 w 95775"/>
            <a:gd name="connsiteY0" fmla="*/ 0 h 113380"/>
            <a:gd name="connsiteX1" fmla="*/ 0 w 95775"/>
            <a:gd name="connsiteY1" fmla="*/ 113380 h 1133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775" h="113380">
              <a:moveTo>
                <a:pt x="95775" y="0"/>
              </a:moveTo>
              <a:cubicBezTo>
                <a:pt x="91790" y="64463"/>
                <a:pt x="72565" y="98447"/>
                <a:pt x="0" y="113380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358060</xdr:colOff>
      <xdr:row>155</xdr:row>
      <xdr:rowOff>141008</xdr:rowOff>
    </xdr:from>
    <xdr:to>
      <xdr:col>15</xdr:col>
      <xdr:colOff>250904</xdr:colOff>
      <xdr:row>157</xdr:row>
      <xdr:rowOff>105290</xdr:rowOff>
    </xdr:to>
    <xdr:sp macro="" textlink="">
      <xdr:nvSpPr>
        <xdr:cNvPr id="2017" name="Line 6499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ShapeType="1"/>
        </xdr:cNvSpPr>
      </xdr:nvSpPr>
      <xdr:spPr bwMode="auto">
        <a:xfrm rot="2816942">
          <a:off x="4059072" y="10427092"/>
          <a:ext cx="330628" cy="30315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300576</xdr:colOff>
      <xdr:row>159</xdr:row>
      <xdr:rowOff>162688</xdr:rowOff>
    </xdr:from>
    <xdr:ext cx="197396" cy="190043"/>
    <xdr:sp macro="" textlink="">
      <xdr:nvSpPr>
        <xdr:cNvPr id="2018" name="AutoShape 650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Arrowheads="1"/>
        </xdr:cNvSpPr>
      </xdr:nvSpPr>
      <xdr:spPr bwMode="auto">
        <a:xfrm>
          <a:off x="2431795" y="10902126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15</xdr:col>
      <xdr:colOff>8873</xdr:colOff>
      <xdr:row>158</xdr:row>
      <xdr:rowOff>103157</xdr:rowOff>
    </xdr:from>
    <xdr:ext cx="197396" cy="190043"/>
    <xdr:sp macro="" textlink="">
      <xdr:nvSpPr>
        <xdr:cNvPr id="2049" name="AutoShape 6507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rrowheads="1"/>
        </xdr:cNvSpPr>
      </xdr:nvSpPr>
      <xdr:spPr bwMode="auto">
        <a:xfrm>
          <a:off x="4146295" y="10664001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675</xdr:colOff>
      <xdr:row>158</xdr:row>
      <xdr:rowOff>83356</xdr:rowOff>
    </xdr:from>
    <xdr:ext cx="632737" cy="166712"/>
    <xdr:sp macro="" textlink="">
      <xdr:nvSpPr>
        <xdr:cNvPr id="2051" name="テキスト ボックス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3316566" y="10644200"/>
          <a:ext cx="632737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若狭上中</a:t>
          </a:r>
          <a:r>
            <a:rPr kumimoji="1" lang="en-US" altLang="ja-JP" sz="1000" b="1">
              <a:latin typeface="+mj-ea"/>
              <a:ea typeface="+mj-ea"/>
            </a:rPr>
            <a:t>IC</a:t>
          </a:r>
        </a:p>
      </xdr:txBody>
    </xdr:sp>
    <xdr:clientData/>
  </xdr:oneCellAnchor>
  <xdr:twoCellAnchor>
    <xdr:from>
      <xdr:col>15</xdr:col>
      <xdr:colOff>110888</xdr:colOff>
      <xdr:row>157</xdr:row>
      <xdr:rowOff>45904</xdr:rowOff>
    </xdr:from>
    <xdr:to>
      <xdr:col>15</xdr:col>
      <xdr:colOff>723088</xdr:colOff>
      <xdr:row>159</xdr:row>
      <xdr:rowOff>58517</xdr:rowOff>
    </xdr:to>
    <xdr:sp macro="" textlink="">
      <xdr:nvSpPr>
        <xdr:cNvPr id="2058" name="Line 6499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ShapeType="1"/>
        </xdr:cNvSpPr>
      </xdr:nvSpPr>
      <xdr:spPr bwMode="auto">
        <a:xfrm rot="2816942">
          <a:off x="4369509" y="10306955"/>
          <a:ext cx="369801" cy="6122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544255</xdr:colOff>
      <xdr:row>156</xdr:row>
      <xdr:rowOff>35463</xdr:rowOff>
    </xdr:from>
    <xdr:to>
      <xdr:col>15</xdr:col>
      <xdr:colOff>718110</xdr:colOff>
      <xdr:row>158</xdr:row>
      <xdr:rowOff>35082</xdr:rowOff>
    </xdr:to>
    <xdr:sp macro="" textlink="">
      <xdr:nvSpPr>
        <xdr:cNvPr id="2059" name="フリーフォーム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 bwMode="auto">
        <a:xfrm rot="11700000">
          <a:off x="4669313" y="10490982"/>
          <a:ext cx="173855" cy="365965"/>
        </a:xfrm>
        <a:custGeom>
          <a:avLst/>
          <a:gdLst>
            <a:gd name="connsiteX0" fmla="*/ 0 w 328448"/>
            <a:gd name="connsiteY0" fmla="*/ 45982 h 656896"/>
            <a:gd name="connsiteX1" fmla="*/ 328448 w 328448"/>
            <a:gd name="connsiteY1" fmla="*/ 0 h 656896"/>
            <a:gd name="connsiteX2" fmla="*/ 328448 w 328448"/>
            <a:gd name="connsiteY2" fmla="*/ 656896 h 656896"/>
            <a:gd name="connsiteX0" fmla="*/ 0 w 328448"/>
            <a:gd name="connsiteY0" fmla="*/ 45982 h 367662"/>
            <a:gd name="connsiteX1" fmla="*/ 328448 w 328448"/>
            <a:gd name="connsiteY1" fmla="*/ 0 h 367662"/>
            <a:gd name="connsiteX2" fmla="*/ 327171 w 328448"/>
            <a:gd name="connsiteY2" fmla="*/ 367662 h 367662"/>
            <a:gd name="connsiteX0" fmla="*/ 0 w 167160"/>
            <a:gd name="connsiteY0" fmla="*/ 2164 h 367662"/>
            <a:gd name="connsiteX1" fmla="*/ 167160 w 167160"/>
            <a:gd name="connsiteY1" fmla="*/ 0 h 367662"/>
            <a:gd name="connsiteX2" fmla="*/ 165883 w 167160"/>
            <a:gd name="connsiteY2" fmla="*/ 367662 h 367662"/>
            <a:gd name="connsiteX0" fmla="*/ 5105 w 172265"/>
            <a:gd name="connsiteY0" fmla="*/ 2164 h 367662"/>
            <a:gd name="connsiteX1" fmla="*/ 172265 w 172265"/>
            <a:gd name="connsiteY1" fmla="*/ 0 h 367662"/>
            <a:gd name="connsiteX2" fmla="*/ 170988 w 172265"/>
            <a:gd name="connsiteY2" fmla="*/ 367662 h 3676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2265" h="367662">
              <a:moveTo>
                <a:pt x="5105" y="2164"/>
              </a:moveTo>
              <a:cubicBezTo>
                <a:pt x="-28962" y="2974"/>
                <a:pt x="116545" y="721"/>
                <a:pt x="172265" y="0"/>
              </a:cubicBezTo>
              <a:cubicBezTo>
                <a:pt x="172265" y="218965"/>
                <a:pt x="170988" y="148697"/>
                <a:pt x="170988" y="367662"/>
              </a:cubicBez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402941</xdr:colOff>
      <xdr:row>159</xdr:row>
      <xdr:rowOff>62822</xdr:rowOff>
    </xdr:from>
    <xdr:ext cx="329712" cy="183384"/>
    <xdr:sp macro="" textlink="">
      <xdr:nvSpPr>
        <xdr:cNvPr id="401" name="線吹き出し 2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 bwMode="auto">
        <a:xfrm>
          <a:off x="4540363" y="10802260"/>
          <a:ext cx="329712" cy="183384"/>
        </a:xfrm>
        <a:prstGeom prst="callout2">
          <a:avLst>
            <a:gd name="adj1" fmla="val 3747"/>
            <a:gd name="adj2" fmla="val 65985"/>
            <a:gd name="adj3" fmla="val -483"/>
            <a:gd name="adj4" fmla="val 64237"/>
            <a:gd name="adj5" fmla="val -128425"/>
            <a:gd name="adj6" fmla="val 41492"/>
          </a:avLst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>
          <a:spAutoFit/>
        </a:bodyPr>
        <a:lstStyle/>
        <a:p>
          <a:pPr algn="l"/>
          <a:r>
            <a:rPr kumimoji="1" lang="ja-JP" altLang="en-US" sz="1100"/>
            <a:t>往路</a:t>
          </a:r>
        </a:p>
      </xdr:txBody>
    </xdr:sp>
    <xdr:clientData/>
  </xdr:oneCellAnchor>
  <xdr:oneCellAnchor>
    <xdr:from>
      <xdr:col>15</xdr:col>
      <xdr:colOff>212717</xdr:colOff>
      <xdr:row>160</xdr:row>
      <xdr:rowOff>55949</xdr:rowOff>
    </xdr:from>
    <xdr:ext cx="463460" cy="300082"/>
    <xdr:sp macro="" textlink="">
      <xdr:nvSpPr>
        <xdr:cNvPr id="2060" name="テキスト ボックス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4350139" y="10973980"/>
          <a:ext cx="463460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ここから</a:t>
          </a:r>
          <a:endParaRPr kumimoji="1" lang="en-US" altLang="ja-JP" sz="9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往路逆行</a:t>
          </a:r>
        </a:p>
      </xdr:txBody>
    </xdr:sp>
    <xdr:clientData/>
  </xdr:oneCellAnchor>
  <xdr:oneCellAnchor>
    <xdr:from>
      <xdr:col>1</xdr:col>
      <xdr:colOff>406031</xdr:colOff>
      <xdr:row>168</xdr:row>
      <xdr:rowOff>19707</xdr:rowOff>
    </xdr:from>
    <xdr:ext cx="426713" cy="372721"/>
    <xdr:sp macro="" textlink="">
      <xdr:nvSpPr>
        <xdr:cNvPr id="2061" name="AutoShape 6505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rrowheads="1"/>
        </xdr:cNvSpPr>
      </xdr:nvSpPr>
      <xdr:spPr bwMode="auto">
        <a:xfrm>
          <a:off x="5276205" y="112957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244</a:t>
          </a:r>
        </a:p>
      </xdr:txBody>
    </xdr:sp>
    <xdr:clientData/>
  </xdr:oneCellAnchor>
  <xdr:twoCellAnchor>
    <xdr:from>
      <xdr:col>2</xdr:col>
      <xdr:colOff>100818</xdr:colOff>
      <xdr:row>165</xdr:row>
      <xdr:rowOff>14566</xdr:rowOff>
    </xdr:from>
    <xdr:to>
      <xdr:col>3</xdr:col>
      <xdr:colOff>245336</xdr:colOff>
      <xdr:row>171</xdr:row>
      <xdr:rowOff>132808</xdr:rowOff>
    </xdr:to>
    <xdr:sp macro="" textlink="">
      <xdr:nvSpPr>
        <xdr:cNvPr id="2062" name="フリーフォーム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 bwMode="auto">
        <a:xfrm rot="10800000">
          <a:off x="5376840" y="10417523"/>
          <a:ext cx="550366" cy="1211546"/>
        </a:xfrm>
        <a:custGeom>
          <a:avLst/>
          <a:gdLst>
            <a:gd name="connsiteX0" fmla="*/ 551794 w 551794"/>
            <a:gd name="connsiteY0" fmla="*/ 1221828 h 1221828"/>
            <a:gd name="connsiteX1" fmla="*/ 551794 w 551794"/>
            <a:gd name="connsiteY1" fmla="*/ 834259 h 1221828"/>
            <a:gd name="connsiteX2" fmla="*/ 0 w 551794"/>
            <a:gd name="connsiteY2" fmla="*/ 348155 h 1221828"/>
            <a:gd name="connsiteX3" fmla="*/ 0 w 551794"/>
            <a:gd name="connsiteY3" fmla="*/ 0 h 12218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51794" h="1221828">
              <a:moveTo>
                <a:pt x="551794" y="1221828"/>
              </a:moveTo>
              <a:lnTo>
                <a:pt x="551794" y="834259"/>
              </a:lnTo>
              <a:lnTo>
                <a:pt x="0" y="34815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158511</xdr:colOff>
      <xdr:row>165</xdr:row>
      <xdr:rowOff>113101</xdr:rowOff>
    </xdr:from>
    <xdr:to>
      <xdr:col>2</xdr:col>
      <xdr:colOff>284749</xdr:colOff>
      <xdr:row>168</xdr:row>
      <xdr:rowOff>12247</xdr:rowOff>
    </xdr:to>
    <xdr:sp macro="" textlink="">
      <xdr:nvSpPr>
        <xdr:cNvPr id="2063" name="Line 6499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ShapeType="1"/>
        </xdr:cNvSpPr>
      </xdr:nvSpPr>
      <xdr:spPr bwMode="auto">
        <a:xfrm rot="10800000">
          <a:off x="5028685" y="10516058"/>
          <a:ext cx="532086" cy="44579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219061</xdr:colOff>
      <xdr:row>169</xdr:row>
      <xdr:rowOff>126238</xdr:rowOff>
    </xdr:from>
    <xdr:to>
      <xdr:col>3</xdr:col>
      <xdr:colOff>756288</xdr:colOff>
      <xdr:row>170</xdr:row>
      <xdr:rowOff>163332</xdr:rowOff>
    </xdr:to>
    <xdr:sp macro="" textlink="">
      <xdr:nvSpPr>
        <xdr:cNvPr id="2064" name="Line 6499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ShapeType="1"/>
        </xdr:cNvSpPr>
      </xdr:nvSpPr>
      <xdr:spPr bwMode="auto">
        <a:xfrm rot="10800000">
          <a:off x="5900931" y="11258064"/>
          <a:ext cx="537227" cy="219311"/>
        </a:xfrm>
        <a:custGeom>
          <a:avLst/>
          <a:gdLst>
            <a:gd name="connsiteX0" fmla="*/ 0 w 532086"/>
            <a:gd name="connsiteY0" fmla="*/ 0 h 450939"/>
            <a:gd name="connsiteX1" fmla="*/ 532086 w 532086"/>
            <a:gd name="connsiteY1" fmla="*/ 450939 h 450939"/>
            <a:gd name="connsiteX0" fmla="*/ 0 w 591207"/>
            <a:gd name="connsiteY0" fmla="*/ 0 h 267008"/>
            <a:gd name="connsiteX1" fmla="*/ 591207 w 591207"/>
            <a:gd name="connsiteY1" fmla="*/ 267008 h 267008"/>
            <a:gd name="connsiteX0" fmla="*/ 0 w 591207"/>
            <a:gd name="connsiteY0" fmla="*/ 0 h 267008"/>
            <a:gd name="connsiteX1" fmla="*/ 591207 w 591207"/>
            <a:gd name="connsiteY1" fmla="*/ 267008 h 267008"/>
            <a:gd name="connsiteX0" fmla="*/ 0 w 538655"/>
            <a:gd name="connsiteY0" fmla="*/ 0 h 221025"/>
            <a:gd name="connsiteX1" fmla="*/ 538655 w 538655"/>
            <a:gd name="connsiteY1" fmla="*/ 221025 h 2210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38655" h="221025">
              <a:moveTo>
                <a:pt x="0" y="0"/>
              </a:moveTo>
              <a:cubicBezTo>
                <a:pt x="249621" y="5796"/>
                <a:pt x="361293" y="70712"/>
                <a:pt x="538655" y="221025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152228</xdr:colOff>
      <xdr:row>170</xdr:row>
      <xdr:rowOff>123382</xdr:rowOff>
    </xdr:from>
    <xdr:ext cx="196662" cy="192967"/>
    <xdr:sp macro="" textlink="">
      <xdr:nvSpPr>
        <xdr:cNvPr id="2065" name="AutoShape 650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rrowheads="1"/>
        </xdr:cNvSpPr>
      </xdr:nvSpPr>
      <xdr:spPr bwMode="auto">
        <a:xfrm>
          <a:off x="5834098" y="11437425"/>
          <a:ext cx="196662" cy="19296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2</xdr:col>
      <xdr:colOff>249888</xdr:colOff>
      <xdr:row>167</xdr:row>
      <xdr:rowOff>83126</xdr:rowOff>
    </xdr:from>
    <xdr:ext cx="372090" cy="200119"/>
    <xdr:sp macro="" textlink="">
      <xdr:nvSpPr>
        <xdr:cNvPr id="2066" name="テキスト ボックス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 rot="2458625">
          <a:off x="10327338" y="35211326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0.3km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4</xdr:col>
      <xdr:colOff>359190</xdr:colOff>
      <xdr:row>165</xdr:row>
      <xdr:rowOff>77399</xdr:rowOff>
    </xdr:from>
    <xdr:ext cx="426713" cy="372721"/>
    <xdr:sp macro="" textlink="">
      <xdr:nvSpPr>
        <xdr:cNvPr id="2067" name="AutoShape 6505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rrowheads="1"/>
        </xdr:cNvSpPr>
      </xdr:nvSpPr>
      <xdr:spPr bwMode="auto">
        <a:xfrm>
          <a:off x="6811342" y="1048035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225</a:t>
          </a:r>
        </a:p>
      </xdr:txBody>
    </xdr:sp>
    <xdr:clientData/>
  </xdr:oneCellAnchor>
  <xdr:twoCellAnchor>
    <xdr:from>
      <xdr:col>4</xdr:col>
      <xdr:colOff>292196</xdr:colOff>
      <xdr:row>166</xdr:row>
      <xdr:rowOff>27152</xdr:rowOff>
    </xdr:from>
    <xdr:to>
      <xdr:col>5</xdr:col>
      <xdr:colOff>362456</xdr:colOff>
      <xdr:row>171</xdr:row>
      <xdr:rowOff>128544</xdr:rowOff>
    </xdr:to>
    <xdr:sp macro="" textlink="">
      <xdr:nvSpPr>
        <xdr:cNvPr id="2068" name="フリーフォーム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 bwMode="auto">
        <a:xfrm rot="5400000">
          <a:off x="6476162" y="10880512"/>
          <a:ext cx="1012479" cy="476108"/>
        </a:xfrm>
        <a:custGeom>
          <a:avLst/>
          <a:gdLst>
            <a:gd name="connsiteX0" fmla="*/ 0 w 1156138"/>
            <a:gd name="connsiteY0" fmla="*/ 472966 h 472966"/>
            <a:gd name="connsiteX1" fmla="*/ 472966 w 1156138"/>
            <a:gd name="connsiteY1" fmla="*/ 0 h 472966"/>
            <a:gd name="connsiteX2" fmla="*/ 1156138 w 1156138"/>
            <a:gd name="connsiteY2" fmla="*/ 0 h 472966"/>
            <a:gd name="connsiteX0" fmla="*/ 0 w 1156138"/>
            <a:gd name="connsiteY0" fmla="*/ 472966 h 472966"/>
            <a:gd name="connsiteX1" fmla="*/ 472966 w 1156138"/>
            <a:gd name="connsiteY1" fmla="*/ 0 h 472966"/>
            <a:gd name="connsiteX2" fmla="*/ 1156138 w 1156138"/>
            <a:gd name="connsiteY2" fmla="*/ 0 h 472966"/>
            <a:gd name="connsiteX0" fmla="*/ 0 w 1156138"/>
            <a:gd name="connsiteY0" fmla="*/ 472966 h 472966"/>
            <a:gd name="connsiteX1" fmla="*/ 472966 w 1156138"/>
            <a:gd name="connsiteY1" fmla="*/ 0 h 472966"/>
            <a:gd name="connsiteX2" fmla="*/ 1156138 w 1156138"/>
            <a:gd name="connsiteY2" fmla="*/ 0 h 472966"/>
            <a:gd name="connsiteX0" fmla="*/ 0 w 1014985"/>
            <a:gd name="connsiteY0" fmla="*/ 481340 h 481340"/>
            <a:gd name="connsiteX1" fmla="*/ 472966 w 1014985"/>
            <a:gd name="connsiteY1" fmla="*/ 8374 h 481340"/>
            <a:gd name="connsiteX2" fmla="*/ 1014985 w 1014985"/>
            <a:gd name="connsiteY2" fmla="*/ 0 h 4813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4985" h="481340">
              <a:moveTo>
                <a:pt x="0" y="481340"/>
              </a:moveTo>
              <a:cubicBezTo>
                <a:pt x="164224" y="461633"/>
                <a:pt x="413845" y="455063"/>
                <a:pt x="472966" y="8374"/>
              </a:cubicBezTo>
              <a:cubicBezTo>
                <a:pt x="700690" y="8374"/>
                <a:pt x="787261" y="0"/>
                <a:pt x="1014985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341033</xdr:colOff>
      <xdr:row>168</xdr:row>
      <xdr:rowOff>127687</xdr:rowOff>
    </xdr:from>
    <xdr:to>
      <xdr:col>6</xdr:col>
      <xdr:colOff>624035</xdr:colOff>
      <xdr:row>168</xdr:row>
      <xdr:rowOff>127687</xdr:rowOff>
    </xdr:to>
    <xdr:sp macro="" textlink="">
      <xdr:nvSpPr>
        <xdr:cNvPr id="2069" name="Line 6499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ShapeType="1"/>
        </xdr:cNvSpPr>
      </xdr:nvSpPr>
      <xdr:spPr bwMode="auto">
        <a:xfrm rot="5400000">
          <a:off x="7543458" y="10732871"/>
          <a:ext cx="0" cy="6888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259493</xdr:colOff>
      <xdr:row>168</xdr:row>
      <xdr:rowOff>33100</xdr:rowOff>
    </xdr:from>
    <xdr:ext cx="198000" cy="199181"/>
    <xdr:sp macro="" textlink="">
      <xdr:nvSpPr>
        <xdr:cNvPr id="2070" name="Oval 650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rrowheads="1"/>
        </xdr:cNvSpPr>
      </xdr:nvSpPr>
      <xdr:spPr bwMode="auto">
        <a:xfrm>
          <a:off x="756450" y="32302143"/>
          <a:ext cx="198000" cy="1991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5</xdr:col>
      <xdr:colOff>261655</xdr:colOff>
      <xdr:row>169</xdr:row>
      <xdr:rowOff>159210</xdr:rowOff>
    </xdr:from>
    <xdr:ext cx="195235" cy="192966"/>
    <xdr:sp macro="" textlink="">
      <xdr:nvSpPr>
        <xdr:cNvPr id="2071" name="AutoShape 6507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rrowheads="1"/>
        </xdr:cNvSpPr>
      </xdr:nvSpPr>
      <xdr:spPr bwMode="auto">
        <a:xfrm>
          <a:off x="7119655" y="11291036"/>
          <a:ext cx="195235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3052</xdr:colOff>
      <xdr:row>167</xdr:row>
      <xdr:rowOff>51388</xdr:rowOff>
    </xdr:from>
    <xdr:ext cx="422057" cy="435258"/>
    <xdr:pic>
      <xdr:nvPicPr>
        <xdr:cNvPr id="2074" name="Picture 4139" descr="lawson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7182" y="7538866"/>
          <a:ext cx="422057" cy="435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172552</xdr:colOff>
      <xdr:row>165</xdr:row>
      <xdr:rowOff>41413</xdr:rowOff>
    </xdr:from>
    <xdr:ext cx="919089" cy="366767"/>
    <xdr:sp macro="" textlink="">
      <xdr:nvSpPr>
        <xdr:cNvPr id="2076" name="テキスト ボックス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8612530" y="10444370"/>
          <a:ext cx="919089" cy="366767"/>
        </a:xfrm>
        <a:prstGeom prst="rect">
          <a:avLst/>
        </a:prstGeom>
        <a:noFill/>
        <a:ln w="28575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ローソン</a:t>
          </a:r>
          <a:endParaRPr kumimoji="1" lang="en-US" altLang="ja-JP" sz="1100"/>
        </a:p>
        <a:p>
          <a:r>
            <a:rPr kumimoji="1" lang="ja-JP" altLang="en-US" sz="1100"/>
            <a:t>敦賀若葉町店</a:t>
          </a:r>
        </a:p>
      </xdr:txBody>
    </xdr:sp>
    <xdr:clientData/>
  </xdr:oneCellAnchor>
  <xdr:twoCellAnchor>
    <xdr:from>
      <xdr:col>7</xdr:col>
      <xdr:colOff>320839</xdr:colOff>
      <xdr:row>165</xdr:row>
      <xdr:rowOff>0</xdr:rowOff>
    </xdr:from>
    <xdr:to>
      <xdr:col>8</xdr:col>
      <xdr:colOff>43960</xdr:colOff>
      <xdr:row>168</xdr:row>
      <xdr:rowOff>49696</xdr:rowOff>
    </xdr:to>
    <xdr:sp macro="" textlink="">
      <xdr:nvSpPr>
        <xdr:cNvPr id="2077" name="フリーフォーム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 bwMode="auto">
        <a:xfrm>
          <a:off x="8354969" y="7123043"/>
          <a:ext cx="128969" cy="596349"/>
        </a:xfrm>
        <a:custGeom>
          <a:avLst/>
          <a:gdLst>
            <a:gd name="connsiteX0" fmla="*/ 0 w 223630"/>
            <a:gd name="connsiteY0" fmla="*/ 521805 h 521805"/>
            <a:gd name="connsiteX1" fmla="*/ 223630 w 223630"/>
            <a:gd name="connsiteY1" fmla="*/ 521805 h 521805"/>
            <a:gd name="connsiteX2" fmla="*/ 223630 w 223630"/>
            <a:gd name="connsiteY2" fmla="*/ 0 h 5218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3630" h="521805">
              <a:moveTo>
                <a:pt x="0" y="521805"/>
              </a:moveTo>
              <a:lnTo>
                <a:pt x="223630" y="521805"/>
              </a:lnTo>
              <a:lnTo>
                <a:pt x="22363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281609</xdr:colOff>
      <xdr:row>168</xdr:row>
      <xdr:rowOff>140804</xdr:rowOff>
    </xdr:from>
    <xdr:to>
      <xdr:col>8</xdr:col>
      <xdr:colOff>41413</xdr:colOff>
      <xdr:row>171</xdr:row>
      <xdr:rowOff>124239</xdr:rowOff>
    </xdr:to>
    <xdr:sp macro="" textlink="">
      <xdr:nvSpPr>
        <xdr:cNvPr id="405" name="フリーフォーム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 bwMode="auto">
        <a:xfrm>
          <a:off x="8315739" y="11090413"/>
          <a:ext cx="165652" cy="530087"/>
        </a:xfrm>
        <a:custGeom>
          <a:avLst/>
          <a:gdLst>
            <a:gd name="connsiteX0" fmla="*/ 165652 w 165652"/>
            <a:gd name="connsiteY0" fmla="*/ 530087 h 530087"/>
            <a:gd name="connsiteX1" fmla="*/ 165652 w 165652"/>
            <a:gd name="connsiteY1" fmla="*/ 0 h 530087"/>
            <a:gd name="connsiteX2" fmla="*/ 0 w 165652"/>
            <a:gd name="connsiteY2" fmla="*/ 0 h 530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5652" h="530087">
              <a:moveTo>
                <a:pt x="165652" y="530087"/>
              </a:moveTo>
              <a:lnTo>
                <a:pt x="165652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324801</xdr:colOff>
      <xdr:row>170</xdr:row>
      <xdr:rowOff>875</xdr:rowOff>
    </xdr:from>
    <xdr:ext cx="197396" cy="190043"/>
    <xdr:sp macro="" textlink="">
      <xdr:nvSpPr>
        <xdr:cNvPr id="2078" name="AutoShape 650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rrowheads="1"/>
        </xdr:cNvSpPr>
      </xdr:nvSpPr>
      <xdr:spPr bwMode="auto">
        <a:xfrm>
          <a:off x="1915062" y="32634353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369482</xdr:colOff>
      <xdr:row>5</xdr:row>
      <xdr:rowOff>109632</xdr:rowOff>
    </xdr:from>
    <xdr:ext cx="772327" cy="200119"/>
    <xdr:sp macro="" textlink="">
      <xdr:nvSpPr>
        <xdr:cNvPr id="813" name="テキスト ボックス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4084232" y="1033557"/>
          <a:ext cx="772327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1">
              <a:latin typeface="+mj-ea"/>
              <a:ea typeface="+mj-ea"/>
            </a:rPr>
            <a:t>若狭梅街道</a:t>
          </a:r>
        </a:p>
      </xdr:txBody>
    </xdr:sp>
    <xdr:clientData/>
  </xdr:oneCellAnchor>
  <xdr:twoCellAnchor editAs="oneCell">
    <xdr:from>
      <xdr:col>11</xdr:col>
      <xdr:colOff>76034</xdr:colOff>
      <xdr:row>4</xdr:row>
      <xdr:rowOff>118825</xdr:rowOff>
    </xdr:from>
    <xdr:to>
      <xdr:col>11</xdr:col>
      <xdr:colOff>274034</xdr:colOff>
      <xdr:row>5</xdr:row>
      <xdr:rowOff>135789</xdr:rowOff>
    </xdr:to>
    <xdr:sp macro="" textlink="">
      <xdr:nvSpPr>
        <xdr:cNvPr id="815" name="Oval 6509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rrowheads="1"/>
        </xdr:cNvSpPr>
      </xdr:nvSpPr>
      <xdr:spPr bwMode="auto">
        <a:xfrm>
          <a:off x="4995904" y="864260"/>
          <a:ext cx="198000" cy="1991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200024</xdr:colOff>
      <xdr:row>23</xdr:row>
      <xdr:rowOff>161926</xdr:rowOff>
    </xdr:from>
    <xdr:to>
      <xdr:col>3</xdr:col>
      <xdr:colOff>38099</xdr:colOff>
      <xdr:row>27</xdr:row>
      <xdr:rowOff>123826</xdr:rowOff>
    </xdr:to>
    <xdr:sp macro="" textlink="">
      <xdr:nvSpPr>
        <xdr:cNvPr id="12" name="フリーフォーム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323849" y="5972176"/>
          <a:ext cx="657225" cy="685800"/>
        </a:xfrm>
        <a:custGeom>
          <a:avLst/>
          <a:gdLst>
            <a:gd name="connsiteX0" fmla="*/ 533400 w 533400"/>
            <a:gd name="connsiteY0" fmla="*/ 847725 h 847725"/>
            <a:gd name="connsiteX1" fmla="*/ 533400 w 533400"/>
            <a:gd name="connsiteY1" fmla="*/ 314325 h 847725"/>
            <a:gd name="connsiteX2" fmla="*/ 0 w 533400"/>
            <a:gd name="connsiteY2" fmla="*/ 0 h 847725"/>
            <a:gd name="connsiteX0" fmla="*/ 628650 w 628650"/>
            <a:gd name="connsiteY0" fmla="*/ 590550 h 590550"/>
            <a:gd name="connsiteX1" fmla="*/ 628650 w 628650"/>
            <a:gd name="connsiteY1" fmla="*/ 57150 h 590550"/>
            <a:gd name="connsiteX2" fmla="*/ 0 w 628650"/>
            <a:gd name="connsiteY2" fmla="*/ 0 h 590550"/>
            <a:gd name="connsiteX0" fmla="*/ 657225 w 657225"/>
            <a:gd name="connsiteY0" fmla="*/ 685800 h 685800"/>
            <a:gd name="connsiteX1" fmla="*/ 657225 w 657225"/>
            <a:gd name="connsiteY1" fmla="*/ 152400 h 685800"/>
            <a:gd name="connsiteX2" fmla="*/ 0 w 657225"/>
            <a:gd name="connsiteY2" fmla="*/ 0 h 685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57225" h="685800">
              <a:moveTo>
                <a:pt x="657225" y="685800"/>
              </a:moveTo>
              <a:lnTo>
                <a:pt x="657225" y="15240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352488</xdr:colOff>
      <xdr:row>24</xdr:row>
      <xdr:rowOff>30041</xdr:rowOff>
    </xdr:from>
    <xdr:ext cx="197873" cy="198000"/>
    <xdr:sp macro="" textlink="">
      <xdr:nvSpPr>
        <xdr:cNvPr id="837" name="Oval 6509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rrowheads="1"/>
        </xdr:cNvSpPr>
      </xdr:nvSpPr>
      <xdr:spPr bwMode="auto">
        <a:xfrm>
          <a:off x="849445" y="4419824"/>
          <a:ext cx="197873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2</xdr:col>
      <xdr:colOff>354687</xdr:colOff>
      <xdr:row>26</xdr:row>
      <xdr:rowOff>13921</xdr:rowOff>
    </xdr:from>
    <xdr:ext cx="197396" cy="190043"/>
    <xdr:sp macro="" textlink="">
      <xdr:nvSpPr>
        <xdr:cNvPr id="838" name="AutoShape 650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rrowheads="1"/>
        </xdr:cNvSpPr>
      </xdr:nvSpPr>
      <xdr:spPr bwMode="auto">
        <a:xfrm>
          <a:off x="851644" y="4768138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2</xdr:col>
      <xdr:colOff>74003</xdr:colOff>
      <xdr:row>22</xdr:row>
      <xdr:rowOff>732</xdr:rowOff>
    </xdr:from>
    <xdr:ext cx="417188" cy="408122"/>
    <xdr:grpSp>
      <xdr:nvGrpSpPr>
        <xdr:cNvPr id="840" name="Group 667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GrpSpPr>
          <a:grpSpLocks/>
        </xdr:cNvGrpSpPr>
      </xdr:nvGrpSpPr>
      <xdr:grpSpPr bwMode="auto">
        <a:xfrm>
          <a:off x="607403" y="4001232"/>
          <a:ext cx="417188" cy="408122"/>
          <a:chOff x="536" y="109"/>
          <a:chExt cx="46" cy="44"/>
        </a:xfrm>
      </xdr:grpSpPr>
      <xdr:pic>
        <xdr:nvPicPr>
          <xdr:cNvPr id="841" name="Picture 6673" descr="route2">
            <a:extLst>
              <a:ext uri="{FF2B5EF4-FFF2-40B4-BE49-F238E27FC236}">
                <a16:creationId xmlns:a16="http://schemas.microsoft.com/office/drawing/2014/main" id="{00000000-0008-0000-0000-000049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42" name="Text Box 6674">
            <a:extLst>
              <a:ext uri="{FF2B5EF4-FFF2-40B4-BE49-F238E27FC236}">
                <a16:creationId xmlns:a16="http://schemas.microsoft.com/office/drawing/2014/main" id="{00000000-0008-0000-0000-00004A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10</xdr:col>
      <xdr:colOff>57150</xdr:colOff>
      <xdr:row>23</xdr:row>
      <xdr:rowOff>57600</xdr:rowOff>
    </xdr:from>
    <xdr:ext cx="422057" cy="435258"/>
    <xdr:pic>
      <xdr:nvPicPr>
        <xdr:cNvPr id="843" name="Picture 4139" descr="lawson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6375" y="5867850"/>
          <a:ext cx="422057" cy="435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251912</xdr:colOff>
      <xdr:row>21</xdr:row>
      <xdr:rowOff>114300</xdr:rowOff>
    </xdr:from>
    <xdr:ext cx="778024" cy="366767"/>
    <xdr:sp macro="" textlink="">
      <xdr:nvSpPr>
        <xdr:cNvPr id="844" name="テキスト ボックス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5557337" y="5562600"/>
          <a:ext cx="778024" cy="366767"/>
        </a:xfrm>
        <a:prstGeom prst="rect">
          <a:avLst/>
        </a:prstGeom>
        <a:noFill/>
        <a:ln w="28575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ローソン</a:t>
          </a:r>
          <a:endParaRPr kumimoji="1" lang="en-US" altLang="ja-JP" sz="1100"/>
        </a:p>
        <a:p>
          <a:r>
            <a:rPr kumimoji="1" lang="ja-JP" altLang="en-US" sz="1100"/>
            <a:t>宮津由良店</a:t>
          </a:r>
        </a:p>
      </xdr:txBody>
    </xdr:sp>
    <xdr:clientData/>
  </xdr:oneCellAnchor>
  <xdr:oneCellAnchor>
    <xdr:from>
      <xdr:col>10</xdr:col>
      <xdr:colOff>64477</xdr:colOff>
      <xdr:row>21</xdr:row>
      <xdr:rowOff>22714</xdr:rowOff>
    </xdr:from>
    <xdr:ext cx="352952" cy="345282"/>
    <xdr:grpSp>
      <xdr:nvGrpSpPr>
        <xdr:cNvPr id="845" name="Group 667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GrpSpPr>
          <a:grpSpLocks/>
        </xdr:cNvGrpSpPr>
      </xdr:nvGrpSpPr>
      <xdr:grpSpPr bwMode="auto">
        <a:xfrm>
          <a:off x="4960327" y="3842239"/>
          <a:ext cx="352952" cy="345282"/>
          <a:chOff x="536" y="109"/>
          <a:chExt cx="46" cy="44"/>
        </a:xfrm>
      </xdr:grpSpPr>
      <xdr:pic>
        <xdr:nvPicPr>
          <xdr:cNvPr id="846" name="Picture 6673" descr="route2">
            <a:extLst>
              <a:ext uri="{FF2B5EF4-FFF2-40B4-BE49-F238E27FC236}">
                <a16:creationId xmlns:a16="http://schemas.microsoft.com/office/drawing/2014/main" id="{00000000-0008-0000-0000-00004E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47" name="Text Box 6674">
            <a:extLst>
              <a:ext uri="{FF2B5EF4-FFF2-40B4-BE49-F238E27FC236}">
                <a16:creationId xmlns:a16="http://schemas.microsoft.com/office/drawing/2014/main" id="{00000000-0008-0000-0000-00004F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314325</xdr:colOff>
      <xdr:row>22</xdr:row>
      <xdr:rowOff>171450</xdr:rowOff>
    </xdr:from>
    <xdr:to>
      <xdr:col>2</xdr:col>
      <xdr:colOff>95250</xdr:colOff>
      <xdr:row>23</xdr:row>
      <xdr:rowOff>114300</xdr:rowOff>
    </xdr:to>
    <xdr:cxnSp macro="">
      <xdr:nvCxnSpPr>
        <xdr:cNvPr id="851" name="直線コネクタ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CxnSpPr/>
      </xdr:nvCxnSpPr>
      <xdr:spPr bwMode="auto">
        <a:xfrm flipH="1" flipV="1">
          <a:off x="19526250" y="914400"/>
          <a:ext cx="190500" cy="123825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323850</xdr:colOff>
      <xdr:row>24</xdr:row>
      <xdr:rowOff>133350</xdr:rowOff>
    </xdr:from>
    <xdr:to>
      <xdr:col>11</xdr:col>
      <xdr:colOff>76200</xdr:colOff>
      <xdr:row>27</xdr:row>
      <xdr:rowOff>0</xdr:rowOff>
    </xdr:to>
    <xdr:sp macro="" textlink="">
      <xdr:nvSpPr>
        <xdr:cNvPr id="14" name="フリーフォーム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 bwMode="auto">
        <a:xfrm>
          <a:off x="21126450" y="1238250"/>
          <a:ext cx="161925" cy="409575"/>
        </a:xfrm>
        <a:custGeom>
          <a:avLst/>
          <a:gdLst>
            <a:gd name="connsiteX0" fmla="*/ 180975 w 180975"/>
            <a:gd name="connsiteY0" fmla="*/ 571500 h 571500"/>
            <a:gd name="connsiteX1" fmla="*/ 180975 w 180975"/>
            <a:gd name="connsiteY1" fmla="*/ 0 h 571500"/>
            <a:gd name="connsiteX2" fmla="*/ 0 w 180975"/>
            <a:gd name="connsiteY2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0975" h="571500">
              <a:moveTo>
                <a:pt x="180975" y="571500"/>
              </a:moveTo>
              <a:lnTo>
                <a:pt x="18097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342900</xdr:colOff>
      <xdr:row>21</xdr:row>
      <xdr:rowOff>95250</xdr:rowOff>
    </xdr:from>
    <xdr:to>
      <xdr:col>11</xdr:col>
      <xdr:colOff>76200</xdr:colOff>
      <xdr:row>24</xdr:row>
      <xdr:rowOff>47625</xdr:rowOff>
    </xdr:to>
    <xdr:sp macro="" textlink="">
      <xdr:nvSpPr>
        <xdr:cNvPr id="15" name="フリーフォーム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21145500" y="657225"/>
          <a:ext cx="142875" cy="495300"/>
        </a:xfrm>
        <a:custGeom>
          <a:avLst/>
          <a:gdLst>
            <a:gd name="connsiteX0" fmla="*/ 0 w 142875"/>
            <a:gd name="connsiteY0" fmla="*/ 495300 h 495300"/>
            <a:gd name="connsiteX1" fmla="*/ 142875 w 142875"/>
            <a:gd name="connsiteY1" fmla="*/ 495300 h 495300"/>
            <a:gd name="connsiteX2" fmla="*/ 142875 w 142875"/>
            <a:gd name="connsiteY2" fmla="*/ 0 h 495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2875" h="495300">
              <a:moveTo>
                <a:pt x="0" y="495300"/>
              </a:moveTo>
              <a:lnTo>
                <a:pt x="142875" y="495300"/>
              </a:lnTo>
              <a:lnTo>
                <a:pt x="1428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362136</xdr:colOff>
      <xdr:row>24</xdr:row>
      <xdr:rowOff>179017</xdr:rowOff>
    </xdr:from>
    <xdr:ext cx="197245" cy="190041"/>
    <xdr:sp macro="" textlink="">
      <xdr:nvSpPr>
        <xdr:cNvPr id="855" name="AutoShape 6507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rrowheads="1"/>
        </xdr:cNvSpPr>
      </xdr:nvSpPr>
      <xdr:spPr bwMode="auto">
        <a:xfrm>
          <a:off x="1952397" y="4568800"/>
          <a:ext cx="197245" cy="19004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15</xdr:col>
      <xdr:colOff>316036</xdr:colOff>
      <xdr:row>21</xdr:row>
      <xdr:rowOff>29232</xdr:rowOff>
    </xdr:from>
    <xdr:ext cx="426713" cy="372721"/>
    <xdr:sp macro="" textlink="">
      <xdr:nvSpPr>
        <xdr:cNvPr id="857" name="AutoShape 650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rrowheads="1"/>
        </xdr:cNvSpPr>
      </xdr:nvSpPr>
      <xdr:spPr bwMode="auto">
        <a:xfrm>
          <a:off x="1259011" y="221998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604</a:t>
          </a:r>
        </a:p>
      </xdr:txBody>
    </xdr:sp>
    <xdr:clientData/>
  </xdr:oneCellAnchor>
  <xdr:twoCellAnchor>
    <xdr:from>
      <xdr:col>15</xdr:col>
      <xdr:colOff>313340</xdr:colOff>
      <xdr:row>22</xdr:row>
      <xdr:rowOff>123825</xdr:rowOff>
    </xdr:from>
    <xdr:to>
      <xdr:col>15</xdr:col>
      <xdr:colOff>476250</xdr:colOff>
      <xdr:row>23</xdr:row>
      <xdr:rowOff>100531</xdr:rowOff>
    </xdr:to>
    <xdr:cxnSp macro="">
      <xdr:nvCxnSpPr>
        <xdr:cNvPr id="858" name="直線コネクタ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CxnSpPr/>
      </xdr:nvCxnSpPr>
      <xdr:spPr bwMode="auto">
        <a:xfrm flipV="1">
          <a:off x="1256315" y="2495550"/>
          <a:ext cx="162910" cy="157681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2</xdr:col>
      <xdr:colOff>323850</xdr:colOff>
      <xdr:row>32</xdr:row>
      <xdr:rowOff>171450</xdr:rowOff>
    </xdr:from>
    <xdr:ext cx="372090" cy="200119"/>
    <xdr:sp macro="" textlink="">
      <xdr:nvSpPr>
        <xdr:cNvPr id="861" name="テキスト ボックス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 rot="1405688">
          <a:off x="2447925" y="2724150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4</xdr:col>
      <xdr:colOff>135061</xdr:colOff>
      <xdr:row>30</xdr:row>
      <xdr:rowOff>76857</xdr:rowOff>
    </xdr:from>
    <xdr:ext cx="426713" cy="372721"/>
    <xdr:sp macro="" textlink="">
      <xdr:nvSpPr>
        <xdr:cNvPr id="862" name="AutoShape 6505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rrowheads="1"/>
        </xdr:cNvSpPr>
      </xdr:nvSpPr>
      <xdr:spPr bwMode="auto">
        <a:xfrm>
          <a:off x="9802936" y="552515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</a:t>
          </a:r>
        </a:p>
      </xdr:txBody>
    </xdr:sp>
    <xdr:clientData/>
  </xdr:oneCellAnchor>
  <xdr:twoCellAnchor>
    <xdr:from>
      <xdr:col>5</xdr:col>
      <xdr:colOff>17736</xdr:colOff>
      <xdr:row>31</xdr:row>
      <xdr:rowOff>170793</xdr:rowOff>
    </xdr:from>
    <xdr:to>
      <xdr:col>5</xdr:col>
      <xdr:colOff>122840</xdr:colOff>
      <xdr:row>32</xdr:row>
      <xdr:rowOff>129105</xdr:rowOff>
    </xdr:to>
    <xdr:cxnSp macro="">
      <xdr:nvCxnSpPr>
        <xdr:cNvPr id="863" name="直線コネクタ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CxnSpPr/>
      </xdr:nvCxnSpPr>
      <xdr:spPr bwMode="auto">
        <a:xfrm flipH="1" flipV="1">
          <a:off x="10095186" y="5800068"/>
          <a:ext cx="105104" cy="139287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11</xdr:col>
      <xdr:colOff>248479</xdr:colOff>
      <xdr:row>25</xdr:row>
      <xdr:rowOff>165652</xdr:rowOff>
    </xdr:from>
    <xdr:ext cx="766813" cy="366767"/>
    <xdr:sp macro="" textlink="">
      <xdr:nvSpPr>
        <xdr:cNvPr id="881" name="テキスト ボックス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21344283" y="1457739"/>
          <a:ext cx="766813" cy="3667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レシート取得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時刻記入</a:t>
          </a:r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　</a:t>
          </a:r>
        </a:p>
      </xdr:txBody>
    </xdr:sp>
    <xdr:clientData/>
  </xdr:oneCellAnchor>
  <xdr:oneCellAnchor>
    <xdr:from>
      <xdr:col>13</xdr:col>
      <xdr:colOff>50850</xdr:colOff>
      <xdr:row>60</xdr:row>
      <xdr:rowOff>0</xdr:rowOff>
    </xdr:from>
    <xdr:ext cx="552266" cy="300082"/>
    <xdr:sp macro="" textlink="">
      <xdr:nvSpPr>
        <xdr:cNvPr id="903" name="テキスト ボックス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24034800" y="4362450"/>
          <a:ext cx="552266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下り坂</a:t>
          </a:r>
          <a:endParaRPr kumimoji="1" lang="en-US" altLang="ja-JP" sz="9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見逃し注意</a:t>
          </a:r>
        </a:p>
      </xdr:txBody>
    </xdr:sp>
    <xdr:clientData/>
  </xdr:oneCellAnchor>
  <xdr:twoCellAnchor>
    <xdr:from>
      <xdr:col>15</xdr:col>
      <xdr:colOff>389282</xdr:colOff>
      <xdr:row>67</xdr:row>
      <xdr:rowOff>157370</xdr:rowOff>
    </xdr:from>
    <xdr:to>
      <xdr:col>15</xdr:col>
      <xdr:colOff>552192</xdr:colOff>
      <xdr:row>68</xdr:row>
      <xdr:rowOff>134076</xdr:rowOff>
    </xdr:to>
    <xdr:cxnSp macro="">
      <xdr:nvCxnSpPr>
        <xdr:cNvPr id="924" name="直線コネクタ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CxnSpPr/>
      </xdr:nvCxnSpPr>
      <xdr:spPr bwMode="auto">
        <a:xfrm flipV="1">
          <a:off x="6071152" y="5822674"/>
          <a:ext cx="162910" cy="158924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3</xdr:col>
      <xdr:colOff>137119</xdr:colOff>
      <xdr:row>86</xdr:row>
      <xdr:rowOff>71786</xdr:rowOff>
    </xdr:from>
    <xdr:ext cx="540661" cy="175048"/>
    <xdr:sp macro="" textlink="">
      <xdr:nvSpPr>
        <xdr:cNvPr id="925" name="テキスト ボックス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 rot="21364319">
          <a:off x="15310858" y="5919308"/>
          <a:ext cx="540661" cy="17504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50" b="1">
              <a:latin typeface="+mj-ea"/>
              <a:ea typeface="+mj-ea"/>
            </a:rPr>
            <a:t>→倉吉駅</a:t>
          </a:r>
        </a:p>
      </xdr:txBody>
    </xdr:sp>
    <xdr:clientData/>
  </xdr:oneCellAnchor>
  <xdr:oneCellAnchor>
    <xdr:from>
      <xdr:col>8</xdr:col>
      <xdr:colOff>223630</xdr:colOff>
      <xdr:row>61</xdr:row>
      <xdr:rowOff>173934</xdr:rowOff>
    </xdr:from>
    <xdr:ext cx="766813" cy="366767"/>
    <xdr:sp macro="" textlink="">
      <xdr:nvSpPr>
        <xdr:cNvPr id="926" name="テキスト ボックス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18155478" y="6385891"/>
          <a:ext cx="766813" cy="3667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レシート取得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時刻記入</a:t>
          </a:r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　</a:t>
          </a:r>
        </a:p>
      </xdr:txBody>
    </xdr:sp>
    <xdr:clientData/>
  </xdr:oneCellAnchor>
  <xdr:oneCellAnchor>
    <xdr:from>
      <xdr:col>12</xdr:col>
      <xdr:colOff>23526</xdr:colOff>
      <xdr:row>87</xdr:row>
      <xdr:rowOff>82826</xdr:rowOff>
    </xdr:from>
    <xdr:ext cx="675826" cy="175048"/>
    <xdr:sp macro="" textlink="">
      <xdr:nvSpPr>
        <xdr:cNvPr id="927" name="テキスト ボックス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 rot="21364319">
          <a:off x="19943200" y="6112565"/>
          <a:ext cx="675826" cy="17504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50" b="1">
              <a:latin typeface="+mj-ea"/>
              <a:ea typeface="+mj-ea"/>
            </a:rPr>
            <a:t>→三朝温泉</a:t>
          </a:r>
        </a:p>
      </xdr:txBody>
    </xdr:sp>
    <xdr:clientData/>
  </xdr:oneCellAnchor>
  <xdr:twoCellAnchor>
    <xdr:from>
      <xdr:col>14</xdr:col>
      <xdr:colOff>291353</xdr:colOff>
      <xdr:row>88</xdr:row>
      <xdr:rowOff>23363</xdr:rowOff>
    </xdr:from>
    <xdr:to>
      <xdr:col>15</xdr:col>
      <xdr:colOff>159200</xdr:colOff>
      <xdr:row>89</xdr:row>
      <xdr:rowOff>115151</xdr:rowOff>
    </xdr:to>
    <xdr:grpSp>
      <xdr:nvGrpSpPr>
        <xdr:cNvPr id="2782" name="グループ化 278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GrpSpPr/>
      </xdr:nvGrpSpPr>
      <xdr:grpSpPr>
        <a:xfrm>
          <a:off x="7187453" y="15968213"/>
          <a:ext cx="277422" cy="272763"/>
          <a:chOff x="21451614" y="6237463"/>
          <a:chExt cx="324911" cy="317253"/>
        </a:xfrm>
      </xdr:grpSpPr>
      <xdr:sp macro="" textlink="">
        <xdr:nvSpPr>
          <xdr:cNvPr id="2764" name="円/楕円 2763">
            <a:extLst>
              <a:ext uri="{FF2B5EF4-FFF2-40B4-BE49-F238E27FC236}">
                <a16:creationId xmlns:a16="http://schemas.microsoft.com/office/drawing/2014/main" id="{00000000-0008-0000-0000-0000CC0A0000}"/>
              </a:ext>
            </a:extLst>
          </xdr:cNvPr>
          <xdr:cNvSpPr/>
        </xdr:nvSpPr>
        <xdr:spPr bwMode="auto">
          <a:xfrm>
            <a:off x="21451614" y="6366439"/>
            <a:ext cx="324911" cy="188277"/>
          </a:xfrm>
          <a:prstGeom prst="ellipse">
            <a:avLst/>
          </a:prstGeom>
          <a:noFill/>
          <a:ln w="190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770" name="正方形/長方形 2769">
            <a:extLst>
              <a:ext uri="{FF2B5EF4-FFF2-40B4-BE49-F238E27FC236}">
                <a16:creationId xmlns:a16="http://schemas.microsoft.com/office/drawing/2014/main" id="{00000000-0008-0000-0000-0000D20A0000}"/>
              </a:ext>
            </a:extLst>
          </xdr:cNvPr>
          <xdr:cNvSpPr/>
        </xdr:nvSpPr>
        <xdr:spPr bwMode="auto">
          <a:xfrm>
            <a:off x="21495833" y="6283927"/>
            <a:ext cx="238394" cy="172415"/>
          </a:xfrm>
          <a:prstGeom prst="rect">
            <a:avLst/>
          </a:prstGeom>
          <a:solidFill>
            <a:schemeClr val="bg1"/>
          </a:solidFill>
          <a:ln w="19050" cap="flat" cmpd="sng" algn="ctr">
            <a:noFill/>
            <a:prstDash val="solid"/>
            <a:round/>
            <a:headEnd type="none" w="med" len="med"/>
            <a:tailEnd type="triangl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777" name="フリーフォーム 2776">
            <a:extLst>
              <a:ext uri="{FF2B5EF4-FFF2-40B4-BE49-F238E27FC236}">
                <a16:creationId xmlns:a16="http://schemas.microsoft.com/office/drawing/2014/main" id="{00000000-0008-0000-0000-0000D90A0000}"/>
              </a:ext>
            </a:extLst>
          </xdr:cNvPr>
          <xdr:cNvSpPr/>
        </xdr:nvSpPr>
        <xdr:spPr bwMode="auto">
          <a:xfrm>
            <a:off x="21514664" y="6237463"/>
            <a:ext cx="38265" cy="243821"/>
          </a:xfrm>
          <a:custGeom>
            <a:avLst/>
            <a:gdLst>
              <a:gd name="connsiteX0" fmla="*/ 0 w 148683"/>
              <a:gd name="connsiteY0" fmla="*/ 227671 h 227671"/>
              <a:gd name="connsiteX1" fmla="*/ 148683 w 148683"/>
              <a:gd name="connsiteY1" fmla="*/ 0 h 227671"/>
              <a:gd name="connsiteX0" fmla="*/ 9293 w 9293"/>
              <a:gd name="connsiteY0" fmla="*/ 320598 h 320598"/>
              <a:gd name="connsiteX1" fmla="*/ 0 w 9293"/>
              <a:gd name="connsiteY1" fmla="*/ 0 h 320598"/>
              <a:gd name="connsiteX0" fmla="*/ 37893 w 37893"/>
              <a:gd name="connsiteY0" fmla="*/ 10000 h 10000"/>
              <a:gd name="connsiteX1" fmla="*/ 27893 w 37893"/>
              <a:gd name="connsiteY1" fmla="*/ 0 h 10000"/>
              <a:gd name="connsiteX0" fmla="*/ 30247 w 41079"/>
              <a:gd name="connsiteY0" fmla="*/ 10000 h 10000"/>
              <a:gd name="connsiteX1" fmla="*/ 20247 w 41079"/>
              <a:gd name="connsiteY1" fmla="*/ 0 h 10000"/>
              <a:gd name="connsiteX0" fmla="*/ 16668 w 28820"/>
              <a:gd name="connsiteY0" fmla="*/ 9881 h 9881"/>
              <a:gd name="connsiteX1" fmla="*/ 22468 w 28820"/>
              <a:gd name="connsiteY1" fmla="*/ 0 h 9881"/>
              <a:gd name="connsiteX0" fmla="*/ 4864 w 11930"/>
              <a:gd name="connsiteY0" fmla="*/ 10000 h 10000"/>
              <a:gd name="connsiteX1" fmla="*/ 6877 w 11930"/>
              <a:gd name="connsiteY1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1930" h="10000">
                <a:moveTo>
                  <a:pt x="4864" y="10000"/>
                </a:moveTo>
                <a:cubicBezTo>
                  <a:pt x="28366" y="6213"/>
                  <a:pt x="-16255" y="3226"/>
                  <a:pt x="6877" y="0"/>
                </a:cubicBezTo>
              </a:path>
            </a:pathLst>
          </a:custGeom>
          <a:noFill/>
          <a:ln w="190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41" name="フリーフォーム 940">
            <a:extLst>
              <a:ext uri="{FF2B5EF4-FFF2-40B4-BE49-F238E27FC236}">
                <a16:creationId xmlns:a16="http://schemas.microsoft.com/office/drawing/2014/main" id="{00000000-0008-0000-0000-0000AD030000}"/>
              </a:ext>
            </a:extLst>
          </xdr:cNvPr>
          <xdr:cNvSpPr/>
        </xdr:nvSpPr>
        <xdr:spPr bwMode="auto">
          <a:xfrm>
            <a:off x="21579141" y="6237463"/>
            <a:ext cx="38265" cy="243821"/>
          </a:xfrm>
          <a:custGeom>
            <a:avLst/>
            <a:gdLst>
              <a:gd name="connsiteX0" fmla="*/ 0 w 148683"/>
              <a:gd name="connsiteY0" fmla="*/ 227671 h 227671"/>
              <a:gd name="connsiteX1" fmla="*/ 148683 w 148683"/>
              <a:gd name="connsiteY1" fmla="*/ 0 h 227671"/>
              <a:gd name="connsiteX0" fmla="*/ 9293 w 9293"/>
              <a:gd name="connsiteY0" fmla="*/ 320598 h 320598"/>
              <a:gd name="connsiteX1" fmla="*/ 0 w 9293"/>
              <a:gd name="connsiteY1" fmla="*/ 0 h 320598"/>
              <a:gd name="connsiteX0" fmla="*/ 37893 w 37893"/>
              <a:gd name="connsiteY0" fmla="*/ 10000 h 10000"/>
              <a:gd name="connsiteX1" fmla="*/ 27893 w 37893"/>
              <a:gd name="connsiteY1" fmla="*/ 0 h 10000"/>
              <a:gd name="connsiteX0" fmla="*/ 30247 w 41079"/>
              <a:gd name="connsiteY0" fmla="*/ 10000 h 10000"/>
              <a:gd name="connsiteX1" fmla="*/ 20247 w 41079"/>
              <a:gd name="connsiteY1" fmla="*/ 0 h 10000"/>
              <a:gd name="connsiteX0" fmla="*/ 16668 w 28820"/>
              <a:gd name="connsiteY0" fmla="*/ 9881 h 9881"/>
              <a:gd name="connsiteX1" fmla="*/ 22468 w 28820"/>
              <a:gd name="connsiteY1" fmla="*/ 0 h 9881"/>
              <a:gd name="connsiteX0" fmla="*/ 4864 w 11930"/>
              <a:gd name="connsiteY0" fmla="*/ 10000 h 10000"/>
              <a:gd name="connsiteX1" fmla="*/ 6877 w 11930"/>
              <a:gd name="connsiteY1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1930" h="10000">
                <a:moveTo>
                  <a:pt x="4864" y="10000"/>
                </a:moveTo>
                <a:cubicBezTo>
                  <a:pt x="28366" y="6213"/>
                  <a:pt x="-16255" y="3226"/>
                  <a:pt x="6877" y="0"/>
                </a:cubicBezTo>
              </a:path>
            </a:pathLst>
          </a:custGeom>
          <a:noFill/>
          <a:ln w="190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42" name="フリーフォーム 941">
            <a:extLst>
              <a:ext uri="{FF2B5EF4-FFF2-40B4-BE49-F238E27FC236}">
                <a16:creationId xmlns:a16="http://schemas.microsoft.com/office/drawing/2014/main" id="{00000000-0008-0000-0000-0000AE030000}"/>
              </a:ext>
            </a:extLst>
          </xdr:cNvPr>
          <xdr:cNvSpPr/>
        </xdr:nvSpPr>
        <xdr:spPr bwMode="auto">
          <a:xfrm>
            <a:off x="21649480" y="6237463"/>
            <a:ext cx="38265" cy="243821"/>
          </a:xfrm>
          <a:custGeom>
            <a:avLst/>
            <a:gdLst>
              <a:gd name="connsiteX0" fmla="*/ 0 w 148683"/>
              <a:gd name="connsiteY0" fmla="*/ 227671 h 227671"/>
              <a:gd name="connsiteX1" fmla="*/ 148683 w 148683"/>
              <a:gd name="connsiteY1" fmla="*/ 0 h 227671"/>
              <a:gd name="connsiteX0" fmla="*/ 9293 w 9293"/>
              <a:gd name="connsiteY0" fmla="*/ 320598 h 320598"/>
              <a:gd name="connsiteX1" fmla="*/ 0 w 9293"/>
              <a:gd name="connsiteY1" fmla="*/ 0 h 320598"/>
              <a:gd name="connsiteX0" fmla="*/ 37893 w 37893"/>
              <a:gd name="connsiteY0" fmla="*/ 10000 h 10000"/>
              <a:gd name="connsiteX1" fmla="*/ 27893 w 37893"/>
              <a:gd name="connsiteY1" fmla="*/ 0 h 10000"/>
              <a:gd name="connsiteX0" fmla="*/ 30247 w 41079"/>
              <a:gd name="connsiteY0" fmla="*/ 10000 h 10000"/>
              <a:gd name="connsiteX1" fmla="*/ 20247 w 41079"/>
              <a:gd name="connsiteY1" fmla="*/ 0 h 10000"/>
              <a:gd name="connsiteX0" fmla="*/ 16668 w 28820"/>
              <a:gd name="connsiteY0" fmla="*/ 9881 h 9881"/>
              <a:gd name="connsiteX1" fmla="*/ 22468 w 28820"/>
              <a:gd name="connsiteY1" fmla="*/ 0 h 9881"/>
              <a:gd name="connsiteX0" fmla="*/ 4864 w 11930"/>
              <a:gd name="connsiteY0" fmla="*/ 10000 h 10000"/>
              <a:gd name="connsiteX1" fmla="*/ 6877 w 11930"/>
              <a:gd name="connsiteY1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1930" h="10000">
                <a:moveTo>
                  <a:pt x="4864" y="10000"/>
                </a:moveTo>
                <a:cubicBezTo>
                  <a:pt x="28366" y="6213"/>
                  <a:pt x="-16255" y="3226"/>
                  <a:pt x="6877" y="0"/>
                </a:cubicBezTo>
              </a:path>
            </a:pathLst>
          </a:custGeom>
          <a:noFill/>
          <a:ln w="190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13</xdr:col>
      <xdr:colOff>98455</xdr:colOff>
      <xdr:row>87</xdr:row>
      <xdr:rowOff>98473</xdr:rowOff>
    </xdr:from>
    <xdr:ext cx="540661" cy="350096"/>
    <xdr:sp macro="" textlink="">
      <xdr:nvSpPr>
        <xdr:cNvPr id="944" name="テキスト ボックス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6631484" y="15719473"/>
          <a:ext cx="540661" cy="3500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50" b="1">
              <a:latin typeface="+mj-ea"/>
              <a:ea typeface="+mj-ea"/>
            </a:rPr>
            <a:t>三朝温泉</a:t>
          </a:r>
          <a:endParaRPr kumimoji="1" lang="en-US" altLang="ja-JP" sz="1050" b="1">
            <a:latin typeface="+mj-ea"/>
            <a:ea typeface="+mj-ea"/>
          </a:endParaRPr>
        </a:p>
        <a:p>
          <a:pPr algn="ctr"/>
          <a:r>
            <a:rPr kumimoji="1" lang="ja-JP" altLang="en-US" sz="1050" b="1">
              <a:latin typeface="+mj-ea"/>
              <a:ea typeface="+mj-ea"/>
            </a:rPr>
            <a:t>河原風呂</a:t>
          </a:r>
        </a:p>
      </xdr:txBody>
    </xdr:sp>
    <xdr:clientData/>
  </xdr:oneCellAnchor>
  <xdr:oneCellAnchor>
    <xdr:from>
      <xdr:col>13</xdr:col>
      <xdr:colOff>31953</xdr:colOff>
      <xdr:row>84</xdr:row>
      <xdr:rowOff>14673</xdr:rowOff>
    </xdr:from>
    <xdr:ext cx="1007392" cy="600357"/>
    <xdr:sp macro="" textlink="">
      <xdr:nvSpPr>
        <xdr:cNvPr id="945" name="テキスト ボックス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6564982" y="15097791"/>
          <a:ext cx="1007392" cy="6003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l"/>
          <a:r>
            <a:rPr kumimoji="1" lang="ja-JP" altLang="en-US" sz="1200" b="1" i="1">
              <a:solidFill>
                <a:srgbClr val="FF0000"/>
              </a:solidFill>
              <a:latin typeface="+mj-ea"/>
              <a:ea typeface="+mj-ea"/>
            </a:rPr>
            <a:t>ここに来たと</a:t>
          </a:r>
          <a:endParaRPr kumimoji="1" lang="en-US" altLang="ja-JP" sz="1200" b="1" i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200" b="1" i="1">
              <a:solidFill>
                <a:srgbClr val="FF0000"/>
              </a:solidFill>
              <a:latin typeface="+mj-ea"/>
              <a:ea typeface="+mj-ea"/>
            </a:rPr>
            <a:t>分かる物と</a:t>
          </a:r>
          <a:endParaRPr kumimoji="1" lang="en-US" altLang="ja-JP" sz="1200" b="1" i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200" b="1" i="1">
              <a:solidFill>
                <a:srgbClr val="FF0000"/>
              </a:solidFill>
              <a:latin typeface="+mj-ea"/>
              <a:ea typeface="+mj-ea"/>
            </a:rPr>
            <a:t>自転車を撮影　</a:t>
          </a:r>
        </a:p>
      </xdr:txBody>
    </xdr:sp>
    <xdr:clientData/>
  </xdr:oneCellAnchor>
  <xdr:twoCellAnchor>
    <xdr:from>
      <xdr:col>12</xdr:col>
      <xdr:colOff>54251</xdr:colOff>
      <xdr:row>102</xdr:row>
      <xdr:rowOff>115957</xdr:rowOff>
    </xdr:from>
    <xdr:to>
      <xdr:col>12</xdr:col>
      <xdr:colOff>54251</xdr:colOff>
      <xdr:row>108</xdr:row>
      <xdr:rowOff>57978</xdr:rowOff>
    </xdr:to>
    <xdr:sp macro="" textlink="">
      <xdr:nvSpPr>
        <xdr:cNvPr id="1379" name="フリーフォーム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 bwMode="auto">
        <a:xfrm>
          <a:off x="4178576" y="26738332"/>
          <a:ext cx="0" cy="1027871"/>
        </a:xfrm>
        <a:custGeom>
          <a:avLst/>
          <a:gdLst>
            <a:gd name="connsiteX0" fmla="*/ 0 w 0"/>
            <a:gd name="connsiteY0" fmla="*/ 1035326 h 1035326"/>
            <a:gd name="connsiteX1" fmla="*/ 0 w 0"/>
            <a:gd name="connsiteY1" fmla="*/ 0 h 10353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35326">
              <a:moveTo>
                <a:pt x="0" y="1035326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365968</xdr:colOff>
      <xdr:row>106</xdr:row>
      <xdr:rowOff>135623</xdr:rowOff>
    </xdr:from>
    <xdr:ext cx="197396" cy="190043"/>
    <xdr:sp macro="" textlink="">
      <xdr:nvSpPr>
        <xdr:cNvPr id="980" name="AutoShape 6507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Arrowheads="1"/>
        </xdr:cNvSpPr>
      </xdr:nvSpPr>
      <xdr:spPr bwMode="auto">
        <a:xfrm>
          <a:off x="4080718" y="27481898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10</xdr:col>
      <xdr:colOff>404136</xdr:colOff>
      <xdr:row>102</xdr:row>
      <xdr:rowOff>97105</xdr:rowOff>
    </xdr:from>
    <xdr:ext cx="417188" cy="408122"/>
    <xdr:grpSp>
      <xdr:nvGrpSpPr>
        <xdr:cNvPr id="982" name="Group 667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GrpSpPr>
          <a:grpSpLocks/>
        </xdr:cNvGrpSpPr>
      </xdr:nvGrpSpPr>
      <xdr:grpSpPr bwMode="auto">
        <a:xfrm>
          <a:off x="5299986" y="18575605"/>
          <a:ext cx="417188" cy="408122"/>
          <a:chOff x="536" y="109"/>
          <a:chExt cx="46" cy="44"/>
        </a:xfrm>
      </xdr:grpSpPr>
      <xdr:pic>
        <xdr:nvPicPr>
          <xdr:cNvPr id="983" name="Picture 6673" descr="route2">
            <a:extLst>
              <a:ext uri="{FF2B5EF4-FFF2-40B4-BE49-F238E27FC236}">
                <a16:creationId xmlns:a16="http://schemas.microsoft.com/office/drawing/2014/main" id="{00000000-0008-0000-0000-0000D7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85" name="Text Box 6674">
            <a:extLst>
              <a:ext uri="{FF2B5EF4-FFF2-40B4-BE49-F238E27FC236}">
                <a16:creationId xmlns:a16="http://schemas.microsoft.com/office/drawing/2014/main" id="{00000000-0008-0000-0000-0000D9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29</a:t>
            </a:r>
            <a:endParaRPr lang="ja-JP" altLang="en-US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24301</xdr:colOff>
      <xdr:row>116</xdr:row>
      <xdr:rowOff>38169</xdr:rowOff>
    </xdr:from>
    <xdr:ext cx="1057661" cy="175048"/>
    <xdr:sp macro="" textlink="">
      <xdr:nvSpPr>
        <xdr:cNvPr id="988" name="テキスト ボックス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16171977" y="7949522"/>
          <a:ext cx="1057661" cy="17504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50" b="1">
              <a:latin typeface="+mj-ea"/>
              <a:ea typeface="+mj-ea"/>
            </a:rPr>
            <a:t>新戸倉スキー場←</a:t>
          </a:r>
        </a:p>
      </xdr:txBody>
    </xdr:sp>
    <xdr:clientData/>
  </xdr:oneCellAnchor>
  <xdr:twoCellAnchor>
    <xdr:from>
      <xdr:col>1</xdr:col>
      <xdr:colOff>77882</xdr:colOff>
      <xdr:row>133</xdr:row>
      <xdr:rowOff>7845</xdr:rowOff>
    </xdr:from>
    <xdr:to>
      <xdr:col>2</xdr:col>
      <xdr:colOff>231357</xdr:colOff>
      <xdr:row>135</xdr:row>
      <xdr:rowOff>32693</xdr:rowOff>
    </xdr:to>
    <xdr:sp macro="" textlink="">
      <xdr:nvSpPr>
        <xdr:cNvPr id="856" name="正方形/長方形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 bwMode="auto">
        <a:xfrm>
          <a:off x="6610911" y="9353551"/>
          <a:ext cx="568093" cy="383436"/>
        </a:xfrm>
        <a:prstGeom prst="rect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168902</xdr:colOff>
      <xdr:row>133</xdr:row>
      <xdr:rowOff>117230</xdr:rowOff>
    </xdr:from>
    <xdr:ext cx="424924" cy="183384"/>
    <xdr:sp macro="" textlink="">
      <xdr:nvSpPr>
        <xdr:cNvPr id="859" name="テキスト ボックス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6701931" y="9462936"/>
          <a:ext cx="424924" cy="18338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100" b="1">
              <a:latin typeface="+mj-ea"/>
              <a:ea typeface="+mj-ea"/>
            </a:rPr>
            <a:t>道の駅</a:t>
          </a:r>
          <a:endParaRPr kumimoji="1" lang="en-US" altLang="ja-JP" sz="1100" b="1">
            <a:latin typeface="+mj-ea"/>
            <a:ea typeface="+mj-ea"/>
          </a:endParaRPr>
        </a:p>
      </xdr:txBody>
    </xdr:sp>
    <xdr:clientData/>
  </xdr:oneCellAnchor>
  <xdr:oneCellAnchor>
    <xdr:from>
      <xdr:col>8</xdr:col>
      <xdr:colOff>179295</xdr:colOff>
      <xdr:row>170</xdr:row>
      <xdr:rowOff>0</xdr:rowOff>
    </xdr:from>
    <xdr:ext cx="1422954" cy="366767"/>
    <xdr:sp macro="" textlink="">
      <xdr:nvSpPr>
        <xdr:cNvPr id="889" name="テキスト ボックス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8729383" y="11138647"/>
          <a:ext cx="1422954" cy="3667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レシート取得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時刻・総走行時間記入</a:t>
          </a:r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　</a:t>
          </a:r>
        </a:p>
      </xdr:txBody>
    </xdr:sp>
    <xdr:clientData/>
  </xdr:oneCellAnchor>
  <xdr:oneCellAnchor>
    <xdr:from>
      <xdr:col>12</xdr:col>
      <xdr:colOff>589020</xdr:colOff>
      <xdr:row>166</xdr:row>
      <xdr:rowOff>43775</xdr:rowOff>
    </xdr:from>
    <xdr:ext cx="636960" cy="366767"/>
    <xdr:sp macro="" textlink="">
      <xdr:nvSpPr>
        <xdr:cNvPr id="890" name="テキスト ボックス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4713345" y="36619775"/>
          <a:ext cx="636960" cy="366767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東横イン</a:t>
          </a:r>
          <a:endParaRPr kumimoji="1" lang="en-US" altLang="ja-JP" sz="1100"/>
        </a:p>
        <a:p>
          <a:r>
            <a:rPr kumimoji="1" lang="ja-JP" altLang="en-US" sz="1100"/>
            <a:t>敦賀駅前</a:t>
          </a:r>
        </a:p>
      </xdr:txBody>
    </xdr:sp>
    <xdr:clientData/>
  </xdr:oneCellAnchor>
  <xdr:twoCellAnchor>
    <xdr:from>
      <xdr:col>10</xdr:col>
      <xdr:colOff>100853</xdr:colOff>
      <xdr:row>165</xdr:row>
      <xdr:rowOff>22412</xdr:rowOff>
    </xdr:from>
    <xdr:to>
      <xdr:col>12</xdr:col>
      <xdr:colOff>490740</xdr:colOff>
      <xdr:row>166</xdr:row>
      <xdr:rowOff>3975</xdr:rowOff>
    </xdr:to>
    <xdr:grpSp>
      <xdr:nvGrpSpPr>
        <xdr:cNvPr id="891" name="グループ化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GrpSpPr/>
      </xdr:nvGrpSpPr>
      <xdr:grpSpPr>
        <a:xfrm rot="16200000">
          <a:off x="5519953" y="29379087"/>
          <a:ext cx="162538" cy="1209037"/>
          <a:chOff x="1922201" y="591283"/>
          <a:chExt cx="165495" cy="1186703"/>
        </a:xfrm>
      </xdr:grpSpPr>
      <xdr:grpSp>
        <xdr:nvGrpSpPr>
          <xdr:cNvPr id="892" name="Group 4332">
            <a:extLst>
              <a:ext uri="{FF2B5EF4-FFF2-40B4-BE49-F238E27FC236}">
                <a16:creationId xmlns:a16="http://schemas.microsoft.com/office/drawing/2014/main" id="{00000000-0008-0000-0000-00007C030000}"/>
              </a:ext>
            </a:extLst>
          </xdr:cNvPr>
          <xdr:cNvGrpSpPr>
            <a:grpSpLocks/>
          </xdr:cNvGrpSpPr>
        </xdr:nvGrpSpPr>
        <xdr:grpSpPr bwMode="auto">
          <a:xfrm rot="10800000">
            <a:off x="1975599" y="591283"/>
            <a:ext cx="52982" cy="1186703"/>
            <a:chOff x="5428" y="57"/>
            <a:chExt cx="6" cy="99"/>
          </a:xfrm>
        </xdr:grpSpPr>
        <xdr:cxnSp macro="">
          <xdr:nvCxnSpPr>
            <xdr:cNvPr id="894" name="AutoShape 4333">
              <a:extLst>
                <a:ext uri="{FF2B5EF4-FFF2-40B4-BE49-F238E27FC236}">
                  <a16:creationId xmlns:a16="http://schemas.microsoft.com/office/drawing/2014/main" id="{00000000-0008-0000-0000-00007E03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-5400000">
              <a:off x="5379" y="107"/>
              <a:ext cx="98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899" name="AutoShape 4334">
              <a:extLst>
                <a:ext uri="{FF2B5EF4-FFF2-40B4-BE49-F238E27FC236}">
                  <a16:creationId xmlns:a16="http://schemas.microsoft.com/office/drawing/2014/main" id="{00000000-0008-0000-0000-00008303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-5400000">
              <a:off x="5382" y="106"/>
              <a:ext cx="98" cy="0"/>
            </a:xfrm>
            <a:prstGeom prst="straightConnector1">
              <a:avLst/>
            </a:prstGeom>
            <a:noFill/>
            <a:ln w="50800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900" name="AutoShape 4335">
              <a:extLst>
                <a:ext uri="{FF2B5EF4-FFF2-40B4-BE49-F238E27FC236}">
                  <a16:creationId xmlns:a16="http://schemas.microsoft.com/office/drawing/2014/main" id="{00000000-0008-0000-0000-00008403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-5400000">
              <a:off x="5385" y="107"/>
              <a:ext cx="98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sp macro="" textlink="">
        <xdr:nvSpPr>
          <xdr:cNvPr id="893" name="正方形/長方形 892">
            <a:extLst>
              <a:ext uri="{FF2B5EF4-FFF2-40B4-BE49-F238E27FC236}">
                <a16:creationId xmlns:a16="http://schemas.microsoft.com/office/drawing/2014/main" id="{00000000-0008-0000-0000-00007D030000}"/>
              </a:ext>
            </a:extLst>
          </xdr:cNvPr>
          <xdr:cNvSpPr/>
        </xdr:nvSpPr>
        <xdr:spPr bwMode="auto">
          <a:xfrm rot="16200000">
            <a:off x="1778589" y="1091710"/>
            <a:ext cx="452720" cy="165495"/>
          </a:xfrm>
          <a:prstGeom prst="rect">
            <a:avLst/>
          </a:prstGeom>
          <a:solidFill>
            <a:schemeClr val="bg1"/>
          </a:solidFill>
          <a:ln w="9525" cap="flat" cmpd="sng" algn="ctr">
            <a:solidFill>
              <a:sysClr val="windowText" lastClr="000000"/>
            </a:solidFill>
            <a:prstDash val="solid"/>
            <a:round/>
            <a:headEnd type="none" w="med" len="med"/>
            <a:tailEnd type="triangl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11</xdr:col>
      <xdr:colOff>77608</xdr:colOff>
      <xdr:row>165</xdr:row>
      <xdr:rowOff>38348</xdr:rowOff>
    </xdr:from>
    <xdr:ext cx="386260" cy="166712"/>
    <xdr:sp macro="" textlink="">
      <xdr:nvSpPr>
        <xdr:cNvPr id="907" name="テキスト ボックス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10230137" y="10280524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敦賀駅</a:t>
          </a:r>
        </a:p>
      </xdr:txBody>
    </xdr:sp>
    <xdr:clientData/>
  </xdr:oneCellAnchor>
  <xdr:twoCellAnchor>
    <xdr:from>
      <xdr:col>10</xdr:col>
      <xdr:colOff>100351</xdr:colOff>
      <xdr:row>167</xdr:row>
      <xdr:rowOff>89345</xdr:rowOff>
    </xdr:from>
    <xdr:to>
      <xdr:col>12</xdr:col>
      <xdr:colOff>465288</xdr:colOff>
      <xdr:row>167</xdr:row>
      <xdr:rowOff>89345</xdr:rowOff>
    </xdr:to>
    <xdr:sp macro="" textlink="">
      <xdr:nvSpPr>
        <xdr:cNvPr id="908" name="Line 6499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ShapeType="1"/>
        </xdr:cNvSpPr>
      </xdr:nvSpPr>
      <xdr:spPr bwMode="auto">
        <a:xfrm rot="5400000">
          <a:off x="3997570" y="36254276"/>
          <a:ext cx="0" cy="118408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154519</xdr:colOff>
      <xdr:row>166</xdr:row>
      <xdr:rowOff>36836</xdr:rowOff>
    </xdr:from>
    <xdr:to>
      <xdr:col>12</xdr:col>
      <xdr:colOff>124239</xdr:colOff>
      <xdr:row>171</xdr:row>
      <xdr:rowOff>83310</xdr:rowOff>
    </xdr:to>
    <xdr:sp macro="" textlink="">
      <xdr:nvSpPr>
        <xdr:cNvPr id="5" name="フリーフォーム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10176476" y="10622010"/>
          <a:ext cx="375567" cy="957561"/>
        </a:xfrm>
        <a:custGeom>
          <a:avLst/>
          <a:gdLst>
            <a:gd name="connsiteX0" fmla="*/ 78441 w 268941"/>
            <a:gd name="connsiteY0" fmla="*/ 560294 h 560294"/>
            <a:gd name="connsiteX1" fmla="*/ 78441 w 268941"/>
            <a:gd name="connsiteY1" fmla="*/ 179294 h 560294"/>
            <a:gd name="connsiteX2" fmla="*/ 0 w 268941"/>
            <a:gd name="connsiteY2" fmla="*/ 0 h 560294"/>
            <a:gd name="connsiteX3" fmla="*/ 268941 w 268941"/>
            <a:gd name="connsiteY3" fmla="*/ 0 h 560294"/>
            <a:gd name="connsiteX0" fmla="*/ 78441 w 268941"/>
            <a:gd name="connsiteY0" fmla="*/ 603762 h 603762"/>
            <a:gd name="connsiteX1" fmla="*/ 78441 w 268941"/>
            <a:gd name="connsiteY1" fmla="*/ 222762 h 603762"/>
            <a:gd name="connsiteX2" fmla="*/ 0 w 268941"/>
            <a:gd name="connsiteY2" fmla="*/ 43468 h 603762"/>
            <a:gd name="connsiteX3" fmla="*/ 268941 w 268941"/>
            <a:gd name="connsiteY3" fmla="*/ 43468 h 603762"/>
            <a:gd name="connsiteX0" fmla="*/ 78481 w 268981"/>
            <a:gd name="connsiteY0" fmla="*/ 603762 h 603762"/>
            <a:gd name="connsiteX1" fmla="*/ 78481 w 268981"/>
            <a:gd name="connsiteY1" fmla="*/ 222762 h 603762"/>
            <a:gd name="connsiteX2" fmla="*/ 40 w 268981"/>
            <a:gd name="connsiteY2" fmla="*/ 43468 h 603762"/>
            <a:gd name="connsiteX3" fmla="*/ 268981 w 268981"/>
            <a:gd name="connsiteY3" fmla="*/ 43468 h 603762"/>
            <a:gd name="connsiteX0" fmla="*/ 81474 w 271974"/>
            <a:gd name="connsiteY0" fmla="*/ 603762 h 603762"/>
            <a:gd name="connsiteX1" fmla="*/ 81474 w 271974"/>
            <a:gd name="connsiteY1" fmla="*/ 222762 h 603762"/>
            <a:gd name="connsiteX2" fmla="*/ 3033 w 271974"/>
            <a:gd name="connsiteY2" fmla="*/ 43468 h 603762"/>
            <a:gd name="connsiteX3" fmla="*/ 271974 w 271974"/>
            <a:gd name="connsiteY3" fmla="*/ 43468 h 603762"/>
            <a:gd name="connsiteX0" fmla="*/ 80862 w 271362"/>
            <a:gd name="connsiteY0" fmla="*/ 603762 h 603762"/>
            <a:gd name="connsiteX1" fmla="*/ 80862 w 271362"/>
            <a:gd name="connsiteY1" fmla="*/ 222762 h 603762"/>
            <a:gd name="connsiteX2" fmla="*/ 2421 w 271362"/>
            <a:gd name="connsiteY2" fmla="*/ 43468 h 603762"/>
            <a:gd name="connsiteX3" fmla="*/ 271362 w 271362"/>
            <a:gd name="connsiteY3" fmla="*/ 43468 h 603762"/>
            <a:gd name="connsiteX0" fmla="*/ 80862 w 271362"/>
            <a:gd name="connsiteY0" fmla="*/ 639985 h 639985"/>
            <a:gd name="connsiteX1" fmla="*/ 80862 w 271362"/>
            <a:gd name="connsiteY1" fmla="*/ 258985 h 639985"/>
            <a:gd name="connsiteX2" fmla="*/ 2421 w 271362"/>
            <a:gd name="connsiteY2" fmla="*/ 79691 h 639985"/>
            <a:gd name="connsiteX3" fmla="*/ 271362 w 271362"/>
            <a:gd name="connsiteY3" fmla="*/ 79691 h 639985"/>
            <a:gd name="connsiteX0" fmla="*/ 80862 w 265786"/>
            <a:gd name="connsiteY0" fmla="*/ 647694 h 647694"/>
            <a:gd name="connsiteX1" fmla="*/ 80862 w 265786"/>
            <a:gd name="connsiteY1" fmla="*/ 266694 h 647694"/>
            <a:gd name="connsiteX2" fmla="*/ 2421 w 265786"/>
            <a:gd name="connsiteY2" fmla="*/ 87400 h 647694"/>
            <a:gd name="connsiteX3" fmla="*/ 265786 w 265786"/>
            <a:gd name="connsiteY3" fmla="*/ 60233 h 647694"/>
            <a:gd name="connsiteX0" fmla="*/ 80862 w 265786"/>
            <a:gd name="connsiteY0" fmla="*/ 663557 h 663557"/>
            <a:gd name="connsiteX1" fmla="*/ 80862 w 265786"/>
            <a:gd name="connsiteY1" fmla="*/ 282557 h 663557"/>
            <a:gd name="connsiteX2" fmla="*/ 2421 w 265786"/>
            <a:gd name="connsiteY2" fmla="*/ 103263 h 663557"/>
            <a:gd name="connsiteX3" fmla="*/ 265786 w 265786"/>
            <a:gd name="connsiteY3" fmla="*/ 32627 h 663557"/>
            <a:gd name="connsiteX0" fmla="*/ 80862 w 265786"/>
            <a:gd name="connsiteY0" fmla="*/ 646572 h 646572"/>
            <a:gd name="connsiteX1" fmla="*/ 80862 w 265786"/>
            <a:gd name="connsiteY1" fmla="*/ 265572 h 646572"/>
            <a:gd name="connsiteX2" fmla="*/ 2421 w 265786"/>
            <a:gd name="connsiteY2" fmla="*/ 86278 h 646572"/>
            <a:gd name="connsiteX3" fmla="*/ 265786 w 265786"/>
            <a:gd name="connsiteY3" fmla="*/ 15642 h 6465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65786" h="646572">
              <a:moveTo>
                <a:pt x="80862" y="646572"/>
              </a:moveTo>
              <a:lnTo>
                <a:pt x="80862" y="265572"/>
              </a:lnTo>
              <a:cubicBezTo>
                <a:pt x="77018" y="189507"/>
                <a:pt x="-16038" y="173210"/>
                <a:pt x="2421" y="86278"/>
              </a:cubicBezTo>
              <a:cubicBezTo>
                <a:pt x="41885" y="-49559"/>
                <a:pt x="176139" y="15642"/>
                <a:pt x="265786" y="15642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285749</xdr:colOff>
      <xdr:row>166</xdr:row>
      <xdr:rowOff>48985</xdr:rowOff>
    </xdr:from>
    <xdr:ext cx="76704" cy="255815"/>
    <xdr:sp macro="" textlink="">
      <xdr:nvSpPr>
        <xdr:cNvPr id="909" name="Line 6499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ShapeType="1"/>
        </xdr:cNvSpPr>
      </xdr:nvSpPr>
      <xdr:spPr bwMode="auto">
        <a:xfrm flipH="1">
          <a:off x="4000499" y="36624985"/>
          <a:ext cx="76704" cy="255815"/>
        </a:xfrm>
        <a:custGeom>
          <a:avLst/>
          <a:gdLst>
            <a:gd name="connsiteX0" fmla="*/ 0 w 68441"/>
            <a:gd name="connsiteY0" fmla="*/ 0 h 314183"/>
            <a:gd name="connsiteX1" fmla="*/ 68441 w 68441"/>
            <a:gd name="connsiteY1" fmla="*/ 314183 h 314183"/>
            <a:gd name="connsiteX0" fmla="*/ 0 w 68713"/>
            <a:gd name="connsiteY0" fmla="*/ 0 h 314183"/>
            <a:gd name="connsiteX1" fmla="*/ 68441 w 68713"/>
            <a:gd name="connsiteY1" fmla="*/ 314183 h 314183"/>
            <a:gd name="connsiteX0" fmla="*/ 19233 w 87774"/>
            <a:gd name="connsiteY0" fmla="*/ 0 h 314183"/>
            <a:gd name="connsiteX1" fmla="*/ 87674 w 87774"/>
            <a:gd name="connsiteY1" fmla="*/ 314183 h 314183"/>
            <a:gd name="connsiteX0" fmla="*/ 19755 w 88196"/>
            <a:gd name="connsiteY0" fmla="*/ 0 h 314183"/>
            <a:gd name="connsiteX1" fmla="*/ 88196 w 88196"/>
            <a:gd name="connsiteY1" fmla="*/ 314183 h 314183"/>
            <a:gd name="connsiteX0" fmla="*/ 19234 w 87775"/>
            <a:gd name="connsiteY0" fmla="*/ 0 h 314183"/>
            <a:gd name="connsiteX1" fmla="*/ 87675 w 87775"/>
            <a:gd name="connsiteY1" fmla="*/ 314183 h 314183"/>
            <a:gd name="connsiteX0" fmla="*/ 24053 w 54529"/>
            <a:gd name="connsiteY0" fmla="*/ 0 h 325069"/>
            <a:gd name="connsiteX1" fmla="*/ 54394 w 54529"/>
            <a:gd name="connsiteY1" fmla="*/ 325069 h 3250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529" h="325069">
              <a:moveTo>
                <a:pt x="24053" y="0"/>
              </a:moveTo>
              <a:cubicBezTo>
                <a:pt x="-45662" y="104728"/>
                <a:pt x="58794" y="106041"/>
                <a:pt x="54394" y="325069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11</xdr:col>
      <xdr:colOff>157628</xdr:colOff>
      <xdr:row>170</xdr:row>
      <xdr:rowOff>109625</xdr:rowOff>
    </xdr:from>
    <xdr:ext cx="197396" cy="190043"/>
    <xdr:sp macro="" textlink="">
      <xdr:nvSpPr>
        <xdr:cNvPr id="910" name="AutoShape 6507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Arrowheads="1"/>
        </xdr:cNvSpPr>
      </xdr:nvSpPr>
      <xdr:spPr bwMode="auto">
        <a:xfrm>
          <a:off x="3872378" y="37409525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11</xdr:col>
      <xdr:colOff>185908</xdr:colOff>
      <xdr:row>167</xdr:row>
      <xdr:rowOff>23615</xdr:rowOff>
    </xdr:from>
    <xdr:ext cx="147467" cy="147467"/>
    <xdr:sp macro="" textlink="">
      <xdr:nvSpPr>
        <xdr:cNvPr id="911" name="Oval 650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Arrowheads="1"/>
        </xdr:cNvSpPr>
      </xdr:nvSpPr>
      <xdr:spPr bwMode="auto">
        <a:xfrm>
          <a:off x="3900658" y="36780590"/>
          <a:ext cx="147467" cy="14746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twoCellAnchor>
    <xdr:from>
      <xdr:col>12</xdr:col>
      <xdr:colOff>19051</xdr:colOff>
      <xdr:row>167</xdr:row>
      <xdr:rowOff>66674</xdr:rowOff>
    </xdr:from>
    <xdr:to>
      <xdr:col>12</xdr:col>
      <xdr:colOff>590551</xdr:colOff>
      <xdr:row>168</xdr:row>
      <xdr:rowOff>114298</xdr:rowOff>
    </xdr:to>
    <xdr:sp macro="" textlink="">
      <xdr:nvSpPr>
        <xdr:cNvPr id="9" name="フリーフォーム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 flipV="1">
          <a:off x="4143376" y="36823649"/>
          <a:ext cx="571500" cy="228599"/>
        </a:xfrm>
        <a:custGeom>
          <a:avLst/>
          <a:gdLst>
            <a:gd name="connsiteX0" fmla="*/ 0 w 745435"/>
            <a:gd name="connsiteY0" fmla="*/ 0 h 157370"/>
            <a:gd name="connsiteX1" fmla="*/ 745435 w 745435"/>
            <a:gd name="connsiteY1" fmla="*/ 157370 h 1573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45435" h="157370">
              <a:moveTo>
                <a:pt x="0" y="0"/>
              </a:moveTo>
              <a:lnTo>
                <a:pt x="745435" y="157370"/>
              </a:lnTo>
            </a:path>
          </a:pathLst>
        </a:cu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46774</xdr:colOff>
      <xdr:row>169</xdr:row>
      <xdr:rowOff>157369</xdr:rowOff>
    </xdr:from>
    <xdr:ext cx="1909177" cy="366767"/>
    <xdr:sp macro="" textlink="">
      <xdr:nvSpPr>
        <xdr:cNvPr id="935" name="テキスト ボックス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10474578" y="11289195"/>
          <a:ext cx="1909177" cy="3667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署名・メダル購入か否か記入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（メダル代</a:t>
          </a:r>
          <a:r>
            <a:rPr kumimoji="1" lang="en-US" altLang="ja-JP" sz="1100" b="1" i="1">
              <a:solidFill>
                <a:srgbClr val="FF0000"/>
              </a:solidFill>
              <a:latin typeface="+mj-ea"/>
              <a:ea typeface="+mj-ea"/>
            </a:rPr>
            <a:t>1000</a:t>
          </a:r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円）　、カード提出</a:t>
          </a:r>
        </a:p>
      </xdr:txBody>
    </xdr:sp>
    <xdr:clientData/>
  </xdr:oneCellAnchor>
  <xdr:twoCellAnchor>
    <xdr:from>
      <xdr:col>13</xdr:col>
      <xdr:colOff>134470</xdr:colOff>
      <xdr:row>39</xdr:row>
      <xdr:rowOff>89647</xdr:rowOff>
    </xdr:from>
    <xdr:to>
      <xdr:col>13</xdr:col>
      <xdr:colOff>280146</xdr:colOff>
      <xdr:row>42</xdr:row>
      <xdr:rowOff>44823</xdr:rowOff>
    </xdr:to>
    <xdr:sp macro="" textlink="">
      <xdr:nvSpPr>
        <xdr:cNvPr id="11" name="フリーフォーム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 flipH="1">
          <a:off x="13077264" y="7104529"/>
          <a:ext cx="145676" cy="493059"/>
        </a:xfrm>
        <a:custGeom>
          <a:avLst/>
          <a:gdLst>
            <a:gd name="connsiteX0" fmla="*/ 0 w 201706"/>
            <a:gd name="connsiteY0" fmla="*/ 470647 h 470647"/>
            <a:gd name="connsiteX1" fmla="*/ 201706 w 201706"/>
            <a:gd name="connsiteY1" fmla="*/ 470647 h 470647"/>
            <a:gd name="connsiteX2" fmla="*/ 201706 w 201706"/>
            <a:gd name="connsiteY2" fmla="*/ 0 h 4706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1706" h="470647">
              <a:moveTo>
                <a:pt x="0" y="470647"/>
              </a:moveTo>
              <a:lnTo>
                <a:pt x="201706" y="470647"/>
              </a:lnTo>
              <a:lnTo>
                <a:pt x="201706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44824</xdr:colOff>
      <xdr:row>138</xdr:row>
      <xdr:rowOff>22413</xdr:rowOff>
    </xdr:from>
    <xdr:to>
      <xdr:col>2</xdr:col>
      <xdr:colOff>224118</xdr:colOff>
      <xdr:row>144</xdr:row>
      <xdr:rowOff>109355</xdr:rowOff>
    </xdr:to>
    <xdr:sp macro="" textlink="">
      <xdr:nvSpPr>
        <xdr:cNvPr id="8" name="フリーフォーム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6909393" y="27073413"/>
          <a:ext cx="179294" cy="1190528"/>
        </a:xfrm>
        <a:custGeom>
          <a:avLst/>
          <a:gdLst>
            <a:gd name="connsiteX0" fmla="*/ 123264 w 179294"/>
            <a:gd name="connsiteY0" fmla="*/ 1131794 h 1131794"/>
            <a:gd name="connsiteX1" fmla="*/ 0 w 179294"/>
            <a:gd name="connsiteY1" fmla="*/ 560294 h 1131794"/>
            <a:gd name="connsiteX2" fmla="*/ 179294 w 179294"/>
            <a:gd name="connsiteY2" fmla="*/ 0 h 1131794"/>
            <a:gd name="connsiteX0" fmla="*/ 123579 w 179609"/>
            <a:gd name="connsiteY0" fmla="*/ 1131794 h 1131794"/>
            <a:gd name="connsiteX1" fmla="*/ 315 w 179609"/>
            <a:gd name="connsiteY1" fmla="*/ 560294 h 1131794"/>
            <a:gd name="connsiteX2" fmla="*/ 179609 w 179609"/>
            <a:gd name="connsiteY2" fmla="*/ 0 h 1131794"/>
            <a:gd name="connsiteX0" fmla="*/ 123579 w 179609"/>
            <a:gd name="connsiteY0" fmla="*/ 1131794 h 1131794"/>
            <a:gd name="connsiteX1" fmla="*/ 315 w 179609"/>
            <a:gd name="connsiteY1" fmla="*/ 560294 h 1131794"/>
            <a:gd name="connsiteX2" fmla="*/ 179609 w 179609"/>
            <a:gd name="connsiteY2" fmla="*/ 0 h 1131794"/>
            <a:gd name="connsiteX0" fmla="*/ 123579 w 179609"/>
            <a:gd name="connsiteY0" fmla="*/ 1131794 h 1131794"/>
            <a:gd name="connsiteX1" fmla="*/ 315 w 179609"/>
            <a:gd name="connsiteY1" fmla="*/ 560294 h 1131794"/>
            <a:gd name="connsiteX2" fmla="*/ 179609 w 179609"/>
            <a:gd name="connsiteY2" fmla="*/ 0 h 1131794"/>
            <a:gd name="connsiteX0" fmla="*/ 123801 w 179831"/>
            <a:gd name="connsiteY0" fmla="*/ 1131794 h 1131794"/>
            <a:gd name="connsiteX1" fmla="*/ 537 w 179831"/>
            <a:gd name="connsiteY1" fmla="*/ 560294 h 1131794"/>
            <a:gd name="connsiteX2" fmla="*/ 179831 w 179831"/>
            <a:gd name="connsiteY2" fmla="*/ 0 h 1131794"/>
            <a:gd name="connsiteX0" fmla="*/ 125913 w 181943"/>
            <a:gd name="connsiteY0" fmla="*/ 1131794 h 1131794"/>
            <a:gd name="connsiteX1" fmla="*/ 2649 w 181943"/>
            <a:gd name="connsiteY1" fmla="*/ 560294 h 1131794"/>
            <a:gd name="connsiteX2" fmla="*/ 181943 w 181943"/>
            <a:gd name="connsiteY2" fmla="*/ 0 h 1131794"/>
            <a:gd name="connsiteX0" fmla="*/ 58678 w 181943"/>
            <a:gd name="connsiteY0" fmla="*/ 1143000 h 1143000"/>
            <a:gd name="connsiteX1" fmla="*/ 2649 w 181943"/>
            <a:gd name="connsiteY1" fmla="*/ 560294 h 1143000"/>
            <a:gd name="connsiteX2" fmla="*/ 181943 w 181943"/>
            <a:gd name="connsiteY2" fmla="*/ 0 h 1143000"/>
            <a:gd name="connsiteX0" fmla="*/ 58678 w 181943"/>
            <a:gd name="connsiteY0" fmla="*/ 1143000 h 1143000"/>
            <a:gd name="connsiteX1" fmla="*/ 2649 w 181943"/>
            <a:gd name="connsiteY1" fmla="*/ 560294 h 1143000"/>
            <a:gd name="connsiteX2" fmla="*/ 181943 w 181943"/>
            <a:gd name="connsiteY2" fmla="*/ 0 h 1143000"/>
            <a:gd name="connsiteX0" fmla="*/ 56029 w 179294"/>
            <a:gd name="connsiteY0" fmla="*/ 1143000 h 1143000"/>
            <a:gd name="connsiteX1" fmla="*/ 0 w 179294"/>
            <a:gd name="connsiteY1" fmla="*/ 560294 h 1143000"/>
            <a:gd name="connsiteX2" fmla="*/ 179294 w 179294"/>
            <a:gd name="connsiteY2" fmla="*/ 0 h 1143000"/>
            <a:gd name="connsiteX0" fmla="*/ 56029 w 179294"/>
            <a:gd name="connsiteY0" fmla="*/ 1143000 h 1143000"/>
            <a:gd name="connsiteX1" fmla="*/ 0 w 179294"/>
            <a:gd name="connsiteY1" fmla="*/ 560294 h 1143000"/>
            <a:gd name="connsiteX2" fmla="*/ 179294 w 179294"/>
            <a:gd name="connsiteY2" fmla="*/ 0 h 1143000"/>
            <a:gd name="connsiteX0" fmla="*/ 56029 w 179294"/>
            <a:gd name="connsiteY0" fmla="*/ 1143000 h 1143000"/>
            <a:gd name="connsiteX1" fmla="*/ 0 w 179294"/>
            <a:gd name="connsiteY1" fmla="*/ 560294 h 1143000"/>
            <a:gd name="connsiteX2" fmla="*/ 179294 w 179294"/>
            <a:gd name="connsiteY2" fmla="*/ 0 h 1143000"/>
            <a:gd name="connsiteX0" fmla="*/ 56029 w 179294"/>
            <a:gd name="connsiteY0" fmla="*/ 1143000 h 1143000"/>
            <a:gd name="connsiteX1" fmla="*/ 0 w 179294"/>
            <a:gd name="connsiteY1" fmla="*/ 560294 h 1143000"/>
            <a:gd name="connsiteX2" fmla="*/ 179294 w 179294"/>
            <a:gd name="connsiteY2" fmla="*/ 0 h 1143000"/>
            <a:gd name="connsiteX0" fmla="*/ 49460 w 179294"/>
            <a:gd name="connsiteY0" fmla="*/ 1162239 h 1162239"/>
            <a:gd name="connsiteX1" fmla="*/ 0 w 179294"/>
            <a:gd name="connsiteY1" fmla="*/ 560294 h 1162239"/>
            <a:gd name="connsiteX2" fmla="*/ 179294 w 179294"/>
            <a:gd name="connsiteY2" fmla="*/ 0 h 1162239"/>
            <a:gd name="connsiteX0" fmla="*/ 49460 w 179294"/>
            <a:gd name="connsiteY0" fmla="*/ 1162239 h 1162239"/>
            <a:gd name="connsiteX1" fmla="*/ 0 w 179294"/>
            <a:gd name="connsiteY1" fmla="*/ 560294 h 1162239"/>
            <a:gd name="connsiteX2" fmla="*/ 179294 w 179294"/>
            <a:gd name="connsiteY2" fmla="*/ 0 h 11622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9294" h="1162239">
              <a:moveTo>
                <a:pt x="49460" y="1162239"/>
              </a:moveTo>
              <a:cubicBezTo>
                <a:pt x="13008" y="982945"/>
                <a:pt x="7470" y="963706"/>
                <a:pt x="0" y="560294"/>
              </a:cubicBezTo>
              <a:cubicBezTo>
                <a:pt x="1031" y="194035"/>
                <a:pt x="96345" y="127429"/>
                <a:pt x="179294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6190</xdr:colOff>
      <xdr:row>141</xdr:row>
      <xdr:rowOff>29350</xdr:rowOff>
    </xdr:from>
    <xdr:ext cx="847774" cy="10064"/>
    <xdr:sp macro="" textlink="">
      <xdr:nvSpPr>
        <xdr:cNvPr id="932" name="Line 6499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ShapeType="1"/>
        </xdr:cNvSpPr>
      </xdr:nvSpPr>
      <xdr:spPr bwMode="auto">
        <a:xfrm flipH="1" flipV="1">
          <a:off x="6870759" y="27632143"/>
          <a:ext cx="847774" cy="1006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</xdr:col>
      <xdr:colOff>358779</xdr:colOff>
      <xdr:row>140</xdr:row>
      <xdr:rowOff>109904</xdr:rowOff>
    </xdr:from>
    <xdr:ext cx="204633" cy="192379"/>
    <xdr:sp macro="" textlink="">
      <xdr:nvSpPr>
        <xdr:cNvPr id="933" name="Oval 6509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Arrowheads="1"/>
        </xdr:cNvSpPr>
      </xdr:nvSpPr>
      <xdr:spPr bwMode="auto">
        <a:xfrm>
          <a:off x="6845304" y="31980554"/>
          <a:ext cx="204633" cy="19237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1</xdr:col>
      <xdr:colOff>332552</xdr:colOff>
      <xdr:row>142</xdr:row>
      <xdr:rowOff>46758</xdr:rowOff>
    </xdr:from>
    <xdr:ext cx="197396" cy="190043"/>
    <xdr:sp macro="" textlink="">
      <xdr:nvSpPr>
        <xdr:cNvPr id="934" name="AutoShape 6507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Arrowheads="1"/>
        </xdr:cNvSpPr>
      </xdr:nvSpPr>
      <xdr:spPr bwMode="auto">
        <a:xfrm>
          <a:off x="6345726" y="27578149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2</xdr:col>
      <xdr:colOff>210404</xdr:colOff>
      <xdr:row>141</xdr:row>
      <xdr:rowOff>115519</xdr:rowOff>
    </xdr:from>
    <xdr:to>
      <xdr:col>3</xdr:col>
      <xdr:colOff>363879</xdr:colOff>
      <xdr:row>143</xdr:row>
      <xdr:rowOff>140367</xdr:rowOff>
    </xdr:to>
    <xdr:sp macro="" textlink="">
      <xdr:nvSpPr>
        <xdr:cNvPr id="938" name="正方形/長方形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 bwMode="auto">
        <a:xfrm>
          <a:off x="7068404" y="27464693"/>
          <a:ext cx="559323" cy="389283"/>
        </a:xfrm>
        <a:prstGeom prst="rect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197473</xdr:colOff>
      <xdr:row>142</xdr:row>
      <xdr:rowOff>26122</xdr:rowOff>
    </xdr:from>
    <xdr:ext cx="566565" cy="183384"/>
    <xdr:sp macro="" textlink="">
      <xdr:nvSpPr>
        <xdr:cNvPr id="939" name="テキスト ボックス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7055473" y="27557513"/>
          <a:ext cx="566565" cy="18338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100" b="1">
              <a:latin typeface="+mj-ea"/>
              <a:ea typeface="+mj-ea"/>
            </a:rPr>
            <a:t>福知山城</a:t>
          </a:r>
          <a:endParaRPr kumimoji="1" lang="en-US" altLang="ja-JP" sz="1100" b="1">
            <a:latin typeface="+mj-ea"/>
            <a:ea typeface="+mj-ea"/>
          </a:endParaRPr>
        </a:p>
      </xdr:txBody>
    </xdr:sp>
    <xdr:clientData/>
  </xdr:oneCellAnchor>
  <xdr:twoCellAnchor>
    <xdr:from>
      <xdr:col>14</xdr:col>
      <xdr:colOff>362972</xdr:colOff>
      <xdr:row>111</xdr:row>
      <xdr:rowOff>171986</xdr:rowOff>
    </xdr:from>
    <xdr:to>
      <xdr:col>14</xdr:col>
      <xdr:colOff>362972</xdr:colOff>
      <xdr:row>117</xdr:row>
      <xdr:rowOff>114007</xdr:rowOff>
    </xdr:to>
    <xdr:sp macro="" textlink="">
      <xdr:nvSpPr>
        <xdr:cNvPr id="943" name="フリーフォーム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 bwMode="auto">
        <a:xfrm>
          <a:off x="4105737" y="23323339"/>
          <a:ext cx="0" cy="1017786"/>
        </a:xfrm>
        <a:custGeom>
          <a:avLst/>
          <a:gdLst>
            <a:gd name="connsiteX0" fmla="*/ 0 w 0"/>
            <a:gd name="connsiteY0" fmla="*/ 1035326 h 1035326"/>
            <a:gd name="connsiteX1" fmla="*/ 0 w 0"/>
            <a:gd name="connsiteY1" fmla="*/ 0 h 10353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35326">
              <a:moveTo>
                <a:pt x="0" y="1035326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123264</xdr:colOff>
      <xdr:row>113</xdr:row>
      <xdr:rowOff>145676</xdr:rowOff>
    </xdr:from>
    <xdr:ext cx="627530" cy="112059"/>
    <xdr:sp macro="" textlink="">
      <xdr:nvSpPr>
        <xdr:cNvPr id="949" name="Line 6499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ShapeType="1"/>
        </xdr:cNvSpPr>
      </xdr:nvSpPr>
      <xdr:spPr bwMode="auto">
        <a:xfrm>
          <a:off x="3451411" y="23655617"/>
          <a:ext cx="627530" cy="11205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14</xdr:col>
      <xdr:colOff>347381</xdr:colOff>
      <xdr:row>113</xdr:row>
      <xdr:rowOff>78440</xdr:rowOff>
    </xdr:from>
    <xdr:ext cx="616324" cy="216749"/>
    <xdr:sp macro="" textlink="">
      <xdr:nvSpPr>
        <xdr:cNvPr id="950" name="Line 649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ShapeType="1"/>
        </xdr:cNvSpPr>
      </xdr:nvSpPr>
      <xdr:spPr bwMode="auto">
        <a:xfrm>
          <a:off x="4090146" y="23588381"/>
          <a:ext cx="616324" cy="216749"/>
        </a:xfrm>
        <a:custGeom>
          <a:avLst/>
          <a:gdLst>
            <a:gd name="connsiteX0" fmla="*/ 0 w 627530"/>
            <a:gd name="connsiteY0" fmla="*/ 0 h 112059"/>
            <a:gd name="connsiteX1" fmla="*/ 627530 w 627530"/>
            <a:gd name="connsiteY1" fmla="*/ 112059 h 112059"/>
            <a:gd name="connsiteX0" fmla="*/ 0 w 705971"/>
            <a:gd name="connsiteY0" fmla="*/ 149958 h 154239"/>
            <a:gd name="connsiteX1" fmla="*/ 705971 w 705971"/>
            <a:gd name="connsiteY1" fmla="*/ 4281 h 154239"/>
            <a:gd name="connsiteX0" fmla="*/ 0 w 705971"/>
            <a:gd name="connsiteY0" fmla="*/ 145677 h 174116"/>
            <a:gd name="connsiteX1" fmla="*/ 705971 w 705971"/>
            <a:gd name="connsiteY1" fmla="*/ 0 h 174116"/>
            <a:gd name="connsiteX0" fmla="*/ 0 w 616324"/>
            <a:gd name="connsiteY0" fmla="*/ 190500 h 207651"/>
            <a:gd name="connsiteX1" fmla="*/ 616324 w 616324"/>
            <a:gd name="connsiteY1" fmla="*/ 0 h 207651"/>
            <a:gd name="connsiteX0" fmla="*/ 0 w 616324"/>
            <a:gd name="connsiteY0" fmla="*/ 190500 h 216749"/>
            <a:gd name="connsiteX1" fmla="*/ 616324 w 616324"/>
            <a:gd name="connsiteY1" fmla="*/ 0 h 2167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16324" h="216749">
              <a:moveTo>
                <a:pt x="0" y="190500"/>
              </a:moveTo>
              <a:cubicBezTo>
                <a:pt x="209177" y="227853"/>
                <a:pt x="395942" y="265206"/>
                <a:pt x="616324" y="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14</xdr:col>
      <xdr:colOff>255211</xdr:colOff>
      <xdr:row>115</xdr:row>
      <xdr:rowOff>139159</xdr:rowOff>
    </xdr:from>
    <xdr:ext cx="197396" cy="190043"/>
    <xdr:sp macro="" textlink="">
      <xdr:nvSpPr>
        <xdr:cNvPr id="951" name="AutoShape 6507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rrowheads="1"/>
        </xdr:cNvSpPr>
      </xdr:nvSpPr>
      <xdr:spPr bwMode="auto">
        <a:xfrm>
          <a:off x="3997976" y="24007688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15</xdr:col>
      <xdr:colOff>81045</xdr:colOff>
      <xdr:row>111</xdr:row>
      <xdr:rowOff>42715</xdr:rowOff>
    </xdr:from>
    <xdr:ext cx="533287" cy="350096"/>
    <xdr:sp macro="" textlink="">
      <xdr:nvSpPr>
        <xdr:cNvPr id="953" name="テキスト ボックス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3907610" y="23565324"/>
          <a:ext cx="533287" cy="3500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50" b="1">
              <a:solidFill>
                <a:srgbClr val="FF0000"/>
              </a:solidFill>
              <a:latin typeface="+mj-ea"/>
              <a:ea typeface="+mj-ea"/>
            </a:rPr>
            <a:t>集落へ</a:t>
          </a:r>
          <a:endParaRPr kumimoji="1" lang="en-US" altLang="ja-JP" sz="105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50" b="1">
              <a:solidFill>
                <a:srgbClr val="FF0000"/>
              </a:solidFill>
              <a:latin typeface="+mj-ea"/>
              <a:ea typeface="+mj-ea"/>
            </a:rPr>
            <a:t>道幅狭い</a:t>
          </a:r>
        </a:p>
      </xdr:txBody>
    </xdr:sp>
    <xdr:clientData/>
  </xdr:oneCellAnchor>
  <xdr:oneCellAnchor>
    <xdr:from>
      <xdr:col>14</xdr:col>
      <xdr:colOff>162754</xdr:colOff>
      <xdr:row>50</xdr:row>
      <xdr:rowOff>1321</xdr:rowOff>
    </xdr:from>
    <xdr:ext cx="939103" cy="733534"/>
    <xdr:sp macro="" textlink="">
      <xdr:nvSpPr>
        <xdr:cNvPr id="960" name="テキスト ボックス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5468179" y="9069121"/>
          <a:ext cx="939103" cy="7335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そば処春来てっ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ぺんの看板と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自転車を撮影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すること</a:t>
          </a:r>
          <a:endParaRPr kumimoji="1" lang="ja-JP" altLang="en-US" sz="900" b="1" i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 editAs="oneCell">
    <xdr:from>
      <xdr:col>5</xdr:col>
      <xdr:colOff>209383</xdr:colOff>
      <xdr:row>6</xdr:row>
      <xdr:rowOff>57120</xdr:rowOff>
    </xdr:from>
    <xdr:to>
      <xdr:col>6</xdr:col>
      <xdr:colOff>2570</xdr:colOff>
      <xdr:row>7</xdr:row>
      <xdr:rowOff>74084</xdr:rowOff>
    </xdr:to>
    <xdr:sp macro="" textlink="">
      <xdr:nvSpPr>
        <xdr:cNvPr id="30" name="Oval 6509">
          <a:extLst>
            <a:ext uri="{FF2B5EF4-FFF2-40B4-BE49-F238E27FC236}">
              <a16:creationId xmlns:a16="http://schemas.microsoft.com/office/drawing/2014/main" id="{5D1C781B-E974-44CD-BCC4-4E46559FC53F}"/>
            </a:ext>
          </a:extLst>
        </xdr:cNvPr>
        <xdr:cNvSpPr>
          <a:spLocks noChangeArrowheads="1"/>
        </xdr:cNvSpPr>
      </xdr:nvSpPr>
      <xdr:spPr bwMode="auto">
        <a:xfrm>
          <a:off x="2333458" y="1162020"/>
          <a:ext cx="198000" cy="19793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352425</xdr:colOff>
      <xdr:row>15</xdr:row>
      <xdr:rowOff>123825</xdr:rowOff>
    </xdr:from>
    <xdr:to>
      <xdr:col>8</xdr:col>
      <xdr:colOff>172955</xdr:colOff>
      <xdr:row>16</xdr:row>
      <xdr:rowOff>173937</xdr:rowOff>
    </xdr:to>
    <xdr:sp macro="" textlink="">
      <xdr:nvSpPr>
        <xdr:cNvPr id="52" name="円弧 51">
          <a:extLst>
            <a:ext uri="{FF2B5EF4-FFF2-40B4-BE49-F238E27FC236}">
              <a16:creationId xmlns:a16="http://schemas.microsoft.com/office/drawing/2014/main" id="{9E31C059-14FB-451E-A971-03326984C1C6}"/>
            </a:ext>
          </a:extLst>
        </xdr:cNvPr>
        <xdr:cNvSpPr/>
      </xdr:nvSpPr>
      <xdr:spPr>
        <a:xfrm rot="14658465">
          <a:off x="475759" y="4486766"/>
          <a:ext cx="231087" cy="230105"/>
        </a:xfrm>
        <a:prstGeom prst="arc">
          <a:avLst>
            <a:gd name="adj1" fmla="val 10553810"/>
            <a:gd name="adj2" fmla="val 0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22</xdr:row>
      <xdr:rowOff>133350</xdr:rowOff>
    </xdr:from>
    <xdr:to>
      <xdr:col>6</xdr:col>
      <xdr:colOff>381000</xdr:colOff>
      <xdr:row>27</xdr:row>
      <xdr:rowOff>123825</xdr:rowOff>
    </xdr:to>
    <xdr:sp macro="" textlink="">
      <xdr:nvSpPr>
        <xdr:cNvPr id="54" name="フリーフォーム: 図形 53">
          <a:extLst>
            <a:ext uri="{FF2B5EF4-FFF2-40B4-BE49-F238E27FC236}">
              <a16:creationId xmlns:a16="http://schemas.microsoft.com/office/drawing/2014/main" id="{B6220974-A915-9E5E-59CF-1B3C1F06DAFF}"/>
            </a:ext>
          </a:extLst>
        </xdr:cNvPr>
        <xdr:cNvSpPr/>
      </xdr:nvSpPr>
      <xdr:spPr bwMode="auto">
        <a:xfrm>
          <a:off x="2324100" y="5762625"/>
          <a:ext cx="590550" cy="895350"/>
        </a:xfrm>
        <a:custGeom>
          <a:avLst/>
          <a:gdLst>
            <a:gd name="connsiteX0" fmla="*/ 0 w 590550"/>
            <a:gd name="connsiteY0" fmla="*/ 895350 h 895350"/>
            <a:gd name="connsiteX1" fmla="*/ 0 w 590550"/>
            <a:gd name="connsiteY1" fmla="*/ 371475 h 895350"/>
            <a:gd name="connsiteX2" fmla="*/ 590550 w 590550"/>
            <a:gd name="connsiteY2" fmla="*/ 0 h 8953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90550" h="895350">
              <a:moveTo>
                <a:pt x="0" y="895350"/>
              </a:moveTo>
              <a:lnTo>
                <a:pt x="0" y="371475"/>
              </a:lnTo>
              <a:lnTo>
                <a:pt x="59055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317448</xdr:colOff>
      <xdr:row>21</xdr:row>
      <xdr:rowOff>91628</xdr:rowOff>
    </xdr:from>
    <xdr:ext cx="299175" cy="584731"/>
    <xdr:sp macro="" textlink="">
      <xdr:nvSpPr>
        <xdr:cNvPr id="55" name="Line 6499">
          <a:extLst>
            <a:ext uri="{FF2B5EF4-FFF2-40B4-BE49-F238E27FC236}">
              <a16:creationId xmlns:a16="http://schemas.microsoft.com/office/drawing/2014/main" id="{68937276-C19A-6FA8-1A13-BA1D040315FC}"/>
            </a:ext>
          </a:extLst>
        </xdr:cNvPr>
        <xdr:cNvSpPr>
          <a:spLocks noChangeShapeType="1"/>
        </xdr:cNvSpPr>
      </xdr:nvSpPr>
      <xdr:spPr bwMode="auto">
        <a:xfrm flipH="1" flipV="1">
          <a:off x="2031948" y="5539928"/>
          <a:ext cx="299175" cy="58473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669423"/>
            <a:gd name="connsiteY0" fmla="*/ 0 h 10778"/>
            <a:gd name="connsiteX1" fmla="*/ 669423 w 669423"/>
            <a:gd name="connsiteY1" fmla="*/ 10778 h 10778"/>
            <a:gd name="connsiteX0" fmla="*/ 4613 w 674036"/>
            <a:gd name="connsiteY0" fmla="*/ 0 h 10778"/>
            <a:gd name="connsiteX1" fmla="*/ 674036 w 674036"/>
            <a:gd name="connsiteY1" fmla="*/ 10778 h 10778"/>
            <a:gd name="connsiteX0" fmla="*/ 0 w 767116"/>
            <a:gd name="connsiteY0" fmla="*/ 0 h 10778"/>
            <a:gd name="connsiteX1" fmla="*/ 767116 w 767116"/>
            <a:gd name="connsiteY1" fmla="*/ 10778 h 10778"/>
            <a:gd name="connsiteX0" fmla="*/ 0 w 767116"/>
            <a:gd name="connsiteY0" fmla="*/ 0 h 11946"/>
            <a:gd name="connsiteX1" fmla="*/ 767116 w 767116"/>
            <a:gd name="connsiteY1" fmla="*/ 11946 h 11946"/>
            <a:gd name="connsiteX0" fmla="*/ 0 w 767116"/>
            <a:gd name="connsiteY0" fmla="*/ 0 h 11946"/>
            <a:gd name="connsiteX1" fmla="*/ 767116 w 767116"/>
            <a:gd name="connsiteY1" fmla="*/ 11946 h 119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7116" h="11946">
              <a:moveTo>
                <a:pt x="0" y="0"/>
              </a:moveTo>
              <a:cubicBezTo>
                <a:pt x="3333" y="3333"/>
                <a:pt x="55513" y="8613"/>
                <a:pt x="767116" y="11946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5</xdr:col>
      <xdr:colOff>107037</xdr:colOff>
      <xdr:row>26</xdr:row>
      <xdr:rowOff>4396</xdr:rowOff>
    </xdr:from>
    <xdr:ext cx="197396" cy="190043"/>
    <xdr:sp macro="" textlink="">
      <xdr:nvSpPr>
        <xdr:cNvPr id="53" name="AutoShape 6507">
          <a:extLst>
            <a:ext uri="{FF2B5EF4-FFF2-40B4-BE49-F238E27FC236}">
              <a16:creationId xmlns:a16="http://schemas.microsoft.com/office/drawing/2014/main" id="{184C3559-0F15-4AD7-8FC2-BA9E3A63609A}"/>
            </a:ext>
          </a:extLst>
        </xdr:cNvPr>
        <xdr:cNvSpPr>
          <a:spLocks noChangeArrowheads="1"/>
        </xdr:cNvSpPr>
      </xdr:nvSpPr>
      <xdr:spPr bwMode="auto">
        <a:xfrm>
          <a:off x="2231112" y="6357571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104838</xdr:colOff>
      <xdr:row>24</xdr:row>
      <xdr:rowOff>20516</xdr:rowOff>
    </xdr:from>
    <xdr:ext cx="197873" cy="198000"/>
    <xdr:sp macro="" textlink="">
      <xdr:nvSpPr>
        <xdr:cNvPr id="56" name="Oval 6509">
          <a:extLst>
            <a:ext uri="{FF2B5EF4-FFF2-40B4-BE49-F238E27FC236}">
              <a16:creationId xmlns:a16="http://schemas.microsoft.com/office/drawing/2014/main" id="{802F7766-9A0E-46EC-4FC9-C11B74C63CC9}"/>
            </a:ext>
          </a:extLst>
        </xdr:cNvPr>
        <xdr:cNvSpPr>
          <a:spLocks noChangeArrowheads="1"/>
        </xdr:cNvSpPr>
      </xdr:nvSpPr>
      <xdr:spPr bwMode="auto">
        <a:xfrm>
          <a:off x="2228913" y="6011741"/>
          <a:ext cx="197873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4</xdr:col>
      <xdr:colOff>102577</xdr:colOff>
      <xdr:row>23</xdr:row>
      <xdr:rowOff>32239</xdr:rowOff>
    </xdr:from>
    <xdr:ext cx="352952" cy="345282"/>
    <xdr:grpSp>
      <xdr:nvGrpSpPr>
        <xdr:cNvPr id="58" name="Group 6672">
          <a:extLst>
            <a:ext uri="{FF2B5EF4-FFF2-40B4-BE49-F238E27FC236}">
              <a16:creationId xmlns:a16="http://schemas.microsoft.com/office/drawing/2014/main" id="{C32CC187-32A5-46E9-F722-262A6DB40D24}"/>
            </a:ext>
          </a:extLst>
        </xdr:cNvPr>
        <xdr:cNvGrpSpPr>
          <a:grpSpLocks/>
        </xdr:cNvGrpSpPr>
      </xdr:nvGrpSpPr>
      <xdr:grpSpPr bwMode="auto">
        <a:xfrm>
          <a:off x="1817077" y="4213714"/>
          <a:ext cx="352952" cy="345282"/>
          <a:chOff x="536" y="109"/>
          <a:chExt cx="46" cy="44"/>
        </a:xfrm>
      </xdr:grpSpPr>
      <xdr:pic>
        <xdr:nvPicPr>
          <xdr:cNvPr id="59" name="Picture 6673" descr="route2">
            <a:extLst>
              <a:ext uri="{FF2B5EF4-FFF2-40B4-BE49-F238E27FC236}">
                <a16:creationId xmlns:a16="http://schemas.microsoft.com/office/drawing/2014/main" id="{34607B34-8EBA-7B07-9B9E-BAA80E6E2EF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0" name="Text Box 6674">
            <a:extLst>
              <a:ext uri="{FF2B5EF4-FFF2-40B4-BE49-F238E27FC236}">
                <a16:creationId xmlns:a16="http://schemas.microsoft.com/office/drawing/2014/main" id="{5CC7389E-0AB4-206B-A217-504B15E1C8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8</xdr:col>
      <xdr:colOff>28575</xdr:colOff>
      <xdr:row>21</xdr:row>
      <xdr:rowOff>171450</xdr:rowOff>
    </xdr:from>
    <xdr:to>
      <xdr:col>9</xdr:col>
      <xdr:colOff>504825</xdr:colOff>
      <xdr:row>27</xdr:row>
      <xdr:rowOff>104775</xdr:rowOff>
    </xdr:to>
    <xdr:sp macro="" textlink="">
      <xdr:nvSpPr>
        <xdr:cNvPr id="61" name="フリーフォーム: 図形 60">
          <a:extLst>
            <a:ext uri="{FF2B5EF4-FFF2-40B4-BE49-F238E27FC236}">
              <a16:creationId xmlns:a16="http://schemas.microsoft.com/office/drawing/2014/main" id="{B82465F7-0D7D-42FC-FB36-66A343FDC51D}"/>
            </a:ext>
          </a:extLst>
        </xdr:cNvPr>
        <xdr:cNvSpPr/>
      </xdr:nvSpPr>
      <xdr:spPr bwMode="auto">
        <a:xfrm>
          <a:off x="3743325" y="5619750"/>
          <a:ext cx="885825" cy="1019175"/>
        </a:xfrm>
        <a:custGeom>
          <a:avLst/>
          <a:gdLst>
            <a:gd name="connsiteX0" fmla="*/ 885825 w 885825"/>
            <a:gd name="connsiteY0" fmla="*/ 1019175 h 1019175"/>
            <a:gd name="connsiteX1" fmla="*/ 885825 w 885825"/>
            <a:gd name="connsiteY1" fmla="*/ 342900 h 1019175"/>
            <a:gd name="connsiteX2" fmla="*/ 714375 w 885825"/>
            <a:gd name="connsiteY2" fmla="*/ 342900 h 1019175"/>
            <a:gd name="connsiteX3" fmla="*/ 361950 w 885825"/>
            <a:gd name="connsiteY3" fmla="*/ 590550 h 1019175"/>
            <a:gd name="connsiteX4" fmla="*/ 0 w 885825"/>
            <a:gd name="connsiteY4" fmla="*/ 590550 h 1019175"/>
            <a:gd name="connsiteX5" fmla="*/ 0 w 885825"/>
            <a:gd name="connsiteY5" fmla="*/ 0 h 1019175"/>
            <a:gd name="connsiteX0" fmla="*/ 885825 w 885825"/>
            <a:gd name="connsiteY0" fmla="*/ 1019175 h 1019175"/>
            <a:gd name="connsiteX1" fmla="*/ 885825 w 885825"/>
            <a:gd name="connsiteY1" fmla="*/ 342900 h 1019175"/>
            <a:gd name="connsiteX2" fmla="*/ 714375 w 885825"/>
            <a:gd name="connsiteY2" fmla="*/ 342900 h 1019175"/>
            <a:gd name="connsiteX3" fmla="*/ 361950 w 885825"/>
            <a:gd name="connsiteY3" fmla="*/ 590550 h 1019175"/>
            <a:gd name="connsiteX4" fmla="*/ 0 w 885825"/>
            <a:gd name="connsiteY4" fmla="*/ 590550 h 1019175"/>
            <a:gd name="connsiteX5" fmla="*/ 0 w 885825"/>
            <a:gd name="connsiteY5" fmla="*/ 0 h 1019175"/>
            <a:gd name="connsiteX0" fmla="*/ 885825 w 885825"/>
            <a:gd name="connsiteY0" fmla="*/ 1019175 h 1019175"/>
            <a:gd name="connsiteX1" fmla="*/ 885825 w 885825"/>
            <a:gd name="connsiteY1" fmla="*/ 342900 h 1019175"/>
            <a:gd name="connsiteX2" fmla="*/ 714375 w 885825"/>
            <a:gd name="connsiteY2" fmla="*/ 342900 h 1019175"/>
            <a:gd name="connsiteX3" fmla="*/ 361950 w 885825"/>
            <a:gd name="connsiteY3" fmla="*/ 590550 h 1019175"/>
            <a:gd name="connsiteX4" fmla="*/ 0 w 885825"/>
            <a:gd name="connsiteY4" fmla="*/ 590550 h 1019175"/>
            <a:gd name="connsiteX5" fmla="*/ 0 w 885825"/>
            <a:gd name="connsiteY5" fmla="*/ 0 h 1019175"/>
            <a:gd name="connsiteX0" fmla="*/ 885825 w 885825"/>
            <a:gd name="connsiteY0" fmla="*/ 1019175 h 1019175"/>
            <a:gd name="connsiteX1" fmla="*/ 885825 w 885825"/>
            <a:gd name="connsiteY1" fmla="*/ 342900 h 1019175"/>
            <a:gd name="connsiteX2" fmla="*/ 609600 w 885825"/>
            <a:gd name="connsiteY2" fmla="*/ 333375 h 1019175"/>
            <a:gd name="connsiteX3" fmla="*/ 361950 w 885825"/>
            <a:gd name="connsiteY3" fmla="*/ 590550 h 1019175"/>
            <a:gd name="connsiteX4" fmla="*/ 0 w 885825"/>
            <a:gd name="connsiteY4" fmla="*/ 590550 h 1019175"/>
            <a:gd name="connsiteX5" fmla="*/ 0 w 885825"/>
            <a:gd name="connsiteY5" fmla="*/ 0 h 1019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885825" h="1019175">
              <a:moveTo>
                <a:pt x="885825" y="1019175"/>
              </a:moveTo>
              <a:lnTo>
                <a:pt x="885825" y="342900"/>
              </a:lnTo>
              <a:lnTo>
                <a:pt x="609600" y="333375"/>
              </a:lnTo>
              <a:cubicBezTo>
                <a:pt x="368300" y="349250"/>
                <a:pt x="641350" y="593725"/>
                <a:pt x="361950" y="590550"/>
              </a:cubicBezTo>
              <a:lnTo>
                <a:pt x="0" y="59055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503269</xdr:colOff>
      <xdr:row>21</xdr:row>
      <xdr:rowOff>133349</xdr:rowOff>
    </xdr:from>
    <xdr:ext cx="68231" cy="362464"/>
    <xdr:sp macro="" textlink="">
      <xdr:nvSpPr>
        <xdr:cNvPr id="62" name="Line 6499">
          <a:extLst>
            <a:ext uri="{FF2B5EF4-FFF2-40B4-BE49-F238E27FC236}">
              <a16:creationId xmlns:a16="http://schemas.microsoft.com/office/drawing/2014/main" id="{E7C70C83-3D68-AF07-0574-EC39D0A44863}"/>
            </a:ext>
          </a:extLst>
        </xdr:cNvPr>
        <xdr:cNvSpPr>
          <a:spLocks noChangeShapeType="1"/>
        </xdr:cNvSpPr>
      </xdr:nvSpPr>
      <xdr:spPr bwMode="auto">
        <a:xfrm flipV="1">
          <a:off x="4627594" y="5581649"/>
          <a:ext cx="68231" cy="36246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8</xdr:col>
      <xdr:colOff>31698</xdr:colOff>
      <xdr:row>24</xdr:row>
      <xdr:rowOff>120206</xdr:rowOff>
    </xdr:from>
    <xdr:ext cx="3900" cy="489479"/>
    <xdr:sp macro="" textlink="">
      <xdr:nvSpPr>
        <xdr:cNvPr id="63" name="Line 6499">
          <a:extLst>
            <a:ext uri="{FF2B5EF4-FFF2-40B4-BE49-F238E27FC236}">
              <a16:creationId xmlns:a16="http://schemas.microsoft.com/office/drawing/2014/main" id="{6DFD46C5-22B3-7810-2CE5-98CCD14D6CD0}"/>
            </a:ext>
          </a:extLst>
        </xdr:cNvPr>
        <xdr:cNvSpPr>
          <a:spLocks noChangeShapeType="1"/>
        </xdr:cNvSpPr>
      </xdr:nvSpPr>
      <xdr:spPr bwMode="auto">
        <a:xfrm flipH="1" flipV="1">
          <a:off x="3746448" y="6111431"/>
          <a:ext cx="3900" cy="48947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7</xdr:col>
      <xdr:colOff>342963</xdr:colOff>
      <xdr:row>24</xdr:row>
      <xdr:rowOff>125291</xdr:rowOff>
    </xdr:from>
    <xdr:ext cx="197873" cy="198000"/>
    <xdr:sp macro="" textlink="">
      <xdr:nvSpPr>
        <xdr:cNvPr id="2082" name="Oval 6509">
          <a:extLst>
            <a:ext uri="{FF2B5EF4-FFF2-40B4-BE49-F238E27FC236}">
              <a16:creationId xmlns:a16="http://schemas.microsoft.com/office/drawing/2014/main" id="{5031F407-0088-34D9-F6D1-18F7DF23851A}"/>
            </a:ext>
          </a:extLst>
        </xdr:cNvPr>
        <xdr:cNvSpPr>
          <a:spLocks noChangeArrowheads="1"/>
        </xdr:cNvSpPr>
      </xdr:nvSpPr>
      <xdr:spPr bwMode="auto">
        <a:xfrm>
          <a:off x="3648138" y="6116516"/>
          <a:ext cx="197873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9</xdr:col>
      <xdr:colOff>411837</xdr:colOff>
      <xdr:row>25</xdr:row>
      <xdr:rowOff>42496</xdr:rowOff>
    </xdr:from>
    <xdr:ext cx="197396" cy="190043"/>
    <xdr:sp macro="" textlink="">
      <xdr:nvSpPr>
        <xdr:cNvPr id="2083" name="AutoShape 6507">
          <a:extLst>
            <a:ext uri="{FF2B5EF4-FFF2-40B4-BE49-F238E27FC236}">
              <a16:creationId xmlns:a16="http://schemas.microsoft.com/office/drawing/2014/main" id="{8C0EFAAA-24C3-3DBA-0C12-45417D21EC5C}"/>
            </a:ext>
          </a:extLst>
        </xdr:cNvPr>
        <xdr:cNvSpPr>
          <a:spLocks noChangeArrowheads="1"/>
        </xdr:cNvSpPr>
      </xdr:nvSpPr>
      <xdr:spPr bwMode="auto">
        <a:xfrm>
          <a:off x="4536162" y="6214696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240681</xdr:colOff>
      <xdr:row>22</xdr:row>
      <xdr:rowOff>47625</xdr:rowOff>
    </xdr:from>
    <xdr:ext cx="421363" cy="179404"/>
    <xdr:sp macro="" textlink="">
      <xdr:nvSpPr>
        <xdr:cNvPr id="2084" name="線吹き出し 2 (枠付き) 1983">
          <a:extLst>
            <a:ext uri="{FF2B5EF4-FFF2-40B4-BE49-F238E27FC236}">
              <a16:creationId xmlns:a16="http://schemas.microsoft.com/office/drawing/2014/main" id="{FC78607C-3CD2-49AE-99E3-B25B1E4D2C74}"/>
            </a:ext>
          </a:extLst>
        </xdr:cNvPr>
        <xdr:cNvSpPr/>
      </xdr:nvSpPr>
      <xdr:spPr bwMode="auto">
        <a:xfrm>
          <a:off x="3955431" y="5676900"/>
          <a:ext cx="421363" cy="179404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289424"/>
            <a:gd name="adj6" fmla="val -41597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36000" rIns="1800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丸田東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142875</xdr:colOff>
      <xdr:row>23</xdr:row>
      <xdr:rowOff>133350</xdr:rowOff>
    </xdr:from>
    <xdr:ext cx="372090" cy="200119"/>
    <xdr:sp macro="" textlink="">
      <xdr:nvSpPr>
        <xdr:cNvPr id="2085" name="テキスト ボックス 2084">
          <a:extLst>
            <a:ext uri="{FF2B5EF4-FFF2-40B4-BE49-F238E27FC236}">
              <a16:creationId xmlns:a16="http://schemas.microsoft.com/office/drawing/2014/main" id="{A76F51A2-41AD-0098-FECC-2A7D5858AE03}"/>
            </a:ext>
          </a:extLst>
        </xdr:cNvPr>
        <xdr:cNvSpPr txBox="1"/>
      </xdr:nvSpPr>
      <xdr:spPr>
        <a:xfrm>
          <a:off x="3857625" y="5943600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0.5km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7</xdr:col>
      <xdr:colOff>60814</xdr:colOff>
      <xdr:row>21</xdr:row>
      <xdr:rowOff>50040</xdr:rowOff>
    </xdr:from>
    <xdr:ext cx="352952" cy="345282"/>
    <xdr:grpSp>
      <xdr:nvGrpSpPr>
        <xdr:cNvPr id="2086" name="Group 6672">
          <a:extLst>
            <a:ext uri="{FF2B5EF4-FFF2-40B4-BE49-F238E27FC236}">
              <a16:creationId xmlns:a16="http://schemas.microsoft.com/office/drawing/2014/main" id="{42B308BB-446C-2A17-5B98-F564FD2C2668}"/>
            </a:ext>
          </a:extLst>
        </xdr:cNvPr>
        <xdr:cNvGrpSpPr>
          <a:grpSpLocks/>
        </xdr:cNvGrpSpPr>
      </xdr:nvGrpSpPr>
      <xdr:grpSpPr bwMode="auto">
        <a:xfrm>
          <a:off x="3365989" y="3869565"/>
          <a:ext cx="352952" cy="345282"/>
          <a:chOff x="536" y="109"/>
          <a:chExt cx="46" cy="44"/>
        </a:xfrm>
      </xdr:grpSpPr>
      <xdr:pic>
        <xdr:nvPicPr>
          <xdr:cNvPr id="2087" name="Picture 6673" descr="route2">
            <a:extLst>
              <a:ext uri="{FF2B5EF4-FFF2-40B4-BE49-F238E27FC236}">
                <a16:creationId xmlns:a16="http://schemas.microsoft.com/office/drawing/2014/main" id="{B421B937-33EC-7DF2-0B2F-ADC8BCC9F92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88" name="Text Box 6674">
            <a:extLst>
              <a:ext uri="{FF2B5EF4-FFF2-40B4-BE49-F238E27FC236}">
                <a16:creationId xmlns:a16="http://schemas.microsoft.com/office/drawing/2014/main" id="{FC1D7426-FAA9-C43A-288B-3DEE09C535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4</xdr:col>
      <xdr:colOff>266700</xdr:colOff>
      <xdr:row>32</xdr:row>
      <xdr:rowOff>161925</xdr:rowOff>
    </xdr:from>
    <xdr:to>
      <xdr:col>6</xdr:col>
      <xdr:colOff>133350</xdr:colOff>
      <xdr:row>36</xdr:row>
      <xdr:rowOff>133350</xdr:rowOff>
    </xdr:to>
    <xdr:sp macro="" textlink="">
      <xdr:nvSpPr>
        <xdr:cNvPr id="2089" name="フリーフォーム: 図形 2088">
          <a:extLst>
            <a:ext uri="{FF2B5EF4-FFF2-40B4-BE49-F238E27FC236}">
              <a16:creationId xmlns:a16="http://schemas.microsoft.com/office/drawing/2014/main" id="{B8B63929-5538-D6ED-B631-60A32567BB05}"/>
            </a:ext>
          </a:extLst>
        </xdr:cNvPr>
        <xdr:cNvSpPr/>
      </xdr:nvSpPr>
      <xdr:spPr bwMode="auto">
        <a:xfrm>
          <a:off x="9934575" y="5972175"/>
          <a:ext cx="685800" cy="695325"/>
        </a:xfrm>
        <a:custGeom>
          <a:avLst/>
          <a:gdLst>
            <a:gd name="connsiteX0" fmla="*/ 685800 w 685800"/>
            <a:gd name="connsiteY0" fmla="*/ 695325 h 695325"/>
            <a:gd name="connsiteX1" fmla="*/ 685800 w 685800"/>
            <a:gd name="connsiteY1" fmla="*/ 152400 h 695325"/>
            <a:gd name="connsiteX2" fmla="*/ 0 w 685800"/>
            <a:gd name="connsiteY2" fmla="*/ 0 h 695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85800" h="695325">
              <a:moveTo>
                <a:pt x="685800" y="695325"/>
              </a:moveTo>
              <a:lnTo>
                <a:pt x="685800" y="15240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37196</xdr:colOff>
      <xdr:row>33</xdr:row>
      <xdr:rowOff>44013</xdr:rowOff>
    </xdr:from>
    <xdr:ext cx="204633" cy="205200"/>
    <xdr:sp macro="" textlink="">
      <xdr:nvSpPr>
        <xdr:cNvPr id="2090" name="Oval 6509">
          <a:extLst>
            <a:ext uri="{FF2B5EF4-FFF2-40B4-BE49-F238E27FC236}">
              <a16:creationId xmlns:a16="http://schemas.microsoft.com/office/drawing/2014/main" id="{0B82B157-261A-0532-4D75-5589AD4D9E6B}"/>
            </a:ext>
          </a:extLst>
        </xdr:cNvPr>
        <xdr:cNvSpPr>
          <a:spLocks noChangeArrowheads="1"/>
        </xdr:cNvSpPr>
      </xdr:nvSpPr>
      <xdr:spPr bwMode="auto">
        <a:xfrm>
          <a:off x="10522023" y="6103378"/>
          <a:ext cx="204633" cy="2052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6</xdr:col>
      <xdr:colOff>26131</xdr:colOff>
      <xdr:row>34</xdr:row>
      <xdr:rowOff>182295</xdr:rowOff>
    </xdr:from>
    <xdr:ext cx="197396" cy="190043"/>
    <xdr:sp macro="" textlink="">
      <xdr:nvSpPr>
        <xdr:cNvPr id="2091" name="AutoShape 6507">
          <a:extLst>
            <a:ext uri="{FF2B5EF4-FFF2-40B4-BE49-F238E27FC236}">
              <a16:creationId xmlns:a16="http://schemas.microsoft.com/office/drawing/2014/main" id="{1BCAAE2B-8B06-8E26-B342-C273F872DAD7}"/>
            </a:ext>
          </a:extLst>
        </xdr:cNvPr>
        <xdr:cNvSpPr>
          <a:spLocks noChangeArrowheads="1"/>
        </xdr:cNvSpPr>
      </xdr:nvSpPr>
      <xdr:spPr bwMode="auto">
        <a:xfrm>
          <a:off x="10510958" y="6424833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7</xdr:col>
      <xdr:colOff>175846</xdr:colOff>
      <xdr:row>30</xdr:row>
      <xdr:rowOff>161192</xdr:rowOff>
    </xdr:from>
    <xdr:to>
      <xdr:col>9</xdr:col>
      <xdr:colOff>212481</xdr:colOff>
      <xdr:row>36</xdr:row>
      <xdr:rowOff>131884</xdr:rowOff>
    </xdr:to>
    <xdr:sp macro="" textlink="">
      <xdr:nvSpPr>
        <xdr:cNvPr id="2093" name="フリーフォーム: 図形 2092">
          <a:extLst>
            <a:ext uri="{FF2B5EF4-FFF2-40B4-BE49-F238E27FC236}">
              <a16:creationId xmlns:a16="http://schemas.microsoft.com/office/drawing/2014/main" id="{C5074B74-4488-F031-632A-769C19A53AC2}"/>
            </a:ext>
          </a:extLst>
        </xdr:cNvPr>
        <xdr:cNvSpPr/>
      </xdr:nvSpPr>
      <xdr:spPr bwMode="auto">
        <a:xfrm>
          <a:off x="11430000" y="5671038"/>
          <a:ext cx="857250" cy="1069731"/>
        </a:xfrm>
        <a:custGeom>
          <a:avLst/>
          <a:gdLst>
            <a:gd name="connsiteX0" fmla="*/ 857250 w 857250"/>
            <a:gd name="connsiteY0" fmla="*/ 1069731 h 1069731"/>
            <a:gd name="connsiteX1" fmla="*/ 857250 w 857250"/>
            <a:gd name="connsiteY1" fmla="*/ 703385 h 1069731"/>
            <a:gd name="connsiteX2" fmla="*/ 556846 w 857250"/>
            <a:gd name="connsiteY2" fmla="*/ 417635 h 1069731"/>
            <a:gd name="connsiteX3" fmla="*/ 476250 w 857250"/>
            <a:gd name="connsiteY3" fmla="*/ 102577 h 1069731"/>
            <a:gd name="connsiteX4" fmla="*/ 0 w 857250"/>
            <a:gd name="connsiteY4" fmla="*/ 0 h 1069731"/>
            <a:gd name="connsiteX0" fmla="*/ 857250 w 857250"/>
            <a:gd name="connsiteY0" fmla="*/ 1069731 h 1069731"/>
            <a:gd name="connsiteX1" fmla="*/ 857250 w 857250"/>
            <a:gd name="connsiteY1" fmla="*/ 703385 h 1069731"/>
            <a:gd name="connsiteX2" fmla="*/ 556846 w 857250"/>
            <a:gd name="connsiteY2" fmla="*/ 417635 h 1069731"/>
            <a:gd name="connsiteX3" fmla="*/ 476250 w 857250"/>
            <a:gd name="connsiteY3" fmla="*/ 102577 h 1069731"/>
            <a:gd name="connsiteX4" fmla="*/ 0 w 857250"/>
            <a:gd name="connsiteY4" fmla="*/ 0 h 10697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57250" h="1069731">
              <a:moveTo>
                <a:pt x="857250" y="1069731"/>
              </a:moveTo>
              <a:lnTo>
                <a:pt x="857250" y="703385"/>
              </a:lnTo>
              <a:lnTo>
                <a:pt x="556846" y="417635"/>
              </a:lnTo>
              <a:cubicBezTo>
                <a:pt x="500674" y="349251"/>
                <a:pt x="503115" y="207596"/>
                <a:pt x="476250" y="102577"/>
              </a:cubicBez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158994</xdr:colOff>
      <xdr:row>30</xdr:row>
      <xdr:rowOff>25643</xdr:rowOff>
    </xdr:from>
    <xdr:ext cx="1212606" cy="98182"/>
    <xdr:sp macro="" textlink="">
      <xdr:nvSpPr>
        <xdr:cNvPr id="2094" name="Line 6499">
          <a:extLst>
            <a:ext uri="{FF2B5EF4-FFF2-40B4-BE49-F238E27FC236}">
              <a16:creationId xmlns:a16="http://schemas.microsoft.com/office/drawing/2014/main" id="{FA06D7CA-DA4F-B231-0484-0BC55F06B98D}"/>
            </a:ext>
          </a:extLst>
        </xdr:cNvPr>
        <xdr:cNvSpPr>
          <a:spLocks noChangeShapeType="1"/>
        </xdr:cNvSpPr>
      </xdr:nvSpPr>
      <xdr:spPr bwMode="auto">
        <a:xfrm flipH="1" flipV="1">
          <a:off x="11417544" y="5473943"/>
          <a:ext cx="1212606" cy="9818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9</xdr:col>
      <xdr:colOff>197828</xdr:colOff>
      <xdr:row>34</xdr:row>
      <xdr:rowOff>131883</xdr:rowOff>
    </xdr:from>
    <xdr:ext cx="417634" cy="1"/>
    <xdr:sp macro="" textlink="">
      <xdr:nvSpPr>
        <xdr:cNvPr id="2095" name="Line 6499">
          <a:extLst>
            <a:ext uri="{FF2B5EF4-FFF2-40B4-BE49-F238E27FC236}">
              <a16:creationId xmlns:a16="http://schemas.microsoft.com/office/drawing/2014/main" id="{7AE7BD9E-9A5F-99F7-A0DE-DB5C1B4D57D1}"/>
            </a:ext>
          </a:extLst>
        </xdr:cNvPr>
        <xdr:cNvSpPr>
          <a:spLocks noChangeShapeType="1"/>
        </xdr:cNvSpPr>
      </xdr:nvSpPr>
      <xdr:spPr bwMode="auto">
        <a:xfrm flipH="1" flipV="1">
          <a:off x="12272597" y="6374421"/>
          <a:ext cx="417634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8</xdr:col>
      <xdr:colOff>359018</xdr:colOff>
      <xdr:row>34</xdr:row>
      <xdr:rowOff>131883</xdr:rowOff>
    </xdr:from>
    <xdr:ext cx="241789" cy="256444"/>
    <xdr:sp macro="" textlink="">
      <xdr:nvSpPr>
        <xdr:cNvPr id="2096" name="Line 6499">
          <a:extLst>
            <a:ext uri="{FF2B5EF4-FFF2-40B4-BE49-F238E27FC236}">
              <a16:creationId xmlns:a16="http://schemas.microsoft.com/office/drawing/2014/main" id="{3777A05D-3AA9-B7D4-67B8-1E4F71890BDC}"/>
            </a:ext>
          </a:extLst>
        </xdr:cNvPr>
        <xdr:cNvSpPr>
          <a:spLocks noChangeShapeType="1"/>
        </xdr:cNvSpPr>
      </xdr:nvSpPr>
      <xdr:spPr bwMode="auto">
        <a:xfrm flipH="1">
          <a:off x="12023480" y="6374421"/>
          <a:ext cx="241789" cy="25644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3</xdr:col>
      <xdr:colOff>330273</xdr:colOff>
      <xdr:row>32</xdr:row>
      <xdr:rowOff>168571</xdr:rowOff>
    </xdr:from>
    <xdr:ext cx="204633" cy="205200"/>
    <xdr:sp macro="" textlink="">
      <xdr:nvSpPr>
        <xdr:cNvPr id="2097" name="Oval 6509">
          <a:extLst>
            <a:ext uri="{FF2B5EF4-FFF2-40B4-BE49-F238E27FC236}">
              <a16:creationId xmlns:a16="http://schemas.microsoft.com/office/drawing/2014/main" id="{B75E0097-3289-5C42-BF78-4A2DCB2A167E}"/>
            </a:ext>
          </a:extLst>
        </xdr:cNvPr>
        <xdr:cNvSpPr>
          <a:spLocks noChangeArrowheads="1"/>
        </xdr:cNvSpPr>
      </xdr:nvSpPr>
      <xdr:spPr bwMode="auto">
        <a:xfrm>
          <a:off x="9225158" y="6044763"/>
          <a:ext cx="204633" cy="2052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8</xdr:col>
      <xdr:colOff>173403</xdr:colOff>
      <xdr:row>32</xdr:row>
      <xdr:rowOff>6448</xdr:rowOff>
    </xdr:from>
    <xdr:ext cx="197396" cy="190043"/>
    <xdr:sp macro="" textlink="">
      <xdr:nvSpPr>
        <xdr:cNvPr id="2101" name="AutoShape 6507">
          <a:extLst>
            <a:ext uri="{FF2B5EF4-FFF2-40B4-BE49-F238E27FC236}">
              <a16:creationId xmlns:a16="http://schemas.microsoft.com/office/drawing/2014/main" id="{7B1A5E51-3EBC-9369-AD26-A01BF0D0E4E2}"/>
            </a:ext>
          </a:extLst>
        </xdr:cNvPr>
        <xdr:cNvSpPr>
          <a:spLocks noChangeArrowheads="1"/>
        </xdr:cNvSpPr>
      </xdr:nvSpPr>
      <xdr:spPr bwMode="auto">
        <a:xfrm>
          <a:off x="11841528" y="5816698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11</xdr:col>
      <xdr:colOff>230862</xdr:colOff>
      <xdr:row>35</xdr:row>
      <xdr:rowOff>132704</xdr:rowOff>
    </xdr:from>
    <xdr:ext cx="197396" cy="190043"/>
    <xdr:sp macro="" textlink="">
      <xdr:nvSpPr>
        <xdr:cNvPr id="2110" name="AutoShape 6507">
          <a:extLst>
            <a:ext uri="{FF2B5EF4-FFF2-40B4-BE49-F238E27FC236}">
              <a16:creationId xmlns:a16="http://schemas.microsoft.com/office/drawing/2014/main" id="{44DF22C0-7D31-733E-1098-93EB66447370}"/>
            </a:ext>
          </a:extLst>
        </xdr:cNvPr>
        <xdr:cNvSpPr>
          <a:spLocks noChangeArrowheads="1"/>
        </xdr:cNvSpPr>
      </xdr:nvSpPr>
      <xdr:spPr bwMode="auto">
        <a:xfrm>
          <a:off x="5576068" y="6430410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12</xdr:col>
      <xdr:colOff>269502</xdr:colOff>
      <xdr:row>31</xdr:row>
      <xdr:rowOff>95809</xdr:rowOff>
    </xdr:from>
    <xdr:ext cx="315446" cy="428065"/>
    <xdr:sp macro="" textlink="">
      <xdr:nvSpPr>
        <xdr:cNvPr id="2111" name="Line 6499">
          <a:extLst>
            <a:ext uri="{FF2B5EF4-FFF2-40B4-BE49-F238E27FC236}">
              <a16:creationId xmlns:a16="http://schemas.microsoft.com/office/drawing/2014/main" id="{82741A32-BE29-87CB-8906-DA3211E3ABD7}"/>
            </a:ext>
          </a:extLst>
        </xdr:cNvPr>
        <xdr:cNvSpPr>
          <a:spLocks noChangeShapeType="1"/>
        </xdr:cNvSpPr>
      </xdr:nvSpPr>
      <xdr:spPr bwMode="auto">
        <a:xfrm flipH="1" flipV="1">
          <a:off x="6029326" y="5676338"/>
          <a:ext cx="315446" cy="42806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10</xdr:col>
      <xdr:colOff>158004</xdr:colOff>
      <xdr:row>30</xdr:row>
      <xdr:rowOff>112619</xdr:rowOff>
    </xdr:from>
    <xdr:ext cx="809625" cy="1085850"/>
    <xdr:sp macro="" textlink="">
      <xdr:nvSpPr>
        <xdr:cNvPr id="320" name="Line 6499">
          <a:extLst>
            <a:ext uri="{FF2B5EF4-FFF2-40B4-BE49-F238E27FC236}">
              <a16:creationId xmlns:a16="http://schemas.microsoft.com/office/drawing/2014/main" id="{9311C8C2-DEDB-7097-D860-C0EB41D8290C}"/>
            </a:ext>
          </a:extLst>
        </xdr:cNvPr>
        <xdr:cNvSpPr>
          <a:spLocks noChangeShapeType="1"/>
        </xdr:cNvSpPr>
      </xdr:nvSpPr>
      <xdr:spPr bwMode="auto">
        <a:xfrm flipH="1" flipV="1">
          <a:off x="5088592" y="5513854"/>
          <a:ext cx="809625" cy="10858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11</xdr:col>
      <xdr:colOff>94194</xdr:colOff>
      <xdr:row>33</xdr:row>
      <xdr:rowOff>49091</xdr:rowOff>
    </xdr:from>
    <xdr:ext cx="197873" cy="198000"/>
    <xdr:sp macro="" textlink="">
      <xdr:nvSpPr>
        <xdr:cNvPr id="321" name="Oval 6509">
          <a:extLst>
            <a:ext uri="{FF2B5EF4-FFF2-40B4-BE49-F238E27FC236}">
              <a16:creationId xmlns:a16="http://schemas.microsoft.com/office/drawing/2014/main" id="{45FC706F-CDDA-9E88-025C-3150486FDA12}"/>
            </a:ext>
          </a:extLst>
        </xdr:cNvPr>
        <xdr:cNvSpPr>
          <a:spLocks noChangeArrowheads="1"/>
        </xdr:cNvSpPr>
      </xdr:nvSpPr>
      <xdr:spPr bwMode="auto">
        <a:xfrm>
          <a:off x="5439400" y="5988209"/>
          <a:ext cx="197873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11</xdr:col>
      <xdr:colOff>375397</xdr:colOff>
      <xdr:row>30</xdr:row>
      <xdr:rowOff>85725</xdr:rowOff>
    </xdr:from>
    <xdr:ext cx="495379" cy="838200"/>
    <xdr:sp macro="" textlink="">
      <xdr:nvSpPr>
        <xdr:cNvPr id="324" name="Line 6499">
          <a:extLst>
            <a:ext uri="{FF2B5EF4-FFF2-40B4-BE49-F238E27FC236}">
              <a16:creationId xmlns:a16="http://schemas.microsoft.com/office/drawing/2014/main" id="{A0B1F87B-B8F2-347A-69EA-696F451126C9}"/>
            </a:ext>
          </a:extLst>
        </xdr:cNvPr>
        <xdr:cNvSpPr>
          <a:spLocks noChangeShapeType="1"/>
        </xdr:cNvSpPr>
      </xdr:nvSpPr>
      <xdr:spPr bwMode="auto">
        <a:xfrm flipH="1" flipV="1">
          <a:off x="5720603" y="5486960"/>
          <a:ext cx="495379" cy="838200"/>
        </a:xfrm>
        <a:custGeom>
          <a:avLst/>
          <a:gdLst>
            <a:gd name="connsiteX0" fmla="*/ 0 w 381000"/>
            <a:gd name="connsiteY0" fmla="*/ 0 h 533400"/>
            <a:gd name="connsiteX1" fmla="*/ 381000 w 381000"/>
            <a:gd name="connsiteY1" fmla="*/ 533400 h 533400"/>
            <a:gd name="connsiteX0" fmla="*/ 0 w 495300"/>
            <a:gd name="connsiteY0" fmla="*/ 0 h 838200"/>
            <a:gd name="connsiteX1" fmla="*/ 495300 w 495300"/>
            <a:gd name="connsiteY1" fmla="*/ 838200 h 838200"/>
            <a:gd name="connsiteX0" fmla="*/ 79 w 495379"/>
            <a:gd name="connsiteY0" fmla="*/ 0 h 838200"/>
            <a:gd name="connsiteX1" fmla="*/ 495379 w 495379"/>
            <a:gd name="connsiteY1" fmla="*/ 838200 h 838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95379" h="838200">
              <a:moveTo>
                <a:pt x="79" y="0"/>
              </a:moveTo>
              <a:cubicBezTo>
                <a:pt x="-6271" y="339725"/>
                <a:pt x="368379" y="660400"/>
                <a:pt x="495379" y="838200"/>
              </a:cubicBezTo>
            </a:path>
          </a:pathLst>
        </a:custGeom>
        <a:noFill/>
        <a:ln w="2857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11</xdr:col>
      <xdr:colOff>23233</xdr:colOff>
      <xdr:row>33</xdr:row>
      <xdr:rowOff>168389</xdr:rowOff>
    </xdr:from>
    <xdr:ext cx="200119" cy="372090"/>
    <xdr:sp macro="" textlink="">
      <xdr:nvSpPr>
        <xdr:cNvPr id="325" name="テキスト ボックス 324">
          <a:extLst>
            <a:ext uri="{FF2B5EF4-FFF2-40B4-BE49-F238E27FC236}">
              <a16:creationId xmlns:a16="http://schemas.microsoft.com/office/drawing/2014/main" id="{FE39CB9A-A301-ACBB-858C-A4160AEDF8BA}"/>
            </a:ext>
          </a:extLst>
        </xdr:cNvPr>
        <xdr:cNvSpPr txBox="1"/>
      </xdr:nvSpPr>
      <xdr:spPr>
        <a:xfrm rot="2960660">
          <a:off x="5282454" y="6193492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0.1km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14</xdr:col>
      <xdr:colOff>185457</xdr:colOff>
      <xdr:row>31</xdr:row>
      <xdr:rowOff>129428</xdr:rowOff>
    </xdr:from>
    <xdr:to>
      <xdr:col>15</xdr:col>
      <xdr:colOff>409575</xdr:colOff>
      <xdr:row>36</xdr:row>
      <xdr:rowOff>95810</xdr:rowOff>
    </xdr:to>
    <xdr:sp macro="" textlink="">
      <xdr:nvSpPr>
        <xdr:cNvPr id="336" name="フリーフォーム: 図形 335">
          <a:extLst>
            <a:ext uri="{FF2B5EF4-FFF2-40B4-BE49-F238E27FC236}">
              <a16:creationId xmlns:a16="http://schemas.microsoft.com/office/drawing/2014/main" id="{83FFE16A-E8E9-72F8-C050-DCE45744D2FF}"/>
            </a:ext>
          </a:extLst>
        </xdr:cNvPr>
        <xdr:cNvSpPr/>
      </xdr:nvSpPr>
      <xdr:spPr bwMode="auto">
        <a:xfrm>
          <a:off x="3900207" y="7387478"/>
          <a:ext cx="633693" cy="871257"/>
        </a:xfrm>
        <a:custGeom>
          <a:avLst/>
          <a:gdLst>
            <a:gd name="connsiteX0" fmla="*/ 0 w 638735"/>
            <a:gd name="connsiteY0" fmla="*/ 862853 h 862853"/>
            <a:gd name="connsiteX1" fmla="*/ 0 w 638735"/>
            <a:gd name="connsiteY1" fmla="*/ 392206 h 862853"/>
            <a:gd name="connsiteX2" fmla="*/ 638735 w 638735"/>
            <a:gd name="connsiteY2" fmla="*/ 0 h 8628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38735" h="862853">
              <a:moveTo>
                <a:pt x="0" y="862853"/>
              </a:moveTo>
              <a:lnTo>
                <a:pt x="0" y="392206"/>
              </a:lnTo>
              <a:lnTo>
                <a:pt x="63873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95810</xdr:colOff>
      <xdr:row>30</xdr:row>
      <xdr:rowOff>140634</xdr:rowOff>
    </xdr:from>
    <xdr:ext cx="102834" cy="531244"/>
    <xdr:sp macro="" textlink="">
      <xdr:nvSpPr>
        <xdr:cNvPr id="338" name="Line 6499">
          <a:extLst>
            <a:ext uri="{FF2B5EF4-FFF2-40B4-BE49-F238E27FC236}">
              <a16:creationId xmlns:a16="http://schemas.microsoft.com/office/drawing/2014/main" id="{94790F97-A38F-0987-0639-B00D672597F1}"/>
            </a:ext>
          </a:extLst>
        </xdr:cNvPr>
        <xdr:cNvSpPr>
          <a:spLocks noChangeShapeType="1"/>
        </xdr:cNvSpPr>
      </xdr:nvSpPr>
      <xdr:spPr bwMode="auto">
        <a:xfrm flipH="1" flipV="1">
          <a:off x="3810560" y="7217709"/>
          <a:ext cx="102834" cy="53124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13</xdr:col>
      <xdr:colOff>39780</xdr:colOff>
      <xdr:row>33</xdr:row>
      <xdr:rowOff>151840</xdr:rowOff>
    </xdr:from>
    <xdr:ext cx="493059" cy="0"/>
    <xdr:sp macro="" textlink="">
      <xdr:nvSpPr>
        <xdr:cNvPr id="339" name="Line 6499">
          <a:extLst>
            <a:ext uri="{FF2B5EF4-FFF2-40B4-BE49-F238E27FC236}">
              <a16:creationId xmlns:a16="http://schemas.microsoft.com/office/drawing/2014/main" id="{1822DD1E-3ED5-816D-19F5-862228BB0E16}"/>
            </a:ext>
          </a:extLst>
        </xdr:cNvPr>
        <xdr:cNvSpPr>
          <a:spLocks noChangeShapeType="1"/>
        </xdr:cNvSpPr>
      </xdr:nvSpPr>
      <xdr:spPr bwMode="auto">
        <a:xfrm flipH="1">
          <a:off x="3344955" y="7771840"/>
          <a:ext cx="493059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14</xdr:col>
      <xdr:colOff>86909</xdr:colOff>
      <xdr:row>33</xdr:row>
      <xdr:rowOff>55815</xdr:rowOff>
    </xdr:from>
    <xdr:ext cx="197873" cy="198000"/>
    <xdr:sp macro="" textlink="">
      <xdr:nvSpPr>
        <xdr:cNvPr id="337" name="Oval 6509">
          <a:extLst>
            <a:ext uri="{FF2B5EF4-FFF2-40B4-BE49-F238E27FC236}">
              <a16:creationId xmlns:a16="http://schemas.microsoft.com/office/drawing/2014/main" id="{24C2BE87-9943-6E60-5B99-79166DFCA188}"/>
            </a:ext>
          </a:extLst>
        </xdr:cNvPr>
        <xdr:cNvSpPr>
          <a:spLocks noChangeArrowheads="1"/>
        </xdr:cNvSpPr>
      </xdr:nvSpPr>
      <xdr:spPr bwMode="auto">
        <a:xfrm>
          <a:off x="3801659" y="7675815"/>
          <a:ext cx="197873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14</xdr:col>
      <xdr:colOff>93027</xdr:colOff>
      <xdr:row>35</xdr:row>
      <xdr:rowOff>59866</xdr:rowOff>
    </xdr:from>
    <xdr:ext cx="197396" cy="190043"/>
    <xdr:sp macro="" textlink="">
      <xdr:nvSpPr>
        <xdr:cNvPr id="340" name="AutoShape 6507">
          <a:extLst>
            <a:ext uri="{FF2B5EF4-FFF2-40B4-BE49-F238E27FC236}">
              <a16:creationId xmlns:a16="http://schemas.microsoft.com/office/drawing/2014/main" id="{6E2CE8C0-1586-4D02-99CC-63DE53EDC016}"/>
            </a:ext>
          </a:extLst>
        </xdr:cNvPr>
        <xdr:cNvSpPr>
          <a:spLocks noChangeArrowheads="1"/>
        </xdr:cNvSpPr>
      </xdr:nvSpPr>
      <xdr:spPr bwMode="auto">
        <a:xfrm>
          <a:off x="3807777" y="8041816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3</xdr:col>
      <xdr:colOff>78441</xdr:colOff>
      <xdr:row>40</xdr:row>
      <xdr:rowOff>89648</xdr:rowOff>
    </xdr:from>
    <xdr:ext cx="426713" cy="372721"/>
    <xdr:sp macro="" textlink="">
      <xdr:nvSpPr>
        <xdr:cNvPr id="345" name="AutoShape 6505">
          <a:extLst>
            <a:ext uri="{FF2B5EF4-FFF2-40B4-BE49-F238E27FC236}">
              <a16:creationId xmlns:a16="http://schemas.microsoft.com/office/drawing/2014/main" id="{C39B822F-F13A-3B66-D96F-5FD31BE9EEDD}"/>
            </a:ext>
          </a:extLst>
        </xdr:cNvPr>
        <xdr:cNvSpPr>
          <a:spLocks noChangeArrowheads="1"/>
        </xdr:cNvSpPr>
      </xdr:nvSpPr>
      <xdr:spPr bwMode="auto">
        <a:xfrm>
          <a:off x="7440706" y="728382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</a:t>
          </a:r>
        </a:p>
      </xdr:txBody>
    </xdr:sp>
    <xdr:clientData/>
  </xdr:oneCellAnchor>
  <xdr:twoCellAnchor>
    <xdr:from>
      <xdr:col>2</xdr:col>
      <xdr:colOff>22412</xdr:colOff>
      <xdr:row>39</xdr:row>
      <xdr:rowOff>156883</xdr:rowOff>
    </xdr:from>
    <xdr:to>
      <xdr:col>3</xdr:col>
      <xdr:colOff>593912</xdr:colOff>
      <xdr:row>45</xdr:row>
      <xdr:rowOff>123265</xdr:rowOff>
    </xdr:to>
    <xdr:sp macro="" textlink="">
      <xdr:nvSpPr>
        <xdr:cNvPr id="346" name="フリーフォーム: 図形 345">
          <a:extLst>
            <a:ext uri="{FF2B5EF4-FFF2-40B4-BE49-F238E27FC236}">
              <a16:creationId xmlns:a16="http://schemas.microsoft.com/office/drawing/2014/main" id="{938D048C-609D-F97E-6111-AF781DAC9FEF}"/>
            </a:ext>
          </a:extLst>
        </xdr:cNvPr>
        <xdr:cNvSpPr/>
      </xdr:nvSpPr>
      <xdr:spPr bwMode="auto">
        <a:xfrm>
          <a:off x="6970059" y="7171765"/>
          <a:ext cx="986118" cy="1042147"/>
        </a:xfrm>
        <a:custGeom>
          <a:avLst/>
          <a:gdLst>
            <a:gd name="connsiteX0" fmla="*/ 0 w 986118"/>
            <a:gd name="connsiteY0" fmla="*/ 1042147 h 1042147"/>
            <a:gd name="connsiteX1" fmla="*/ 0 w 986118"/>
            <a:gd name="connsiteY1" fmla="*/ 526677 h 1042147"/>
            <a:gd name="connsiteX2" fmla="*/ 291353 w 986118"/>
            <a:gd name="connsiteY2" fmla="*/ 526677 h 1042147"/>
            <a:gd name="connsiteX3" fmla="*/ 414618 w 986118"/>
            <a:gd name="connsiteY3" fmla="*/ 190500 h 1042147"/>
            <a:gd name="connsiteX4" fmla="*/ 986118 w 986118"/>
            <a:gd name="connsiteY4" fmla="*/ 0 h 1042147"/>
            <a:gd name="connsiteX0" fmla="*/ 0 w 986118"/>
            <a:gd name="connsiteY0" fmla="*/ 1042147 h 1042147"/>
            <a:gd name="connsiteX1" fmla="*/ 0 w 986118"/>
            <a:gd name="connsiteY1" fmla="*/ 526677 h 1042147"/>
            <a:gd name="connsiteX2" fmla="*/ 291353 w 986118"/>
            <a:gd name="connsiteY2" fmla="*/ 526677 h 1042147"/>
            <a:gd name="connsiteX3" fmla="*/ 414618 w 986118"/>
            <a:gd name="connsiteY3" fmla="*/ 190500 h 1042147"/>
            <a:gd name="connsiteX4" fmla="*/ 986118 w 986118"/>
            <a:gd name="connsiteY4" fmla="*/ 0 h 1042147"/>
            <a:gd name="connsiteX0" fmla="*/ 0 w 986118"/>
            <a:gd name="connsiteY0" fmla="*/ 1042147 h 1042147"/>
            <a:gd name="connsiteX1" fmla="*/ 0 w 986118"/>
            <a:gd name="connsiteY1" fmla="*/ 526677 h 1042147"/>
            <a:gd name="connsiteX2" fmla="*/ 291353 w 986118"/>
            <a:gd name="connsiteY2" fmla="*/ 526677 h 1042147"/>
            <a:gd name="connsiteX3" fmla="*/ 414618 w 986118"/>
            <a:gd name="connsiteY3" fmla="*/ 190500 h 1042147"/>
            <a:gd name="connsiteX4" fmla="*/ 986118 w 986118"/>
            <a:gd name="connsiteY4" fmla="*/ 0 h 1042147"/>
            <a:gd name="connsiteX0" fmla="*/ 0 w 986118"/>
            <a:gd name="connsiteY0" fmla="*/ 1042147 h 1042147"/>
            <a:gd name="connsiteX1" fmla="*/ 0 w 986118"/>
            <a:gd name="connsiteY1" fmla="*/ 526677 h 1042147"/>
            <a:gd name="connsiteX2" fmla="*/ 291353 w 986118"/>
            <a:gd name="connsiteY2" fmla="*/ 526677 h 1042147"/>
            <a:gd name="connsiteX3" fmla="*/ 414618 w 986118"/>
            <a:gd name="connsiteY3" fmla="*/ 190500 h 1042147"/>
            <a:gd name="connsiteX4" fmla="*/ 986118 w 986118"/>
            <a:gd name="connsiteY4" fmla="*/ 0 h 1042147"/>
            <a:gd name="connsiteX0" fmla="*/ 0 w 986118"/>
            <a:gd name="connsiteY0" fmla="*/ 1042147 h 1042147"/>
            <a:gd name="connsiteX1" fmla="*/ 0 w 986118"/>
            <a:gd name="connsiteY1" fmla="*/ 526677 h 1042147"/>
            <a:gd name="connsiteX2" fmla="*/ 291353 w 986118"/>
            <a:gd name="connsiteY2" fmla="*/ 526677 h 1042147"/>
            <a:gd name="connsiteX3" fmla="*/ 336177 w 986118"/>
            <a:gd name="connsiteY3" fmla="*/ 156883 h 1042147"/>
            <a:gd name="connsiteX4" fmla="*/ 986118 w 986118"/>
            <a:gd name="connsiteY4" fmla="*/ 0 h 1042147"/>
            <a:gd name="connsiteX0" fmla="*/ 0 w 986118"/>
            <a:gd name="connsiteY0" fmla="*/ 1042147 h 1042147"/>
            <a:gd name="connsiteX1" fmla="*/ 0 w 986118"/>
            <a:gd name="connsiteY1" fmla="*/ 526677 h 1042147"/>
            <a:gd name="connsiteX2" fmla="*/ 168089 w 986118"/>
            <a:gd name="connsiteY2" fmla="*/ 515471 h 1042147"/>
            <a:gd name="connsiteX3" fmla="*/ 336177 w 986118"/>
            <a:gd name="connsiteY3" fmla="*/ 156883 h 1042147"/>
            <a:gd name="connsiteX4" fmla="*/ 986118 w 986118"/>
            <a:gd name="connsiteY4" fmla="*/ 0 h 1042147"/>
            <a:gd name="connsiteX0" fmla="*/ 0 w 986118"/>
            <a:gd name="connsiteY0" fmla="*/ 1042147 h 1042147"/>
            <a:gd name="connsiteX1" fmla="*/ 0 w 986118"/>
            <a:gd name="connsiteY1" fmla="*/ 526677 h 1042147"/>
            <a:gd name="connsiteX2" fmla="*/ 168089 w 986118"/>
            <a:gd name="connsiteY2" fmla="*/ 515471 h 1042147"/>
            <a:gd name="connsiteX3" fmla="*/ 246530 w 986118"/>
            <a:gd name="connsiteY3" fmla="*/ 190500 h 1042147"/>
            <a:gd name="connsiteX4" fmla="*/ 986118 w 986118"/>
            <a:gd name="connsiteY4" fmla="*/ 0 h 10421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86118" h="1042147">
              <a:moveTo>
                <a:pt x="0" y="1042147"/>
              </a:moveTo>
              <a:lnTo>
                <a:pt x="0" y="526677"/>
              </a:lnTo>
              <a:lnTo>
                <a:pt x="168089" y="515471"/>
              </a:lnTo>
              <a:cubicBezTo>
                <a:pt x="422088" y="526677"/>
                <a:pt x="3736" y="280147"/>
                <a:pt x="246530" y="190500"/>
              </a:cubicBezTo>
              <a:lnTo>
                <a:pt x="986118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17668</xdr:colOff>
      <xdr:row>39</xdr:row>
      <xdr:rowOff>156883</xdr:rowOff>
    </xdr:from>
    <xdr:ext cx="15949" cy="529562"/>
    <xdr:sp macro="" textlink="">
      <xdr:nvSpPr>
        <xdr:cNvPr id="347" name="Line 6499">
          <a:extLst>
            <a:ext uri="{FF2B5EF4-FFF2-40B4-BE49-F238E27FC236}">
              <a16:creationId xmlns:a16="http://schemas.microsoft.com/office/drawing/2014/main" id="{859BAF4B-C01E-55FA-FAA8-35E7BEAFD222}"/>
            </a:ext>
          </a:extLst>
        </xdr:cNvPr>
        <xdr:cNvSpPr>
          <a:spLocks noChangeShapeType="1"/>
        </xdr:cNvSpPr>
      </xdr:nvSpPr>
      <xdr:spPr bwMode="auto">
        <a:xfrm flipV="1">
          <a:off x="6965315" y="7171765"/>
          <a:ext cx="15949" cy="52956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</xdr:col>
      <xdr:colOff>344600</xdr:colOff>
      <xdr:row>44</xdr:row>
      <xdr:rowOff>53704</xdr:rowOff>
    </xdr:from>
    <xdr:ext cx="197396" cy="190043"/>
    <xdr:sp macro="" textlink="">
      <xdr:nvSpPr>
        <xdr:cNvPr id="348" name="AutoShape 6507">
          <a:extLst>
            <a:ext uri="{FF2B5EF4-FFF2-40B4-BE49-F238E27FC236}">
              <a16:creationId xmlns:a16="http://schemas.microsoft.com/office/drawing/2014/main" id="{8D00195C-250F-BAE0-851C-7A31BA789870}"/>
            </a:ext>
          </a:extLst>
        </xdr:cNvPr>
        <xdr:cNvSpPr>
          <a:spLocks noChangeArrowheads="1"/>
        </xdr:cNvSpPr>
      </xdr:nvSpPr>
      <xdr:spPr bwMode="auto">
        <a:xfrm>
          <a:off x="6877629" y="7965057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338482</xdr:colOff>
      <xdr:row>42</xdr:row>
      <xdr:rowOff>49651</xdr:rowOff>
    </xdr:from>
    <xdr:ext cx="197873" cy="198000"/>
    <xdr:sp macro="" textlink="">
      <xdr:nvSpPr>
        <xdr:cNvPr id="349" name="Oval 6509">
          <a:extLst>
            <a:ext uri="{FF2B5EF4-FFF2-40B4-BE49-F238E27FC236}">
              <a16:creationId xmlns:a16="http://schemas.microsoft.com/office/drawing/2014/main" id="{63096ADF-81E6-210C-3BFB-C5BAF74C2136}"/>
            </a:ext>
          </a:extLst>
        </xdr:cNvPr>
        <xdr:cNvSpPr>
          <a:spLocks noChangeArrowheads="1"/>
        </xdr:cNvSpPr>
      </xdr:nvSpPr>
      <xdr:spPr bwMode="auto">
        <a:xfrm>
          <a:off x="6871511" y="7602416"/>
          <a:ext cx="197873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twoCellAnchor>
    <xdr:from>
      <xdr:col>4</xdr:col>
      <xdr:colOff>201705</xdr:colOff>
      <xdr:row>40</xdr:row>
      <xdr:rowOff>112059</xdr:rowOff>
    </xdr:from>
    <xdr:to>
      <xdr:col>6</xdr:col>
      <xdr:colOff>44823</xdr:colOff>
      <xdr:row>45</xdr:row>
      <xdr:rowOff>100853</xdr:rowOff>
    </xdr:to>
    <xdr:sp macro="" textlink="">
      <xdr:nvSpPr>
        <xdr:cNvPr id="351" name="フリーフォーム: 図形 350">
          <a:extLst>
            <a:ext uri="{FF2B5EF4-FFF2-40B4-BE49-F238E27FC236}">
              <a16:creationId xmlns:a16="http://schemas.microsoft.com/office/drawing/2014/main" id="{4609734E-8254-323B-FB4A-22DE7E754B04}"/>
            </a:ext>
          </a:extLst>
        </xdr:cNvPr>
        <xdr:cNvSpPr/>
      </xdr:nvSpPr>
      <xdr:spPr bwMode="auto">
        <a:xfrm>
          <a:off x="8337176" y="7306235"/>
          <a:ext cx="672353" cy="885265"/>
        </a:xfrm>
        <a:custGeom>
          <a:avLst/>
          <a:gdLst>
            <a:gd name="connsiteX0" fmla="*/ 672353 w 672353"/>
            <a:gd name="connsiteY0" fmla="*/ 885265 h 885265"/>
            <a:gd name="connsiteX1" fmla="*/ 616324 w 672353"/>
            <a:gd name="connsiteY1" fmla="*/ 605118 h 885265"/>
            <a:gd name="connsiteX2" fmla="*/ 616324 w 672353"/>
            <a:gd name="connsiteY2" fmla="*/ 268941 h 885265"/>
            <a:gd name="connsiteX3" fmla="*/ 0 w 672353"/>
            <a:gd name="connsiteY3" fmla="*/ 0 h 8852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72353" h="885265">
              <a:moveTo>
                <a:pt x="672353" y="885265"/>
              </a:moveTo>
              <a:lnTo>
                <a:pt x="616324" y="605118"/>
              </a:lnTo>
              <a:lnTo>
                <a:pt x="616324" y="268941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369795</xdr:colOff>
      <xdr:row>42</xdr:row>
      <xdr:rowOff>11205</xdr:rowOff>
    </xdr:from>
    <xdr:ext cx="589168" cy="238209"/>
    <xdr:sp macro="" textlink="">
      <xdr:nvSpPr>
        <xdr:cNvPr id="387" name="Line 6499">
          <a:extLst>
            <a:ext uri="{FF2B5EF4-FFF2-40B4-BE49-F238E27FC236}">
              <a16:creationId xmlns:a16="http://schemas.microsoft.com/office/drawing/2014/main" id="{435BC952-4916-7133-D431-ECE98D6B2EA8}"/>
            </a:ext>
          </a:extLst>
        </xdr:cNvPr>
        <xdr:cNvSpPr>
          <a:spLocks noChangeShapeType="1"/>
        </xdr:cNvSpPr>
      </xdr:nvSpPr>
      <xdr:spPr bwMode="auto">
        <a:xfrm flipH="1" flipV="1">
          <a:off x="8919883" y="7563970"/>
          <a:ext cx="589168" cy="23820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89647</xdr:rowOff>
    </xdr:from>
    <xdr:ext cx="190499" cy="425822"/>
    <xdr:sp macro="" textlink="">
      <xdr:nvSpPr>
        <xdr:cNvPr id="395" name="Line 6499">
          <a:extLst>
            <a:ext uri="{FF2B5EF4-FFF2-40B4-BE49-F238E27FC236}">
              <a16:creationId xmlns:a16="http://schemas.microsoft.com/office/drawing/2014/main" id="{80A02EA8-A2EE-3761-A227-6A1CB067022B}"/>
            </a:ext>
          </a:extLst>
        </xdr:cNvPr>
        <xdr:cNvSpPr>
          <a:spLocks noChangeShapeType="1"/>
        </xdr:cNvSpPr>
      </xdr:nvSpPr>
      <xdr:spPr bwMode="auto">
        <a:xfrm flipV="1">
          <a:off x="8964706" y="7104529"/>
          <a:ext cx="190499" cy="42582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5</xdr:col>
      <xdr:colOff>299776</xdr:colOff>
      <xdr:row>43</xdr:row>
      <xdr:rowOff>64909</xdr:rowOff>
    </xdr:from>
    <xdr:ext cx="197396" cy="190043"/>
    <xdr:sp macro="" textlink="">
      <xdr:nvSpPr>
        <xdr:cNvPr id="398" name="AutoShape 6507">
          <a:extLst>
            <a:ext uri="{FF2B5EF4-FFF2-40B4-BE49-F238E27FC236}">
              <a16:creationId xmlns:a16="http://schemas.microsoft.com/office/drawing/2014/main" id="{4CE3CC68-F340-94B4-3EA2-951B1DEE58FA}"/>
            </a:ext>
          </a:extLst>
        </xdr:cNvPr>
        <xdr:cNvSpPr>
          <a:spLocks noChangeArrowheads="1"/>
        </xdr:cNvSpPr>
      </xdr:nvSpPr>
      <xdr:spPr bwMode="auto">
        <a:xfrm>
          <a:off x="8849864" y="7796968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304864</xdr:colOff>
      <xdr:row>41</xdr:row>
      <xdr:rowOff>116886</xdr:rowOff>
    </xdr:from>
    <xdr:ext cx="197873" cy="198000"/>
    <xdr:sp macro="" textlink="">
      <xdr:nvSpPr>
        <xdr:cNvPr id="400" name="Oval 6509">
          <a:extLst>
            <a:ext uri="{FF2B5EF4-FFF2-40B4-BE49-F238E27FC236}">
              <a16:creationId xmlns:a16="http://schemas.microsoft.com/office/drawing/2014/main" id="{0EC4F80F-41F8-1940-E245-43F0337D299A}"/>
            </a:ext>
          </a:extLst>
        </xdr:cNvPr>
        <xdr:cNvSpPr>
          <a:spLocks noChangeArrowheads="1"/>
        </xdr:cNvSpPr>
      </xdr:nvSpPr>
      <xdr:spPr bwMode="auto">
        <a:xfrm>
          <a:off x="8854952" y="7490357"/>
          <a:ext cx="197873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7</xdr:col>
      <xdr:colOff>105138</xdr:colOff>
      <xdr:row>39</xdr:row>
      <xdr:rowOff>65795</xdr:rowOff>
    </xdr:from>
    <xdr:ext cx="417188" cy="408123"/>
    <xdr:grpSp>
      <xdr:nvGrpSpPr>
        <xdr:cNvPr id="403" name="Group 6672">
          <a:extLst>
            <a:ext uri="{FF2B5EF4-FFF2-40B4-BE49-F238E27FC236}">
              <a16:creationId xmlns:a16="http://schemas.microsoft.com/office/drawing/2014/main" id="{F0F691AF-33DF-80A7-6A8E-56AF9DDF03DA}"/>
            </a:ext>
          </a:extLst>
        </xdr:cNvPr>
        <xdr:cNvGrpSpPr>
          <a:grpSpLocks/>
        </xdr:cNvGrpSpPr>
      </xdr:nvGrpSpPr>
      <xdr:grpSpPr bwMode="auto">
        <a:xfrm>
          <a:off x="3410313" y="7142870"/>
          <a:ext cx="417188" cy="408123"/>
          <a:chOff x="536" y="109"/>
          <a:chExt cx="46" cy="44"/>
        </a:xfrm>
      </xdr:grpSpPr>
      <xdr:pic>
        <xdr:nvPicPr>
          <xdr:cNvPr id="404" name="Picture 6673" descr="route2">
            <a:extLst>
              <a:ext uri="{FF2B5EF4-FFF2-40B4-BE49-F238E27FC236}">
                <a16:creationId xmlns:a16="http://schemas.microsoft.com/office/drawing/2014/main" id="{9EDAB126-4462-1E57-BFE9-E5A8AF67649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6" name="Text Box 6674">
            <a:extLst>
              <a:ext uri="{FF2B5EF4-FFF2-40B4-BE49-F238E27FC236}">
                <a16:creationId xmlns:a16="http://schemas.microsoft.com/office/drawing/2014/main" id="{0E8E0335-E1E6-0E3C-361C-72508E6CD1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482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22412</xdr:colOff>
      <xdr:row>41</xdr:row>
      <xdr:rowOff>156882</xdr:rowOff>
    </xdr:from>
    <xdr:to>
      <xdr:col>9</xdr:col>
      <xdr:colOff>22412</xdr:colOff>
      <xdr:row>45</xdr:row>
      <xdr:rowOff>78441</xdr:rowOff>
    </xdr:to>
    <xdr:sp macro="" textlink="">
      <xdr:nvSpPr>
        <xdr:cNvPr id="407" name="フリーフォーム: 図形 406">
          <a:extLst>
            <a:ext uri="{FF2B5EF4-FFF2-40B4-BE49-F238E27FC236}">
              <a16:creationId xmlns:a16="http://schemas.microsoft.com/office/drawing/2014/main" id="{941D270B-C2FB-0332-7FBC-5098B77FA7B1}"/>
            </a:ext>
          </a:extLst>
        </xdr:cNvPr>
        <xdr:cNvSpPr/>
      </xdr:nvSpPr>
      <xdr:spPr bwMode="auto">
        <a:xfrm>
          <a:off x="9760324" y="7530353"/>
          <a:ext cx="829235" cy="638735"/>
        </a:xfrm>
        <a:custGeom>
          <a:avLst/>
          <a:gdLst>
            <a:gd name="connsiteX0" fmla="*/ 829235 w 829235"/>
            <a:gd name="connsiteY0" fmla="*/ 638735 h 638735"/>
            <a:gd name="connsiteX1" fmla="*/ 829235 w 829235"/>
            <a:gd name="connsiteY1" fmla="*/ 0 h 638735"/>
            <a:gd name="connsiteX2" fmla="*/ 0 w 829235"/>
            <a:gd name="connsiteY2" fmla="*/ 0 h 6387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29235" h="638735">
              <a:moveTo>
                <a:pt x="829235" y="638735"/>
              </a:moveTo>
              <a:lnTo>
                <a:pt x="82923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11205</xdr:colOff>
      <xdr:row>39</xdr:row>
      <xdr:rowOff>22412</xdr:rowOff>
    </xdr:from>
    <xdr:ext cx="13187" cy="486420"/>
    <xdr:sp macro="" textlink="">
      <xdr:nvSpPr>
        <xdr:cNvPr id="408" name="Line 6499">
          <a:extLst>
            <a:ext uri="{FF2B5EF4-FFF2-40B4-BE49-F238E27FC236}">
              <a16:creationId xmlns:a16="http://schemas.microsoft.com/office/drawing/2014/main" id="{240CE4B9-8114-1511-C6B9-E1C9504BF51E}"/>
            </a:ext>
          </a:extLst>
        </xdr:cNvPr>
        <xdr:cNvSpPr>
          <a:spLocks noChangeShapeType="1"/>
        </xdr:cNvSpPr>
      </xdr:nvSpPr>
      <xdr:spPr bwMode="auto">
        <a:xfrm flipH="1" flipV="1">
          <a:off x="10578352" y="7037294"/>
          <a:ext cx="13187" cy="48642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8</xdr:col>
      <xdr:colOff>369793</xdr:colOff>
      <xdr:row>41</xdr:row>
      <xdr:rowOff>156882</xdr:rowOff>
    </xdr:from>
    <xdr:ext cx="649942" cy="0"/>
    <xdr:sp macro="" textlink="">
      <xdr:nvSpPr>
        <xdr:cNvPr id="409" name="Line 6499">
          <a:extLst>
            <a:ext uri="{FF2B5EF4-FFF2-40B4-BE49-F238E27FC236}">
              <a16:creationId xmlns:a16="http://schemas.microsoft.com/office/drawing/2014/main" id="{D61F0D22-B157-5203-E144-9A16594DA8A4}"/>
            </a:ext>
          </a:extLst>
        </xdr:cNvPr>
        <xdr:cNvSpPr>
          <a:spLocks noChangeShapeType="1"/>
        </xdr:cNvSpPr>
      </xdr:nvSpPr>
      <xdr:spPr bwMode="auto">
        <a:xfrm>
          <a:off x="10522322" y="7530353"/>
          <a:ext cx="649942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8</xdr:col>
      <xdr:colOff>338482</xdr:colOff>
      <xdr:row>41</xdr:row>
      <xdr:rowOff>60857</xdr:rowOff>
    </xdr:from>
    <xdr:ext cx="197873" cy="198000"/>
    <xdr:sp macro="" textlink="">
      <xdr:nvSpPr>
        <xdr:cNvPr id="410" name="Oval 6509">
          <a:extLst>
            <a:ext uri="{FF2B5EF4-FFF2-40B4-BE49-F238E27FC236}">
              <a16:creationId xmlns:a16="http://schemas.microsoft.com/office/drawing/2014/main" id="{C1515C3E-7FC8-D1A0-7AB8-984C418B9895}"/>
            </a:ext>
          </a:extLst>
        </xdr:cNvPr>
        <xdr:cNvSpPr>
          <a:spLocks noChangeArrowheads="1"/>
        </xdr:cNvSpPr>
      </xdr:nvSpPr>
      <xdr:spPr bwMode="auto">
        <a:xfrm>
          <a:off x="10491011" y="7434328"/>
          <a:ext cx="197873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8</xdr:col>
      <xdr:colOff>344600</xdr:colOff>
      <xdr:row>43</xdr:row>
      <xdr:rowOff>64908</xdr:rowOff>
    </xdr:from>
    <xdr:ext cx="197396" cy="190043"/>
    <xdr:sp macro="" textlink="">
      <xdr:nvSpPr>
        <xdr:cNvPr id="411" name="AutoShape 6507">
          <a:extLst>
            <a:ext uri="{FF2B5EF4-FFF2-40B4-BE49-F238E27FC236}">
              <a16:creationId xmlns:a16="http://schemas.microsoft.com/office/drawing/2014/main" id="{5E8BE1D9-C45E-6C99-6E9E-52B0A9313BFF}"/>
            </a:ext>
          </a:extLst>
        </xdr:cNvPr>
        <xdr:cNvSpPr>
          <a:spLocks noChangeArrowheads="1"/>
        </xdr:cNvSpPr>
      </xdr:nvSpPr>
      <xdr:spPr bwMode="auto">
        <a:xfrm>
          <a:off x="10497129" y="7796967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11</xdr:col>
      <xdr:colOff>285770</xdr:colOff>
      <xdr:row>42</xdr:row>
      <xdr:rowOff>61656</xdr:rowOff>
    </xdr:from>
    <xdr:to>
      <xdr:col>12</xdr:col>
      <xdr:colOff>62212</xdr:colOff>
      <xdr:row>44</xdr:row>
      <xdr:rowOff>38642</xdr:rowOff>
    </xdr:to>
    <xdr:grpSp>
      <xdr:nvGrpSpPr>
        <xdr:cNvPr id="417" name="Group 17064">
          <a:extLst>
            <a:ext uri="{FF2B5EF4-FFF2-40B4-BE49-F238E27FC236}">
              <a16:creationId xmlns:a16="http://schemas.microsoft.com/office/drawing/2014/main" id="{A68F9735-6882-AE4F-09DD-80CBE43A6A42}"/>
            </a:ext>
          </a:extLst>
        </xdr:cNvPr>
        <xdr:cNvGrpSpPr>
          <a:grpSpLocks/>
        </xdr:cNvGrpSpPr>
      </xdr:nvGrpSpPr>
      <xdr:grpSpPr bwMode="auto">
        <a:xfrm rot="5400000">
          <a:off x="5514736" y="7758115"/>
          <a:ext cx="338936" cy="186017"/>
          <a:chOff x="1084" y="110"/>
          <a:chExt cx="86" cy="28"/>
        </a:xfrm>
      </xdr:grpSpPr>
      <xdr:sp macro="" textlink="">
        <xdr:nvSpPr>
          <xdr:cNvPr id="418" name="Rectangle 6595">
            <a:extLst>
              <a:ext uri="{FF2B5EF4-FFF2-40B4-BE49-F238E27FC236}">
                <a16:creationId xmlns:a16="http://schemas.microsoft.com/office/drawing/2014/main" id="{56239408-4B39-0C6F-549A-CE5678BE23FF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9" name="Freeform 6598">
            <a:extLst>
              <a:ext uri="{FF2B5EF4-FFF2-40B4-BE49-F238E27FC236}">
                <a16:creationId xmlns:a16="http://schemas.microsoft.com/office/drawing/2014/main" id="{D3A992E8-2100-6FCD-89D9-C59995219286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20" name="Freeform 6598">
            <a:extLst>
              <a:ext uri="{FF2B5EF4-FFF2-40B4-BE49-F238E27FC236}">
                <a16:creationId xmlns:a16="http://schemas.microsoft.com/office/drawing/2014/main" id="{5684AC15-89B1-D866-D822-186C679BEFAE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56030</xdr:colOff>
      <xdr:row>41</xdr:row>
      <xdr:rowOff>123265</xdr:rowOff>
    </xdr:from>
    <xdr:to>
      <xdr:col>11</xdr:col>
      <xdr:colOff>381000</xdr:colOff>
      <xdr:row>45</xdr:row>
      <xdr:rowOff>44824</xdr:rowOff>
    </xdr:to>
    <xdr:sp macro="" textlink="">
      <xdr:nvSpPr>
        <xdr:cNvPr id="421" name="フリーフォーム: 図形 420">
          <a:extLst>
            <a:ext uri="{FF2B5EF4-FFF2-40B4-BE49-F238E27FC236}">
              <a16:creationId xmlns:a16="http://schemas.microsoft.com/office/drawing/2014/main" id="{6746F00B-A4D9-C2CB-564F-2A2D155D7ED7}"/>
            </a:ext>
          </a:extLst>
        </xdr:cNvPr>
        <xdr:cNvSpPr/>
      </xdr:nvSpPr>
      <xdr:spPr bwMode="auto">
        <a:xfrm>
          <a:off x="11396383" y="7496736"/>
          <a:ext cx="739588" cy="638735"/>
        </a:xfrm>
        <a:custGeom>
          <a:avLst/>
          <a:gdLst>
            <a:gd name="connsiteX0" fmla="*/ 829235 w 829235"/>
            <a:gd name="connsiteY0" fmla="*/ 638735 h 638735"/>
            <a:gd name="connsiteX1" fmla="*/ 829235 w 829235"/>
            <a:gd name="connsiteY1" fmla="*/ 0 h 638735"/>
            <a:gd name="connsiteX2" fmla="*/ 0 w 829235"/>
            <a:gd name="connsiteY2" fmla="*/ 0 h 6387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29235" h="638735">
              <a:moveTo>
                <a:pt x="829235" y="638735"/>
              </a:moveTo>
              <a:lnTo>
                <a:pt x="82923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403402</xdr:colOff>
      <xdr:row>41</xdr:row>
      <xdr:rowOff>134469</xdr:rowOff>
    </xdr:from>
    <xdr:ext cx="627546" cy="134473"/>
    <xdr:sp macro="" textlink="">
      <xdr:nvSpPr>
        <xdr:cNvPr id="422" name="Line 6499">
          <a:extLst>
            <a:ext uri="{FF2B5EF4-FFF2-40B4-BE49-F238E27FC236}">
              <a16:creationId xmlns:a16="http://schemas.microsoft.com/office/drawing/2014/main" id="{25ED07FC-D697-A399-F259-6EE9B3701DCE}"/>
            </a:ext>
          </a:extLst>
        </xdr:cNvPr>
        <xdr:cNvSpPr>
          <a:spLocks noChangeShapeType="1"/>
        </xdr:cNvSpPr>
      </xdr:nvSpPr>
      <xdr:spPr bwMode="auto">
        <a:xfrm flipH="1" flipV="1">
          <a:off x="12158373" y="7507940"/>
          <a:ext cx="627546" cy="13447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592"/>
            <a:gd name="connsiteY0" fmla="*/ 0 h 336190000"/>
            <a:gd name="connsiteX1" fmla="*/ 9592 w 9592"/>
            <a:gd name="connsiteY1" fmla="*/ 336190000 h 336190000"/>
            <a:gd name="connsiteX0" fmla="*/ 0 w 11915"/>
            <a:gd name="connsiteY0" fmla="*/ 0 h 39999"/>
            <a:gd name="connsiteX1" fmla="*/ 11915 w 11915"/>
            <a:gd name="connsiteY1" fmla="*/ 39999 h 39999"/>
            <a:gd name="connsiteX0" fmla="*/ 0 w 11915"/>
            <a:gd name="connsiteY0" fmla="*/ 0 h 39999"/>
            <a:gd name="connsiteX1" fmla="*/ 11915 w 11915"/>
            <a:gd name="connsiteY1" fmla="*/ 39999 h 399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915" h="39999">
              <a:moveTo>
                <a:pt x="0" y="0"/>
              </a:moveTo>
              <a:cubicBezTo>
                <a:pt x="3049" y="33332"/>
                <a:pt x="8440" y="39999"/>
                <a:pt x="11915" y="39999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10</xdr:col>
      <xdr:colOff>172374</xdr:colOff>
      <xdr:row>39</xdr:row>
      <xdr:rowOff>54590</xdr:rowOff>
    </xdr:from>
    <xdr:ext cx="417188" cy="408123"/>
    <xdr:grpSp>
      <xdr:nvGrpSpPr>
        <xdr:cNvPr id="423" name="Group 6672">
          <a:extLst>
            <a:ext uri="{FF2B5EF4-FFF2-40B4-BE49-F238E27FC236}">
              <a16:creationId xmlns:a16="http://schemas.microsoft.com/office/drawing/2014/main" id="{81A227ED-41C7-1D7D-485D-BBCFD6D6D837}"/>
            </a:ext>
          </a:extLst>
        </xdr:cNvPr>
        <xdr:cNvGrpSpPr>
          <a:grpSpLocks/>
        </xdr:cNvGrpSpPr>
      </xdr:nvGrpSpPr>
      <xdr:grpSpPr bwMode="auto">
        <a:xfrm>
          <a:off x="5068224" y="7131665"/>
          <a:ext cx="417188" cy="408123"/>
          <a:chOff x="536" y="109"/>
          <a:chExt cx="46" cy="44"/>
        </a:xfrm>
      </xdr:grpSpPr>
      <xdr:pic>
        <xdr:nvPicPr>
          <xdr:cNvPr id="424" name="Picture 6673" descr="route2">
            <a:extLst>
              <a:ext uri="{FF2B5EF4-FFF2-40B4-BE49-F238E27FC236}">
                <a16:creationId xmlns:a16="http://schemas.microsoft.com/office/drawing/2014/main" id="{E219AE41-886C-BEEB-6CDA-F4E1FE8D503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5" name="Text Box 6674">
            <a:extLst>
              <a:ext uri="{FF2B5EF4-FFF2-40B4-BE49-F238E27FC236}">
                <a16:creationId xmlns:a16="http://schemas.microsoft.com/office/drawing/2014/main" id="{B3656E97-AA7C-652F-C639-507896B941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482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11</xdr:col>
      <xdr:colOff>282453</xdr:colOff>
      <xdr:row>41</xdr:row>
      <xdr:rowOff>27240</xdr:rowOff>
    </xdr:from>
    <xdr:ext cx="197873" cy="198000"/>
    <xdr:sp macro="" textlink="">
      <xdr:nvSpPr>
        <xdr:cNvPr id="426" name="Oval 6509">
          <a:extLst>
            <a:ext uri="{FF2B5EF4-FFF2-40B4-BE49-F238E27FC236}">
              <a16:creationId xmlns:a16="http://schemas.microsoft.com/office/drawing/2014/main" id="{CCA4CB00-6271-437A-240D-AB72F404E125}"/>
            </a:ext>
          </a:extLst>
        </xdr:cNvPr>
        <xdr:cNvSpPr>
          <a:spLocks noChangeArrowheads="1"/>
        </xdr:cNvSpPr>
      </xdr:nvSpPr>
      <xdr:spPr bwMode="auto">
        <a:xfrm>
          <a:off x="12037424" y="7400711"/>
          <a:ext cx="197873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11</xdr:col>
      <xdr:colOff>288571</xdr:colOff>
      <xdr:row>42</xdr:row>
      <xdr:rowOff>120937</xdr:rowOff>
    </xdr:from>
    <xdr:ext cx="197396" cy="190043"/>
    <xdr:sp macro="" textlink="">
      <xdr:nvSpPr>
        <xdr:cNvPr id="427" name="AutoShape 6507">
          <a:extLst>
            <a:ext uri="{FF2B5EF4-FFF2-40B4-BE49-F238E27FC236}">
              <a16:creationId xmlns:a16="http://schemas.microsoft.com/office/drawing/2014/main" id="{D4CFD652-82DA-1D15-2C5E-6384C5BA4E62}"/>
            </a:ext>
          </a:extLst>
        </xdr:cNvPr>
        <xdr:cNvSpPr>
          <a:spLocks noChangeArrowheads="1"/>
        </xdr:cNvSpPr>
      </xdr:nvSpPr>
      <xdr:spPr bwMode="auto">
        <a:xfrm>
          <a:off x="12043542" y="7673702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2</xdr:col>
      <xdr:colOff>347382</xdr:colOff>
      <xdr:row>50</xdr:row>
      <xdr:rowOff>168088</xdr:rowOff>
    </xdr:from>
    <xdr:to>
      <xdr:col>3</xdr:col>
      <xdr:colOff>627529</xdr:colOff>
      <xdr:row>54</xdr:row>
      <xdr:rowOff>89647</xdr:rowOff>
    </xdr:to>
    <xdr:sp macro="" textlink="">
      <xdr:nvSpPr>
        <xdr:cNvPr id="429" name="フリーフォーム: 図形 428">
          <a:extLst>
            <a:ext uri="{FF2B5EF4-FFF2-40B4-BE49-F238E27FC236}">
              <a16:creationId xmlns:a16="http://schemas.microsoft.com/office/drawing/2014/main" id="{F04A0838-0FC0-6579-12B2-C0725C8F75C3}"/>
            </a:ext>
          </a:extLst>
        </xdr:cNvPr>
        <xdr:cNvSpPr/>
      </xdr:nvSpPr>
      <xdr:spPr bwMode="auto">
        <a:xfrm flipH="1">
          <a:off x="15307235" y="7541559"/>
          <a:ext cx="694765" cy="638735"/>
        </a:xfrm>
        <a:custGeom>
          <a:avLst/>
          <a:gdLst>
            <a:gd name="connsiteX0" fmla="*/ 829235 w 829235"/>
            <a:gd name="connsiteY0" fmla="*/ 638735 h 638735"/>
            <a:gd name="connsiteX1" fmla="*/ 829235 w 829235"/>
            <a:gd name="connsiteY1" fmla="*/ 0 h 638735"/>
            <a:gd name="connsiteX2" fmla="*/ 0 w 829235"/>
            <a:gd name="connsiteY2" fmla="*/ 0 h 6387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29235" h="638735">
              <a:moveTo>
                <a:pt x="829235" y="638735"/>
              </a:moveTo>
              <a:lnTo>
                <a:pt x="82923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349361</xdr:colOff>
      <xdr:row>48</xdr:row>
      <xdr:rowOff>67236</xdr:rowOff>
    </xdr:from>
    <xdr:ext cx="9226" cy="464008"/>
    <xdr:sp macro="" textlink="">
      <xdr:nvSpPr>
        <xdr:cNvPr id="430" name="Line 6499">
          <a:extLst>
            <a:ext uri="{FF2B5EF4-FFF2-40B4-BE49-F238E27FC236}">
              <a16:creationId xmlns:a16="http://schemas.microsoft.com/office/drawing/2014/main" id="{B22AC7B1-4F22-7300-6170-CBF4684FD894}"/>
            </a:ext>
          </a:extLst>
        </xdr:cNvPr>
        <xdr:cNvSpPr>
          <a:spLocks noChangeShapeType="1"/>
        </xdr:cNvSpPr>
      </xdr:nvSpPr>
      <xdr:spPr bwMode="auto">
        <a:xfrm flipV="1">
          <a:off x="15309214" y="7082118"/>
          <a:ext cx="9226" cy="46400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</xdr:col>
      <xdr:colOff>224116</xdr:colOff>
      <xdr:row>51</xdr:row>
      <xdr:rowOff>0</xdr:rowOff>
    </xdr:from>
    <xdr:ext cx="649942" cy="0"/>
    <xdr:sp macro="" textlink="">
      <xdr:nvSpPr>
        <xdr:cNvPr id="431" name="Line 6499">
          <a:extLst>
            <a:ext uri="{FF2B5EF4-FFF2-40B4-BE49-F238E27FC236}">
              <a16:creationId xmlns:a16="http://schemas.microsoft.com/office/drawing/2014/main" id="{EEFA5C23-EE48-2BB4-2B6D-E0940EA7D408}"/>
            </a:ext>
          </a:extLst>
        </xdr:cNvPr>
        <xdr:cNvSpPr>
          <a:spLocks noChangeShapeType="1"/>
        </xdr:cNvSpPr>
      </xdr:nvSpPr>
      <xdr:spPr bwMode="auto">
        <a:xfrm>
          <a:off x="14769351" y="7552765"/>
          <a:ext cx="649942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2</xdr:col>
      <xdr:colOff>254952</xdr:colOff>
      <xdr:row>52</xdr:row>
      <xdr:rowOff>87320</xdr:rowOff>
    </xdr:from>
    <xdr:ext cx="197396" cy="190043"/>
    <xdr:sp macro="" textlink="">
      <xdr:nvSpPr>
        <xdr:cNvPr id="432" name="AutoShape 6507">
          <a:extLst>
            <a:ext uri="{FF2B5EF4-FFF2-40B4-BE49-F238E27FC236}">
              <a16:creationId xmlns:a16="http://schemas.microsoft.com/office/drawing/2014/main" id="{5C0EE2FE-CBFD-4E42-D306-57B81783594E}"/>
            </a:ext>
          </a:extLst>
        </xdr:cNvPr>
        <xdr:cNvSpPr>
          <a:spLocks noChangeArrowheads="1"/>
        </xdr:cNvSpPr>
      </xdr:nvSpPr>
      <xdr:spPr bwMode="auto">
        <a:xfrm>
          <a:off x="15214805" y="7819379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2</xdr:col>
      <xdr:colOff>248836</xdr:colOff>
      <xdr:row>50</xdr:row>
      <xdr:rowOff>83269</xdr:rowOff>
    </xdr:from>
    <xdr:ext cx="197873" cy="198000"/>
    <xdr:sp macro="" textlink="">
      <xdr:nvSpPr>
        <xdr:cNvPr id="433" name="Oval 6509">
          <a:extLst>
            <a:ext uri="{FF2B5EF4-FFF2-40B4-BE49-F238E27FC236}">
              <a16:creationId xmlns:a16="http://schemas.microsoft.com/office/drawing/2014/main" id="{2B9A1E9F-D175-9D03-88C8-8335EC6F314E}"/>
            </a:ext>
          </a:extLst>
        </xdr:cNvPr>
        <xdr:cNvSpPr>
          <a:spLocks noChangeArrowheads="1"/>
        </xdr:cNvSpPr>
      </xdr:nvSpPr>
      <xdr:spPr bwMode="auto">
        <a:xfrm>
          <a:off x="15208689" y="7456740"/>
          <a:ext cx="197873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13</xdr:col>
      <xdr:colOff>209032</xdr:colOff>
      <xdr:row>39</xdr:row>
      <xdr:rowOff>28878</xdr:rowOff>
    </xdr:from>
    <xdr:ext cx="352952" cy="345282"/>
    <xdr:grpSp>
      <xdr:nvGrpSpPr>
        <xdr:cNvPr id="434" name="Group 6672">
          <a:extLst>
            <a:ext uri="{FF2B5EF4-FFF2-40B4-BE49-F238E27FC236}">
              <a16:creationId xmlns:a16="http://schemas.microsoft.com/office/drawing/2014/main" id="{3D77F90D-8402-D895-AE27-D54D62F4472A}"/>
            </a:ext>
          </a:extLst>
        </xdr:cNvPr>
        <xdr:cNvGrpSpPr>
          <a:grpSpLocks/>
        </xdr:cNvGrpSpPr>
      </xdr:nvGrpSpPr>
      <xdr:grpSpPr bwMode="auto">
        <a:xfrm>
          <a:off x="6695557" y="7105953"/>
          <a:ext cx="352952" cy="345282"/>
          <a:chOff x="536" y="109"/>
          <a:chExt cx="46" cy="44"/>
        </a:xfrm>
      </xdr:grpSpPr>
      <xdr:pic>
        <xdr:nvPicPr>
          <xdr:cNvPr id="435" name="Picture 6673" descr="route2">
            <a:extLst>
              <a:ext uri="{FF2B5EF4-FFF2-40B4-BE49-F238E27FC236}">
                <a16:creationId xmlns:a16="http://schemas.microsoft.com/office/drawing/2014/main" id="{212C70A5-E11F-7F52-FA5E-62EFB5F1620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6" name="Text Box 6674">
            <a:extLst>
              <a:ext uri="{FF2B5EF4-FFF2-40B4-BE49-F238E27FC236}">
                <a16:creationId xmlns:a16="http://schemas.microsoft.com/office/drawing/2014/main" id="{63D3BB4B-5B98-F385-D7C0-7B2672C4DF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239609</xdr:colOff>
      <xdr:row>48</xdr:row>
      <xdr:rowOff>65796</xdr:rowOff>
    </xdr:from>
    <xdr:ext cx="417188" cy="408123"/>
    <xdr:grpSp>
      <xdr:nvGrpSpPr>
        <xdr:cNvPr id="437" name="Group 6672">
          <a:extLst>
            <a:ext uri="{FF2B5EF4-FFF2-40B4-BE49-F238E27FC236}">
              <a16:creationId xmlns:a16="http://schemas.microsoft.com/office/drawing/2014/main" id="{A3A1B9E7-19D0-C305-8762-6D5EBDD2A19F}"/>
            </a:ext>
          </a:extLst>
        </xdr:cNvPr>
        <xdr:cNvGrpSpPr>
          <a:grpSpLocks/>
        </xdr:cNvGrpSpPr>
      </xdr:nvGrpSpPr>
      <xdr:grpSpPr bwMode="auto">
        <a:xfrm>
          <a:off x="1182584" y="8771646"/>
          <a:ext cx="417188" cy="408123"/>
          <a:chOff x="536" y="109"/>
          <a:chExt cx="46" cy="44"/>
        </a:xfrm>
      </xdr:grpSpPr>
      <xdr:pic>
        <xdr:nvPicPr>
          <xdr:cNvPr id="438" name="Picture 6673" descr="route2">
            <a:extLst>
              <a:ext uri="{FF2B5EF4-FFF2-40B4-BE49-F238E27FC236}">
                <a16:creationId xmlns:a16="http://schemas.microsoft.com/office/drawing/2014/main" id="{05636CC1-7FCC-9ADC-6634-262D858982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9" name="Text Box 6674">
            <a:extLst>
              <a:ext uri="{FF2B5EF4-FFF2-40B4-BE49-F238E27FC236}">
                <a16:creationId xmlns:a16="http://schemas.microsoft.com/office/drawing/2014/main" id="{5475636A-0207-0A42-82CB-8AB7A40731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482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392206</xdr:colOff>
      <xdr:row>48</xdr:row>
      <xdr:rowOff>33618</xdr:rowOff>
    </xdr:from>
    <xdr:to>
      <xdr:col>6</xdr:col>
      <xdr:colOff>168088</xdr:colOff>
      <xdr:row>54</xdr:row>
      <xdr:rowOff>67235</xdr:rowOff>
    </xdr:to>
    <xdr:sp macro="" textlink="">
      <xdr:nvSpPr>
        <xdr:cNvPr id="440" name="フリーフォーム: 図形 439">
          <a:extLst>
            <a:ext uri="{FF2B5EF4-FFF2-40B4-BE49-F238E27FC236}">
              <a16:creationId xmlns:a16="http://schemas.microsoft.com/office/drawing/2014/main" id="{E1B8F70A-5AD3-1C88-8C84-346B13069559}"/>
            </a:ext>
          </a:extLst>
        </xdr:cNvPr>
        <xdr:cNvSpPr/>
      </xdr:nvSpPr>
      <xdr:spPr bwMode="auto">
        <a:xfrm>
          <a:off x="930088" y="8662147"/>
          <a:ext cx="190500" cy="1109382"/>
        </a:xfrm>
        <a:custGeom>
          <a:avLst/>
          <a:gdLst>
            <a:gd name="connsiteX0" fmla="*/ 0 w 190500"/>
            <a:gd name="connsiteY0" fmla="*/ 1109382 h 1109382"/>
            <a:gd name="connsiteX1" fmla="*/ 0 w 190500"/>
            <a:gd name="connsiteY1" fmla="*/ 638735 h 1109382"/>
            <a:gd name="connsiteX2" fmla="*/ 190500 w 190500"/>
            <a:gd name="connsiteY2" fmla="*/ 0 h 1109382"/>
            <a:gd name="connsiteX0" fmla="*/ 0 w 190500"/>
            <a:gd name="connsiteY0" fmla="*/ 1109382 h 1109382"/>
            <a:gd name="connsiteX1" fmla="*/ 0 w 190500"/>
            <a:gd name="connsiteY1" fmla="*/ 638735 h 1109382"/>
            <a:gd name="connsiteX2" fmla="*/ 190500 w 190500"/>
            <a:gd name="connsiteY2" fmla="*/ 0 h 11093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0500" h="1109382">
              <a:moveTo>
                <a:pt x="0" y="1109382"/>
              </a:moveTo>
              <a:lnTo>
                <a:pt x="0" y="638735"/>
              </a:lnTo>
              <a:cubicBezTo>
                <a:pt x="175559" y="437029"/>
                <a:pt x="127000" y="212912"/>
                <a:pt x="19050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320226</xdr:colOff>
      <xdr:row>51</xdr:row>
      <xdr:rowOff>145676</xdr:rowOff>
    </xdr:from>
    <xdr:ext cx="497803" cy="339062"/>
    <xdr:sp macro="" textlink="">
      <xdr:nvSpPr>
        <xdr:cNvPr id="441" name="Line 6499">
          <a:extLst>
            <a:ext uri="{FF2B5EF4-FFF2-40B4-BE49-F238E27FC236}">
              <a16:creationId xmlns:a16="http://schemas.microsoft.com/office/drawing/2014/main" id="{EFF2BB4B-ED6D-63C4-9A3B-06FB1DE511D4}"/>
            </a:ext>
          </a:extLst>
        </xdr:cNvPr>
        <xdr:cNvSpPr>
          <a:spLocks noChangeShapeType="1"/>
        </xdr:cNvSpPr>
      </xdr:nvSpPr>
      <xdr:spPr bwMode="auto">
        <a:xfrm flipV="1">
          <a:off x="443491" y="9312088"/>
          <a:ext cx="497803" cy="33906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5</xdr:col>
      <xdr:colOff>22411</xdr:colOff>
      <xdr:row>49</xdr:row>
      <xdr:rowOff>33618</xdr:rowOff>
    </xdr:from>
    <xdr:ext cx="373241" cy="478094"/>
    <xdr:sp macro="" textlink="">
      <xdr:nvSpPr>
        <xdr:cNvPr id="442" name="Line 6499">
          <a:extLst>
            <a:ext uri="{FF2B5EF4-FFF2-40B4-BE49-F238E27FC236}">
              <a16:creationId xmlns:a16="http://schemas.microsoft.com/office/drawing/2014/main" id="{BCA55808-372E-77C7-2F18-3AD7D54E3105}"/>
            </a:ext>
          </a:extLst>
        </xdr:cNvPr>
        <xdr:cNvSpPr>
          <a:spLocks noChangeShapeType="1"/>
        </xdr:cNvSpPr>
      </xdr:nvSpPr>
      <xdr:spPr bwMode="auto">
        <a:xfrm>
          <a:off x="560293" y="8841442"/>
          <a:ext cx="373241" cy="47809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5</xdr:col>
      <xdr:colOff>285253</xdr:colOff>
      <xdr:row>51</xdr:row>
      <xdr:rowOff>52453</xdr:rowOff>
    </xdr:from>
    <xdr:ext cx="197873" cy="198000"/>
    <xdr:sp macro="" textlink="">
      <xdr:nvSpPr>
        <xdr:cNvPr id="443" name="Oval 6509">
          <a:extLst>
            <a:ext uri="{FF2B5EF4-FFF2-40B4-BE49-F238E27FC236}">
              <a16:creationId xmlns:a16="http://schemas.microsoft.com/office/drawing/2014/main" id="{CF9EB7DC-6E04-30AA-9828-1B7B0DA0716C}"/>
            </a:ext>
          </a:extLst>
        </xdr:cNvPr>
        <xdr:cNvSpPr>
          <a:spLocks noChangeArrowheads="1"/>
        </xdr:cNvSpPr>
      </xdr:nvSpPr>
      <xdr:spPr bwMode="auto">
        <a:xfrm>
          <a:off x="823135" y="9218865"/>
          <a:ext cx="197873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5</xdr:col>
      <xdr:colOff>288571</xdr:colOff>
      <xdr:row>53</xdr:row>
      <xdr:rowOff>53703</xdr:rowOff>
    </xdr:from>
    <xdr:ext cx="197396" cy="190043"/>
    <xdr:sp macro="" textlink="">
      <xdr:nvSpPr>
        <xdr:cNvPr id="444" name="AutoShape 6507">
          <a:extLst>
            <a:ext uri="{FF2B5EF4-FFF2-40B4-BE49-F238E27FC236}">
              <a16:creationId xmlns:a16="http://schemas.microsoft.com/office/drawing/2014/main" id="{F2F5065F-FA4C-D406-4E17-FB4F6809E4A7}"/>
            </a:ext>
          </a:extLst>
        </xdr:cNvPr>
        <xdr:cNvSpPr>
          <a:spLocks noChangeArrowheads="1"/>
        </xdr:cNvSpPr>
      </xdr:nvSpPr>
      <xdr:spPr bwMode="auto">
        <a:xfrm>
          <a:off x="826453" y="9578703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203688</xdr:colOff>
      <xdr:row>49</xdr:row>
      <xdr:rowOff>47237</xdr:rowOff>
    </xdr:from>
    <xdr:ext cx="352952" cy="345282"/>
    <xdr:grpSp>
      <xdr:nvGrpSpPr>
        <xdr:cNvPr id="445" name="Group 6672">
          <a:extLst>
            <a:ext uri="{FF2B5EF4-FFF2-40B4-BE49-F238E27FC236}">
              <a16:creationId xmlns:a16="http://schemas.microsoft.com/office/drawing/2014/main" id="{2586C817-2BEA-DB38-039F-FDAF54ADA394}"/>
            </a:ext>
          </a:extLst>
        </xdr:cNvPr>
        <xdr:cNvGrpSpPr>
          <a:grpSpLocks/>
        </xdr:cNvGrpSpPr>
      </xdr:nvGrpSpPr>
      <xdr:grpSpPr bwMode="auto">
        <a:xfrm>
          <a:off x="2737338" y="8934062"/>
          <a:ext cx="352952" cy="345282"/>
          <a:chOff x="536" y="109"/>
          <a:chExt cx="46" cy="44"/>
        </a:xfrm>
      </xdr:grpSpPr>
      <xdr:pic>
        <xdr:nvPicPr>
          <xdr:cNvPr id="446" name="Picture 6673" descr="route2">
            <a:extLst>
              <a:ext uri="{FF2B5EF4-FFF2-40B4-BE49-F238E27FC236}">
                <a16:creationId xmlns:a16="http://schemas.microsoft.com/office/drawing/2014/main" id="{57068463-3BF0-DDA5-3B96-42790B442E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7" name="Text Box 6674">
            <a:extLst>
              <a:ext uri="{FF2B5EF4-FFF2-40B4-BE49-F238E27FC236}">
                <a16:creationId xmlns:a16="http://schemas.microsoft.com/office/drawing/2014/main" id="{34A52695-C4D9-9E76-4135-95068A9E7D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0</xdr:colOff>
      <xdr:row>50</xdr:row>
      <xdr:rowOff>78441</xdr:rowOff>
    </xdr:from>
    <xdr:to>
      <xdr:col>9</xdr:col>
      <xdr:colOff>728383</xdr:colOff>
      <xdr:row>54</xdr:row>
      <xdr:rowOff>56030</xdr:rowOff>
    </xdr:to>
    <xdr:sp macro="" textlink="">
      <xdr:nvSpPr>
        <xdr:cNvPr id="768" name="フリーフォーム: 図形 767">
          <a:extLst>
            <a:ext uri="{FF2B5EF4-FFF2-40B4-BE49-F238E27FC236}">
              <a16:creationId xmlns:a16="http://schemas.microsoft.com/office/drawing/2014/main" id="{0185BEFF-2398-7647-2530-9885C43C5882}"/>
            </a:ext>
          </a:extLst>
        </xdr:cNvPr>
        <xdr:cNvSpPr/>
      </xdr:nvSpPr>
      <xdr:spPr bwMode="auto">
        <a:xfrm>
          <a:off x="2554941" y="9065559"/>
          <a:ext cx="728383" cy="694765"/>
        </a:xfrm>
        <a:custGeom>
          <a:avLst/>
          <a:gdLst>
            <a:gd name="connsiteX0" fmla="*/ 0 w 728383"/>
            <a:gd name="connsiteY0" fmla="*/ 694765 h 694765"/>
            <a:gd name="connsiteX1" fmla="*/ 0 w 728383"/>
            <a:gd name="connsiteY1" fmla="*/ 134470 h 694765"/>
            <a:gd name="connsiteX2" fmla="*/ 212912 w 728383"/>
            <a:gd name="connsiteY2" fmla="*/ 134470 h 694765"/>
            <a:gd name="connsiteX3" fmla="*/ 728383 w 728383"/>
            <a:gd name="connsiteY3" fmla="*/ 0 h 694765"/>
            <a:gd name="connsiteX0" fmla="*/ 0 w 728383"/>
            <a:gd name="connsiteY0" fmla="*/ 694765 h 694765"/>
            <a:gd name="connsiteX1" fmla="*/ 0 w 728383"/>
            <a:gd name="connsiteY1" fmla="*/ 134470 h 694765"/>
            <a:gd name="connsiteX2" fmla="*/ 212912 w 728383"/>
            <a:gd name="connsiteY2" fmla="*/ 134470 h 694765"/>
            <a:gd name="connsiteX3" fmla="*/ 728383 w 728383"/>
            <a:gd name="connsiteY3" fmla="*/ 0 h 694765"/>
            <a:gd name="connsiteX0" fmla="*/ 0 w 728383"/>
            <a:gd name="connsiteY0" fmla="*/ 694765 h 694765"/>
            <a:gd name="connsiteX1" fmla="*/ 0 w 728383"/>
            <a:gd name="connsiteY1" fmla="*/ 134470 h 694765"/>
            <a:gd name="connsiteX2" fmla="*/ 212912 w 728383"/>
            <a:gd name="connsiteY2" fmla="*/ 134470 h 694765"/>
            <a:gd name="connsiteX3" fmla="*/ 728383 w 728383"/>
            <a:gd name="connsiteY3" fmla="*/ 0 h 6947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28383" h="694765">
              <a:moveTo>
                <a:pt x="0" y="694765"/>
              </a:moveTo>
              <a:lnTo>
                <a:pt x="0" y="134470"/>
              </a:lnTo>
              <a:lnTo>
                <a:pt x="212912" y="134470"/>
              </a:lnTo>
              <a:cubicBezTo>
                <a:pt x="384736" y="123264"/>
                <a:pt x="556559" y="78441"/>
                <a:pt x="728383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93093</xdr:colOff>
      <xdr:row>51</xdr:row>
      <xdr:rowOff>29859</xdr:rowOff>
    </xdr:from>
    <xdr:ext cx="769759" cy="0"/>
    <xdr:sp macro="" textlink="">
      <xdr:nvSpPr>
        <xdr:cNvPr id="769" name="Line 6499">
          <a:extLst>
            <a:ext uri="{FF2B5EF4-FFF2-40B4-BE49-F238E27FC236}">
              <a16:creationId xmlns:a16="http://schemas.microsoft.com/office/drawing/2014/main" id="{FA11EAF3-7F62-2ADB-C107-BD5235CB3E43}"/>
            </a:ext>
          </a:extLst>
        </xdr:cNvPr>
        <xdr:cNvSpPr>
          <a:spLocks noChangeShapeType="1"/>
        </xdr:cNvSpPr>
      </xdr:nvSpPr>
      <xdr:spPr bwMode="auto">
        <a:xfrm flipH="1" flipV="1">
          <a:off x="1818799" y="9196271"/>
          <a:ext cx="769759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8</xdr:col>
      <xdr:colOff>318870</xdr:colOff>
      <xdr:row>50</xdr:row>
      <xdr:rowOff>108483</xdr:rowOff>
    </xdr:from>
    <xdr:ext cx="197873" cy="198000"/>
    <xdr:sp macro="" textlink="">
      <xdr:nvSpPr>
        <xdr:cNvPr id="770" name="Oval 6509">
          <a:extLst>
            <a:ext uri="{FF2B5EF4-FFF2-40B4-BE49-F238E27FC236}">
              <a16:creationId xmlns:a16="http://schemas.microsoft.com/office/drawing/2014/main" id="{E97F8D1D-F81C-0264-806C-E6C36E073D4E}"/>
            </a:ext>
          </a:extLst>
        </xdr:cNvPr>
        <xdr:cNvSpPr>
          <a:spLocks noChangeArrowheads="1"/>
        </xdr:cNvSpPr>
      </xdr:nvSpPr>
      <xdr:spPr bwMode="auto">
        <a:xfrm>
          <a:off x="2459194" y="9095601"/>
          <a:ext cx="197873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8</xdr:col>
      <xdr:colOff>312663</xdr:colOff>
      <xdr:row>52</xdr:row>
      <xdr:rowOff>109733</xdr:rowOff>
    </xdr:from>
    <xdr:ext cx="197396" cy="190043"/>
    <xdr:sp macro="" textlink="">
      <xdr:nvSpPr>
        <xdr:cNvPr id="771" name="AutoShape 6507">
          <a:extLst>
            <a:ext uri="{FF2B5EF4-FFF2-40B4-BE49-F238E27FC236}">
              <a16:creationId xmlns:a16="http://schemas.microsoft.com/office/drawing/2014/main" id="{BD2E11E1-0E80-20B1-C3CB-5459C993A180}"/>
            </a:ext>
          </a:extLst>
        </xdr:cNvPr>
        <xdr:cNvSpPr>
          <a:spLocks noChangeArrowheads="1"/>
        </xdr:cNvSpPr>
      </xdr:nvSpPr>
      <xdr:spPr bwMode="auto">
        <a:xfrm>
          <a:off x="2436738" y="9539483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9</xdr:col>
      <xdr:colOff>17111</xdr:colOff>
      <xdr:row>48</xdr:row>
      <xdr:rowOff>173304</xdr:rowOff>
    </xdr:from>
    <xdr:ext cx="352952" cy="345282"/>
    <xdr:grpSp>
      <xdr:nvGrpSpPr>
        <xdr:cNvPr id="772" name="Group 6672">
          <a:extLst>
            <a:ext uri="{FF2B5EF4-FFF2-40B4-BE49-F238E27FC236}">
              <a16:creationId xmlns:a16="http://schemas.microsoft.com/office/drawing/2014/main" id="{97C85797-D995-378B-E548-1E494B24EBB5}"/>
            </a:ext>
          </a:extLst>
        </xdr:cNvPr>
        <xdr:cNvGrpSpPr>
          <a:grpSpLocks/>
        </xdr:cNvGrpSpPr>
      </xdr:nvGrpSpPr>
      <xdr:grpSpPr bwMode="auto">
        <a:xfrm>
          <a:off x="4141436" y="8879154"/>
          <a:ext cx="352952" cy="345282"/>
          <a:chOff x="536" y="109"/>
          <a:chExt cx="46" cy="44"/>
        </a:xfrm>
      </xdr:grpSpPr>
      <xdr:pic>
        <xdr:nvPicPr>
          <xdr:cNvPr id="773" name="Picture 6673" descr="route2">
            <a:extLst>
              <a:ext uri="{FF2B5EF4-FFF2-40B4-BE49-F238E27FC236}">
                <a16:creationId xmlns:a16="http://schemas.microsoft.com/office/drawing/2014/main" id="{366006F2-8D59-BB0F-CF65-AF3464B5928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4" name="Text Box 6674">
            <a:extLst>
              <a:ext uri="{FF2B5EF4-FFF2-40B4-BE49-F238E27FC236}">
                <a16:creationId xmlns:a16="http://schemas.microsoft.com/office/drawing/2014/main" id="{7F458AEF-B1BB-0C60-004C-FC56B906B3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268941</xdr:colOff>
      <xdr:row>48</xdr:row>
      <xdr:rowOff>22412</xdr:rowOff>
    </xdr:from>
    <xdr:to>
      <xdr:col>12</xdr:col>
      <xdr:colOff>206480</xdr:colOff>
      <xdr:row>54</xdr:row>
      <xdr:rowOff>89646</xdr:rowOff>
    </xdr:to>
    <xdr:sp macro="" textlink="">
      <xdr:nvSpPr>
        <xdr:cNvPr id="775" name="フリーフォーム: 図形 774">
          <a:extLst>
            <a:ext uri="{FF2B5EF4-FFF2-40B4-BE49-F238E27FC236}">
              <a16:creationId xmlns:a16="http://schemas.microsoft.com/office/drawing/2014/main" id="{34AB6118-2047-56FE-236B-945E2FBD5E30}"/>
            </a:ext>
          </a:extLst>
        </xdr:cNvPr>
        <xdr:cNvSpPr/>
      </xdr:nvSpPr>
      <xdr:spPr bwMode="auto">
        <a:xfrm>
          <a:off x="4011706" y="8650941"/>
          <a:ext cx="352156" cy="1142999"/>
        </a:xfrm>
        <a:custGeom>
          <a:avLst/>
          <a:gdLst>
            <a:gd name="connsiteX0" fmla="*/ 0 w 459441"/>
            <a:gd name="connsiteY0" fmla="*/ 1086970 h 1086970"/>
            <a:gd name="connsiteX1" fmla="*/ 156882 w 459441"/>
            <a:gd name="connsiteY1" fmla="*/ 705970 h 1086970"/>
            <a:gd name="connsiteX2" fmla="*/ 156882 w 459441"/>
            <a:gd name="connsiteY2" fmla="*/ 481853 h 1086970"/>
            <a:gd name="connsiteX3" fmla="*/ 459441 w 459441"/>
            <a:gd name="connsiteY3" fmla="*/ 0 h 1086970"/>
            <a:gd name="connsiteX0" fmla="*/ 0 w 476342"/>
            <a:gd name="connsiteY0" fmla="*/ 1086970 h 1086970"/>
            <a:gd name="connsiteX1" fmla="*/ 156882 w 476342"/>
            <a:gd name="connsiteY1" fmla="*/ 705970 h 1086970"/>
            <a:gd name="connsiteX2" fmla="*/ 156882 w 476342"/>
            <a:gd name="connsiteY2" fmla="*/ 481853 h 1086970"/>
            <a:gd name="connsiteX3" fmla="*/ 459441 w 476342"/>
            <a:gd name="connsiteY3" fmla="*/ 0 h 1086970"/>
            <a:gd name="connsiteX0" fmla="*/ 0 w 487201"/>
            <a:gd name="connsiteY0" fmla="*/ 1086970 h 1086970"/>
            <a:gd name="connsiteX1" fmla="*/ 156882 w 487201"/>
            <a:gd name="connsiteY1" fmla="*/ 705970 h 1086970"/>
            <a:gd name="connsiteX2" fmla="*/ 156882 w 487201"/>
            <a:gd name="connsiteY2" fmla="*/ 481853 h 1086970"/>
            <a:gd name="connsiteX3" fmla="*/ 459441 w 487201"/>
            <a:gd name="connsiteY3" fmla="*/ 0 h 1086970"/>
            <a:gd name="connsiteX0" fmla="*/ 0 w 439060"/>
            <a:gd name="connsiteY0" fmla="*/ 1142999 h 1142999"/>
            <a:gd name="connsiteX1" fmla="*/ 156882 w 439060"/>
            <a:gd name="connsiteY1" fmla="*/ 761999 h 1142999"/>
            <a:gd name="connsiteX2" fmla="*/ 156882 w 439060"/>
            <a:gd name="connsiteY2" fmla="*/ 537882 h 1142999"/>
            <a:gd name="connsiteX3" fmla="*/ 403412 w 439060"/>
            <a:gd name="connsiteY3" fmla="*/ 0 h 1142999"/>
            <a:gd name="connsiteX0" fmla="*/ 0 w 439060"/>
            <a:gd name="connsiteY0" fmla="*/ 1142999 h 1142999"/>
            <a:gd name="connsiteX1" fmla="*/ 156882 w 439060"/>
            <a:gd name="connsiteY1" fmla="*/ 761999 h 1142999"/>
            <a:gd name="connsiteX2" fmla="*/ 156882 w 439060"/>
            <a:gd name="connsiteY2" fmla="*/ 537882 h 1142999"/>
            <a:gd name="connsiteX3" fmla="*/ 403412 w 439060"/>
            <a:gd name="connsiteY3" fmla="*/ 0 h 1142999"/>
            <a:gd name="connsiteX0" fmla="*/ 0 w 439060"/>
            <a:gd name="connsiteY0" fmla="*/ 1142999 h 1142999"/>
            <a:gd name="connsiteX1" fmla="*/ 156882 w 439060"/>
            <a:gd name="connsiteY1" fmla="*/ 761999 h 1142999"/>
            <a:gd name="connsiteX2" fmla="*/ 156882 w 439060"/>
            <a:gd name="connsiteY2" fmla="*/ 537882 h 1142999"/>
            <a:gd name="connsiteX3" fmla="*/ 403412 w 439060"/>
            <a:gd name="connsiteY3" fmla="*/ 0 h 1142999"/>
            <a:gd name="connsiteX0" fmla="*/ 0 w 432991"/>
            <a:gd name="connsiteY0" fmla="*/ 1142999 h 1142999"/>
            <a:gd name="connsiteX1" fmla="*/ 156882 w 432991"/>
            <a:gd name="connsiteY1" fmla="*/ 761999 h 1142999"/>
            <a:gd name="connsiteX2" fmla="*/ 156882 w 432991"/>
            <a:gd name="connsiteY2" fmla="*/ 537882 h 1142999"/>
            <a:gd name="connsiteX3" fmla="*/ 403412 w 432991"/>
            <a:gd name="connsiteY3" fmla="*/ 0 h 1142999"/>
            <a:gd name="connsiteX0" fmla="*/ 0 w 352156"/>
            <a:gd name="connsiteY0" fmla="*/ 1142999 h 1142999"/>
            <a:gd name="connsiteX1" fmla="*/ 156882 w 352156"/>
            <a:gd name="connsiteY1" fmla="*/ 761999 h 1142999"/>
            <a:gd name="connsiteX2" fmla="*/ 156882 w 352156"/>
            <a:gd name="connsiteY2" fmla="*/ 537882 h 1142999"/>
            <a:gd name="connsiteX3" fmla="*/ 302559 w 352156"/>
            <a:gd name="connsiteY3" fmla="*/ 0 h 11429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52156" h="1142999">
              <a:moveTo>
                <a:pt x="0" y="1142999"/>
              </a:moveTo>
              <a:cubicBezTo>
                <a:pt x="108324" y="1004794"/>
                <a:pt x="138206" y="967440"/>
                <a:pt x="156882" y="761999"/>
              </a:cubicBezTo>
              <a:lnTo>
                <a:pt x="156882" y="537882"/>
              </a:lnTo>
              <a:cubicBezTo>
                <a:pt x="369793" y="388470"/>
                <a:pt x="392206" y="295088"/>
                <a:pt x="302559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327275</xdr:colOff>
      <xdr:row>50</xdr:row>
      <xdr:rowOff>128092</xdr:rowOff>
    </xdr:from>
    <xdr:ext cx="197873" cy="198000"/>
    <xdr:sp macro="" textlink="">
      <xdr:nvSpPr>
        <xdr:cNvPr id="776" name="Oval 6509">
          <a:extLst>
            <a:ext uri="{FF2B5EF4-FFF2-40B4-BE49-F238E27FC236}">
              <a16:creationId xmlns:a16="http://schemas.microsoft.com/office/drawing/2014/main" id="{E1C75CE5-08BC-2A47-72E9-ED7416349EC7}"/>
            </a:ext>
          </a:extLst>
        </xdr:cNvPr>
        <xdr:cNvSpPr>
          <a:spLocks noChangeArrowheads="1"/>
        </xdr:cNvSpPr>
      </xdr:nvSpPr>
      <xdr:spPr bwMode="auto">
        <a:xfrm>
          <a:off x="4070040" y="9115210"/>
          <a:ext cx="197873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11</xdr:col>
      <xdr:colOff>322188</xdr:colOff>
      <xdr:row>52</xdr:row>
      <xdr:rowOff>76116</xdr:rowOff>
    </xdr:from>
    <xdr:ext cx="197396" cy="190043"/>
    <xdr:sp macro="" textlink="">
      <xdr:nvSpPr>
        <xdr:cNvPr id="779" name="AutoShape 6507">
          <a:extLst>
            <a:ext uri="{FF2B5EF4-FFF2-40B4-BE49-F238E27FC236}">
              <a16:creationId xmlns:a16="http://schemas.microsoft.com/office/drawing/2014/main" id="{7A4FAD6A-CB5B-E05A-A60E-26AD2F0F89A4}"/>
            </a:ext>
          </a:extLst>
        </xdr:cNvPr>
        <xdr:cNvSpPr>
          <a:spLocks noChangeArrowheads="1"/>
        </xdr:cNvSpPr>
      </xdr:nvSpPr>
      <xdr:spPr bwMode="auto">
        <a:xfrm>
          <a:off x="4064953" y="9421822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10</xdr:col>
      <xdr:colOff>235367</xdr:colOff>
      <xdr:row>48</xdr:row>
      <xdr:rowOff>104517</xdr:rowOff>
    </xdr:from>
    <xdr:ext cx="352952" cy="345282"/>
    <xdr:grpSp>
      <xdr:nvGrpSpPr>
        <xdr:cNvPr id="781" name="Group 6672">
          <a:extLst>
            <a:ext uri="{FF2B5EF4-FFF2-40B4-BE49-F238E27FC236}">
              <a16:creationId xmlns:a16="http://schemas.microsoft.com/office/drawing/2014/main" id="{EB5F96A5-777C-7EB6-E058-9BD41788E978}"/>
            </a:ext>
          </a:extLst>
        </xdr:cNvPr>
        <xdr:cNvGrpSpPr>
          <a:grpSpLocks/>
        </xdr:cNvGrpSpPr>
      </xdr:nvGrpSpPr>
      <xdr:grpSpPr bwMode="auto">
        <a:xfrm>
          <a:off x="5131217" y="8810367"/>
          <a:ext cx="352952" cy="345282"/>
          <a:chOff x="536" y="109"/>
          <a:chExt cx="46" cy="44"/>
        </a:xfrm>
      </xdr:grpSpPr>
      <xdr:pic>
        <xdr:nvPicPr>
          <xdr:cNvPr id="782" name="Picture 6673" descr="route2">
            <a:extLst>
              <a:ext uri="{FF2B5EF4-FFF2-40B4-BE49-F238E27FC236}">
                <a16:creationId xmlns:a16="http://schemas.microsoft.com/office/drawing/2014/main" id="{01EFCFCC-9489-527B-A902-617B66FD4B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3" name="Text Box 6674">
            <a:extLst>
              <a:ext uri="{FF2B5EF4-FFF2-40B4-BE49-F238E27FC236}">
                <a16:creationId xmlns:a16="http://schemas.microsoft.com/office/drawing/2014/main" id="{F7C6D3C2-7522-67ED-F6AB-21D334D7F8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9</a:t>
            </a:r>
            <a:endParaRPr lang="ja-JP" altLang="en-US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</xdr:col>
      <xdr:colOff>190500</xdr:colOff>
      <xdr:row>57</xdr:row>
      <xdr:rowOff>33618</xdr:rowOff>
    </xdr:from>
    <xdr:to>
      <xdr:col>2</xdr:col>
      <xdr:colOff>324971</xdr:colOff>
      <xdr:row>63</xdr:row>
      <xdr:rowOff>89647</xdr:rowOff>
    </xdr:to>
    <xdr:sp macro="" textlink="">
      <xdr:nvSpPr>
        <xdr:cNvPr id="784" name="フリーフォーム: 図形 783">
          <a:extLst>
            <a:ext uri="{FF2B5EF4-FFF2-40B4-BE49-F238E27FC236}">
              <a16:creationId xmlns:a16="http://schemas.microsoft.com/office/drawing/2014/main" id="{1E393DCE-A47F-AB4E-3F97-DEE09E292200}"/>
            </a:ext>
          </a:extLst>
        </xdr:cNvPr>
        <xdr:cNvSpPr/>
      </xdr:nvSpPr>
      <xdr:spPr bwMode="auto">
        <a:xfrm>
          <a:off x="7138147" y="8662147"/>
          <a:ext cx="134471" cy="1131794"/>
        </a:xfrm>
        <a:custGeom>
          <a:avLst/>
          <a:gdLst>
            <a:gd name="connsiteX0" fmla="*/ 0 w 134471"/>
            <a:gd name="connsiteY0" fmla="*/ 1131794 h 1131794"/>
            <a:gd name="connsiteX1" fmla="*/ 0 w 134471"/>
            <a:gd name="connsiteY1" fmla="*/ 649941 h 1131794"/>
            <a:gd name="connsiteX2" fmla="*/ 134471 w 134471"/>
            <a:gd name="connsiteY2" fmla="*/ 459441 h 1131794"/>
            <a:gd name="connsiteX3" fmla="*/ 134471 w 134471"/>
            <a:gd name="connsiteY3" fmla="*/ 0 h 11317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4471" h="1131794">
              <a:moveTo>
                <a:pt x="0" y="1131794"/>
              </a:moveTo>
              <a:lnTo>
                <a:pt x="0" y="649941"/>
              </a:lnTo>
              <a:lnTo>
                <a:pt x="134471" y="459441"/>
              </a:lnTo>
              <a:lnTo>
                <a:pt x="134471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324970</xdr:colOff>
      <xdr:row>59</xdr:row>
      <xdr:rowOff>145677</xdr:rowOff>
    </xdr:from>
    <xdr:ext cx="11206" cy="705970"/>
    <xdr:sp macro="" textlink="">
      <xdr:nvSpPr>
        <xdr:cNvPr id="785" name="Line 6499">
          <a:extLst>
            <a:ext uri="{FF2B5EF4-FFF2-40B4-BE49-F238E27FC236}">
              <a16:creationId xmlns:a16="http://schemas.microsoft.com/office/drawing/2014/main" id="{7C34F43A-FC95-39DA-97B9-680C14F259F1}"/>
            </a:ext>
          </a:extLst>
        </xdr:cNvPr>
        <xdr:cNvSpPr>
          <a:spLocks noChangeShapeType="1"/>
        </xdr:cNvSpPr>
      </xdr:nvSpPr>
      <xdr:spPr bwMode="auto">
        <a:xfrm flipH="1" flipV="1">
          <a:off x="7272617" y="9132795"/>
          <a:ext cx="11206" cy="70597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2</xdr:col>
      <xdr:colOff>98071</xdr:colOff>
      <xdr:row>61</xdr:row>
      <xdr:rowOff>98528</xdr:rowOff>
    </xdr:from>
    <xdr:ext cx="197396" cy="190043"/>
    <xdr:sp macro="" textlink="">
      <xdr:nvSpPr>
        <xdr:cNvPr id="786" name="AutoShape 6507">
          <a:extLst>
            <a:ext uri="{FF2B5EF4-FFF2-40B4-BE49-F238E27FC236}">
              <a16:creationId xmlns:a16="http://schemas.microsoft.com/office/drawing/2014/main" id="{1F208EFC-363A-216E-9919-016C35DC8CA3}"/>
            </a:ext>
          </a:extLst>
        </xdr:cNvPr>
        <xdr:cNvSpPr>
          <a:spLocks noChangeArrowheads="1"/>
        </xdr:cNvSpPr>
      </xdr:nvSpPr>
      <xdr:spPr bwMode="auto">
        <a:xfrm>
          <a:off x="7045718" y="9444234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2</xdr:col>
      <xdr:colOff>398973</xdr:colOff>
      <xdr:row>57</xdr:row>
      <xdr:rowOff>157614</xdr:rowOff>
    </xdr:from>
    <xdr:ext cx="417188" cy="408122"/>
    <xdr:grpSp>
      <xdr:nvGrpSpPr>
        <xdr:cNvPr id="787" name="Group 6672">
          <a:extLst>
            <a:ext uri="{FF2B5EF4-FFF2-40B4-BE49-F238E27FC236}">
              <a16:creationId xmlns:a16="http://schemas.microsoft.com/office/drawing/2014/main" id="{474B5C1D-A1DC-CCCA-1164-46363B3E0D55}"/>
            </a:ext>
          </a:extLst>
        </xdr:cNvPr>
        <xdr:cNvGrpSpPr>
          <a:grpSpLocks/>
        </xdr:cNvGrpSpPr>
      </xdr:nvGrpSpPr>
      <xdr:grpSpPr bwMode="auto">
        <a:xfrm>
          <a:off x="932373" y="10492239"/>
          <a:ext cx="417188" cy="408122"/>
          <a:chOff x="536" y="109"/>
          <a:chExt cx="46" cy="44"/>
        </a:xfrm>
      </xdr:grpSpPr>
      <xdr:pic>
        <xdr:nvPicPr>
          <xdr:cNvPr id="788" name="Picture 6673" descr="route2">
            <a:extLst>
              <a:ext uri="{FF2B5EF4-FFF2-40B4-BE49-F238E27FC236}">
                <a16:creationId xmlns:a16="http://schemas.microsoft.com/office/drawing/2014/main" id="{B5CCD55E-AE49-BDE3-3463-5A0A726D61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9" name="Text Box 6674">
            <a:extLst>
              <a:ext uri="{FF2B5EF4-FFF2-40B4-BE49-F238E27FC236}">
                <a16:creationId xmlns:a16="http://schemas.microsoft.com/office/drawing/2014/main" id="{291A9D69-A2C1-C70C-F5B8-6310F637A6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2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9</a:t>
            </a:r>
            <a:endParaRPr lang="ja-JP" altLang="en-US" sz="2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358588</xdr:colOff>
      <xdr:row>57</xdr:row>
      <xdr:rowOff>156883</xdr:rowOff>
    </xdr:from>
    <xdr:to>
      <xdr:col>6</xdr:col>
      <xdr:colOff>347382</xdr:colOff>
      <xdr:row>63</xdr:row>
      <xdr:rowOff>134471</xdr:rowOff>
    </xdr:to>
    <xdr:sp macro="" textlink="">
      <xdr:nvSpPr>
        <xdr:cNvPr id="790" name="フリーフォーム: 図形 789">
          <a:extLst>
            <a:ext uri="{FF2B5EF4-FFF2-40B4-BE49-F238E27FC236}">
              <a16:creationId xmlns:a16="http://schemas.microsoft.com/office/drawing/2014/main" id="{C74C9270-39E6-5C4F-45D6-914795E7DAB1}"/>
            </a:ext>
          </a:extLst>
        </xdr:cNvPr>
        <xdr:cNvSpPr/>
      </xdr:nvSpPr>
      <xdr:spPr bwMode="auto">
        <a:xfrm>
          <a:off x="8908676" y="8785412"/>
          <a:ext cx="403412" cy="1053353"/>
        </a:xfrm>
        <a:custGeom>
          <a:avLst/>
          <a:gdLst>
            <a:gd name="connsiteX0" fmla="*/ 0 w 403412"/>
            <a:gd name="connsiteY0" fmla="*/ 1053353 h 1053353"/>
            <a:gd name="connsiteX1" fmla="*/ 0 w 403412"/>
            <a:gd name="connsiteY1" fmla="*/ 515471 h 1053353"/>
            <a:gd name="connsiteX2" fmla="*/ 403412 w 403412"/>
            <a:gd name="connsiteY2" fmla="*/ 0 h 10533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3412" h="1053353">
              <a:moveTo>
                <a:pt x="0" y="1053353"/>
              </a:moveTo>
              <a:lnTo>
                <a:pt x="0" y="515471"/>
              </a:lnTo>
              <a:lnTo>
                <a:pt x="403412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224115</xdr:colOff>
      <xdr:row>58</xdr:row>
      <xdr:rowOff>67237</xdr:rowOff>
    </xdr:from>
    <xdr:ext cx="537883" cy="515470"/>
    <xdr:sp macro="" textlink="">
      <xdr:nvSpPr>
        <xdr:cNvPr id="791" name="Line 6499">
          <a:extLst>
            <a:ext uri="{FF2B5EF4-FFF2-40B4-BE49-F238E27FC236}">
              <a16:creationId xmlns:a16="http://schemas.microsoft.com/office/drawing/2014/main" id="{E94CE7E8-6196-3A2A-45A4-7C99149227F7}"/>
            </a:ext>
          </a:extLst>
        </xdr:cNvPr>
        <xdr:cNvSpPr>
          <a:spLocks noChangeShapeType="1"/>
        </xdr:cNvSpPr>
      </xdr:nvSpPr>
      <xdr:spPr bwMode="auto">
        <a:xfrm flipH="1" flipV="1">
          <a:off x="8359586" y="8875061"/>
          <a:ext cx="537883" cy="515470"/>
        </a:xfrm>
        <a:custGeom>
          <a:avLst/>
          <a:gdLst>
            <a:gd name="connsiteX0" fmla="*/ 0 w 11206"/>
            <a:gd name="connsiteY0" fmla="*/ 0 h 705970"/>
            <a:gd name="connsiteX1" fmla="*/ 11206 w 11206"/>
            <a:gd name="connsiteY1" fmla="*/ 705970 h 705970"/>
            <a:gd name="connsiteX0" fmla="*/ 0 w 437030"/>
            <a:gd name="connsiteY0" fmla="*/ 0 h 627529"/>
            <a:gd name="connsiteX1" fmla="*/ 437030 w 437030"/>
            <a:gd name="connsiteY1" fmla="*/ 627529 h 627529"/>
            <a:gd name="connsiteX0" fmla="*/ 0 w 437030"/>
            <a:gd name="connsiteY0" fmla="*/ 0 h 627529"/>
            <a:gd name="connsiteX1" fmla="*/ 437030 w 437030"/>
            <a:gd name="connsiteY1" fmla="*/ 627529 h 627529"/>
            <a:gd name="connsiteX0" fmla="*/ 0 w 537883"/>
            <a:gd name="connsiteY0" fmla="*/ 0 h 515470"/>
            <a:gd name="connsiteX1" fmla="*/ 537883 w 537883"/>
            <a:gd name="connsiteY1" fmla="*/ 515470 h 5154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37883" h="515470">
              <a:moveTo>
                <a:pt x="0" y="0"/>
              </a:moveTo>
              <a:cubicBezTo>
                <a:pt x="3735" y="235323"/>
                <a:pt x="242795" y="493058"/>
                <a:pt x="537883" y="51547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5</xdr:col>
      <xdr:colOff>260040</xdr:colOff>
      <xdr:row>60</xdr:row>
      <xdr:rowOff>49651</xdr:rowOff>
    </xdr:from>
    <xdr:ext cx="197873" cy="198000"/>
    <xdr:sp macro="" textlink="">
      <xdr:nvSpPr>
        <xdr:cNvPr id="792" name="Oval 6509">
          <a:extLst>
            <a:ext uri="{FF2B5EF4-FFF2-40B4-BE49-F238E27FC236}">
              <a16:creationId xmlns:a16="http://schemas.microsoft.com/office/drawing/2014/main" id="{EA670750-7226-93B1-15F5-F4128EE90132}"/>
            </a:ext>
          </a:extLst>
        </xdr:cNvPr>
        <xdr:cNvSpPr>
          <a:spLocks noChangeArrowheads="1"/>
        </xdr:cNvSpPr>
      </xdr:nvSpPr>
      <xdr:spPr bwMode="auto">
        <a:xfrm>
          <a:off x="8810128" y="9216063"/>
          <a:ext cx="197873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5</xdr:col>
      <xdr:colOff>254952</xdr:colOff>
      <xdr:row>62</xdr:row>
      <xdr:rowOff>64909</xdr:rowOff>
    </xdr:from>
    <xdr:ext cx="197396" cy="190043"/>
    <xdr:sp macro="" textlink="">
      <xdr:nvSpPr>
        <xdr:cNvPr id="793" name="AutoShape 6507">
          <a:extLst>
            <a:ext uri="{FF2B5EF4-FFF2-40B4-BE49-F238E27FC236}">
              <a16:creationId xmlns:a16="http://schemas.microsoft.com/office/drawing/2014/main" id="{EF0EA081-BE16-1387-50E0-A914519207A2}"/>
            </a:ext>
          </a:extLst>
        </xdr:cNvPr>
        <xdr:cNvSpPr>
          <a:spLocks noChangeArrowheads="1"/>
        </xdr:cNvSpPr>
      </xdr:nvSpPr>
      <xdr:spPr bwMode="auto">
        <a:xfrm>
          <a:off x="8805040" y="9589909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112102</xdr:colOff>
      <xdr:row>58</xdr:row>
      <xdr:rowOff>160545</xdr:rowOff>
    </xdr:from>
    <xdr:ext cx="352952" cy="345282"/>
    <xdr:grpSp>
      <xdr:nvGrpSpPr>
        <xdr:cNvPr id="795" name="Group 6672">
          <a:extLst>
            <a:ext uri="{FF2B5EF4-FFF2-40B4-BE49-F238E27FC236}">
              <a16:creationId xmlns:a16="http://schemas.microsoft.com/office/drawing/2014/main" id="{41A673E9-6C83-2A2A-5692-D538F7FB816F}"/>
            </a:ext>
          </a:extLst>
        </xdr:cNvPr>
        <xdr:cNvGrpSpPr>
          <a:grpSpLocks/>
        </xdr:cNvGrpSpPr>
      </xdr:nvGrpSpPr>
      <xdr:grpSpPr bwMode="auto">
        <a:xfrm>
          <a:off x="1826602" y="10676145"/>
          <a:ext cx="352952" cy="345282"/>
          <a:chOff x="536" y="109"/>
          <a:chExt cx="46" cy="44"/>
        </a:xfrm>
      </xdr:grpSpPr>
      <xdr:pic>
        <xdr:nvPicPr>
          <xdr:cNvPr id="796" name="Picture 6673" descr="route2">
            <a:extLst>
              <a:ext uri="{FF2B5EF4-FFF2-40B4-BE49-F238E27FC236}">
                <a16:creationId xmlns:a16="http://schemas.microsoft.com/office/drawing/2014/main" id="{608CBBA3-2E86-6872-E2FC-9C5134EB52F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97" name="Text Box 6674">
            <a:extLst>
              <a:ext uri="{FF2B5EF4-FFF2-40B4-BE49-F238E27FC236}">
                <a16:creationId xmlns:a16="http://schemas.microsoft.com/office/drawing/2014/main" id="{1E78FCB6-07E5-017B-D56F-95C18F9D08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9</a:t>
            </a:r>
            <a:endParaRPr lang="ja-JP" altLang="en-US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11</xdr:col>
      <xdr:colOff>369002</xdr:colOff>
      <xdr:row>62</xdr:row>
      <xdr:rowOff>783</xdr:rowOff>
    </xdr:from>
    <xdr:to>
      <xdr:col>12</xdr:col>
      <xdr:colOff>149595</xdr:colOff>
      <xdr:row>63</xdr:row>
      <xdr:rowOff>11530</xdr:rowOff>
    </xdr:to>
    <xdr:sp macro="" textlink="">
      <xdr:nvSpPr>
        <xdr:cNvPr id="1764" name="AutoShape 6507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rrowheads="1"/>
        </xdr:cNvSpPr>
      </xdr:nvSpPr>
      <xdr:spPr bwMode="auto">
        <a:xfrm>
          <a:off x="902402" y="19384158"/>
          <a:ext cx="190168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12</xdr:col>
      <xdr:colOff>57499</xdr:colOff>
      <xdr:row>57</xdr:row>
      <xdr:rowOff>50586</xdr:rowOff>
    </xdr:from>
    <xdr:ext cx="7328" cy="644770"/>
    <xdr:sp macro="" textlink="">
      <xdr:nvSpPr>
        <xdr:cNvPr id="800" name="Line 6499">
          <a:extLst>
            <a:ext uri="{FF2B5EF4-FFF2-40B4-BE49-F238E27FC236}">
              <a16:creationId xmlns:a16="http://schemas.microsoft.com/office/drawing/2014/main" id="{A1513CC9-1469-AE4A-6633-6E69DDDABCFF}"/>
            </a:ext>
          </a:extLst>
        </xdr:cNvPr>
        <xdr:cNvSpPr>
          <a:spLocks noChangeShapeType="1"/>
        </xdr:cNvSpPr>
      </xdr:nvSpPr>
      <xdr:spPr bwMode="auto">
        <a:xfrm flipH="1">
          <a:off x="1000474" y="18529086"/>
          <a:ext cx="7328" cy="64477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14</xdr:col>
      <xdr:colOff>296772</xdr:colOff>
      <xdr:row>77</xdr:row>
      <xdr:rowOff>141874</xdr:rowOff>
    </xdr:from>
    <xdr:ext cx="198000" cy="198000"/>
    <xdr:sp macro="" textlink="">
      <xdr:nvSpPr>
        <xdr:cNvPr id="801" name="Oval 6509">
          <a:extLst>
            <a:ext uri="{FF2B5EF4-FFF2-40B4-BE49-F238E27FC236}">
              <a16:creationId xmlns:a16="http://schemas.microsoft.com/office/drawing/2014/main" id="{07F1CEF0-1C0D-B288-50CE-A9428FC90F44}"/>
            </a:ext>
          </a:extLst>
        </xdr:cNvPr>
        <xdr:cNvSpPr>
          <a:spLocks noChangeArrowheads="1"/>
        </xdr:cNvSpPr>
      </xdr:nvSpPr>
      <xdr:spPr bwMode="auto">
        <a:xfrm>
          <a:off x="4011522" y="22239874"/>
          <a:ext cx="198000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2</xdr:col>
      <xdr:colOff>258672</xdr:colOff>
      <xdr:row>86</xdr:row>
      <xdr:rowOff>179974</xdr:rowOff>
    </xdr:from>
    <xdr:ext cx="198000" cy="198000"/>
    <xdr:sp macro="" textlink="">
      <xdr:nvSpPr>
        <xdr:cNvPr id="802" name="Oval 6509">
          <a:extLst>
            <a:ext uri="{FF2B5EF4-FFF2-40B4-BE49-F238E27FC236}">
              <a16:creationId xmlns:a16="http://schemas.microsoft.com/office/drawing/2014/main" id="{46426A7B-0D3A-DEF6-FC37-E3BBB223890B}"/>
            </a:ext>
          </a:extLst>
        </xdr:cNvPr>
        <xdr:cNvSpPr>
          <a:spLocks noChangeArrowheads="1"/>
        </xdr:cNvSpPr>
      </xdr:nvSpPr>
      <xdr:spPr bwMode="auto">
        <a:xfrm>
          <a:off x="5564097" y="22277974"/>
          <a:ext cx="198000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8</xdr:col>
      <xdr:colOff>296772</xdr:colOff>
      <xdr:row>86</xdr:row>
      <xdr:rowOff>179974</xdr:rowOff>
    </xdr:from>
    <xdr:ext cx="198000" cy="198000"/>
    <xdr:sp macro="" textlink="">
      <xdr:nvSpPr>
        <xdr:cNvPr id="803" name="Oval 6509">
          <a:extLst>
            <a:ext uri="{FF2B5EF4-FFF2-40B4-BE49-F238E27FC236}">
              <a16:creationId xmlns:a16="http://schemas.microsoft.com/office/drawing/2014/main" id="{C300E38C-E5B2-4D4D-7009-008FBE3E676A}"/>
            </a:ext>
          </a:extLst>
        </xdr:cNvPr>
        <xdr:cNvSpPr>
          <a:spLocks noChangeArrowheads="1"/>
        </xdr:cNvSpPr>
      </xdr:nvSpPr>
      <xdr:spPr bwMode="auto">
        <a:xfrm>
          <a:off x="7192872" y="22277974"/>
          <a:ext cx="198000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4</xdr:col>
      <xdr:colOff>72706</xdr:colOff>
      <xdr:row>84</xdr:row>
      <xdr:rowOff>95250</xdr:rowOff>
    </xdr:from>
    <xdr:ext cx="355633" cy="310635"/>
    <xdr:sp macro="" textlink="">
      <xdr:nvSpPr>
        <xdr:cNvPr id="805" name="AutoShape 6505">
          <a:extLst>
            <a:ext uri="{FF2B5EF4-FFF2-40B4-BE49-F238E27FC236}">
              <a16:creationId xmlns:a16="http://schemas.microsoft.com/office/drawing/2014/main" id="{3D5D3543-148B-45AA-90D4-BF5AD457451F}"/>
            </a:ext>
          </a:extLst>
        </xdr:cNvPr>
        <xdr:cNvSpPr>
          <a:spLocks noChangeArrowheads="1"/>
        </xdr:cNvSpPr>
      </xdr:nvSpPr>
      <xdr:spPr bwMode="auto">
        <a:xfrm>
          <a:off x="6559231" y="21831300"/>
          <a:ext cx="355633" cy="310635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</a:t>
          </a:r>
        </a:p>
      </xdr:txBody>
    </xdr:sp>
    <xdr:clientData/>
  </xdr:oneCellAnchor>
  <xdr:oneCellAnchor>
    <xdr:from>
      <xdr:col>4</xdr:col>
      <xdr:colOff>3052</xdr:colOff>
      <xdr:row>86</xdr:row>
      <xdr:rowOff>51388</xdr:rowOff>
    </xdr:from>
    <xdr:ext cx="422057" cy="435258"/>
    <xdr:pic>
      <xdr:nvPicPr>
        <xdr:cNvPr id="806" name="Picture 4139" descr="lawson">
          <a:extLst>
            <a:ext uri="{FF2B5EF4-FFF2-40B4-BE49-F238E27FC236}">
              <a16:creationId xmlns:a16="http://schemas.microsoft.com/office/drawing/2014/main" id="{D8911ED5-F815-405B-AA42-28102B44C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8902" y="25406938"/>
          <a:ext cx="422057" cy="435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4</xdr:col>
      <xdr:colOff>314957</xdr:colOff>
      <xdr:row>87</xdr:row>
      <xdr:rowOff>132521</xdr:rowOff>
    </xdr:from>
    <xdr:to>
      <xdr:col>5</xdr:col>
      <xdr:colOff>299263</xdr:colOff>
      <xdr:row>90</xdr:row>
      <xdr:rowOff>157369</xdr:rowOff>
    </xdr:to>
    <xdr:sp macro="" textlink="">
      <xdr:nvSpPr>
        <xdr:cNvPr id="807" name="フリーフォーム 1389">
          <a:extLst>
            <a:ext uri="{FF2B5EF4-FFF2-40B4-BE49-F238E27FC236}">
              <a16:creationId xmlns:a16="http://schemas.microsoft.com/office/drawing/2014/main" id="{46606F97-7D52-431A-BD4E-8A36F087B03E}"/>
            </a:ext>
          </a:extLst>
        </xdr:cNvPr>
        <xdr:cNvSpPr/>
      </xdr:nvSpPr>
      <xdr:spPr bwMode="auto">
        <a:xfrm>
          <a:off x="5210807" y="25669046"/>
          <a:ext cx="393881" cy="567773"/>
        </a:xfrm>
        <a:custGeom>
          <a:avLst/>
          <a:gdLst>
            <a:gd name="connsiteX0" fmla="*/ 240195 w 240195"/>
            <a:gd name="connsiteY0" fmla="*/ 571500 h 571500"/>
            <a:gd name="connsiteX1" fmla="*/ 0 w 240195"/>
            <a:gd name="connsiteY1" fmla="*/ 372718 h 571500"/>
            <a:gd name="connsiteX2" fmla="*/ 0 w 240195"/>
            <a:gd name="connsiteY2" fmla="*/ 0 h 571500"/>
            <a:gd name="connsiteX3" fmla="*/ 165652 w 240195"/>
            <a:gd name="connsiteY3" fmla="*/ 0 h 571500"/>
            <a:gd name="connsiteX0" fmla="*/ 285914 w 285914"/>
            <a:gd name="connsiteY0" fmla="*/ 571500 h 571500"/>
            <a:gd name="connsiteX1" fmla="*/ 0 w 285914"/>
            <a:gd name="connsiteY1" fmla="*/ 364435 h 571500"/>
            <a:gd name="connsiteX2" fmla="*/ 45719 w 285914"/>
            <a:gd name="connsiteY2" fmla="*/ 0 h 571500"/>
            <a:gd name="connsiteX3" fmla="*/ 211371 w 285914"/>
            <a:gd name="connsiteY3" fmla="*/ 0 h 571500"/>
            <a:gd name="connsiteX0" fmla="*/ 240195 w 240195"/>
            <a:gd name="connsiteY0" fmla="*/ 571500 h 571500"/>
            <a:gd name="connsiteX1" fmla="*/ 0 w 240195"/>
            <a:gd name="connsiteY1" fmla="*/ 362083 h 571500"/>
            <a:gd name="connsiteX2" fmla="*/ 0 w 240195"/>
            <a:gd name="connsiteY2" fmla="*/ 0 h 571500"/>
            <a:gd name="connsiteX3" fmla="*/ 165652 w 240195"/>
            <a:gd name="connsiteY3" fmla="*/ 0 h 571500"/>
            <a:gd name="connsiteX0" fmla="*/ 240195 w 240195"/>
            <a:gd name="connsiteY0" fmla="*/ 571500 h 571500"/>
            <a:gd name="connsiteX1" fmla="*/ 0 w 240195"/>
            <a:gd name="connsiteY1" fmla="*/ 362083 h 571500"/>
            <a:gd name="connsiteX2" fmla="*/ 0 w 240195"/>
            <a:gd name="connsiteY2" fmla="*/ 0 h 571500"/>
            <a:gd name="connsiteX3" fmla="*/ 165652 w 240195"/>
            <a:gd name="connsiteY3" fmla="*/ 0 h 571500"/>
            <a:gd name="connsiteX0" fmla="*/ 240195 w 240195"/>
            <a:gd name="connsiteY0" fmla="*/ 571500 h 571500"/>
            <a:gd name="connsiteX1" fmla="*/ 0 w 240195"/>
            <a:gd name="connsiteY1" fmla="*/ 362083 h 571500"/>
            <a:gd name="connsiteX2" fmla="*/ 0 w 240195"/>
            <a:gd name="connsiteY2" fmla="*/ 0 h 571500"/>
            <a:gd name="connsiteX3" fmla="*/ 165652 w 240195"/>
            <a:gd name="connsiteY3" fmla="*/ 0 h 571500"/>
            <a:gd name="connsiteX0" fmla="*/ 240195 w 240195"/>
            <a:gd name="connsiteY0" fmla="*/ 571500 h 571500"/>
            <a:gd name="connsiteX1" fmla="*/ 0 w 240195"/>
            <a:gd name="connsiteY1" fmla="*/ 362083 h 571500"/>
            <a:gd name="connsiteX2" fmla="*/ 0 w 240195"/>
            <a:gd name="connsiteY2" fmla="*/ 0 h 571500"/>
            <a:gd name="connsiteX3" fmla="*/ 165652 w 240195"/>
            <a:gd name="connsiteY3" fmla="*/ 0 h 571500"/>
            <a:gd name="connsiteX0" fmla="*/ 395385 w 395385"/>
            <a:gd name="connsiteY0" fmla="*/ 571500 h 571500"/>
            <a:gd name="connsiteX1" fmla="*/ 155190 w 395385"/>
            <a:gd name="connsiteY1" fmla="*/ 362083 h 571500"/>
            <a:gd name="connsiteX2" fmla="*/ 155190 w 395385"/>
            <a:gd name="connsiteY2" fmla="*/ 0 h 571500"/>
            <a:gd name="connsiteX3" fmla="*/ 0 w 395385"/>
            <a:gd name="connsiteY3" fmla="*/ 5059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95385" h="571500">
              <a:moveTo>
                <a:pt x="395385" y="571500"/>
              </a:moveTo>
              <a:cubicBezTo>
                <a:pt x="270201" y="532051"/>
                <a:pt x="160804" y="493629"/>
                <a:pt x="155190" y="362083"/>
              </a:cubicBezTo>
              <a:lnTo>
                <a:pt x="155190" y="0"/>
              </a:lnTo>
              <a:lnTo>
                <a:pt x="0" y="5059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321639</xdr:colOff>
      <xdr:row>84</xdr:row>
      <xdr:rowOff>133379</xdr:rowOff>
    </xdr:from>
    <xdr:ext cx="781295" cy="366767"/>
    <xdr:sp macro="" textlink="">
      <xdr:nvSpPr>
        <xdr:cNvPr id="808" name="テキスト ボックス 807">
          <a:extLst>
            <a:ext uri="{FF2B5EF4-FFF2-40B4-BE49-F238E27FC236}">
              <a16:creationId xmlns:a16="http://schemas.microsoft.com/office/drawing/2014/main" id="{8EB022EF-830A-424D-9557-39B63ACD8CE8}"/>
            </a:ext>
          </a:extLst>
        </xdr:cNvPr>
        <xdr:cNvSpPr txBox="1"/>
      </xdr:nvSpPr>
      <xdr:spPr>
        <a:xfrm>
          <a:off x="7217739" y="21869429"/>
          <a:ext cx="781295" cy="366767"/>
        </a:xfrm>
        <a:prstGeom prst="rect">
          <a:avLst/>
        </a:prstGeom>
        <a:noFill/>
        <a:ln w="28575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ﾛｰｿﾝ・ﾎﾟﾌﾟﾗ</a:t>
          </a:r>
          <a:endParaRPr kumimoji="1" lang="en-US" altLang="ja-JP" sz="1100"/>
        </a:p>
        <a:p>
          <a:r>
            <a:rPr kumimoji="1" lang="ja-JP" altLang="en-US" sz="1100"/>
            <a:t>倉吉八屋店</a:t>
          </a:r>
        </a:p>
      </xdr:txBody>
    </xdr:sp>
    <xdr:clientData/>
  </xdr:oneCellAnchor>
  <xdr:twoCellAnchor>
    <xdr:from>
      <xdr:col>4</xdr:col>
      <xdr:colOff>320839</xdr:colOff>
      <xdr:row>84</xdr:row>
      <xdr:rowOff>0</xdr:rowOff>
    </xdr:from>
    <xdr:to>
      <xdr:col>5</xdr:col>
      <xdr:colOff>43960</xdr:colOff>
      <xdr:row>87</xdr:row>
      <xdr:rowOff>49696</xdr:rowOff>
    </xdr:to>
    <xdr:sp macro="" textlink="">
      <xdr:nvSpPr>
        <xdr:cNvPr id="809" name="フリーフォーム 1309">
          <a:extLst>
            <a:ext uri="{FF2B5EF4-FFF2-40B4-BE49-F238E27FC236}">
              <a16:creationId xmlns:a16="http://schemas.microsoft.com/office/drawing/2014/main" id="{C2745A4B-CF0F-4DBD-B400-354BFE796CD9}"/>
            </a:ext>
          </a:extLst>
        </xdr:cNvPr>
        <xdr:cNvSpPr/>
      </xdr:nvSpPr>
      <xdr:spPr bwMode="auto">
        <a:xfrm>
          <a:off x="5216689" y="24993600"/>
          <a:ext cx="132696" cy="592621"/>
        </a:xfrm>
        <a:custGeom>
          <a:avLst/>
          <a:gdLst>
            <a:gd name="connsiteX0" fmla="*/ 0 w 223630"/>
            <a:gd name="connsiteY0" fmla="*/ 521805 h 521805"/>
            <a:gd name="connsiteX1" fmla="*/ 223630 w 223630"/>
            <a:gd name="connsiteY1" fmla="*/ 521805 h 521805"/>
            <a:gd name="connsiteX2" fmla="*/ 223630 w 223630"/>
            <a:gd name="connsiteY2" fmla="*/ 0 h 5218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3630" h="521805">
              <a:moveTo>
                <a:pt x="0" y="521805"/>
              </a:moveTo>
              <a:lnTo>
                <a:pt x="223630" y="521805"/>
              </a:lnTo>
              <a:lnTo>
                <a:pt x="22363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366216</xdr:colOff>
      <xdr:row>89</xdr:row>
      <xdr:rowOff>875</xdr:rowOff>
    </xdr:from>
    <xdr:ext cx="197396" cy="190043"/>
    <xdr:sp macro="" textlink="">
      <xdr:nvSpPr>
        <xdr:cNvPr id="810" name="AutoShape 6507">
          <a:extLst>
            <a:ext uri="{FF2B5EF4-FFF2-40B4-BE49-F238E27FC236}">
              <a16:creationId xmlns:a16="http://schemas.microsoft.com/office/drawing/2014/main" id="{1626DA82-3200-4A4D-8925-36FBFC1E9EF2}"/>
            </a:ext>
          </a:extLst>
        </xdr:cNvPr>
        <xdr:cNvSpPr>
          <a:spLocks noChangeArrowheads="1"/>
        </xdr:cNvSpPr>
      </xdr:nvSpPr>
      <xdr:spPr bwMode="auto">
        <a:xfrm>
          <a:off x="5262066" y="25899350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41152</xdr:colOff>
      <xdr:row>104</xdr:row>
      <xdr:rowOff>99013</xdr:rowOff>
    </xdr:from>
    <xdr:ext cx="422057" cy="435258"/>
    <xdr:pic>
      <xdr:nvPicPr>
        <xdr:cNvPr id="35" name="Picture 4139" descr="lawson">
          <a:extLst>
            <a:ext uri="{FF2B5EF4-FFF2-40B4-BE49-F238E27FC236}">
              <a16:creationId xmlns:a16="http://schemas.microsoft.com/office/drawing/2014/main" id="{4BE9A2E7-1A54-E3E2-E2C7-99F97F441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652" y="27083338"/>
          <a:ext cx="422057" cy="435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314915</xdr:colOff>
      <xdr:row>103</xdr:row>
      <xdr:rowOff>44853</xdr:rowOff>
    </xdr:from>
    <xdr:ext cx="778024" cy="366767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452BE15D-C59C-21EA-30D9-0026D7E0DACA}"/>
            </a:ext>
          </a:extLst>
        </xdr:cNvPr>
        <xdr:cNvSpPr txBox="1"/>
      </xdr:nvSpPr>
      <xdr:spPr>
        <a:xfrm>
          <a:off x="2455239" y="18534559"/>
          <a:ext cx="778024" cy="366767"/>
        </a:xfrm>
        <a:prstGeom prst="rect">
          <a:avLst/>
        </a:prstGeom>
        <a:noFill/>
        <a:ln w="28575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ローソン</a:t>
          </a:r>
          <a:endParaRPr kumimoji="1" lang="en-US" altLang="ja-JP" sz="1100"/>
        </a:p>
        <a:p>
          <a:r>
            <a:rPr kumimoji="1" lang="ja-JP" altLang="en-US" sz="1100"/>
            <a:t>八頭八東店</a:t>
          </a:r>
        </a:p>
      </xdr:txBody>
    </xdr:sp>
    <xdr:clientData/>
  </xdr:oneCellAnchor>
  <xdr:twoCellAnchor>
    <xdr:from>
      <xdr:col>7</xdr:col>
      <xdr:colOff>352425</xdr:colOff>
      <xdr:row>105</xdr:row>
      <xdr:rowOff>152400</xdr:rowOff>
    </xdr:from>
    <xdr:to>
      <xdr:col>8</xdr:col>
      <xdr:colOff>133350</xdr:colOff>
      <xdr:row>108</xdr:row>
      <xdr:rowOff>95250</xdr:rowOff>
    </xdr:to>
    <xdr:sp macro="" textlink="">
      <xdr:nvSpPr>
        <xdr:cNvPr id="37" name="フリーフォーム: 図形 36">
          <a:extLst>
            <a:ext uri="{FF2B5EF4-FFF2-40B4-BE49-F238E27FC236}">
              <a16:creationId xmlns:a16="http://schemas.microsoft.com/office/drawing/2014/main" id="{EAB1816C-6685-195F-91B8-E884FCD18EEF}"/>
            </a:ext>
          </a:extLst>
        </xdr:cNvPr>
        <xdr:cNvSpPr/>
      </xdr:nvSpPr>
      <xdr:spPr bwMode="auto">
        <a:xfrm>
          <a:off x="2066925" y="27317700"/>
          <a:ext cx="190500" cy="485775"/>
        </a:xfrm>
        <a:custGeom>
          <a:avLst/>
          <a:gdLst>
            <a:gd name="connsiteX0" fmla="*/ 190500 w 190500"/>
            <a:gd name="connsiteY0" fmla="*/ 485775 h 485775"/>
            <a:gd name="connsiteX1" fmla="*/ 190500 w 190500"/>
            <a:gd name="connsiteY1" fmla="*/ 0 h 485775"/>
            <a:gd name="connsiteX2" fmla="*/ 0 w 190500"/>
            <a:gd name="connsiteY2" fmla="*/ 0 h 485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0500" h="485775">
              <a:moveTo>
                <a:pt x="190500" y="485775"/>
              </a:moveTo>
              <a:lnTo>
                <a:pt x="190500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102</xdr:row>
      <xdr:rowOff>76200</xdr:rowOff>
    </xdr:from>
    <xdr:to>
      <xdr:col>8</xdr:col>
      <xdr:colOff>142875</xdr:colOff>
      <xdr:row>105</xdr:row>
      <xdr:rowOff>57150</xdr:rowOff>
    </xdr:to>
    <xdr:sp macro="" textlink="">
      <xdr:nvSpPr>
        <xdr:cNvPr id="38" name="フリーフォーム: 図形 37">
          <a:extLst>
            <a:ext uri="{FF2B5EF4-FFF2-40B4-BE49-F238E27FC236}">
              <a16:creationId xmlns:a16="http://schemas.microsoft.com/office/drawing/2014/main" id="{277AA93D-6CA4-D3F5-20E0-4371DF42150C}"/>
            </a:ext>
          </a:extLst>
        </xdr:cNvPr>
        <xdr:cNvSpPr/>
      </xdr:nvSpPr>
      <xdr:spPr bwMode="auto">
        <a:xfrm>
          <a:off x="2124075" y="26698575"/>
          <a:ext cx="142875" cy="523875"/>
        </a:xfrm>
        <a:custGeom>
          <a:avLst/>
          <a:gdLst>
            <a:gd name="connsiteX0" fmla="*/ 0 w 142875"/>
            <a:gd name="connsiteY0" fmla="*/ 523875 h 523875"/>
            <a:gd name="connsiteX1" fmla="*/ 142875 w 142875"/>
            <a:gd name="connsiteY1" fmla="*/ 523875 h 523875"/>
            <a:gd name="connsiteX2" fmla="*/ 142875 w 142875"/>
            <a:gd name="connsiteY2" fmla="*/ 0 h 523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2875" h="523875">
              <a:moveTo>
                <a:pt x="0" y="523875"/>
              </a:moveTo>
              <a:lnTo>
                <a:pt x="142875" y="523875"/>
              </a:lnTo>
              <a:lnTo>
                <a:pt x="1428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34465</xdr:colOff>
      <xdr:row>106</xdr:row>
      <xdr:rowOff>143979</xdr:rowOff>
    </xdr:from>
    <xdr:ext cx="197396" cy="190043"/>
    <xdr:sp macro="" textlink="">
      <xdr:nvSpPr>
        <xdr:cNvPr id="39" name="AutoShape 6507">
          <a:extLst>
            <a:ext uri="{FF2B5EF4-FFF2-40B4-BE49-F238E27FC236}">
              <a16:creationId xmlns:a16="http://schemas.microsoft.com/office/drawing/2014/main" id="{20189621-2C68-4ECE-4A00-AA8CDC0BDD1B}"/>
            </a:ext>
          </a:extLst>
        </xdr:cNvPr>
        <xdr:cNvSpPr>
          <a:spLocks noChangeArrowheads="1"/>
        </xdr:cNvSpPr>
      </xdr:nvSpPr>
      <xdr:spPr bwMode="auto">
        <a:xfrm>
          <a:off x="2158540" y="27490254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10</xdr:col>
      <xdr:colOff>276225</xdr:colOff>
      <xdr:row>142</xdr:row>
      <xdr:rowOff>7883</xdr:rowOff>
    </xdr:from>
    <xdr:to>
      <xdr:col>11</xdr:col>
      <xdr:colOff>46311</xdr:colOff>
      <xdr:row>144</xdr:row>
      <xdr:rowOff>83755</xdr:rowOff>
    </xdr:to>
    <xdr:sp macro="" textlink="">
      <xdr:nvSpPr>
        <xdr:cNvPr id="46" name="フリーフォーム 357">
          <a:extLst>
            <a:ext uri="{FF2B5EF4-FFF2-40B4-BE49-F238E27FC236}">
              <a16:creationId xmlns:a16="http://schemas.microsoft.com/office/drawing/2014/main" id="{63CE9E67-1299-42DF-AFE9-78A00B03F82F}"/>
            </a:ext>
          </a:extLst>
        </xdr:cNvPr>
        <xdr:cNvSpPr/>
      </xdr:nvSpPr>
      <xdr:spPr bwMode="auto">
        <a:xfrm>
          <a:off x="3581400" y="33869258"/>
          <a:ext cx="179661" cy="437822"/>
        </a:xfrm>
        <a:custGeom>
          <a:avLst/>
          <a:gdLst>
            <a:gd name="connsiteX0" fmla="*/ 177362 w 177362"/>
            <a:gd name="connsiteY0" fmla="*/ 446690 h 446690"/>
            <a:gd name="connsiteX1" fmla="*/ 177362 w 177362"/>
            <a:gd name="connsiteY1" fmla="*/ 0 h 446690"/>
            <a:gd name="connsiteX2" fmla="*/ 0 w 177362"/>
            <a:gd name="connsiteY2" fmla="*/ 0 h 4466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7362" h="446690">
              <a:moveTo>
                <a:pt x="177362" y="446690"/>
              </a:moveTo>
              <a:lnTo>
                <a:pt x="177362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304800</xdr:colOff>
      <xdr:row>138</xdr:row>
      <xdr:rowOff>142875</xdr:rowOff>
    </xdr:from>
    <xdr:to>
      <xdr:col>11</xdr:col>
      <xdr:colOff>46311</xdr:colOff>
      <xdr:row>141</xdr:row>
      <xdr:rowOff>110030</xdr:rowOff>
    </xdr:to>
    <xdr:sp macro="" textlink="">
      <xdr:nvSpPr>
        <xdr:cNvPr id="1858" name="フリーフォーム 359">
          <a:extLst>
            <a:ext uri="{FF2B5EF4-FFF2-40B4-BE49-F238E27FC236}">
              <a16:creationId xmlns:a16="http://schemas.microsoft.com/office/drawing/2014/main" id="{4625257E-7914-49B8-A2A5-6EF09B1E6908}"/>
            </a:ext>
          </a:extLst>
        </xdr:cNvPr>
        <xdr:cNvSpPr/>
      </xdr:nvSpPr>
      <xdr:spPr bwMode="auto">
        <a:xfrm>
          <a:off x="3609975" y="33280350"/>
          <a:ext cx="151086" cy="510080"/>
        </a:xfrm>
        <a:custGeom>
          <a:avLst/>
          <a:gdLst>
            <a:gd name="connsiteX0" fmla="*/ 0 w 151086"/>
            <a:gd name="connsiteY0" fmla="*/ 518948 h 518948"/>
            <a:gd name="connsiteX1" fmla="*/ 151086 w 151086"/>
            <a:gd name="connsiteY1" fmla="*/ 518948 h 518948"/>
            <a:gd name="connsiteX2" fmla="*/ 151086 w 151086"/>
            <a:gd name="connsiteY2" fmla="*/ 0 h 5189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1086" h="518948">
              <a:moveTo>
                <a:pt x="0" y="518948"/>
              </a:moveTo>
              <a:lnTo>
                <a:pt x="151086" y="518948"/>
              </a:lnTo>
              <a:lnTo>
                <a:pt x="151086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364775</xdr:colOff>
      <xdr:row>143</xdr:row>
      <xdr:rowOff>68713</xdr:rowOff>
    </xdr:from>
    <xdr:ext cx="197396" cy="190043"/>
    <xdr:sp macro="" textlink="">
      <xdr:nvSpPr>
        <xdr:cNvPr id="2023" name="AutoShape 6507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rrowheads="1"/>
        </xdr:cNvSpPr>
      </xdr:nvSpPr>
      <xdr:spPr bwMode="auto">
        <a:xfrm>
          <a:off x="3669950" y="34111063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14</xdr:col>
      <xdr:colOff>171450</xdr:colOff>
      <xdr:row>138</xdr:row>
      <xdr:rowOff>142875</xdr:rowOff>
    </xdr:from>
    <xdr:to>
      <xdr:col>15</xdr:col>
      <xdr:colOff>219075</xdr:colOff>
      <xdr:row>144</xdr:row>
      <xdr:rowOff>104775</xdr:rowOff>
    </xdr:to>
    <xdr:sp macro="" textlink="">
      <xdr:nvSpPr>
        <xdr:cNvPr id="822" name="フリーフォーム: 図形 821">
          <a:extLst>
            <a:ext uri="{FF2B5EF4-FFF2-40B4-BE49-F238E27FC236}">
              <a16:creationId xmlns:a16="http://schemas.microsoft.com/office/drawing/2014/main" id="{CB5C28EF-AD37-2EAD-E55E-EBC9EA2F8FCF}"/>
            </a:ext>
          </a:extLst>
        </xdr:cNvPr>
        <xdr:cNvSpPr/>
      </xdr:nvSpPr>
      <xdr:spPr bwMode="auto">
        <a:xfrm>
          <a:off x="5476875" y="33280350"/>
          <a:ext cx="457200" cy="1047750"/>
        </a:xfrm>
        <a:custGeom>
          <a:avLst/>
          <a:gdLst>
            <a:gd name="connsiteX0" fmla="*/ 0 w 457200"/>
            <a:gd name="connsiteY0" fmla="*/ 1047750 h 1047750"/>
            <a:gd name="connsiteX1" fmla="*/ 0 w 457200"/>
            <a:gd name="connsiteY1" fmla="*/ 542925 h 1047750"/>
            <a:gd name="connsiteX2" fmla="*/ 152400 w 457200"/>
            <a:gd name="connsiteY2" fmla="*/ 542925 h 1047750"/>
            <a:gd name="connsiteX3" fmla="*/ 457200 w 457200"/>
            <a:gd name="connsiteY3" fmla="*/ 0 h 1047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57200" h="1047750">
              <a:moveTo>
                <a:pt x="0" y="1047750"/>
              </a:moveTo>
              <a:lnTo>
                <a:pt x="0" y="542925"/>
              </a:lnTo>
              <a:lnTo>
                <a:pt x="152400" y="542925"/>
              </a:lnTo>
              <a:lnTo>
                <a:pt x="45720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172397</xdr:colOff>
      <xdr:row>138</xdr:row>
      <xdr:rowOff>78170</xdr:rowOff>
    </xdr:from>
    <xdr:ext cx="180028" cy="622042"/>
    <xdr:sp macro="" textlink="">
      <xdr:nvSpPr>
        <xdr:cNvPr id="823" name="Line 6499">
          <a:extLst>
            <a:ext uri="{FF2B5EF4-FFF2-40B4-BE49-F238E27FC236}">
              <a16:creationId xmlns:a16="http://schemas.microsoft.com/office/drawing/2014/main" id="{498A8DE5-B537-58EB-8D24-C30E287BB088}"/>
            </a:ext>
          </a:extLst>
        </xdr:cNvPr>
        <xdr:cNvSpPr>
          <a:spLocks noChangeShapeType="1"/>
        </xdr:cNvSpPr>
      </xdr:nvSpPr>
      <xdr:spPr bwMode="auto">
        <a:xfrm flipH="1">
          <a:off x="5477822" y="33215645"/>
          <a:ext cx="180028" cy="622042"/>
        </a:xfrm>
        <a:custGeom>
          <a:avLst/>
          <a:gdLst>
            <a:gd name="connsiteX0" fmla="*/ 0 w 64138"/>
            <a:gd name="connsiteY0" fmla="*/ 0 h 622042"/>
            <a:gd name="connsiteX1" fmla="*/ 64138 w 64138"/>
            <a:gd name="connsiteY1" fmla="*/ 622042 h 622042"/>
            <a:gd name="connsiteX0" fmla="*/ 0 w 64488"/>
            <a:gd name="connsiteY0" fmla="*/ 0 h 622042"/>
            <a:gd name="connsiteX1" fmla="*/ 64138 w 64488"/>
            <a:gd name="connsiteY1" fmla="*/ 622042 h 622042"/>
            <a:gd name="connsiteX0" fmla="*/ 0 w 65321"/>
            <a:gd name="connsiteY0" fmla="*/ 0 h 622042"/>
            <a:gd name="connsiteX1" fmla="*/ 64138 w 65321"/>
            <a:gd name="connsiteY1" fmla="*/ 622042 h 6220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5321" h="622042">
              <a:moveTo>
                <a:pt x="0" y="0"/>
              </a:moveTo>
              <a:cubicBezTo>
                <a:pt x="60792" y="194210"/>
                <a:pt x="69034" y="349006"/>
                <a:pt x="64138" y="622042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14</xdr:col>
      <xdr:colOff>79025</xdr:colOff>
      <xdr:row>143</xdr:row>
      <xdr:rowOff>49663</xdr:rowOff>
    </xdr:from>
    <xdr:ext cx="197396" cy="190043"/>
    <xdr:sp macro="" textlink="">
      <xdr:nvSpPr>
        <xdr:cNvPr id="824" name="AutoShape 6507">
          <a:extLst>
            <a:ext uri="{FF2B5EF4-FFF2-40B4-BE49-F238E27FC236}">
              <a16:creationId xmlns:a16="http://schemas.microsoft.com/office/drawing/2014/main" id="{ED2DBB3A-9218-14CA-42BC-3CE9C185FE7A}"/>
            </a:ext>
          </a:extLst>
        </xdr:cNvPr>
        <xdr:cNvSpPr>
          <a:spLocks noChangeArrowheads="1"/>
        </xdr:cNvSpPr>
      </xdr:nvSpPr>
      <xdr:spPr bwMode="auto">
        <a:xfrm>
          <a:off x="5384450" y="34092013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14</xdr:col>
      <xdr:colOff>65434</xdr:colOff>
      <xdr:row>141</xdr:row>
      <xdr:rowOff>57023</xdr:rowOff>
    </xdr:from>
    <xdr:ext cx="198000" cy="198000"/>
    <xdr:sp macro="" textlink="">
      <xdr:nvSpPr>
        <xdr:cNvPr id="825" name="Oval 6509">
          <a:extLst>
            <a:ext uri="{FF2B5EF4-FFF2-40B4-BE49-F238E27FC236}">
              <a16:creationId xmlns:a16="http://schemas.microsoft.com/office/drawing/2014/main" id="{F9AF8BD6-B442-A822-3962-9AF9E9ACD944}"/>
            </a:ext>
          </a:extLst>
        </xdr:cNvPr>
        <xdr:cNvSpPr>
          <a:spLocks noChangeArrowheads="1"/>
        </xdr:cNvSpPr>
      </xdr:nvSpPr>
      <xdr:spPr bwMode="auto">
        <a:xfrm>
          <a:off x="5370859" y="33737423"/>
          <a:ext cx="198000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twoCellAnchor>
    <xdr:from>
      <xdr:col>15</xdr:col>
      <xdr:colOff>250451</xdr:colOff>
      <xdr:row>141</xdr:row>
      <xdr:rowOff>10086</xdr:rowOff>
    </xdr:from>
    <xdr:to>
      <xdr:col>15</xdr:col>
      <xdr:colOff>413361</xdr:colOff>
      <xdr:row>141</xdr:row>
      <xdr:rowOff>166086</xdr:rowOff>
    </xdr:to>
    <xdr:cxnSp macro="">
      <xdr:nvCxnSpPr>
        <xdr:cNvPr id="829" name="直線コネクタ 828">
          <a:extLst>
            <a:ext uri="{FF2B5EF4-FFF2-40B4-BE49-F238E27FC236}">
              <a16:creationId xmlns:a16="http://schemas.microsoft.com/office/drawing/2014/main" id="{73EC41D4-55BC-4EC7-BCC5-3D3DB0B02EA3}"/>
            </a:ext>
          </a:extLst>
        </xdr:cNvPr>
        <xdr:cNvCxnSpPr/>
      </xdr:nvCxnSpPr>
      <xdr:spPr bwMode="auto">
        <a:xfrm flipV="1">
          <a:off x="6010275" y="25312968"/>
          <a:ext cx="162910" cy="156000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390525</xdr:colOff>
      <xdr:row>147</xdr:row>
      <xdr:rowOff>104775</xdr:rowOff>
    </xdr:from>
    <xdr:to>
      <xdr:col>2</xdr:col>
      <xdr:colOff>323850</xdr:colOff>
      <xdr:row>153</xdr:row>
      <xdr:rowOff>104775</xdr:rowOff>
    </xdr:to>
    <xdr:sp macro="" textlink="">
      <xdr:nvSpPr>
        <xdr:cNvPr id="830" name="フリーフォーム: 図形 829">
          <a:extLst>
            <a:ext uri="{FF2B5EF4-FFF2-40B4-BE49-F238E27FC236}">
              <a16:creationId xmlns:a16="http://schemas.microsoft.com/office/drawing/2014/main" id="{34F668F5-6126-379E-1D17-75733DFB7C16}"/>
            </a:ext>
          </a:extLst>
        </xdr:cNvPr>
        <xdr:cNvSpPr/>
      </xdr:nvSpPr>
      <xdr:spPr bwMode="auto">
        <a:xfrm>
          <a:off x="6877050" y="33242250"/>
          <a:ext cx="342900" cy="1085850"/>
        </a:xfrm>
        <a:custGeom>
          <a:avLst/>
          <a:gdLst>
            <a:gd name="connsiteX0" fmla="*/ 342900 w 342900"/>
            <a:gd name="connsiteY0" fmla="*/ 1085850 h 1085850"/>
            <a:gd name="connsiteX1" fmla="*/ 342900 w 342900"/>
            <a:gd name="connsiteY1" fmla="*/ 523875 h 1085850"/>
            <a:gd name="connsiteX2" fmla="*/ 0 w 342900"/>
            <a:gd name="connsiteY2" fmla="*/ 0 h 10858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42900" h="1085850">
              <a:moveTo>
                <a:pt x="342900" y="1085850"/>
              </a:moveTo>
              <a:lnTo>
                <a:pt x="342900" y="52387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281480</xdr:colOff>
      <xdr:row>150</xdr:row>
      <xdr:rowOff>20691</xdr:rowOff>
    </xdr:from>
    <xdr:ext cx="432895" cy="541283"/>
    <xdr:sp macro="" textlink="">
      <xdr:nvSpPr>
        <xdr:cNvPr id="831" name="Line 6499">
          <a:extLst>
            <a:ext uri="{FF2B5EF4-FFF2-40B4-BE49-F238E27FC236}">
              <a16:creationId xmlns:a16="http://schemas.microsoft.com/office/drawing/2014/main" id="{FBC908D2-8A63-5EE8-3EA4-2ABC45E010E3}"/>
            </a:ext>
          </a:extLst>
        </xdr:cNvPr>
        <xdr:cNvSpPr>
          <a:spLocks noChangeShapeType="1"/>
        </xdr:cNvSpPr>
      </xdr:nvSpPr>
      <xdr:spPr bwMode="auto">
        <a:xfrm>
          <a:off x="7177580" y="33701091"/>
          <a:ext cx="432895" cy="54128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2</xdr:col>
      <xdr:colOff>221900</xdr:colOff>
      <xdr:row>151</xdr:row>
      <xdr:rowOff>144913</xdr:rowOff>
    </xdr:from>
    <xdr:ext cx="197396" cy="190043"/>
    <xdr:sp macro="" textlink="">
      <xdr:nvSpPr>
        <xdr:cNvPr id="832" name="AutoShape 6507">
          <a:extLst>
            <a:ext uri="{FF2B5EF4-FFF2-40B4-BE49-F238E27FC236}">
              <a16:creationId xmlns:a16="http://schemas.microsoft.com/office/drawing/2014/main" id="{C64F973E-D5E3-EB55-F2E5-15EF027DD19C}"/>
            </a:ext>
          </a:extLst>
        </xdr:cNvPr>
        <xdr:cNvSpPr>
          <a:spLocks noChangeArrowheads="1"/>
        </xdr:cNvSpPr>
      </xdr:nvSpPr>
      <xdr:spPr bwMode="auto">
        <a:xfrm>
          <a:off x="7118000" y="34006288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266699</xdr:colOff>
      <xdr:row>150</xdr:row>
      <xdr:rowOff>123824</xdr:rowOff>
    </xdr:from>
    <xdr:ext cx="504825" cy="1"/>
    <xdr:sp macro="" textlink="">
      <xdr:nvSpPr>
        <xdr:cNvPr id="2773" name="Line 6499">
          <a:extLst>
            <a:ext uri="{FF2B5EF4-FFF2-40B4-BE49-F238E27FC236}">
              <a16:creationId xmlns:a16="http://schemas.microsoft.com/office/drawing/2014/main" id="{2305C80E-A60C-3976-39B5-227AE067A2BF}"/>
            </a:ext>
          </a:extLst>
        </xdr:cNvPr>
        <xdr:cNvSpPr>
          <a:spLocks noChangeShapeType="1"/>
        </xdr:cNvSpPr>
      </xdr:nvSpPr>
      <xdr:spPr bwMode="auto">
        <a:xfrm flipH="1">
          <a:off x="8343899" y="33804224"/>
          <a:ext cx="504825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5</xdr:col>
      <xdr:colOff>280693</xdr:colOff>
      <xdr:row>151</xdr:row>
      <xdr:rowOff>76267</xdr:rowOff>
    </xdr:from>
    <xdr:ext cx="197396" cy="190043"/>
    <xdr:sp macro="" textlink="">
      <xdr:nvSpPr>
        <xdr:cNvPr id="2774" name="AutoShape 6507">
          <a:extLst>
            <a:ext uri="{FF2B5EF4-FFF2-40B4-BE49-F238E27FC236}">
              <a16:creationId xmlns:a16="http://schemas.microsoft.com/office/drawing/2014/main" id="{4CDBB7EB-DF12-50A9-81B9-95EDD5ADBBD8}"/>
            </a:ext>
          </a:extLst>
        </xdr:cNvPr>
        <xdr:cNvSpPr>
          <a:spLocks noChangeArrowheads="1"/>
        </xdr:cNvSpPr>
      </xdr:nvSpPr>
      <xdr:spPr bwMode="auto">
        <a:xfrm>
          <a:off x="8767468" y="33937642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251991</xdr:colOff>
      <xdr:row>147</xdr:row>
      <xdr:rowOff>174545</xdr:rowOff>
    </xdr:from>
    <xdr:ext cx="417188" cy="408122"/>
    <xdr:grpSp>
      <xdr:nvGrpSpPr>
        <xdr:cNvPr id="2787" name="Group 6672">
          <a:extLst>
            <a:ext uri="{FF2B5EF4-FFF2-40B4-BE49-F238E27FC236}">
              <a16:creationId xmlns:a16="http://schemas.microsoft.com/office/drawing/2014/main" id="{D753C58F-A8EB-7B6D-CA2E-9D21B6300996}"/>
            </a:ext>
          </a:extLst>
        </xdr:cNvPr>
        <xdr:cNvGrpSpPr>
          <a:grpSpLocks/>
        </xdr:cNvGrpSpPr>
      </xdr:nvGrpSpPr>
      <xdr:grpSpPr bwMode="auto">
        <a:xfrm>
          <a:off x="2376066" y="26796920"/>
          <a:ext cx="417188" cy="408122"/>
          <a:chOff x="536" y="109"/>
          <a:chExt cx="46" cy="44"/>
        </a:xfrm>
      </xdr:grpSpPr>
      <xdr:pic>
        <xdr:nvPicPr>
          <xdr:cNvPr id="2788" name="Picture 6673" descr="route2">
            <a:extLst>
              <a:ext uri="{FF2B5EF4-FFF2-40B4-BE49-F238E27FC236}">
                <a16:creationId xmlns:a16="http://schemas.microsoft.com/office/drawing/2014/main" id="{A6695078-0F49-6B43-E57C-08E35D78C17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789" name="Text Box 6674">
            <a:extLst>
              <a:ext uri="{FF2B5EF4-FFF2-40B4-BE49-F238E27FC236}">
                <a16:creationId xmlns:a16="http://schemas.microsoft.com/office/drawing/2014/main" id="{1E85B46C-FA35-5E77-FAFB-CBE4FF2968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152400</xdr:colOff>
      <xdr:row>150</xdr:row>
      <xdr:rowOff>133350</xdr:rowOff>
    </xdr:from>
    <xdr:to>
      <xdr:col>9</xdr:col>
      <xdr:colOff>85725</xdr:colOff>
      <xdr:row>153</xdr:row>
      <xdr:rowOff>133350</xdr:rowOff>
    </xdr:to>
    <xdr:sp macro="" textlink="">
      <xdr:nvSpPr>
        <xdr:cNvPr id="2791" name="フリーフォーム: 図形 2790">
          <a:extLst>
            <a:ext uri="{FF2B5EF4-FFF2-40B4-BE49-F238E27FC236}">
              <a16:creationId xmlns:a16="http://schemas.microsoft.com/office/drawing/2014/main" id="{63ACEFE9-B7EF-2D0D-0714-746151AE528E}"/>
            </a:ext>
          </a:extLst>
        </xdr:cNvPr>
        <xdr:cNvSpPr/>
      </xdr:nvSpPr>
      <xdr:spPr bwMode="auto">
        <a:xfrm>
          <a:off x="11410950" y="33813750"/>
          <a:ext cx="752475" cy="542925"/>
        </a:xfrm>
        <a:custGeom>
          <a:avLst/>
          <a:gdLst>
            <a:gd name="connsiteX0" fmla="*/ 752475 w 752475"/>
            <a:gd name="connsiteY0" fmla="*/ 542925 h 542925"/>
            <a:gd name="connsiteX1" fmla="*/ 752475 w 752475"/>
            <a:gd name="connsiteY1" fmla="*/ 0 h 542925"/>
            <a:gd name="connsiteX2" fmla="*/ 0 w 752475"/>
            <a:gd name="connsiteY2" fmla="*/ 0 h 5429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2475" h="542925">
              <a:moveTo>
                <a:pt x="752475" y="542925"/>
              </a:moveTo>
              <a:lnTo>
                <a:pt x="75247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86672</xdr:colOff>
      <xdr:row>147</xdr:row>
      <xdr:rowOff>78170</xdr:rowOff>
    </xdr:from>
    <xdr:ext cx="180028" cy="622042"/>
    <xdr:sp macro="" textlink="">
      <xdr:nvSpPr>
        <xdr:cNvPr id="2792" name="Line 6499">
          <a:extLst>
            <a:ext uri="{FF2B5EF4-FFF2-40B4-BE49-F238E27FC236}">
              <a16:creationId xmlns:a16="http://schemas.microsoft.com/office/drawing/2014/main" id="{0E64EF0A-C46F-07EA-8E3B-B4B23107CC1C}"/>
            </a:ext>
          </a:extLst>
        </xdr:cNvPr>
        <xdr:cNvSpPr>
          <a:spLocks noChangeShapeType="1"/>
        </xdr:cNvSpPr>
      </xdr:nvSpPr>
      <xdr:spPr bwMode="auto">
        <a:xfrm flipH="1">
          <a:off x="12164372" y="33215645"/>
          <a:ext cx="180028" cy="622042"/>
        </a:xfrm>
        <a:custGeom>
          <a:avLst/>
          <a:gdLst>
            <a:gd name="connsiteX0" fmla="*/ 0 w 64138"/>
            <a:gd name="connsiteY0" fmla="*/ 0 h 622042"/>
            <a:gd name="connsiteX1" fmla="*/ 64138 w 64138"/>
            <a:gd name="connsiteY1" fmla="*/ 622042 h 622042"/>
            <a:gd name="connsiteX0" fmla="*/ 0 w 64488"/>
            <a:gd name="connsiteY0" fmla="*/ 0 h 622042"/>
            <a:gd name="connsiteX1" fmla="*/ 64138 w 64488"/>
            <a:gd name="connsiteY1" fmla="*/ 622042 h 622042"/>
            <a:gd name="connsiteX0" fmla="*/ 0 w 65321"/>
            <a:gd name="connsiteY0" fmla="*/ 0 h 622042"/>
            <a:gd name="connsiteX1" fmla="*/ 64138 w 65321"/>
            <a:gd name="connsiteY1" fmla="*/ 622042 h 6220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5321" h="622042">
              <a:moveTo>
                <a:pt x="0" y="0"/>
              </a:moveTo>
              <a:cubicBezTo>
                <a:pt x="60792" y="194210"/>
                <a:pt x="69034" y="349006"/>
                <a:pt x="64138" y="622042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8</xdr:col>
      <xdr:colOff>393350</xdr:colOff>
      <xdr:row>152</xdr:row>
      <xdr:rowOff>49663</xdr:rowOff>
    </xdr:from>
    <xdr:ext cx="197396" cy="190043"/>
    <xdr:sp macro="" textlink="">
      <xdr:nvSpPr>
        <xdr:cNvPr id="2793" name="AutoShape 6507">
          <a:extLst>
            <a:ext uri="{FF2B5EF4-FFF2-40B4-BE49-F238E27FC236}">
              <a16:creationId xmlns:a16="http://schemas.microsoft.com/office/drawing/2014/main" id="{7B38140E-38F5-EDC3-06C1-FA879640BB3A}"/>
            </a:ext>
          </a:extLst>
        </xdr:cNvPr>
        <xdr:cNvSpPr>
          <a:spLocks noChangeArrowheads="1"/>
        </xdr:cNvSpPr>
      </xdr:nvSpPr>
      <xdr:spPr bwMode="auto">
        <a:xfrm>
          <a:off x="12061475" y="34092013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379759</xdr:colOff>
      <xdr:row>150</xdr:row>
      <xdr:rowOff>57023</xdr:rowOff>
    </xdr:from>
    <xdr:ext cx="198000" cy="198000"/>
    <xdr:sp macro="" textlink="">
      <xdr:nvSpPr>
        <xdr:cNvPr id="2794" name="Oval 6509">
          <a:extLst>
            <a:ext uri="{FF2B5EF4-FFF2-40B4-BE49-F238E27FC236}">
              <a16:creationId xmlns:a16="http://schemas.microsoft.com/office/drawing/2014/main" id="{3DF78DB8-88DA-6086-CBFF-3302065E58E2}"/>
            </a:ext>
          </a:extLst>
        </xdr:cNvPr>
        <xdr:cNvSpPr>
          <a:spLocks noChangeArrowheads="1"/>
        </xdr:cNvSpPr>
      </xdr:nvSpPr>
      <xdr:spPr bwMode="auto">
        <a:xfrm>
          <a:off x="12047884" y="33737423"/>
          <a:ext cx="198000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twoCellAnchor>
    <xdr:from>
      <xdr:col>5</xdr:col>
      <xdr:colOff>371475</xdr:colOff>
      <xdr:row>156</xdr:row>
      <xdr:rowOff>171450</xdr:rowOff>
    </xdr:from>
    <xdr:to>
      <xdr:col>6</xdr:col>
      <xdr:colOff>190500</xdr:colOff>
      <xdr:row>162</xdr:row>
      <xdr:rowOff>85725</xdr:rowOff>
    </xdr:to>
    <xdr:sp macro="" textlink="">
      <xdr:nvSpPr>
        <xdr:cNvPr id="2811" name="フリーフォーム: 図形 2810">
          <a:extLst>
            <a:ext uri="{FF2B5EF4-FFF2-40B4-BE49-F238E27FC236}">
              <a16:creationId xmlns:a16="http://schemas.microsoft.com/office/drawing/2014/main" id="{4F1145EB-8B9D-418D-241B-DAA7E93583CF}"/>
            </a:ext>
          </a:extLst>
        </xdr:cNvPr>
        <xdr:cNvSpPr/>
      </xdr:nvSpPr>
      <xdr:spPr bwMode="auto">
        <a:xfrm>
          <a:off x="2495550" y="34937700"/>
          <a:ext cx="228600" cy="1000125"/>
        </a:xfrm>
        <a:custGeom>
          <a:avLst/>
          <a:gdLst>
            <a:gd name="connsiteX0" fmla="*/ 9525 w 228600"/>
            <a:gd name="connsiteY0" fmla="*/ 1000125 h 1000125"/>
            <a:gd name="connsiteX1" fmla="*/ 0 w 228600"/>
            <a:gd name="connsiteY1" fmla="*/ 647700 h 1000125"/>
            <a:gd name="connsiteX2" fmla="*/ 123825 w 228600"/>
            <a:gd name="connsiteY2" fmla="*/ 571500 h 1000125"/>
            <a:gd name="connsiteX3" fmla="*/ 228600 w 228600"/>
            <a:gd name="connsiteY3" fmla="*/ 0 h 1000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8600" h="1000125">
              <a:moveTo>
                <a:pt x="9525" y="1000125"/>
              </a:moveTo>
              <a:lnTo>
                <a:pt x="0" y="647700"/>
              </a:lnTo>
              <a:lnTo>
                <a:pt x="123825" y="571500"/>
              </a:lnTo>
              <a:lnTo>
                <a:pt x="22860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371200</xdr:colOff>
      <xdr:row>157</xdr:row>
      <xdr:rowOff>19050</xdr:rowOff>
    </xdr:from>
    <xdr:ext cx="9799" cy="632591"/>
    <xdr:sp macro="" textlink="">
      <xdr:nvSpPr>
        <xdr:cNvPr id="2812" name="Line 6499">
          <a:extLst>
            <a:ext uri="{FF2B5EF4-FFF2-40B4-BE49-F238E27FC236}">
              <a16:creationId xmlns:a16="http://schemas.microsoft.com/office/drawing/2014/main" id="{85654D2E-FD6C-8EBA-1C12-4732945FC07B}"/>
            </a:ext>
          </a:extLst>
        </xdr:cNvPr>
        <xdr:cNvSpPr>
          <a:spLocks noChangeShapeType="1"/>
        </xdr:cNvSpPr>
      </xdr:nvSpPr>
      <xdr:spPr bwMode="auto">
        <a:xfrm flipH="1">
          <a:off x="2495275" y="34966275"/>
          <a:ext cx="9799" cy="63259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5</xdr:col>
      <xdr:colOff>280472</xdr:colOff>
      <xdr:row>161</xdr:row>
      <xdr:rowOff>1430</xdr:rowOff>
    </xdr:from>
    <xdr:ext cx="197396" cy="190043"/>
    <xdr:sp macro="" textlink="">
      <xdr:nvSpPr>
        <xdr:cNvPr id="2814" name="AutoShape 6507">
          <a:extLst>
            <a:ext uri="{FF2B5EF4-FFF2-40B4-BE49-F238E27FC236}">
              <a16:creationId xmlns:a16="http://schemas.microsoft.com/office/drawing/2014/main" id="{4E33FEC4-CAAC-AB7E-954B-B619C49224A2}"/>
            </a:ext>
          </a:extLst>
        </xdr:cNvPr>
        <xdr:cNvSpPr>
          <a:spLocks noChangeArrowheads="1"/>
        </xdr:cNvSpPr>
      </xdr:nvSpPr>
      <xdr:spPr bwMode="auto">
        <a:xfrm>
          <a:off x="2404547" y="35672555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7</xdr:col>
      <xdr:colOff>352425</xdr:colOff>
      <xdr:row>156</xdr:row>
      <xdr:rowOff>152400</xdr:rowOff>
    </xdr:from>
    <xdr:to>
      <xdr:col>9</xdr:col>
      <xdr:colOff>504825</xdr:colOff>
      <xdr:row>162</xdr:row>
      <xdr:rowOff>123825</xdr:rowOff>
    </xdr:to>
    <xdr:sp macro="" textlink="">
      <xdr:nvSpPr>
        <xdr:cNvPr id="976" name="フリーフォーム: 図形 975">
          <a:extLst>
            <a:ext uri="{FF2B5EF4-FFF2-40B4-BE49-F238E27FC236}">
              <a16:creationId xmlns:a16="http://schemas.microsoft.com/office/drawing/2014/main" id="{A86EA2E9-FC52-1D8B-1807-736E59116276}"/>
            </a:ext>
          </a:extLst>
        </xdr:cNvPr>
        <xdr:cNvSpPr/>
      </xdr:nvSpPr>
      <xdr:spPr bwMode="auto">
        <a:xfrm>
          <a:off x="3657600" y="34918650"/>
          <a:ext cx="971550" cy="1057275"/>
        </a:xfrm>
        <a:custGeom>
          <a:avLst/>
          <a:gdLst>
            <a:gd name="connsiteX0" fmla="*/ 0 w 971550"/>
            <a:gd name="connsiteY0" fmla="*/ 1057275 h 1057275"/>
            <a:gd name="connsiteX1" fmla="*/ 0 w 971550"/>
            <a:gd name="connsiteY1" fmla="*/ 809625 h 1057275"/>
            <a:gd name="connsiteX2" fmla="*/ 457200 w 971550"/>
            <a:gd name="connsiteY2" fmla="*/ 695325 h 1057275"/>
            <a:gd name="connsiteX3" fmla="*/ 390525 w 971550"/>
            <a:gd name="connsiteY3" fmla="*/ 114300 h 1057275"/>
            <a:gd name="connsiteX4" fmla="*/ 971550 w 971550"/>
            <a:gd name="connsiteY4" fmla="*/ 0 h 10572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71550" h="1057275">
              <a:moveTo>
                <a:pt x="0" y="1057275"/>
              </a:moveTo>
              <a:lnTo>
                <a:pt x="0" y="809625"/>
              </a:lnTo>
              <a:lnTo>
                <a:pt x="457200" y="695325"/>
              </a:lnTo>
              <a:lnTo>
                <a:pt x="390525" y="114300"/>
              </a:lnTo>
              <a:lnTo>
                <a:pt x="97155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9249</xdr:colOff>
      <xdr:row>159</xdr:row>
      <xdr:rowOff>152400</xdr:rowOff>
    </xdr:from>
    <xdr:ext cx="1429025" cy="356366"/>
    <xdr:sp macro="" textlink="">
      <xdr:nvSpPr>
        <xdr:cNvPr id="979" name="Line 6499">
          <a:extLst>
            <a:ext uri="{FF2B5EF4-FFF2-40B4-BE49-F238E27FC236}">
              <a16:creationId xmlns:a16="http://schemas.microsoft.com/office/drawing/2014/main" id="{2A37F39A-0E6A-8464-8CC1-AB3D042F3034}"/>
            </a:ext>
          </a:extLst>
        </xdr:cNvPr>
        <xdr:cNvSpPr>
          <a:spLocks noChangeShapeType="1"/>
        </xdr:cNvSpPr>
      </xdr:nvSpPr>
      <xdr:spPr bwMode="auto">
        <a:xfrm flipH="1">
          <a:off x="3314424" y="35461575"/>
          <a:ext cx="1429025" cy="35636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7</xdr:col>
      <xdr:colOff>352149</xdr:colOff>
      <xdr:row>159</xdr:row>
      <xdr:rowOff>95249</xdr:rowOff>
    </xdr:from>
    <xdr:ext cx="276" cy="346841"/>
    <xdr:sp macro="" textlink="">
      <xdr:nvSpPr>
        <xdr:cNvPr id="989" name="Line 6499">
          <a:extLst>
            <a:ext uri="{FF2B5EF4-FFF2-40B4-BE49-F238E27FC236}">
              <a16:creationId xmlns:a16="http://schemas.microsoft.com/office/drawing/2014/main" id="{F6872543-8F59-5FF6-64E8-2DA9EBDC51ED}"/>
            </a:ext>
          </a:extLst>
        </xdr:cNvPr>
        <xdr:cNvSpPr>
          <a:spLocks noChangeShapeType="1"/>
        </xdr:cNvSpPr>
      </xdr:nvSpPr>
      <xdr:spPr bwMode="auto">
        <a:xfrm flipH="1">
          <a:off x="3657324" y="35404424"/>
          <a:ext cx="276" cy="34684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8</xdr:col>
      <xdr:colOff>390525</xdr:colOff>
      <xdr:row>160</xdr:row>
      <xdr:rowOff>114299</xdr:rowOff>
    </xdr:from>
    <xdr:ext cx="57150" cy="381001"/>
    <xdr:sp macro="" textlink="">
      <xdr:nvSpPr>
        <xdr:cNvPr id="990" name="Line 6499">
          <a:extLst>
            <a:ext uri="{FF2B5EF4-FFF2-40B4-BE49-F238E27FC236}">
              <a16:creationId xmlns:a16="http://schemas.microsoft.com/office/drawing/2014/main" id="{C934DB54-A65F-88C0-0FC3-12E308FCCE79}"/>
            </a:ext>
          </a:extLst>
        </xdr:cNvPr>
        <xdr:cNvSpPr>
          <a:spLocks noChangeShapeType="1"/>
        </xdr:cNvSpPr>
      </xdr:nvSpPr>
      <xdr:spPr bwMode="auto">
        <a:xfrm>
          <a:off x="4105275" y="35604449"/>
          <a:ext cx="57150" cy="38100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7</xdr:col>
      <xdr:colOff>238125</xdr:colOff>
      <xdr:row>157</xdr:row>
      <xdr:rowOff>95251</xdr:rowOff>
    </xdr:from>
    <xdr:ext cx="476250" cy="95250"/>
    <xdr:sp macro="" textlink="">
      <xdr:nvSpPr>
        <xdr:cNvPr id="991" name="Line 6499">
          <a:extLst>
            <a:ext uri="{FF2B5EF4-FFF2-40B4-BE49-F238E27FC236}">
              <a16:creationId xmlns:a16="http://schemas.microsoft.com/office/drawing/2014/main" id="{CF022CBA-2449-DAF6-B466-C94D4DB690B1}"/>
            </a:ext>
          </a:extLst>
        </xdr:cNvPr>
        <xdr:cNvSpPr>
          <a:spLocks noChangeShapeType="1"/>
        </xdr:cNvSpPr>
      </xdr:nvSpPr>
      <xdr:spPr bwMode="auto">
        <a:xfrm flipH="1">
          <a:off x="3543300" y="35042476"/>
          <a:ext cx="476250" cy="952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7</xdr:col>
      <xdr:colOff>261422</xdr:colOff>
      <xdr:row>161</xdr:row>
      <xdr:rowOff>144305</xdr:rowOff>
    </xdr:from>
    <xdr:ext cx="197396" cy="190043"/>
    <xdr:sp macro="" textlink="">
      <xdr:nvSpPr>
        <xdr:cNvPr id="992" name="AutoShape 6507">
          <a:extLst>
            <a:ext uri="{FF2B5EF4-FFF2-40B4-BE49-F238E27FC236}">
              <a16:creationId xmlns:a16="http://schemas.microsoft.com/office/drawing/2014/main" id="{02F12A93-20D8-320F-2A0A-A54C3075D72E}"/>
            </a:ext>
          </a:extLst>
        </xdr:cNvPr>
        <xdr:cNvSpPr>
          <a:spLocks noChangeArrowheads="1"/>
        </xdr:cNvSpPr>
      </xdr:nvSpPr>
      <xdr:spPr bwMode="auto">
        <a:xfrm>
          <a:off x="3566597" y="35815430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265459</xdr:colOff>
      <xdr:row>160</xdr:row>
      <xdr:rowOff>142748</xdr:rowOff>
    </xdr:from>
    <xdr:ext cx="198000" cy="198000"/>
    <xdr:sp macro="" textlink="">
      <xdr:nvSpPr>
        <xdr:cNvPr id="993" name="Oval 6509">
          <a:extLst>
            <a:ext uri="{FF2B5EF4-FFF2-40B4-BE49-F238E27FC236}">
              <a16:creationId xmlns:a16="http://schemas.microsoft.com/office/drawing/2014/main" id="{DC7932F6-A7C1-3925-79C5-C8E7BD639252}"/>
            </a:ext>
          </a:extLst>
        </xdr:cNvPr>
        <xdr:cNvSpPr>
          <a:spLocks noChangeArrowheads="1"/>
        </xdr:cNvSpPr>
      </xdr:nvSpPr>
      <xdr:spPr bwMode="auto">
        <a:xfrm>
          <a:off x="3570634" y="35632898"/>
          <a:ext cx="198000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8</xdr:col>
      <xdr:colOff>303559</xdr:colOff>
      <xdr:row>160</xdr:row>
      <xdr:rowOff>28448</xdr:rowOff>
    </xdr:from>
    <xdr:ext cx="198000" cy="198000"/>
    <xdr:sp macro="" textlink="">
      <xdr:nvSpPr>
        <xdr:cNvPr id="994" name="Oval 6509">
          <a:extLst>
            <a:ext uri="{FF2B5EF4-FFF2-40B4-BE49-F238E27FC236}">
              <a16:creationId xmlns:a16="http://schemas.microsoft.com/office/drawing/2014/main" id="{E24D8267-963A-24D0-4142-C93D326521B7}"/>
            </a:ext>
          </a:extLst>
        </xdr:cNvPr>
        <xdr:cNvSpPr>
          <a:spLocks noChangeArrowheads="1"/>
        </xdr:cNvSpPr>
      </xdr:nvSpPr>
      <xdr:spPr bwMode="auto">
        <a:xfrm>
          <a:off x="4018309" y="35518598"/>
          <a:ext cx="198000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twoCellAnchor>
    <xdr:from>
      <xdr:col>8</xdr:col>
      <xdr:colOff>409547</xdr:colOff>
      <xdr:row>156</xdr:row>
      <xdr:rowOff>170057</xdr:rowOff>
    </xdr:from>
    <xdr:to>
      <xdr:col>9</xdr:col>
      <xdr:colOff>135140</xdr:colOff>
      <xdr:row>157</xdr:row>
      <xdr:rowOff>153277</xdr:rowOff>
    </xdr:to>
    <xdr:grpSp>
      <xdr:nvGrpSpPr>
        <xdr:cNvPr id="997" name="Group 17064">
          <a:extLst>
            <a:ext uri="{FF2B5EF4-FFF2-40B4-BE49-F238E27FC236}">
              <a16:creationId xmlns:a16="http://schemas.microsoft.com/office/drawing/2014/main" id="{5BE8E57E-1EF8-2B7B-837A-C8DA489CA9C0}"/>
            </a:ext>
          </a:extLst>
        </xdr:cNvPr>
        <xdr:cNvGrpSpPr>
          <a:grpSpLocks/>
        </xdr:cNvGrpSpPr>
      </xdr:nvGrpSpPr>
      <xdr:grpSpPr bwMode="auto">
        <a:xfrm rot="4949183">
          <a:off x="4109783" y="28435721"/>
          <a:ext cx="164195" cy="135168"/>
          <a:chOff x="1084" y="110"/>
          <a:chExt cx="86" cy="28"/>
        </a:xfrm>
      </xdr:grpSpPr>
      <xdr:sp macro="" textlink="">
        <xdr:nvSpPr>
          <xdr:cNvPr id="998" name="Rectangle 6595">
            <a:extLst>
              <a:ext uri="{FF2B5EF4-FFF2-40B4-BE49-F238E27FC236}">
                <a16:creationId xmlns:a16="http://schemas.microsoft.com/office/drawing/2014/main" id="{C56842E5-9696-8F99-9127-4D01D133D4DA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99" name="Freeform 6598">
            <a:extLst>
              <a:ext uri="{FF2B5EF4-FFF2-40B4-BE49-F238E27FC236}">
                <a16:creationId xmlns:a16="http://schemas.microsoft.com/office/drawing/2014/main" id="{B7B47F63-1647-5569-178F-C49AA7D0105E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00" name="Freeform 6598">
            <a:extLst>
              <a:ext uri="{FF2B5EF4-FFF2-40B4-BE49-F238E27FC236}">
                <a16:creationId xmlns:a16="http://schemas.microsoft.com/office/drawing/2014/main" id="{3DF9B196-26AE-EDD4-B952-D117AFDFDD6D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76172</xdr:colOff>
      <xdr:row>160</xdr:row>
      <xdr:rowOff>17657</xdr:rowOff>
    </xdr:from>
    <xdr:to>
      <xdr:col>9</xdr:col>
      <xdr:colOff>211340</xdr:colOff>
      <xdr:row>161</xdr:row>
      <xdr:rowOff>877</xdr:rowOff>
    </xdr:to>
    <xdr:grpSp>
      <xdr:nvGrpSpPr>
        <xdr:cNvPr id="1001" name="Group 17064">
          <a:extLst>
            <a:ext uri="{FF2B5EF4-FFF2-40B4-BE49-F238E27FC236}">
              <a16:creationId xmlns:a16="http://schemas.microsoft.com/office/drawing/2014/main" id="{E8F826A6-1B41-70EC-51C2-7B60D21C1F7F}"/>
            </a:ext>
          </a:extLst>
        </xdr:cNvPr>
        <xdr:cNvGrpSpPr>
          <a:grpSpLocks/>
        </xdr:cNvGrpSpPr>
      </xdr:nvGrpSpPr>
      <xdr:grpSpPr bwMode="auto">
        <a:xfrm rot="4949183">
          <a:off x="4185983" y="29007221"/>
          <a:ext cx="164195" cy="135168"/>
          <a:chOff x="1084" y="110"/>
          <a:chExt cx="86" cy="28"/>
        </a:xfrm>
      </xdr:grpSpPr>
      <xdr:sp macro="" textlink="">
        <xdr:nvSpPr>
          <xdr:cNvPr id="1002" name="Rectangle 6595">
            <a:extLst>
              <a:ext uri="{FF2B5EF4-FFF2-40B4-BE49-F238E27FC236}">
                <a16:creationId xmlns:a16="http://schemas.microsoft.com/office/drawing/2014/main" id="{E285489B-C845-06FF-19F4-C0BAD25F28A6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03" name="Freeform 6598">
            <a:extLst>
              <a:ext uri="{FF2B5EF4-FFF2-40B4-BE49-F238E27FC236}">
                <a16:creationId xmlns:a16="http://schemas.microsoft.com/office/drawing/2014/main" id="{C6A0DBC2-E0F0-40AD-69DB-4A591F8A7903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04" name="Freeform 6598">
            <a:extLst>
              <a:ext uri="{FF2B5EF4-FFF2-40B4-BE49-F238E27FC236}">
                <a16:creationId xmlns:a16="http://schemas.microsoft.com/office/drawing/2014/main" id="{5F80ACEE-8BEC-D057-28F2-8978C7C92DB1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9525</xdr:colOff>
      <xdr:row>156</xdr:row>
      <xdr:rowOff>19050</xdr:rowOff>
    </xdr:from>
    <xdr:to>
      <xdr:col>9</xdr:col>
      <xdr:colOff>161925</xdr:colOff>
      <xdr:row>162</xdr:row>
      <xdr:rowOff>142875</xdr:rowOff>
    </xdr:to>
    <xdr:sp macro="" textlink="">
      <xdr:nvSpPr>
        <xdr:cNvPr id="995" name="フリーフォーム: 図形 994">
          <a:extLst>
            <a:ext uri="{FF2B5EF4-FFF2-40B4-BE49-F238E27FC236}">
              <a16:creationId xmlns:a16="http://schemas.microsoft.com/office/drawing/2014/main" id="{F5238393-A2B4-7299-D137-F2EF57D00B91}"/>
            </a:ext>
          </a:extLst>
        </xdr:cNvPr>
        <xdr:cNvSpPr/>
      </xdr:nvSpPr>
      <xdr:spPr bwMode="auto">
        <a:xfrm>
          <a:off x="4133850" y="34785300"/>
          <a:ext cx="152400" cy="1209675"/>
        </a:xfrm>
        <a:custGeom>
          <a:avLst/>
          <a:gdLst>
            <a:gd name="connsiteX0" fmla="*/ 0 w 152400"/>
            <a:gd name="connsiteY0" fmla="*/ 0 h 1209675"/>
            <a:gd name="connsiteX1" fmla="*/ 152400 w 152400"/>
            <a:gd name="connsiteY1" fmla="*/ 1209675 h 1209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2400" h="1209675">
              <a:moveTo>
                <a:pt x="0" y="0"/>
              </a:moveTo>
              <a:lnTo>
                <a:pt x="152400" y="1209675"/>
              </a:lnTo>
            </a:path>
          </a:pathLst>
        </a:cu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57150</xdr:colOff>
      <xdr:row>156</xdr:row>
      <xdr:rowOff>0</xdr:rowOff>
    </xdr:from>
    <xdr:to>
      <xdr:col>9</xdr:col>
      <xdr:colOff>209550</xdr:colOff>
      <xdr:row>162</xdr:row>
      <xdr:rowOff>123825</xdr:rowOff>
    </xdr:to>
    <xdr:sp macro="" textlink="">
      <xdr:nvSpPr>
        <xdr:cNvPr id="996" name="フリーフォーム: 図形 995">
          <a:extLst>
            <a:ext uri="{FF2B5EF4-FFF2-40B4-BE49-F238E27FC236}">
              <a16:creationId xmlns:a16="http://schemas.microsoft.com/office/drawing/2014/main" id="{CBDF03F7-A52D-C902-B986-3EE9017A6392}"/>
            </a:ext>
          </a:extLst>
        </xdr:cNvPr>
        <xdr:cNvSpPr/>
      </xdr:nvSpPr>
      <xdr:spPr bwMode="auto">
        <a:xfrm>
          <a:off x="4181475" y="34766250"/>
          <a:ext cx="152400" cy="1209675"/>
        </a:xfrm>
        <a:custGeom>
          <a:avLst/>
          <a:gdLst>
            <a:gd name="connsiteX0" fmla="*/ 0 w 152400"/>
            <a:gd name="connsiteY0" fmla="*/ 0 h 1209675"/>
            <a:gd name="connsiteX1" fmla="*/ 152400 w 152400"/>
            <a:gd name="connsiteY1" fmla="*/ 1209675 h 1209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2400" h="1209675">
              <a:moveTo>
                <a:pt x="0" y="0"/>
              </a:moveTo>
              <a:lnTo>
                <a:pt x="152400" y="1209675"/>
              </a:lnTo>
            </a:path>
          </a:pathLst>
        </a:cu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226570</xdr:colOff>
      <xdr:row>155</xdr:row>
      <xdr:rowOff>154252</xdr:rowOff>
    </xdr:from>
    <xdr:to>
      <xdr:col>9</xdr:col>
      <xdr:colOff>0</xdr:colOff>
      <xdr:row>157</xdr:row>
      <xdr:rowOff>85725</xdr:rowOff>
    </xdr:to>
    <xdr:sp macro="" textlink="">
      <xdr:nvSpPr>
        <xdr:cNvPr id="1005" name="フリーフォーム: 図形 1004">
          <a:extLst>
            <a:ext uri="{FF2B5EF4-FFF2-40B4-BE49-F238E27FC236}">
              <a16:creationId xmlns:a16="http://schemas.microsoft.com/office/drawing/2014/main" id="{B12C8267-8EE2-576B-55F5-027DD06C3A90}"/>
            </a:ext>
          </a:extLst>
        </xdr:cNvPr>
        <xdr:cNvSpPr/>
      </xdr:nvSpPr>
      <xdr:spPr bwMode="auto">
        <a:xfrm>
          <a:off x="3941320" y="34739527"/>
          <a:ext cx="183005" cy="293423"/>
        </a:xfrm>
        <a:custGeom>
          <a:avLst/>
          <a:gdLst>
            <a:gd name="connsiteX0" fmla="*/ 87755 w 183005"/>
            <a:gd name="connsiteY0" fmla="*/ 293423 h 293423"/>
            <a:gd name="connsiteX1" fmla="*/ 2030 w 183005"/>
            <a:gd name="connsiteY1" fmla="*/ 179123 h 293423"/>
            <a:gd name="connsiteX2" fmla="*/ 40130 w 183005"/>
            <a:gd name="connsiteY2" fmla="*/ 7673 h 293423"/>
            <a:gd name="connsiteX3" fmla="*/ 183005 w 183005"/>
            <a:gd name="connsiteY3" fmla="*/ 45773 h 2934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83005" h="293423">
              <a:moveTo>
                <a:pt x="87755" y="293423"/>
              </a:moveTo>
              <a:cubicBezTo>
                <a:pt x="48861" y="260085"/>
                <a:pt x="9967" y="226748"/>
                <a:pt x="2030" y="179123"/>
              </a:cubicBezTo>
              <a:cubicBezTo>
                <a:pt x="-5907" y="131498"/>
                <a:pt x="9968" y="29898"/>
                <a:pt x="40130" y="7673"/>
              </a:cubicBezTo>
              <a:cubicBezTo>
                <a:pt x="70292" y="-14552"/>
                <a:pt x="126648" y="15610"/>
                <a:pt x="183005" y="45773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73245</xdr:colOff>
      <xdr:row>161</xdr:row>
      <xdr:rowOff>14122</xdr:rowOff>
    </xdr:from>
    <xdr:ext cx="372090" cy="200119"/>
    <xdr:sp macro="" textlink="">
      <xdr:nvSpPr>
        <xdr:cNvPr id="1006" name="テキスト ボックス 1005">
          <a:extLst>
            <a:ext uri="{FF2B5EF4-FFF2-40B4-BE49-F238E27FC236}">
              <a16:creationId xmlns:a16="http://schemas.microsoft.com/office/drawing/2014/main" id="{14A5E20C-0F87-56F5-8DEA-2664409D598F}"/>
            </a:ext>
          </a:extLst>
        </xdr:cNvPr>
        <xdr:cNvSpPr txBox="1"/>
      </xdr:nvSpPr>
      <xdr:spPr>
        <a:xfrm rot="20848418">
          <a:off x="5378670" y="35685247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0.4km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9</xdr:col>
      <xdr:colOff>242466</xdr:colOff>
      <xdr:row>160</xdr:row>
      <xdr:rowOff>3095</xdr:rowOff>
    </xdr:from>
    <xdr:ext cx="417188" cy="408122"/>
    <xdr:grpSp>
      <xdr:nvGrpSpPr>
        <xdr:cNvPr id="1007" name="Group 6672">
          <a:extLst>
            <a:ext uri="{FF2B5EF4-FFF2-40B4-BE49-F238E27FC236}">
              <a16:creationId xmlns:a16="http://schemas.microsoft.com/office/drawing/2014/main" id="{29D41E12-60E8-D681-23BC-105B27EDD8F9}"/>
            </a:ext>
          </a:extLst>
        </xdr:cNvPr>
        <xdr:cNvGrpSpPr>
          <a:grpSpLocks/>
        </xdr:cNvGrpSpPr>
      </xdr:nvGrpSpPr>
      <xdr:grpSpPr bwMode="auto">
        <a:xfrm>
          <a:off x="4366791" y="28978145"/>
          <a:ext cx="417188" cy="408122"/>
          <a:chOff x="536" y="109"/>
          <a:chExt cx="46" cy="44"/>
        </a:xfrm>
      </xdr:grpSpPr>
      <xdr:pic>
        <xdr:nvPicPr>
          <xdr:cNvPr id="1008" name="Picture 6673" descr="route2">
            <a:extLst>
              <a:ext uri="{FF2B5EF4-FFF2-40B4-BE49-F238E27FC236}">
                <a16:creationId xmlns:a16="http://schemas.microsoft.com/office/drawing/2014/main" id="{1E9B926F-ECE7-B590-E354-0CF1047BC4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9" name="Text Box 6674">
            <a:extLst>
              <a:ext uri="{FF2B5EF4-FFF2-40B4-BE49-F238E27FC236}">
                <a16:creationId xmlns:a16="http://schemas.microsoft.com/office/drawing/2014/main" id="{A339F221-660C-D7B6-92C1-969C71FA61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282540</xdr:colOff>
      <xdr:row>158</xdr:row>
      <xdr:rowOff>104118</xdr:rowOff>
    </xdr:from>
    <xdr:ext cx="293123" cy="320468"/>
    <xdr:sp macro="" textlink="">
      <xdr:nvSpPr>
        <xdr:cNvPr id="1010" name="線吹き出し 2 (枠付き) 1983">
          <a:extLst>
            <a:ext uri="{FF2B5EF4-FFF2-40B4-BE49-F238E27FC236}">
              <a16:creationId xmlns:a16="http://schemas.microsoft.com/office/drawing/2014/main" id="{5285349E-C402-3919-C035-FEC3988C90B7}"/>
            </a:ext>
          </a:extLst>
        </xdr:cNvPr>
        <xdr:cNvSpPr/>
      </xdr:nvSpPr>
      <xdr:spPr bwMode="auto">
        <a:xfrm flipH="1">
          <a:off x="3587715" y="35232318"/>
          <a:ext cx="293123" cy="320468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119324"/>
            <a:gd name="adj6" fmla="val -74092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36000" rIns="1800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小浜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>
              <a:effectLst/>
              <a:latin typeface="+mn-lt"/>
              <a:ea typeface="+mn-ea"/>
              <a:cs typeface="+mn-cs"/>
            </a:rPr>
            <a:t>IC</a:t>
          </a: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口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236884</xdr:colOff>
      <xdr:row>157</xdr:row>
      <xdr:rowOff>18923</xdr:rowOff>
    </xdr:from>
    <xdr:ext cx="198000" cy="198000"/>
    <xdr:sp macro="" textlink="">
      <xdr:nvSpPr>
        <xdr:cNvPr id="1011" name="Oval 6509">
          <a:extLst>
            <a:ext uri="{FF2B5EF4-FFF2-40B4-BE49-F238E27FC236}">
              <a16:creationId xmlns:a16="http://schemas.microsoft.com/office/drawing/2014/main" id="{F900A37B-A794-8434-6537-D8B0FF67AD7E}"/>
            </a:ext>
          </a:extLst>
        </xdr:cNvPr>
        <xdr:cNvSpPr>
          <a:spLocks noChangeArrowheads="1"/>
        </xdr:cNvSpPr>
      </xdr:nvSpPr>
      <xdr:spPr bwMode="auto">
        <a:xfrm>
          <a:off x="3951634" y="34966148"/>
          <a:ext cx="198000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7</xdr:col>
      <xdr:colOff>146481</xdr:colOff>
      <xdr:row>156</xdr:row>
      <xdr:rowOff>46968</xdr:rowOff>
    </xdr:from>
    <xdr:ext cx="393791" cy="179404"/>
    <xdr:sp macro="" textlink="">
      <xdr:nvSpPr>
        <xdr:cNvPr id="1012" name="線吹き出し 2 (枠付き) 1983">
          <a:extLst>
            <a:ext uri="{FF2B5EF4-FFF2-40B4-BE49-F238E27FC236}">
              <a16:creationId xmlns:a16="http://schemas.microsoft.com/office/drawing/2014/main" id="{E601FDE8-84F7-995C-DB0B-382382A09B95}"/>
            </a:ext>
          </a:extLst>
        </xdr:cNvPr>
        <xdr:cNvSpPr/>
      </xdr:nvSpPr>
      <xdr:spPr bwMode="auto">
        <a:xfrm flipH="1">
          <a:off x="3451656" y="34813218"/>
          <a:ext cx="393791" cy="179404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124633"/>
            <a:gd name="adj6" fmla="val -45067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36000" rIns="1800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小浜</a:t>
          </a:r>
          <a:r>
            <a:rPr kumimoji="1" lang="en-US" altLang="ja-JP" sz="1000">
              <a:effectLst/>
              <a:latin typeface="+mn-lt"/>
              <a:ea typeface="+mn-ea"/>
              <a:cs typeface="+mn-cs"/>
            </a:rPr>
            <a:t>IC</a:t>
          </a:r>
        </a:p>
      </xdr:txBody>
    </xdr:sp>
    <xdr:clientData/>
  </xdr:oneCellAnchor>
  <xdr:oneCellAnchor>
    <xdr:from>
      <xdr:col>8</xdr:col>
      <xdr:colOff>359256</xdr:colOff>
      <xdr:row>158</xdr:row>
      <xdr:rowOff>51960</xdr:rowOff>
    </xdr:from>
    <xdr:ext cx="200119" cy="372090"/>
    <xdr:sp macro="" textlink="">
      <xdr:nvSpPr>
        <xdr:cNvPr id="1013" name="テキスト ボックス 1012">
          <a:extLst>
            <a:ext uri="{FF2B5EF4-FFF2-40B4-BE49-F238E27FC236}">
              <a16:creationId xmlns:a16="http://schemas.microsoft.com/office/drawing/2014/main" id="{63E863D2-6B28-45E3-B876-2BEFE15D41D5}"/>
            </a:ext>
          </a:extLst>
        </xdr:cNvPr>
        <xdr:cNvSpPr txBox="1"/>
      </xdr:nvSpPr>
      <xdr:spPr>
        <a:xfrm rot="4897551">
          <a:off x="5578696" y="35266145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0.6km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3</xdr:col>
      <xdr:colOff>752475</xdr:colOff>
      <xdr:row>14</xdr:row>
      <xdr:rowOff>166259</xdr:rowOff>
    </xdr:from>
    <xdr:ext cx="295275" cy="274822"/>
    <xdr:pic>
      <xdr:nvPicPr>
        <xdr:cNvPr id="1864" name="Picture 17761" descr="famima">
          <a:extLst>
            <a:ext uri="{FF2B5EF4-FFF2-40B4-BE49-F238E27FC236}">
              <a16:creationId xmlns:a16="http://schemas.microsoft.com/office/drawing/2014/main" id="{8367D404-152A-4EAA-AC19-3A284EF41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20850" y="2718959"/>
          <a:ext cx="295275" cy="274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105103</xdr:colOff>
      <xdr:row>12</xdr:row>
      <xdr:rowOff>45982</xdr:rowOff>
    </xdr:from>
    <xdr:ext cx="426713" cy="372721"/>
    <xdr:sp macro="" textlink="">
      <xdr:nvSpPr>
        <xdr:cNvPr id="1875" name="AutoShape 6505">
          <a:extLst>
            <a:ext uri="{FF2B5EF4-FFF2-40B4-BE49-F238E27FC236}">
              <a16:creationId xmlns:a16="http://schemas.microsoft.com/office/drawing/2014/main" id="{2017A59D-4467-478E-BAA2-2FF22177F189}"/>
            </a:ext>
          </a:extLst>
        </xdr:cNvPr>
        <xdr:cNvSpPr>
          <a:spLocks noChangeArrowheads="1"/>
        </xdr:cNvSpPr>
      </xdr:nvSpPr>
      <xdr:spPr bwMode="auto">
        <a:xfrm>
          <a:off x="15364153" y="223673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235</a:t>
          </a:r>
        </a:p>
      </xdr:txBody>
    </xdr:sp>
    <xdr:clientData/>
  </xdr:oneCellAnchor>
  <xdr:oneCellAnchor>
    <xdr:from>
      <xdr:col>5</xdr:col>
      <xdr:colOff>78827</xdr:colOff>
      <xdr:row>14</xdr:row>
      <xdr:rowOff>98535</xdr:rowOff>
    </xdr:from>
    <xdr:ext cx="426713" cy="372721"/>
    <xdr:sp macro="" textlink="">
      <xdr:nvSpPr>
        <xdr:cNvPr id="2021" name="AutoShape 6505">
          <a:extLst>
            <a:ext uri="{FF2B5EF4-FFF2-40B4-BE49-F238E27FC236}">
              <a16:creationId xmlns:a16="http://schemas.microsoft.com/office/drawing/2014/main" id="{624C5D5E-62E6-4A99-8DB0-635B012CE50D}"/>
            </a:ext>
          </a:extLst>
        </xdr:cNvPr>
        <xdr:cNvSpPr>
          <a:spLocks noChangeArrowheads="1"/>
        </xdr:cNvSpPr>
      </xdr:nvSpPr>
      <xdr:spPr bwMode="auto">
        <a:xfrm>
          <a:off x="14928302" y="265123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</a:t>
          </a:r>
        </a:p>
      </xdr:txBody>
    </xdr:sp>
    <xdr:clientData/>
  </xdr:oneCellAnchor>
  <xdr:twoCellAnchor>
    <xdr:from>
      <xdr:col>4</xdr:col>
      <xdr:colOff>328449</xdr:colOff>
      <xdr:row>13</xdr:row>
      <xdr:rowOff>105103</xdr:rowOff>
    </xdr:from>
    <xdr:to>
      <xdr:col>6</xdr:col>
      <xdr:colOff>518949</xdr:colOff>
      <xdr:row>18</xdr:row>
      <xdr:rowOff>118242</xdr:rowOff>
    </xdr:to>
    <xdr:sp macro="" textlink="">
      <xdr:nvSpPr>
        <xdr:cNvPr id="2022" name="フリーフォーム 2767">
          <a:extLst>
            <a:ext uri="{FF2B5EF4-FFF2-40B4-BE49-F238E27FC236}">
              <a16:creationId xmlns:a16="http://schemas.microsoft.com/office/drawing/2014/main" id="{1ACB450C-8A2A-48E0-A3BA-0B28E01CA623}"/>
            </a:ext>
          </a:extLst>
        </xdr:cNvPr>
        <xdr:cNvSpPr/>
      </xdr:nvSpPr>
      <xdr:spPr bwMode="auto">
        <a:xfrm>
          <a:off x="14768349" y="2476828"/>
          <a:ext cx="1009650" cy="918014"/>
        </a:xfrm>
        <a:custGeom>
          <a:avLst/>
          <a:gdLst>
            <a:gd name="connsiteX0" fmla="*/ 0 w 952500"/>
            <a:gd name="connsiteY0" fmla="*/ 913087 h 913087"/>
            <a:gd name="connsiteX1" fmla="*/ 0 w 952500"/>
            <a:gd name="connsiteY1" fmla="*/ 558362 h 913087"/>
            <a:gd name="connsiteX2" fmla="*/ 952500 w 952500"/>
            <a:gd name="connsiteY2" fmla="*/ 558362 h 913087"/>
            <a:gd name="connsiteX3" fmla="*/ 952500 w 952500"/>
            <a:gd name="connsiteY3" fmla="*/ 0 h 913087"/>
            <a:gd name="connsiteX0" fmla="*/ 0 w 952500"/>
            <a:gd name="connsiteY0" fmla="*/ 913087 h 913087"/>
            <a:gd name="connsiteX1" fmla="*/ 0 w 952500"/>
            <a:gd name="connsiteY1" fmla="*/ 558362 h 913087"/>
            <a:gd name="connsiteX2" fmla="*/ 952500 w 952500"/>
            <a:gd name="connsiteY2" fmla="*/ 558362 h 913087"/>
            <a:gd name="connsiteX3" fmla="*/ 952500 w 952500"/>
            <a:gd name="connsiteY3" fmla="*/ 0 h 913087"/>
            <a:gd name="connsiteX0" fmla="*/ 0 w 952500"/>
            <a:gd name="connsiteY0" fmla="*/ 913087 h 913087"/>
            <a:gd name="connsiteX1" fmla="*/ 0 w 952500"/>
            <a:gd name="connsiteY1" fmla="*/ 558362 h 913087"/>
            <a:gd name="connsiteX2" fmla="*/ 952500 w 952500"/>
            <a:gd name="connsiteY2" fmla="*/ 558362 h 913087"/>
            <a:gd name="connsiteX3" fmla="*/ 952500 w 952500"/>
            <a:gd name="connsiteY3" fmla="*/ 0 h 913087"/>
            <a:gd name="connsiteX0" fmla="*/ 0 w 952500"/>
            <a:gd name="connsiteY0" fmla="*/ 913087 h 913087"/>
            <a:gd name="connsiteX1" fmla="*/ 0 w 952500"/>
            <a:gd name="connsiteY1" fmla="*/ 558362 h 913087"/>
            <a:gd name="connsiteX2" fmla="*/ 952500 w 952500"/>
            <a:gd name="connsiteY2" fmla="*/ 630620 h 913087"/>
            <a:gd name="connsiteX3" fmla="*/ 952500 w 952500"/>
            <a:gd name="connsiteY3" fmla="*/ 0 h 913087"/>
            <a:gd name="connsiteX0" fmla="*/ 0 w 952500"/>
            <a:gd name="connsiteY0" fmla="*/ 913087 h 913087"/>
            <a:gd name="connsiteX1" fmla="*/ 0 w 952500"/>
            <a:gd name="connsiteY1" fmla="*/ 558362 h 913087"/>
            <a:gd name="connsiteX2" fmla="*/ 952500 w 952500"/>
            <a:gd name="connsiteY2" fmla="*/ 630620 h 913087"/>
            <a:gd name="connsiteX3" fmla="*/ 952500 w 952500"/>
            <a:gd name="connsiteY3" fmla="*/ 0 h 913087"/>
            <a:gd name="connsiteX0" fmla="*/ 0 w 952500"/>
            <a:gd name="connsiteY0" fmla="*/ 913087 h 913087"/>
            <a:gd name="connsiteX1" fmla="*/ 0 w 952500"/>
            <a:gd name="connsiteY1" fmla="*/ 558362 h 913087"/>
            <a:gd name="connsiteX2" fmla="*/ 952500 w 952500"/>
            <a:gd name="connsiteY2" fmla="*/ 630620 h 913087"/>
            <a:gd name="connsiteX3" fmla="*/ 952500 w 952500"/>
            <a:gd name="connsiteY3" fmla="*/ 0 h 913087"/>
            <a:gd name="connsiteX0" fmla="*/ 0 w 952500"/>
            <a:gd name="connsiteY0" fmla="*/ 913087 h 913087"/>
            <a:gd name="connsiteX1" fmla="*/ 0 w 952500"/>
            <a:gd name="connsiteY1" fmla="*/ 558362 h 913087"/>
            <a:gd name="connsiteX2" fmla="*/ 952500 w 952500"/>
            <a:gd name="connsiteY2" fmla="*/ 630620 h 913087"/>
            <a:gd name="connsiteX3" fmla="*/ 952500 w 952500"/>
            <a:gd name="connsiteY3" fmla="*/ 0 h 913087"/>
            <a:gd name="connsiteX0" fmla="*/ 0 w 1005052"/>
            <a:gd name="connsiteY0" fmla="*/ 932794 h 932794"/>
            <a:gd name="connsiteX1" fmla="*/ 0 w 1005052"/>
            <a:gd name="connsiteY1" fmla="*/ 578069 h 932794"/>
            <a:gd name="connsiteX2" fmla="*/ 952500 w 1005052"/>
            <a:gd name="connsiteY2" fmla="*/ 650327 h 932794"/>
            <a:gd name="connsiteX3" fmla="*/ 1005052 w 1005052"/>
            <a:gd name="connsiteY3" fmla="*/ 0 h 9327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5052" h="932794">
              <a:moveTo>
                <a:pt x="0" y="932794"/>
              </a:moveTo>
              <a:lnTo>
                <a:pt x="0" y="578069"/>
              </a:lnTo>
              <a:cubicBezTo>
                <a:pt x="580259" y="571500"/>
                <a:pt x="510190" y="670034"/>
                <a:pt x="952500" y="650327"/>
              </a:cubicBezTo>
              <a:lnTo>
                <a:pt x="1005052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13137</xdr:colOff>
      <xdr:row>16</xdr:row>
      <xdr:rowOff>118241</xdr:rowOff>
    </xdr:from>
    <xdr:ext cx="404317" cy="14452"/>
    <xdr:sp macro="" textlink="">
      <xdr:nvSpPr>
        <xdr:cNvPr id="2024" name="Line 6499">
          <a:extLst>
            <a:ext uri="{FF2B5EF4-FFF2-40B4-BE49-F238E27FC236}">
              <a16:creationId xmlns:a16="http://schemas.microsoft.com/office/drawing/2014/main" id="{A022D8CA-BC29-4B1F-BCF5-C6A06C65587C}"/>
            </a:ext>
          </a:extLst>
        </xdr:cNvPr>
        <xdr:cNvSpPr>
          <a:spLocks noChangeShapeType="1"/>
        </xdr:cNvSpPr>
      </xdr:nvSpPr>
      <xdr:spPr bwMode="auto">
        <a:xfrm flipH="1" flipV="1">
          <a:off x="14453037" y="3032891"/>
          <a:ext cx="404317" cy="1445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4</xdr:col>
      <xdr:colOff>319248</xdr:colOff>
      <xdr:row>13</xdr:row>
      <xdr:rowOff>111672</xdr:rowOff>
    </xdr:from>
    <xdr:ext cx="2631" cy="652649"/>
    <xdr:sp macro="" textlink="">
      <xdr:nvSpPr>
        <xdr:cNvPr id="2025" name="Line 6499">
          <a:extLst>
            <a:ext uri="{FF2B5EF4-FFF2-40B4-BE49-F238E27FC236}">
              <a16:creationId xmlns:a16="http://schemas.microsoft.com/office/drawing/2014/main" id="{4A776608-4082-483A-A096-88E608AB257E}"/>
            </a:ext>
          </a:extLst>
        </xdr:cNvPr>
        <xdr:cNvSpPr>
          <a:spLocks noChangeShapeType="1"/>
        </xdr:cNvSpPr>
      </xdr:nvSpPr>
      <xdr:spPr bwMode="auto">
        <a:xfrm flipV="1">
          <a:off x="14759148" y="2483397"/>
          <a:ext cx="2631" cy="65264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6</xdr:col>
      <xdr:colOff>440121</xdr:colOff>
      <xdr:row>17</xdr:row>
      <xdr:rowOff>0</xdr:rowOff>
    </xdr:from>
    <xdr:ext cx="10504" cy="305786"/>
    <xdr:sp macro="" textlink="">
      <xdr:nvSpPr>
        <xdr:cNvPr id="2103" name="Line 6499">
          <a:extLst>
            <a:ext uri="{FF2B5EF4-FFF2-40B4-BE49-F238E27FC236}">
              <a16:creationId xmlns:a16="http://schemas.microsoft.com/office/drawing/2014/main" id="{3FA29FA4-E170-447F-9245-71C220D1CD0F}"/>
            </a:ext>
          </a:extLst>
        </xdr:cNvPr>
        <xdr:cNvSpPr>
          <a:spLocks noChangeShapeType="1"/>
        </xdr:cNvSpPr>
      </xdr:nvSpPr>
      <xdr:spPr bwMode="auto">
        <a:xfrm flipV="1">
          <a:off x="15699171" y="3095625"/>
          <a:ext cx="10504" cy="30578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4</xdr:col>
      <xdr:colOff>229914</xdr:colOff>
      <xdr:row>16</xdr:row>
      <xdr:rowOff>19707</xdr:rowOff>
    </xdr:from>
    <xdr:ext cx="226575" cy="197939"/>
    <xdr:sp macro="" textlink="">
      <xdr:nvSpPr>
        <xdr:cNvPr id="2104" name="Oval 6509">
          <a:extLst>
            <a:ext uri="{FF2B5EF4-FFF2-40B4-BE49-F238E27FC236}">
              <a16:creationId xmlns:a16="http://schemas.microsoft.com/office/drawing/2014/main" id="{8A361615-4469-41FE-B9F3-F3B7A9184A50}"/>
            </a:ext>
          </a:extLst>
        </xdr:cNvPr>
        <xdr:cNvSpPr>
          <a:spLocks noChangeArrowheads="1"/>
        </xdr:cNvSpPr>
      </xdr:nvSpPr>
      <xdr:spPr bwMode="auto">
        <a:xfrm>
          <a:off x="14669814" y="2934357"/>
          <a:ext cx="226575" cy="19793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4</xdr:col>
      <xdr:colOff>224659</xdr:colOff>
      <xdr:row>17</xdr:row>
      <xdr:rowOff>139262</xdr:rowOff>
    </xdr:from>
    <xdr:ext cx="222975" cy="191724"/>
    <xdr:sp macro="" textlink="">
      <xdr:nvSpPr>
        <xdr:cNvPr id="350" name="AutoShape 6507">
          <a:extLst>
            <a:ext uri="{FF2B5EF4-FFF2-40B4-BE49-F238E27FC236}">
              <a16:creationId xmlns:a16="http://schemas.microsoft.com/office/drawing/2014/main" id="{1846DC8E-81E1-45AA-B6E9-404F00B9C64D}"/>
            </a:ext>
          </a:extLst>
        </xdr:cNvPr>
        <xdr:cNvSpPr>
          <a:spLocks noChangeArrowheads="1"/>
        </xdr:cNvSpPr>
      </xdr:nvSpPr>
      <xdr:spPr bwMode="auto">
        <a:xfrm>
          <a:off x="14664559" y="3234887"/>
          <a:ext cx="222975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170794</xdr:colOff>
      <xdr:row>16</xdr:row>
      <xdr:rowOff>164225</xdr:rowOff>
    </xdr:from>
    <xdr:ext cx="372090" cy="200119"/>
    <xdr:sp macro="" textlink="">
      <xdr:nvSpPr>
        <xdr:cNvPr id="362" name="テキスト ボックス 361">
          <a:extLst>
            <a:ext uri="{FF2B5EF4-FFF2-40B4-BE49-F238E27FC236}">
              <a16:creationId xmlns:a16="http://schemas.microsoft.com/office/drawing/2014/main" id="{844914BF-2A90-4FC9-B9F7-6E5E7C16B0D3}"/>
            </a:ext>
          </a:extLst>
        </xdr:cNvPr>
        <xdr:cNvSpPr txBox="1"/>
      </xdr:nvSpPr>
      <xdr:spPr>
        <a:xfrm rot="251194">
          <a:off x="15020269" y="3078875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0.4km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360893</xdr:colOff>
      <xdr:row>16</xdr:row>
      <xdr:rowOff>83569</xdr:rowOff>
    </xdr:from>
    <xdr:ext cx="198000" cy="197939"/>
    <xdr:sp macro="" textlink="">
      <xdr:nvSpPr>
        <xdr:cNvPr id="394" name="Oval 6509">
          <a:extLst>
            <a:ext uri="{FF2B5EF4-FFF2-40B4-BE49-F238E27FC236}">
              <a16:creationId xmlns:a16="http://schemas.microsoft.com/office/drawing/2014/main" id="{3B530D2D-617F-4BF8-92DE-086F538A4006}"/>
            </a:ext>
          </a:extLst>
        </xdr:cNvPr>
        <xdr:cNvSpPr>
          <a:spLocks noChangeArrowheads="1"/>
        </xdr:cNvSpPr>
      </xdr:nvSpPr>
      <xdr:spPr bwMode="auto">
        <a:xfrm>
          <a:off x="15619943" y="2998219"/>
          <a:ext cx="198000" cy="19793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twoCellAnchor>
    <xdr:from>
      <xdr:col>6</xdr:col>
      <xdr:colOff>114300</xdr:colOff>
      <xdr:row>13</xdr:row>
      <xdr:rowOff>161925</xdr:rowOff>
    </xdr:from>
    <xdr:to>
      <xdr:col>6</xdr:col>
      <xdr:colOff>238125</xdr:colOff>
      <xdr:row>14</xdr:row>
      <xdr:rowOff>114300</xdr:rowOff>
    </xdr:to>
    <xdr:cxnSp macro="">
      <xdr:nvCxnSpPr>
        <xdr:cNvPr id="396" name="直線コネクタ 395">
          <a:extLst>
            <a:ext uri="{FF2B5EF4-FFF2-40B4-BE49-F238E27FC236}">
              <a16:creationId xmlns:a16="http://schemas.microsoft.com/office/drawing/2014/main" id="{7C2B1E6C-3EC8-48B8-BEAE-1FA68DFC3869}"/>
            </a:ext>
          </a:extLst>
        </xdr:cNvPr>
        <xdr:cNvCxnSpPr/>
      </xdr:nvCxnSpPr>
      <xdr:spPr bwMode="auto">
        <a:xfrm flipV="1">
          <a:off x="15373350" y="2533650"/>
          <a:ext cx="123825" cy="133350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390525</xdr:colOff>
      <xdr:row>24</xdr:row>
      <xdr:rowOff>152400</xdr:rowOff>
    </xdr:from>
    <xdr:to>
      <xdr:col>6</xdr:col>
      <xdr:colOff>571500</xdr:colOff>
      <xdr:row>25</xdr:row>
      <xdr:rowOff>133350</xdr:rowOff>
    </xdr:to>
    <xdr:cxnSp macro="">
      <xdr:nvCxnSpPr>
        <xdr:cNvPr id="811" name="直線コネクタ 810">
          <a:extLst>
            <a:ext uri="{FF2B5EF4-FFF2-40B4-BE49-F238E27FC236}">
              <a16:creationId xmlns:a16="http://schemas.microsoft.com/office/drawing/2014/main" id="{DD0D17D3-301B-4B75-B2E8-56464C9F1AD0}"/>
            </a:ext>
          </a:extLst>
        </xdr:cNvPr>
        <xdr:cNvCxnSpPr/>
      </xdr:nvCxnSpPr>
      <xdr:spPr bwMode="auto">
        <a:xfrm flipV="1">
          <a:off x="2924175" y="6143625"/>
          <a:ext cx="180975" cy="161925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8</xdr:col>
      <xdr:colOff>257175</xdr:colOff>
      <xdr:row>30</xdr:row>
      <xdr:rowOff>76200</xdr:rowOff>
    </xdr:from>
    <xdr:ext cx="47625" cy="200026"/>
    <xdr:sp macro="" textlink="">
      <xdr:nvSpPr>
        <xdr:cNvPr id="819" name="Line 6499">
          <a:extLst>
            <a:ext uri="{FF2B5EF4-FFF2-40B4-BE49-F238E27FC236}">
              <a16:creationId xmlns:a16="http://schemas.microsoft.com/office/drawing/2014/main" id="{0BFF7EFE-B9EC-3BD9-A5AB-B362EA2485C2}"/>
            </a:ext>
          </a:extLst>
        </xdr:cNvPr>
        <xdr:cNvSpPr>
          <a:spLocks noChangeShapeType="1"/>
        </xdr:cNvSpPr>
      </xdr:nvSpPr>
      <xdr:spPr bwMode="auto">
        <a:xfrm flipH="1">
          <a:off x="11925300" y="5524500"/>
          <a:ext cx="47625" cy="200026"/>
        </a:xfrm>
        <a:custGeom>
          <a:avLst/>
          <a:gdLst>
            <a:gd name="connsiteX0" fmla="*/ 0 w 168519"/>
            <a:gd name="connsiteY0" fmla="*/ 0 h 688731"/>
            <a:gd name="connsiteX1" fmla="*/ 168519 w 168519"/>
            <a:gd name="connsiteY1" fmla="*/ 688731 h 688731"/>
            <a:gd name="connsiteX0" fmla="*/ 0 w 300404"/>
            <a:gd name="connsiteY0" fmla="*/ 0 h 776654"/>
            <a:gd name="connsiteX1" fmla="*/ 300404 w 300404"/>
            <a:gd name="connsiteY1" fmla="*/ 776654 h 776654"/>
            <a:gd name="connsiteX0" fmla="*/ 0 w 300404"/>
            <a:gd name="connsiteY0" fmla="*/ 0 h 776654"/>
            <a:gd name="connsiteX1" fmla="*/ 300404 w 300404"/>
            <a:gd name="connsiteY1" fmla="*/ 776654 h 776654"/>
            <a:gd name="connsiteX0" fmla="*/ 0 w 300404"/>
            <a:gd name="connsiteY0" fmla="*/ 0 h 776654"/>
            <a:gd name="connsiteX1" fmla="*/ 300404 w 300404"/>
            <a:gd name="connsiteY1" fmla="*/ 776654 h 7766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00404" h="776654">
              <a:moveTo>
                <a:pt x="0" y="0"/>
              </a:moveTo>
              <a:cubicBezTo>
                <a:pt x="275981" y="207597"/>
                <a:pt x="295519" y="532423"/>
                <a:pt x="300404" y="776654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9</xdr:col>
      <xdr:colOff>103871</xdr:colOff>
      <xdr:row>34</xdr:row>
      <xdr:rowOff>44013</xdr:rowOff>
    </xdr:from>
    <xdr:ext cx="204633" cy="205200"/>
    <xdr:sp macro="" textlink="">
      <xdr:nvSpPr>
        <xdr:cNvPr id="820" name="Oval 6509">
          <a:extLst>
            <a:ext uri="{FF2B5EF4-FFF2-40B4-BE49-F238E27FC236}">
              <a16:creationId xmlns:a16="http://schemas.microsoft.com/office/drawing/2014/main" id="{F375C612-90B3-6DA2-9D49-F1D641CE0196}"/>
            </a:ext>
          </a:extLst>
        </xdr:cNvPr>
        <xdr:cNvSpPr>
          <a:spLocks noChangeArrowheads="1"/>
        </xdr:cNvSpPr>
      </xdr:nvSpPr>
      <xdr:spPr bwMode="auto">
        <a:xfrm>
          <a:off x="12181571" y="6216213"/>
          <a:ext cx="204633" cy="2052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12</xdr:col>
      <xdr:colOff>299198</xdr:colOff>
      <xdr:row>30</xdr:row>
      <xdr:rowOff>123825</xdr:rowOff>
    </xdr:from>
    <xdr:ext cx="228600" cy="161925"/>
    <xdr:sp macro="" textlink="">
      <xdr:nvSpPr>
        <xdr:cNvPr id="834" name="Line 6499">
          <a:extLst>
            <a:ext uri="{FF2B5EF4-FFF2-40B4-BE49-F238E27FC236}">
              <a16:creationId xmlns:a16="http://schemas.microsoft.com/office/drawing/2014/main" id="{C38EA5A2-13C1-0055-4053-747FEDF6993B}"/>
            </a:ext>
          </a:extLst>
        </xdr:cNvPr>
        <xdr:cNvSpPr>
          <a:spLocks noChangeShapeType="1"/>
        </xdr:cNvSpPr>
      </xdr:nvSpPr>
      <xdr:spPr bwMode="auto">
        <a:xfrm flipV="1">
          <a:off x="6059022" y="5525060"/>
          <a:ext cx="228600" cy="1619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11</xdr:col>
      <xdr:colOff>332817</xdr:colOff>
      <xdr:row>33</xdr:row>
      <xdr:rowOff>16248</xdr:rowOff>
    </xdr:from>
    <xdr:ext cx="372090" cy="200119"/>
    <xdr:sp macro="" textlink="">
      <xdr:nvSpPr>
        <xdr:cNvPr id="835" name="テキスト ボックス 834">
          <a:extLst>
            <a:ext uri="{FF2B5EF4-FFF2-40B4-BE49-F238E27FC236}">
              <a16:creationId xmlns:a16="http://schemas.microsoft.com/office/drawing/2014/main" id="{63502BD7-36F7-F881-C164-A7CC90686CE6}"/>
            </a:ext>
          </a:extLst>
        </xdr:cNvPr>
        <xdr:cNvSpPr txBox="1"/>
      </xdr:nvSpPr>
      <xdr:spPr>
        <a:xfrm rot="19330381">
          <a:off x="5678023" y="5955366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0.3km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12</xdr:col>
      <xdr:colOff>198969</xdr:colOff>
      <xdr:row>31</xdr:row>
      <xdr:rowOff>10991</xdr:rowOff>
    </xdr:from>
    <xdr:ext cx="197873" cy="198000"/>
    <xdr:sp macro="" textlink="">
      <xdr:nvSpPr>
        <xdr:cNvPr id="836" name="Oval 6509">
          <a:extLst>
            <a:ext uri="{FF2B5EF4-FFF2-40B4-BE49-F238E27FC236}">
              <a16:creationId xmlns:a16="http://schemas.microsoft.com/office/drawing/2014/main" id="{35929149-DEBA-BEB5-9078-1C63CDA86714}"/>
            </a:ext>
          </a:extLst>
        </xdr:cNvPr>
        <xdr:cNvSpPr>
          <a:spLocks noChangeArrowheads="1"/>
        </xdr:cNvSpPr>
      </xdr:nvSpPr>
      <xdr:spPr bwMode="auto">
        <a:xfrm>
          <a:off x="5958793" y="5591520"/>
          <a:ext cx="197873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12</xdr:col>
      <xdr:colOff>508750</xdr:colOff>
      <xdr:row>32</xdr:row>
      <xdr:rowOff>38100</xdr:rowOff>
    </xdr:from>
    <xdr:ext cx="293123" cy="179404"/>
    <xdr:sp macro="" textlink="">
      <xdr:nvSpPr>
        <xdr:cNvPr id="852" name="線吹き出し 2 (枠付き) 1983">
          <a:extLst>
            <a:ext uri="{FF2B5EF4-FFF2-40B4-BE49-F238E27FC236}">
              <a16:creationId xmlns:a16="http://schemas.microsoft.com/office/drawing/2014/main" id="{1F4960EE-F3AB-BD42-6F3B-040E4FF468DD}"/>
            </a:ext>
          </a:extLst>
        </xdr:cNvPr>
        <xdr:cNvSpPr/>
      </xdr:nvSpPr>
      <xdr:spPr bwMode="auto">
        <a:xfrm>
          <a:off x="6268574" y="5797924"/>
          <a:ext cx="293123" cy="179404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-55678"/>
            <a:gd name="adj6" fmla="val -67593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36000" rIns="1800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石田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15</xdr:col>
      <xdr:colOff>381000</xdr:colOff>
      <xdr:row>33</xdr:row>
      <xdr:rowOff>142875</xdr:rowOff>
    </xdr:from>
    <xdr:to>
      <xdr:col>15</xdr:col>
      <xdr:colOff>561975</xdr:colOff>
      <xdr:row>34</xdr:row>
      <xdr:rowOff>123825</xdr:rowOff>
    </xdr:to>
    <xdr:cxnSp macro="">
      <xdr:nvCxnSpPr>
        <xdr:cNvPr id="2796" name="直線コネクタ 2795">
          <a:extLst>
            <a:ext uri="{FF2B5EF4-FFF2-40B4-BE49-F238E27FC236}">
              <a16:creationId xmlns:a16="http://schemas.microsoft.com/office/drawing/2014/main" id="{0A4D1CCD-D718-5EB0-28D5-37C5E9F0B0EF}"/>
            </a:ext>
          </a:extLst>
        </xdr:cNvPr>
        <xdr:cNvCxnSpPr/>
      </xdr:nvCxnSpPr>
      <xdr:spPr bwMode="auto">
        <a:xfrm flipV="1">
          <a:off x="4505325" y="7762875"/>
          <a:ext cx="180975" cy="161925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6</xdr:col>
      <xdr:colOff>138951</xdr:colOff>
      <xdr:row>51</xdr:row>
      <xdr:rowOff>69110</xdr:rowOff>
    </xdr:from>
    <xdr:ext cx="579326" cy="450123"/>
    <xdr:sp macro="" textlink="">
      <xdr:nvSpPr>
        <xdr:cNvPr id="2798" name="テキスト ボックス 2797">
          <a:extLst>
            <a:ext uri="{FF2B5EF4-FFF2-40B4-BE49-F238E27FC236}">
              <a16:creationId xmlns:a16="http://schemas.microsoft.com/office/drawing/2014/main" id="{E29AA075-D64E-E677-E87B-931CF8F2D5DA}"/>
            </a:ext>
          </a:extLst>
        </xdr:cNvPr>
        <xdr:cNvSpPr txBox="1"/>
      </xdr:nvSpPr>
      <xdr:spPr>
        <a:xfrm>
          <a:off x="1081926" y="9317885"/>
          <a:ext cx="579326" cy="45012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神鍋高原へ</a:t>
          </a:r>
          <a:endParaRPr kumimoji="1" lang="en-US" altLang="ja-JP" sz="9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上り</a:t>
          </a:r>
          <a:endParaRPr kumimoji="1" lang="en-US" altLang="ja-JP" sz="9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en-US" altLang="ja-JP" sz="900" b="1">
              <a:solidFill>
                <a:srgbClr val="FF0000"/>
              </a:solidFill>
              <a:latin typeface="+mj-ea"/>
              <a:ea typeface="+mj-ea"/>
            </a:rPr>
            <a:t>388</a:t>
          </a:r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ｍマデ</a:t>
          </a:r>
          <a:endParaRPr kumimoji="1" lang="en-US" altLang="ja-JP" sz="9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13</xdr:col>
      <xdr:colOff>342900</xdr:colOff>
      <xdr:row>52</xdr:row>
      <xdr:rowOff>66675</xdr:rowOff>
    </xdr:from>
    <xdr:to>
      <xdr:col>14</xdr:col>
      <xdr:colOff>47625</xdr:colOff>
      <xdr:row>54</xdr:row>
      <xdr:rowOff>133350</xdr:rowOff>
    </xdr:to>
    <xdr:sp macro="" textlink="">
      <xdr:nvSpPr>
        <xdr:cNvPr id="2800" name="フリーフォーム: 図形 2799">
          <a:extLst>
            <a:ext uri="{FF2B5EF4-FFF2-40B4-BE49-F238E27FC236}">
              <a16:creationId xmlns:a16="http://schemas.microsoft.com/office/drawing/2014/main" id="{8F13F093-57AD-3595-B24A-1694C8CB06E3}"/>
            </a:ext>
          </a:extLst>
        </xdr:cNvPr>
        <xdr:cNvSpPr/>
      </xdr:nvSpPr>
      <xdr:spPr bwMode="auto">
        <a:xfrm>
          <a:off x="5238750" y="9496425"/>
          <a:ext cx="114300" cy="428625"/>
        </a:xfrm>
        <a:custGeom>
          <a:avLst/>
          <a:gdLst>
            <a:gd name="connsiteX0" fmla="*/ 114300 w 114300"/>
            <a:gd name="connsiteY0" fmla="*/ 428625 h 428625"/>
            <a:gd name="connsiteX1" fmla="*/ 114300 w 114300"/>
            <a:gd name="connsiteY1" fmla="*/ 0 h 428625"/>
            <a:gd name="connsiteX2" fmla="*/ 0 w 114300"/>
            <a:gd name="connsiteY2" fmla="*/ 0 h 428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4300" h="428625">
              <a:moveTo>
                <a:pt x="114300" y="428625"/>
              </a:moveTo>
              <a:lnTo>
                <a:pt x="114300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400050</xdr:colOff>
      <xdr:row>48</xdr:row>
      <xdr:rowOff>95250</xdr:rowOff>
    </xdr:from>
    <xdr:to>
      <xdr:col>14</xdr:col>
      <xdr:colOff>47625</xdr:colOff>
      <xdr:row>51</xdr:row>
      <xdr:rowOff>171450</xdr:rowOff>
    </xdr:to>
    <xdr:sp macro="" textlink="">
      <xdr:nvSpPr>
        <xdr:cNvPr id="2801" name="フリーフォーム: 図形 2800">
          <a:extLst>
            <a:ext uri="{FF2B5EF4-FFF2-40B4-BE49-F238E27FC236}">
              <a16:creationId xmlns:a16="http://schemas.microsoft.com/office/drawing/2014/main" id="{638F4023-8335-1224-8E8B-362EB8EBE3D4}"/>
            </a:ext>
          </a:extLst>
        </xdr:cNvPr>
        <xdr:cNvSpPr/>
      </xdr:nvSpPr>
      <xdr:spPr bwMode="auto">
        <a:xfrm>
          <a:off x="5295900" y="8801100"/>
          <a:ext cx="57150" cy="619125"/>
        </a:xfrm>
        <a:custGeom>
          <a:avLst/>
          <a:gdLst>
            <a:gd name="connsiteX0" fmla="*/ 0 w 152400"/>
            <a:gd name="connsiteY0" fmla="*/ 619125 h 619125"/>
            <a:gd name="connsiteX1" fmla="*/ 152400 w 152400"/>
            <a:gd name="connsiteY1" fmla="*/ 619125 h 619125"/>
            <a:gd name="connsiteX2" fmla="*/ 152400 w 152400"/>
            <a:gd name="connsiteY2" fmla="*/ 0 h 619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2400" h="619125">
              <a:moveTo>
                <a:pt x="0" y="619125"/>
              </a:moveTo>
              <a:lnTo>
                <a:pt x="152400" y="619125"/>
              </a:lnTo>
              <a:lnTo>
                <a:pt x="15240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152400</xdr:colOff>
      <xdr:row>49</xdr:row>
      <xdr:rowOff>57149</xdr:rowOff>
    </xdr:from>
    <xdr:ext cx="303419" cy="414703"/>
    <xdr:sp macro="" textlink="">
      <xdr:nvSpPr>
        <xdr:cNvPr id="2802" name="Line 6499">
          <a:extLst>
            <a:ext uri="{FF2B5EF4-FFF2-40B4-BE49-F238E27FC236}">
              <a16:creationId xmlns:a16="http://schemas.microsoft.com/office/drawing/2014/main" id="{06914F86-C5C6-F8B7-E5DC-8A979FC81585}"/>
            </a:ext>
          </a:extLst>
        </xdr:cNvPr>
        <xdr:cNvSpPr>
          <a:spLocks noChangeShapeType="1"/>
        </xdr:cNvSpPr>
      </xdr:nvSpPr>
      <xdr:spPr bwMode="auto">
        <a:xfrm flipH="1" flipV="1">
          <a:off x="5048250" y="8943974"/>
          <a:ext cx="303419" cy="41470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13</xdr:col>
      <xdr:colOff>350763</xdr:colOff>
      <xdr:row>53</xdr:row>
      <xdr:rowOff>66591</xdr:rowOff>
    </xdr:from>
    <xdr:ext cx="197396" cy="190043"/>
    <xdr:sp macro="" textlink="">
      <xdr:nvSpPr>
        <xdr:cNvPr id="2803" name="AutoShape 6507">
          <a:extLst>
            <a:ext uri="{FF2B5EF4-FFF2-40B4-BE49-F238E27FC236}">
              <a16:creationId xmlns:a16="http://schemas.microsoft.com/office/drawing/2014/main" id="{B1CF87F0-DB4A-56ED-7099-6F9D811829AC}"/>
            </a:ext>
          </a:extLst>
        </xdr:cNvPr>
        <xdr:cNvSpPr>
          <a:spLocks noChangeArrowheads="1"/>
        </xdr:cNvSpPr>
      </xdr:nvSpPr>
      <xdr:spPr bwMode="auto">
        <a:xfrm>
          <a:off x="5246613" y="9677316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13</xdr:col>
      <xdr:colOff>123825</xdr:colOff>
      <xdr:row>51</xdr:row>
      <xdr:rowOff>123824</xdr:rowOff>
    </xdr:from>
    <xdr:to>
      <xdr:col>13</xdr:col>
      <xdr:colOff>352425</xdr:colOff>
      <xdr:row>52</xdr:row>
      <xdr:rowOff>161924</xdr:rowOff>
    </xdr:to>
    <xdr:sp macro="" textlink="">
      <xdr:nvSpPr>
        <xdr:cNvPr id="2804" name="平行四辺形 2803">
          <a:extLst>
            <a:ext uri="{FF2B5EF4-FFF2-40B4-BE49-F238E27FC236}">
              <a16:creationId xmlns:a16="http://schemas.microsoft.com/office/drawing/2014/main" id="{9F91476A-FEEB-4B17-DB38-3A965EDA9A9B}"/>
            </a:ext>
          </a:extLst>
        </xdr:cNvPr>
        <xdr:cNvSpPr/>
      </xdr:nvSpPr>
      <xdr:spPr bwMode="auto">
        <a:xfrm rot="5400000" flipH="1">
          <a:off x="5024437" y="9367837"/>
          <a:ext cx="219075" cy="228600"/>
        </a:xfrm>
        <a:prstGeom prst="parallelogram">
          <a:avLst/>
        </a:prstGeom>
        <a:solidFill>
          <a:schemeClr val="bg1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188260</xdr:colOff>
      <xdr:row>48</xdr:row>
      <xdr:rowOff>51547</xdr:rowOff>
    </xdr:from>
    <xdr:to>
      <xdr:col>15</xdr:col>
      <xdr:colOff>101974</xdr:colOff>
      <xdr:row>49</xdr:row>
      <xdr:rowOff>133657</xdr:rowOff>
    </xdr:to>
    <xdr:grpSp>
      <xdr:nvGrpSpPr>
        <xdr:cNvPr id="2807" name="Group 3646">
          <a:extLst>
            <a:ext uri="{FF2B5EF4-FFF2-40B4-BE49-F238E27FC236}">
              <a16:creationId xmlns:a16="http://schemas.microsoft.com/office/drawing/2014/main" id="{71A6396E-BDB2-F244-E12B-C8DC40657384}"/>
            </a:ext>
          </a:extLst>
        </xdr:cNvPr>
        <xdr:cNvGrpSpPr>
          <a:grpSpLocks/>
        </xdr:cNvGrpSpPr>
      </xdr:nvGrpSpPr>
      <xdr:grpSpPr bwMode="auto">
        <a:xfrm>
          <a:off x="7084360" y="8757397"/>
          <a:ext cx="323289" cy="263085"/>
          <a:chOff x="8389" y="124"/>
          <a:chExt cx="34" cy="26"/>
        </a:xfrm>
      </xdr:grpSpPr>
      <xdr:sp macro="" textlink="">
        <xdr:nvSpPr>
          <xdr:cNvPr id="2808" name="Rectangle 3647">
            <a:extLst>
              <a:ext uri="{FF2B5EF4-FFF2-40B4-BE49-F238E27FC236}">
                <a16:creationId xmlns:a16="http://schemas.microsoft.com/office/drawing/2014/main" id="{06721B09-26AE-4111-3B14-08A18DB35399}"/>
              </a:ext>
            </a:extLst>
          </xdr:cNvPr>
          <xdr:cNvSpPr>
            <a:spLocks noChangeArrowheads="1"/>
          </xdr:cNvSpPr>
        </xdr:nvSpPr>
        <xdr:spPr bwMode="auto">
          <a:xfrm>
            <a:off x="8391" y="124"/>
            <a:ext cx="8" cy="8"/>
          </a:xfrm>
          <a:prstGeom prst="rect">
            <a:avLst/>
          </a:prstGeom>
          <a:noFill/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09" name="Rectangle 3648">
            <a:extLst>
              <a:ext uri="{FF2B5EF4-FFF2-40B4-BE49-F238E27FC236}">
                <a16:creationId xmlns:a16="http://schemas.microsoft.com/office/drawing/2014/main" id="{14E645DB-F070-FFE4-056B-C9865145F592}"/>
              </a:ext>
            </a:extLst>
          </xdr:cNvPr>
          <xdr:cNvSpPr>
            <a:spLocks noChangeArrowheads="1"/>
          </xdr:cNvSpPr>
        </xdr:nvSpPr>
        <xdr:spPr bwMode="auto">
          <a:xfrm>
            <a:off x="8389" y="129"/>
            <a:ext cx="34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ln w="1587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10" name="Oval 3649">
            <a:extLst>
              <a:ext uri="{FF2B5EF4-FFF2-40B4-BE49-F238E27FC236}">
                <a16:creationId xmlns:a16="http://schemas.microsoft.com/office/drawing/2014/main" id="{4FB349EE-C028-2F0D-B8D6-B0A4B4559313}"/>
              </a:ext>
            </a:extLst>
          </xdr:cNvPr>
          <xdr:cNvSpPr>
            <a:spLocks noChangeArrowheads="1"/>
          </xdr:cNvSpPr>
        </xdr:nvSpPr>
        <xdr:spPr bwMode="auto">
          <a:xfrm>
            <a:off x="8399" y="133"/>
            <a:ext cx="14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8</xdr:col>
      <xdr:colOff>311540</xdr:colOff>
      <xdr:row>105</xdr:row>
      <xdr:rowOff>180519</xdr:rowOff>
    </xdr:from>
    <xdr:ext cx="759375" cy="183384"/>
    <xdr:sp macro="" textlink="">
      <xdr:nvSpPr>
        <xdr:cNvPr id="974" name="テキスト ボックス 973">
          <a:extLst>
            <a:ext uri="{FF2B5EF4-FFF2-40B4-BE49-F238E27FC236}">
              <a16:creationId xmlns:a16="http://schemas.microsoft.com/office/drawing/2014/main" id="{5B02BB1E-BF3D-BE9B-47C5-0E669E096F95}"/>
            </a:ext>
          </a:extLst>
        </xdr:cNvPr>
        <xdr:cNvSpPr txBox="1"/>
      </xdr:nvSpPr>
      <xdr:spPr>
        <a:xfrm>
          <a:off x="2435615" y="27345819"/>
          <a:ext cx="759375" cy="18338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レシート取得</a:t>
          </a:r>
          <a:endParaRPr kumimoji="1" lang="ja-JP" altLang="en-US" sz="900" b="1" i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</xdr:col>
      <xdr:colOff>289997</xdr:colOff>
      <xdr:row>160</xdr:row>
      <xdr:rowOff>20480</xdr:rowOff>
    </xdr:from>
    <xdr:ext cx="197396" cy="190043"/>
    <xdr:sp macro="" textlink="">
      <xdr:nvSpPr>
        <xdr:cNvPr id="1016" name="AutoShape 6507">
          <a:extLst>
            <a:ext uri="{FF2B5EF4-FFF2-40B4-BE49-F238E27FC236}">
              <a16:creationId xmlns:a16="http://schemas.microsoft.com/office/drawing/2014/main" id="{70677215-0625-469F-AAB2-BEC634C211A3}"/>
            </a:ext>
          </a:extLst>
        </xdr:cNvPr>
        <xdr:cNvSpPr>
          <a:spLocks noChangeArrowheads="1"/>
        </xdr:cNvSpPr>
      </xdr:nvSpPr>
      <xdr:spPr bwMode="auto">
        <a:xfrm>
          <a:off x="823397" y="35510630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3</xdr:col>
      <xdr:colOff>104775</xdr:colOff>
      <xdr:row>158</xdr:row>
      <xdr:rowOff>161925</xdr:rowOff>
    </xdr:from>
    <xdr:ext cx="295275" cy="274822"/>
    <xdr:pic>
      <xdr:nvPicPr>
        <xdr:cNvPr id="1021" name="Picture 17761" descr="famima">
          <a:extLst>
            <a:ext uri="{FF2B5EF4-FFF2-40B4-BE49-F238E27FC236}">
              <a16:creationId xmlns:a16="http://schemas.microsoft.com/office/drawing/2014/main" id="{A213C738-6DD0-454A-BD91-BBDD366A5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35290125"/>
          <a:ext cx="295275" cy="274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10</xdr:col>
      <xdr:colOff>100351</xdr:colOff>
      <xdr:row>169</xdr:row>
      <xdr:rowOff>89346</xdr:rowOff>
    </xdr:from>
    <xdr:to>
      <xdr:col>12</xdr:col>
      <xdr:colOff>465288</xdr:colOff>
      <xdr:row>169</xdr:row>
      <xdr:rowOff>89346</xdr:rowOff>
    </xdr:to>
    <xdr:sp macro="" textlink="">
      <xdr:nvSpPr>
        <xdr:cNvPr id="40" name="Line 6499">
          <a:extLst>
            <a:ext uri="{FF2B5EF4-FFF2-40B4-BE49-F238E27FC236}">
              <a16:creationId xmlns:a16="http://schemas.microsoft.com/office/drawing/2014/main" id="{0D6A5E71-F6F3-CF80-A16B-D1493452FD68}"/>
            </a:ext>
          </a:extLst>
        </xdr:cNvPr>
        <xdr:cNvSpPr>
          <a:spLocks noChangeShapeType="1"/>
        </xdr:cNvSpPr>
      </xdr:nvSpPr>
      <xdr:spPr bwMode="auto">
        <a:xfrm rot="5400000">
          <a:off x="3997570" y="36616227"/>
          <a:ext cx="0" cy="118408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185908</xdr:colOff>
      <xdr:row>169</xdr:row>
      <xdr:rowOff>23616</xdr:rowOff>
    </xdr:from>
    <xdr:ext cx="147467" cy="147467"/>
    <xdr:sp macro="" textlink="">
      <xdr:nvSpPr>
        <xdr:cNvPr id="41" name="Oval 6509">
          <a:extLst>
            <a:ext uri="{FF2B5EF4-FFF2-40B4-BE49-F238E27FC236}">
              <a16:creationId xmlns:a16="http://schemas.microsoft.com/office/drawing/2014/main" id="{99662056-7BF6-FD92-48BC-4FF191347A55}"/>
            </a:ext>
          </a:extLst>
        </xdr:cNvPr>
        <xdr:cNvSpPr>
          <a:spLocks noChangeArrowheads="1"/>
        </xdr:cNvSpPr>
      </xdr:nvSpPr>
      <xdr:spPr bwMode="auto">
        <a:xfrm>
          <a:off x="3900658" y="37142541"/>
          <a:ext cx="147467" cy="14746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twoCellAnchor>
    <xdr:from>
      <xdr:col>11</xdr:col>
      <xdr:colOff>295275</xdr:colOff>
      <xdr:row>168</xdr:row>
      <xdr:rowOff>47625</xdr:rowOff>
    </xdr:from>
    <xdr:to>
      <xdr:col>12</xdr:col>
      <xdr:colOff>66675</xdr:colOff>
      <xdr:row>169</xdr:row>
      <xdr:rowOff>19050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ED1E2E45-9D92-FFFC-4F42-EE021D32D981}"/>
            </a:ext>
          </a:extLst>
        </xdr:cNvPr>
        <xdr:cNvSpPr/>
      </xdr:nvSpPr>
      <xdr:spPr bwMode="auto">
        <a:xfrm>
          <a:off x="4010025" y="36985575"/>
          <a:ext cx="180975" cy="152400"/>
        </a:xfrm>
        <a:prstGeom prst="rect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255328</xdr:colOff>
      <xdr:row>6</xdr:row>
      <xdr:rowOff>29179</xdr:rowOff>
    </xdr:from>
    <xdr:to>
      <xdr:col>15</xdr:col>
      <xdr:colOff>38710</xdr:colOff>
      <xdr:row>7</xdr:row>
      <xdr:rowOff>46142</xdr:rowOff>
    </xdr:to>
    <xdr:sp macro="" textlink="">
      <xdr:nvSpPr>
        <xdr:cNvPr id="2" name="Oval 6509">
          <a:extLst>
            <a:ext uri="{FF2B5EF4-FFF2-40B4-BE49-F238E27FC236}">
              <a16:creationId xmlns:a16="http://schemas.microsoft.com/office/drawing/2014/main" id="{6525C21B-F4E1-71A3-EF23-E2319A1C0ACE}"/>
            </a:ext>
          </a:extLst>
        </xdr:cNvPr>
        <xdr:cNvSpPr>
          <a:spLocks noChangeArrowheads="1"/>
        </xdr:cNvSpPr>
      </xdr:nvSpPr>
      <xdr:spPr bwMode="auto">
        <a:xfrm>
          <a:off x="7202975" y="1127355"/>
          <a:ext cx="198000" cy="19625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12</xdr:col>
      <xdr:colOff>210504</xdr:colOff>
      <xdr:row>7</xdr:row>
      <xdr:rowOff>29177</xdr:rowOff>
    </xdr:from>
    <xdr:to>
      <xdr:col>12</xdr:col>
      <xdr:colOff>408504</xdr:colOff>
      <xdr:row>8</xdr:row>
      <xdr:rowOff>46141</xdr:rowOff>
    </xdr:to>
    <xdr:sp macro="" textlink="">
      <xdr:nvSpPr>
        <xdr:cNvPr id="3" name="Oval 6509">
          <a:extLst>
            <a:ext uri="{FF2B5EF4-FFF2-40B4-BE49-F238E27FC236}">
              <a16:creationId xmlns:a16="http://schemas.microsoft.com/office/drawing/2014/main" id="{4FBE23DE-7E0F-88D1-89E7-3A75355ED4B9}"/>
            </a:ext>
          </a:extLst>
        </xdr:cNvPr>
        <xdr:cNvSpPr>
          <a:spLocks noChangeArrowheads="1"/>
        </xdr:cNvSpPr>
      </xdr:nvSpPr>
      <xdr:spPr bwMode="auto">
        <a:xfrm>
          <a:off x="5970328" y="1306648"/>
          <a:ext cx="198000" cy="19625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9</xdr:col>
      <xdr:colOff>691163</xdr:colOff>
      <xdr:row>31</xdr:row>
      <xdr:rowOff>38101</xdr:rowOff>
    </xdr:from>
    <xdr:ext cx="421363" cy="179404"/>
    <xdr:sp macro="" textlink="">
      <xdr:nvSpPr>
        <xdr:cNvPr id="6" name="線吹き出し 2 (枠付き) 1983">
          <a:extLst>
            <a:ext uri="{FF2B5EF4-FFF2-40B4-BE49-F238E27FC236}">
              <a16:creationId xmlns:a16="http://schemas.microsoft.com/office/drawing/2014/main" id="{C691BD8D-76A8-648D-8D95-49A25918790B}"/>
            </a:ext>
          </a:extLst>
        </xdr:cNvPr>
        <xdr:cNvSpPr/>
      </xdr:nvSpPr>
      <xdr:spPr bwMode="auto">
        <a:xfrm flipH="1">
          <a:off x="4848545" y="5618630"/>
          <a:ext cx="421363" cy="179404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256630"/>
            <a:gd name="adj6" fmla="val -67593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36000" rIns="1800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石田橋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3</xdr:col>
      <xdr:colOff>35504</xdr:colOff>
      <xdr:row>96</xdr:row>
      <xdr:rowOff>115936</xdr:rowOff>
    </xdr:from>
    <xdr:to>
      <xdr:col>3</xdr:col>
      <xdr:colOff>238924</xdr:colOff>
      <xdr:row>97</xdr:row>
      <xdr:rowOff>126688</xdr:rowOff>
    </xdr:to>
    <xdr:sp macro="" textlink="">
      <xdr:nvSpPr>
        <xdr:cNvPr id="13" name="AutoShape 6507">
          <a:extLst>
            <a:ext uri="{FF2B5EF4-FFF2-40B4-BE49-F238E27FC236}">
              <a16:creationId xmlns:a16="http://schemas.microsoft.com/office/drawing/2014/main" id="{3B28B8A6-87D0-9670-0571-CE87161F85EA}"/>
            </a:ext>
          </a:extLst>
        </xdr:cNvPr>
        <xdr:cNvSpPr>
          <a:spLocks noChangeArrowheads="1"/>
        </xdr:cNvSpPr>
      </xdr:nvSpPr>
      <xdr:spPr bwMode="auto">
        <a:xfrm>
          <a:off x="988004" y="17350583"/>
          <a:ext cx="203420" cy="19004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130607</xdr:colOff>
      <xdr:row>90</xdr:row>
      <xdr:rowOff>65287</xdr:rowOff>
    </xdr:from>
    <xdr:to>
      <xdr:col>15</xdr:col>
      <xdr:colOff>662693</xdr:colOff>
      <xdr:row>90</xdr:row>
      <xdr:rowOff>109353</xdr:rowOff>
    </xdr:to>
    <xdr:sp macro="" textlink="">
      <xdr:nvSpPr>
        <xdr:cNvPr id="18" name="フリーフォーム 2762">
          <a:extLst>
            <a:ext uri="{FF2B5EF4-FFF2-40B4-BE49-F238E27FC236}">
              <a16:creationId xmlns:a16="http://schemas.microsoft.com/office/drawing/2014/main" id="{41A86B2C-78EB-E0E6-FDF7-84EEEE1CC7A0}"/>
            </a:ext>
          </a:extLst>
        </xdr:cNvPr>
        <xdr:cNvSpPr/>
      </xdr:nvSpPr>
      <xdr:spPr bwMode="auto">
        <a:xfrm>
          <a:off x="6663636" y="16224169"/>
          <a:ext cx="1361322" cy="44066"/>
        </a:xfrm>
        <a:custGeom>
          <a:avLst/>
          <a:gdLst>
            <a:gd name="connsiteX0" fmla="*/ 1346638 w 1346638"/>
            <a:gd name="connsiteY0" fmla="*/ 9289 h 48703"/>
            <a:gd name="connsiteX1" fmla="*/ 1097018 w 1346638"/>
            <a:gd name="connsiteY1" fmla="*/ 2720 h 48703"/>
            <a:gd name="connsiteX2" fmla="*/ 781707 w 1346638"/>
            <a:gd name="connsiteY2" fmla="*/ 48703 h 48703"/>
            <a:gd name="connsiteX3" fmla="*/ 374431 w 1346638"/>
            <a:gd name="connsiteY3" fmla="*/ 2720 h 48703"/>
            <a:gd name="connsiteX4" fmla="*/ 0 w 1346638"/>
            <a:gd name="connsiteY4" fmla="*/ 35565 h 487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46638" h="48703">
              <a:moveTo>
                <a:pt x="1346638" y="9289"/>
              </a:moveTo>
              <a:cubicBezTo>
                <a:pt x="1268905" y="2720"/>
                <a:pt x="1191173" y="-3849"/>
                <a:pt x="1097018" y="2720"/>
              </a:cubicBezTo>
              <a:cubicBezTo>
                <a:pt x="1002863" y="9289"/>
                <a:pt x="902138" y="48703"/>
                <a:pt x="781707" y="48703"/>
              </a:cubicBezTo>
              <a:cubicBezTo>
                <a:pt x="661276" y="48703"/>
                <a:pt x="504715" y="4910"/>
                <a:pt x="374431" y="2720"/>
              </a:cubicBezTo>
              <a:cubicBezTo>
                <a:pt x="244147" y="530"/>
                <a:pt x="0" y="35565"/>
                <a:pt x="0" y="35565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212911</xdr:colOff>
      <xdr:row>86</xdr:row>
      <xdr:rowOff>67235</xdr:rowOff>
    </xdr:from>
    <xdr:to>
      <xdr:col>15</xdr:col>
      <xdr:colOff>369794</xdr:colOff>
      <xdr:row>88</xdr:row>
      <xdr:rowOff>22412</xdr:rowOff>
    </xdr:to>
    <xdr:sp macro="" textlink="">
      <xdr:nvSpPr>
        <xdr:cNvPr id="19" name="フリーフォーム: 図形 18">
          <a:extLst>
            <a:ext uri="{FF2B5EF4-FFF2-40B4-BE49-F238E27FC236}">
              <a16:creationId xmlns:a16="http://schemas.microsoft.com/office/drawing/2014/main" id="{3B51C108-BBB3-91DD-5CCC-99BCF1494290}"/>
            </a:ext>
          </a:extLst>
        </xdr:cNvPr>
        <xdr:cNvSpPr/>
      </xdr:nvSpPr>
      <xdr:spPr bwMode="auto">
        <a:xfrm>
          <a:off x="7575176" y="15508941"/>
          <a:ext cx="156883" cy="313765"/>
        </a:xfrm>
        <a:custGeom>
          <a:avLst/>
          <a:gdLst>
            <a:gd name="connsiteX0" fmla="*/ 0 w 156883"/>
            <a:gd name="connsiteY0" fmla="*/ 313765 h 313765"/>
            <a:gd name="connsiteX1" fmla="*/ 156883 w 156883"/>
            <a:gd name="connsiteY1" fmla="*/ 313765 h 313765"/>
            <a:gd name="connsiteX2" fmla="*/ 156883 w 156883"/>
            <a:gd name="connsiteY2" fmla="*/ 0 h 3137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6883" h="313765">
              <a:moveTo>
                <a:pt x="0" y="313765"/>
              </a:moveTo>
              <a:lnTo>
                <a:pt x="156883" y="313765"/>
              </a:lnTo>
              <a:lnTo>
                <a:pt x="156883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179294</xdr:colOff>
      <xdr:row>88</xdr:row>
      <xdr:rowOff>89647</xdr:rowOff>
    </xdr:from>
    <xdr:to>
      <xdr:col>15</xdr:col>
      <xdr:colOff>369794</xdr:colOff>
      <xdr:row>90</xdr:row>
      <xdr:rowOff>145677</xdr:rowOff>
    </xdr:to>
    <xdr:sp macro="" textlink="">
      <xdr:nvSpPr>
        <xdr:cNvPr id="17" name="フリーフォーム: 図形 16">
          <a:extLst>
            <a:ext uri="{FF2B5EF4-FFF2-40B4-BE49-F238E27FC236}">
              <a16:creationId xmlns:a16="http://schemas.microsoft.com/office/drawing/2014/main" id="{597FB734-2304-B921-E2F5-475D6FB778DE}"/>
            </a:ext>
          </a:extLst>
        </xdr:cNvPr>
        <xdr:cNvSpPr/>
      </xdr:nvSpPr>
      <xdr:spPr bwMode="auto">
        <a:xfrm>
          <a:off x="7541559" y="15889941"/>
          <a:ext cx="190500" cy="414618"/>
        </a:xfrm>
        <a:custGeom>
          <a:avLst/>
          <a:gdLst>
            <a:gd name="connsiteX0" fmla="*/ 190500 w 190500"/>
            <a:gd name="connsiteY0" fmla="*/ 414618 h 414618"/>
            <a:gd name="connsiteX1" fmla="*/ 190500 w 190500"/>
            <a:gd name="connsiteY1" fmla="*/ 0 h 414618"/>
            <a:gd name="connsiteX2" fmla="*/ 0 w 190500"/>
            <a:gd name="connsiteY2" fmla="*/ 0 h 4146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0500" h="414618">
              <a:moveTo>
                <a:pt x="190500" y="414618"/>
              </a:moveTo>
              <a:lnTo>
                <a:pt x="190500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15</xdr:col>
      <xdr:colOff>282034</xdr:colOff>
      <xdr:row>88</xdr:row>
      <xdr:rowOff>127141</xdr:rowOff>
    </xdr:from>
    <xdr:to>
      <xdr:col>15</xdr:col>
      <xdr:colOff>485454</xdr:colOff>
      <xdr:row>89</xdr:row>
      <xdr:rowOff>137893</xdr:rowOff>
    </xdr:to>
    <xdr:sp macro="" textlink="">
      <xdr:nvSpPr>
        <xdr:cNvPr id="978" name="AutoShape 650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Arrowheads="1"/>
        </xdr:cNvSpPr>
      </xdr:nvSpPr>
      <xdr:spPr bwMode="auto">
        <a:xfrm>
          <a:off x="7644299" y="15927435"/>
          <a:ext cx="203420" cy="19004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101820</xdr:colOff>
      <xdr:row>102</xdr:row>
      <xdr:rowOff>34157</xdr:rowOff>
    </xdr:from>
    <xdr:ext cx="374430" cy="366293"/>
    <xdr:grpSp>
      <xdr:nvGrpSpPr>
        <xdr:cNvPr id="21" name="Group 6672">
          <a:extLst>
            <a:ext uri="{FF2B5EF4-FFF2-40B4-BE49-F238E27FC236}">
              <a16:creationId xmlns:a16="http://schemas.microsoft.com/office/drawing/2014/main" id="{0AD4F929-7804-4D38-F0DD-898213D63EDA}"/>
            </a:ext>
          </a:extLst>
        </xdr:cNvPr>
        <xdr:cNvGrpSpPr>
          <a:grpSpLocks/>
        </xdr:cNvGrpSpPr>
      </xdr:nvGrpSpPr>
      <xdr:grpSpPr bwMode="auto">
        <a:xfrm>
          <a:off x="3406995" y="18512657"/>
          <a:ext cx="374430" cy="366293"/>
          <a:chOff x="536" y="109"/>
          <a:chExt cx="46" cy="44"/>
        </a:xfrm>
      </xdr:grpSpPr>
      <xdr:pic>
        <xdr:nvPicPr>
          <xdr:cNvPr id="22" name="Picture 6673" descr="route2">
            <a:extLst>
              <a:ext uri="{FF2B5EF4-FFF2-40B4-BE49-F238E27FC236}">
                <a16:creationId xmlns:a16="http://schemas.microsoft.com/office/drawing/2014/main" id="{65A60E7C-F631-D787-A052-869F7C9F1C8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3" name="Text Box 6674">
            <a:extLst>
              <a:ext uri="{FF2B5EF4-FFF2-40B4-BE49-F238E27FC236}">
                <a16:creationId xmlns:a16="http://schemas.microsoft.com/office/drawing/2014/main" id="{81E8B455-D234-B626-B99B-3A25F06647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11</xdr:col>
      <xdr:colOff>8539</xdr:colOff>
      <xdr:row>129</xdr:row>
      <xdr:rowOff>127766</xdr:rowOff>
    </xdr:from>
    <xdr:ext cx="417188" cy="408122"/>
    <xdr:grpSp>
      <xdr:nvGrpSpPr>
        <xdr:cNvPr id="25" name="Group 6672">
          <a:extLst>
            <a:ext uri="{FF2B5EF4-FFF2-40B4-BE49-F238E27FC236}">
              <a16:creationId xmlns:a16="http://schemas.microsoft.com/office/drawing/2014/main" id="{5B7D2D0C-D552-8B22-3CCA-6C5175D9DB86}"/>
            </a:ext>
          </a:extLst>
        </xdr:cNvPr>
        <xdr:cNvGrpSpPr>
          <a:grpSpLocks/>
        </xdr:cNvGrpSpPr>
      </xdr:nvGrpSpPr>
      <xdr:grpSpPr bwMode="auto">
        <a:xfrm>
          <a:off x="5313964" y="23492591"/>
          <a:ext cx="417188" cy="408122"/>
          <a:chOff x="536" y="109"/>
          <a:chExt cx="46" cy="44"/>
        </a:xfrm>
      </xdr:grpSpPr>
      <xdr:pic>
        <xdr:nvPicPr>
          <xdr:cNvPr id="26" name="Picture 6673" descr="route2">
            <a:extLst>
              <a:ext uri="{FF2B5EF4-FFF2-40B4-BE49-F238E27FC236}">
                <a16:creationId xmlns:a16="http://schemas.microsoft.com/office/drawing/2014/main" id="{839876B8-68B0-2447-D224-4B850F48B38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7" name="Text Box 6674">
            <a:extLst>
              <a:ext uri="{FF2B5EF4-FFF2-40B4-BE49-F238E27FC236}">
                <a16:creationId xmlns:a16="http://schemas.microsoft.com/office/drawing/2014/main" id="{A473164E-AACB-3F04-B21E-DA275A8DA7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2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9</a:t>
            </a:r>
            <a:endParaRPr lang="ja-JP" altLang="en-US" sz="2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242067</xdr:colOff>
      <xdr:row>157</xdr:row>
      <xdr:rowOff>58464</xdr:rowOff>
    </xdr:from>
    <xdr:ext cx="417188" cy="408122"/>
    <xdr:grpSp>
      <xdr:nvGrpSpPr>
        <xdr:cNvPr id="32" name="Group 6672">
          <a:extLst>
            <a:ext uri="{FF2B5EF4-FFF2-40B4-BE49-F238E27FC236}">
              <a16:creationId xmlns:a16="http://schemas.microsoft.com/office/drawing/2014/main" id="{1FEE8342-B8A5-562E-BBF5-B7B96E7A12E0}"/>
            </a:ext>
          </a:extLst>
        </xdr:cNvPr>
        <xdr:cNvGrpSpPr>
          <a:grpSpLocks/>
        </xdr:cNvGrpSpPr>
      </xdr:nvGrpSpPr>
      <xdr:grpSpPr bwMode="auto">
        <a:xfrm>
          <a:off x="365892" y="28490589"/>
          <a:ext cx="417188" cy="408122"/>
          <a:chOff x="536" y="109"/>
          <a:chExt cx="46" cy="44"/>
        </a:xfrm>
      </xdr:grpSpPr>
      <xdr:pic>
        <xdr:nvPicPr>
          <xdr:cNvPr id="33" name="Picture 6673" descr="route2">
            <a:extLst>
              <a:ext uri="{FF2B5EF4-FFF2-40B4-BE49-F238E27FC236}">
                <a16:creationId xmlns:a16="http://schemas.microsoft.com/office/drawing/2014/main" id="{02E54D16-63FA-CFE7-6B17-ED6BE37FE14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" name="Text Box 6674">
            <a:extLst>
              <a:ext uri="{FF2B5EF4-FFF2-40B4-BE49-F238E27FC236}">
                <a16:creationId xmlns:a16="http://schemas.microsoft.com/office/drawing/2014/main" id="{0A9E4602-6D55-B887-EF47-1E5FD6B3D5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solidFill>
          <a:schemeClr val="bg1"/>
        </a:solidFill>
        <a:ln>
          <a:solidFill>
            <a:sysClr val="windowText" lastClr="000000"/>
          </a:solidFill>
        </a:ln>
      </a:spPr>
      <a:bodyPr vertOverflow="clip" horzOverflow="clip" vert="eaVert" wrap="none" lIns="0" tIns="0" rIns="0" bIns="0" rtlCol="0" anchor="ctr">
        <a:spAutoFit/>
      </a:bodyPr>
      <a:lstStyle>
        <a:defPPr algn="ctr">
          <a:defRPr kumimoji="1" sz="10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306"/>
  <sheetViews>
    <sheetView showGridLines="0" tabSelected="1" view="pageBreakPreview" topLeftCell="A141" zoomScaleNormal="25" zoomScaleSheetLayoutView="100" zoomScalePageLayoutView="115" workbookViewId="0">
      <selection activeCell="G166" sqref="G166"/>
    </sheetView>
  </sheetViews>
  <sheetFormatPr defaultRowHeight="14.25" customHeight="1" x14ac:dyDescent="0.15"/>
  <cols>
    <col min="1" max="1" width="1.625" customWidth="1"/>
    <col min="2" max="3" width="5.375" customWidth="1"/>
    <col min="4" max="4" width="10.125" customWidth="1"/>
    <col min="5" max="6" width="5.375" customWidth="1"/>
    <col min="7" max="7" width="10.125" customWidth="1"/>
    <col min="8" max="9" width="5.375" customWidth="1"/>
    <col min="10" max="10" width="10.125" customWidth="1"/>
    <col min="11" max="12" width="5.375" customWidth="1"/>
    <col min="13" max="13" width="10.125" customWidth="1"/>
    <col min="14" max="15" width="5.375" customWidth="1"/>
    <col min="16" max="16" width="10.125" customWidth="1"/>
    <col min="17" max="17" width="5.375" customWidth="1"/>
  </cols>
  <sheetData>
    <row r="1" spans="2:24" ht="15.75" customHeight="1" thickBot="1" x14ac:dyDescent="0.2">
      <c r="B1" s="8" t="s">
        <v>56</v>
      </c>
      <c r="L1" s="9" t="s">
        <v>7</v>
      </c>
      <c r="M1" s="11">
        <v>45066.208333333336</v>
      </c>
      <c r="N1" s="16"/>
      <c r="P1" s="9"/>
      <c r="Q1" s="8"/>
      <c r="R1" s="26" t="s">
        <v>53</v>
      </c>
      <c r="S1" s="19" t="s">
        <v>8</v>
      </c>
      <c r="T1" s="27">
        <v>1</v>
      </c>
      <c r="U1" s="20">
        <v>45066.208333333336</v>
      </c>
    </row>
    <row r="2" spans="2:24" s="1" customFormat="1" ht="14.25" customHeight="1" x14ac:dyDescent="0.15">
      <c r="B2" s="31" t="s">
        <v>3</v>
      </c>
      <c r="C2" s="32"/>
      <c r="D2" s="29"/>
      <c r="E2" s="34">
        <v>1</v>
      </c>
      <c r="F2" s="57" t="s">
        <v>70</v>
      </c>
      <c r="G2" s="58"/>
      <c r="H2" s="12">
        <v>2</v>
      </c>
      <c r="I2" s="43" t="s">
        <v>17</v>
      </c>
      <c r="J2" s="44"/>
      <c r="K2" s="12" t="s">
        <v>39</v>
      </c>
      <c r="L2" s="43"/>
      <c r="M2" s="44"/>
      <c r="N2" s="12">
        <v>5</v>
      </c>
      <c r="O2" s="43"/>
      <c r="P2" s="44"/>
      <c r="R2" s="21"/>
      <c r="S2" s="22" t="s">
        <v>9</v>
      </c>
      <c r="T2" s="28">
        <v>2</v>
      </c>
      <c r="U2" s="23">
        <f>U1+0.5/24</f>
        <v>45066.229166666672</v>
      </c>
      <c r="V2"/>
    </row>
    <row r="3" spans="2:24" s="1" customFormat="1" ht="14.25" customHeight="1" x14ac:dyDescent="0.15">
      <c r="B3" s="65" t="s">
        <v>1</v>
      </c>
      <c r="C3" s="66"/>
      <c r="D3" s="4" t="s">
        <v>2</v>
      </c>
      <c r="E3" s="45">
        <v>0</v>
      </c>
      <c r="F3" s="46"/>
      <c r="G3" s="5">
        <v>0</v>
      </c>
      <c r="H3" s="45">
        <v>12.8</v>
      </c>
      <c r="I3" s="46"/>
      <c r="J3" s="5">
        <f>G3+H3</f>
        <v>12.8</v>
      </c>
      <c r="K3" s="45">
        <v>7</v>
      </c>
      <c r="L3" s="46"/>
      <c r="M3" s="5">
        <f>J3+K3</f>
        <v>19.8</v>
      </c>
      <c r="N3" s="45">
        <v>11.2</v>
      </c>
      <c r="O3" s="46"/>
      <c r="P3" s="5">
        <f>M3+N3</f>
        <v>31</v>
      </c>
      <c r="R3" s="18" t="s">
        <v>10</v>
      </c>
      <c r="S3" s="19" t="s">
        <v>8</v>
      </c>
      <c r="T3" s="19">
        <v>3</v>
      </c>
      <c r="U3" s="20">
        <f>$U$1+TIME(3,4,0)</f>
        <v>45066.336111111115</v>
      </c>
      <c r="X3" s="25"/>
    </row>
    <row r="4" spans="2:24" ht="14.25" customHeight="1" x14ac:dyDescent="0.15">
      <c r="B4" s="2"/>
      <c r="D4" s="7" t="s">
        <v>4</v>
      </c>
      <c r="E4" s="2"/>
      <c r="F4" s="17"/>
      <c r="G4" s="6">
        <v>7</v>
      </c>
      <c r="H4" s="2"/>
      <c r="J4" s="6"/>
      <c r="K4" s="2"/>
      <c r="M4" s="6"/>
      <c r="N4" s="2"/>
      <c r="P4" s="6"/>
      <c r="R4" s="21"/>
      <c r="S4" s="22" t="s">
        <v>11</v>
      </c>
      <c r="T4" s="22">
        <v>4</v>
      </c>
      <c r="U4" s="23">
        <f>$U$1+TIME(6,56,0)</f>
        <v>45066.497222222228</v>
      </c>
      <c r="V4" s="24"/>
      <c r="W4" s="24"/>
      <c r="X4" s="25"/>
    </row>
    <row r="5" spans="2:24" ht="14.25" customHeight="1" x14ac:dyDescent="0.15">
      <c r="B5" s="2"/>
      <c r="D5" s="3"/>
      <c r="E5" s="2"/>
      <c r="F5" s="53">
        <f>HLOOKUP($M$1,$U$1:$U$16,2,FALSE)</f>
        <v>45066.229166666672</v>
      </c>
      <c r="G5" s="54"/>
      <c r="H5" s="2"/>
      <c r="J5" s="3"/>
      <c r="K5" s="2"/>
      <c r="M5" s="3"/>
      <c r="N5" s="2"/>
      <c r="P5" s="3"/>
      <c r="R5" s="18" t="s">
        <v>12</v>
      </c>
      <c r="S5" s="19" t="s">
        <v>13</v>
      </c>
      <c r="T5" s="19">
        <v>5</v>
      </c>
      <c r="U5" s="20">
        <f>$U$1+TIME(5,0,0)</f>
        <v>45066.416666666672</v>
      </c>
      <c r="V5" s="24"/>
      <c r="W5" s="24"/>
      <c r="X5" s="25"/>
    </row>
    <row r="6" spans="2:24" ht="14.25" customHeight="1" x14ac:dyDescent="0.15">
      <c r="B6" s="2"/>
      <c r="D6" s="10" t="s">
        <v>5</v>
      </c>
      <c r="E6" s="2"/>
      <c r="G6" s="3"/>
      <c r="H6" s="2"/>
      <c r="J6" s="3"/>
      <c r="K6" s="2"/>
      <c r="M6" s="3"/>
      <c r="N6" s="2"/>
      <c r="P6" s="3"/>
      <c r="R6" s="21"/>
      <c r="S6" s="22" t="s">
        <v>9</v>
      </c>
      <c r="T6" s="22">
        <v>6</v>
      </c>
      <c r="U6" s="23">
        <f>$U$1+TIME(11,20,0)</f>
        <v>45066.680555555555</v>
      </c>
      <c r="V6" s="24"/>
      <c r="W6" s="24"/>
      <c r="X6" s="25"/>
    </row>
    <row r="7" spans="2:24" ht="14.25" customHeight="1" x14ac:dyDescent="0.15">
      <c r="B7" s="2"/>
      <c r="C7" s="61">
        <f>M1</f>
        <v>45066.208333333336</v>
      </c>
      <c r="D7" s="62"/>
      <c r="E7" s="2"/>
      <c r="G7" s="3"/>
      <c r="H7" s="2"/>
      <c r="J7" s="3"/>
      <c r="K7" s="2"/>
      <c r="M7" s="3"/>
      <c r="N7" s="2"/>
      <c r="P7" s="3"/>
      <c r="R7" s="18" t="s">
        <v>15</v>
      </c>
      <c r="S7" s="19" t="s">
        <v>13</v>
      </c>
      <c r="T7" s="19">
        <v>7</v>
      </c>
      <c r="U7" s="20">
        <f>$U$1+TIME(6,29,0)</f>
        <v>45066.478472222225</v>
      </c>
      <c r="V7" s="24"/>
      <c r="W7" s="24"/>
      <c r="X7" s="25"/>
    </row>
    <row r="8" spans="2:24" ht="14.25" customHeight="1" x14ac:dyDescent="0.15">
      <c r="B8" s="2"/>
      <c r="C8" s="63"/>
      <c r="D8" s="64"/>
      <c r="E8" s="2"/>
      <c r="G8" s="3"/>
      <c r="H8" s="2"/>
      <c r="J8" s="3"/>
      <c r="K8" s="2"/>
      <c r="M8" s="3"/>
      <c r="N8" s="2"/>
      <c r="P8" s="3"/>
      <c r="R8" s="30"/>
      <c r="S8" s="22" t="s">
        <v>14</v>
      </c>
      <c r="T8" s="22">
        <v>8</v>
      </c>
      <c r="U8" s="23">
        <f>$U$1+TIME(14,36,0)</f>
        <v>45066.816666666666</v>
      </c>
      <c r="V8" s="24"/>
      <c r="W8" s="24"/>
      <c r="X8" s="25"/>
    </row>
    <row r="9" spans="2:24" ht="14.25" customHeight="1" x14ac:dyDescent="0.15">
      <c r="B9" s="2"/>
      <c r="D9" s="3"/>
      <c r="E9" s="2"/>
      <c r="G9" s="3"/>
      <c r="H9" s="2"/>
      <c r="J9" s="3"/>
      <c r="K9" s="2"/>
      <c r="M9" s="3"/>
      <c r="N9" s="2"/>
      <c r="P9" s="3"/>
      <c r="R9" s="18" t="s">
        <v>16</v>
      </c>
      <c r="S9" s="19" t="s">
        <v>8</v>
      </c>
      <c r="T9" s="19">
        <v>9</v>
      </c>
      <c r="U9" s="20">
        <f>$U$1+TIME(8,51,0)</f>
        <v>45066.577083333337</v>
      </c>
      <c r="W9" s="24"/>
      <c r="X9" s="25"/>
    </row>
    <row r="10" spans="2:24" ht="14.25" customHeight="1" thickBot="1" x14ac:dyDescent="0.2">
      <c r="B10" s="47" t="s">
        <v>6</v>
      </c>
      <c r="C10" s="48"/>
      <c r="D10" s="14" t="s">
        <v>0</v>
      </c>
      <c r="E10" s="47"/>
      <c r="F10" s="48"/>
      <c r="G10" s="13"/>
      <c r="H10" s="47"/>
      <c r="I10" s="48"/>
      <c r="J10" s="15">
        <f>$M$1+J3/15/24</f>
        <v>45066.243888888894</v>
      </c>
      <c r="K10" s="47"/>
      <c r="L10" s="48"/>
      <c r="M10" s="15">
        <f>$M$1+M3/15/24</f>
        <v>45066.263333333336</v>
      </c>
      <c r="N10" s="47"/>
      <c r="O10" s="48"/>
      <c r="P10" s="15">
        <f>$M$1+P3/15/24</f>
        <v>45066.294444444444</v>
      </c>
      <c r="R10" s="30"/>
      <c r="S10" s="22" t="s">
        <v>9</v>
      </c>
      <c r="T10" s="22">
        <v>10</v>
      </c>
      <c r="U10" s="23">
        <f>$U$1+TIME(19,40,0)</f>
        <v>45067.027777777781</v>
      </c>
      <c r="V10" s="24"/>
      <c r="W10" s="24"/>
      <c r="X10" s="25"/>
    </row>
    <row r="11" spans="2:24" ht="14.25" customHeight="1" x14ac:dyDescent="0.15">
      <c r="B11" s="12">
        <v>6</v>
      </c>
      <c r="C11" s="43"/>
      <c r="D11" s="44"/>
      <c r="E11" s="12" t="s">
        <v>40</v>
      </c>
      <c r="F11" s="43" t="s">
        <v>20</v>
      </c>
      <c r="G11" s="44"/>
      <c r="H11" s="12">
        <v>9</v>
      </c>
      <c r="I11" s="43"/>
      <c r="J11" s="44"/>
      <c r="K11" s="12">
        <v>10</v>
      </c>
      <c r="L11" s="32"/>
      <c r="M11" s="29"/>
      <c r="N11" s="12">
        <v>11</v>
      </c>
      <c r="O11" s="32"/>
      <c r="P11" s="35" t="s">
        <v>41</v>
      </c>
      <c r="R11" s="18" t="s">
        <v>79</v>
      </c>
      <c r="S11" s="19" t="s">
        <v>8</v>
      </c>
      <c r="T11" s="42">
        <v>11</v>
      </c>
      <c r="U11" s="20">
        <f>$U$1+TIME(14,48,0)</f>
        <v>45066.825000000004</v>
      </c>
      <c r="W11" s="24"/>
      <c r="X11" s="25"/>
    </row>
    <row r="12" spans="2:24" ht="14.25" customHeight="1" x14ac:dyDescent="0.15">
      <c r="B12" s="45">
        <v>3.6</v>
      </c>
      <c r="C12" s="46"/>
      <c r="D12" s="5">
        <f>P3+B12</f>
        <v>34.6</v>
      </c>
      <c r="E12" s="45">
        <v>12.7</v>
      </c>
      <c r="F12" s="46"/>
      <c r="G12" s="5">
        <f>D12+E12</f>
        <v>47.3</v>
      </c>
      <c r="H12" s="45">
        <v>4.4000000000000004</v>
      </c>
      <c r="I12" s="46"/>
      <c r="J12" s="5">
        <f>G12+H12</f>
        <v>51.699999999999996</v>
      </c>
      <c r="K12" s="45">
        <v>30.1</v>
      </c>
      <c r="L12" s="46"/>
      <c r="M12" s="5">
        <f>J12+K12</f>
        <v>81.8</v>
      </c>
      <c r="N12" s="45">
        <v>2.1</v>
      </c>
      <c r="O12" s="46"/>
      <c r="P12" s="5">
        <f>M12+N12</f>
        <v>83.899999999999991</v>
      </c>
      <c r="R12" s="30"/>
      <c r="S12" s="22" t="s">
        <v>9</v>
      </c>
      <c r="T12" s="42">
        <v>12</v>
      </c>
      <c r="U12" s="23">
        <f>$U$1+1+TIME(8,0,0)</f>
        <v>45067.541666666672</v>
      </c>
      <c r="V12" s="24"/>
      <c r="W12" s="24"/>
      <c r="X12" s="25"/>
    </row>
    <row r="13" spans="2:24" ht="14.25" customHeight="1" x14ac:dyDescent="0.15">
      <c r="B13" s="2"/>
      <c r="D13" s="7"/>
      <c r="E13" s="2"/>
      <c r="F13" s="17"/>
      <c r="G13" s="6"/>
      <c r="H13" s="2"/>
      <c r="J13" s="6"/>
      <c r="K13" s="2"/>
      <c r="M13" s="6"/>
      <c r="N13" s="2"/>
      <c r="P13" s="6"/>
      <c r="R13" s="18" t="s">
        <v>51</v>
      </c>
      <c r="S13" s="19" t="s">
        <v>8</v>
      </c>
      <c r="T13" s="19">
        <v>13</v>
      </c>
      <c r="U13" s="20">
        <f>$U$1+TIME(18,48,0)</f>
        <v>45066.991666666669</v>
      </c>
      <c r="W13" s="24"/>
      <c r="X13" s="25"/>
    </row>
    <row r="14" spans="2:24" ht="14.25" customHeight="1" x14ac:dyDescent="0.15">
      <c r="B14" s="2"/>
      <c r="D14" s="3"/>
      <c r="E14" s="2"/>
      <c r="F14" s="53"/>
      <c r="G14" s="54"/>
      <c r="H14" s="2"/>
      <c r="J14" s="3"/>
      <c r="K14" s="2"/>
      <c r="M14" s="3"/>
      <c r="N14" s="2"/>
      <c r="P14" s="3"/>
      <c r="R14" s="30"/>
      <c r="S14" s="22" t="s">
        <v>9</v>
      </c>
      <c r="T14" s="22">
        <v>14</v>
      </c>
      <c r="U14" s="23">
        <f>$U$1+1+TIME(16,0,0)</f>
        <v>45067.875</v>
      </c>
      <c r="W14" s="24"/>
      <c r="X14" s="25"/>
    </row>
    <row r="15" spans="2:24" ht="14.25" customHeight="1" x14ac:dyDescent="0.15">
      <c r="B15" s="2"/>
      <c r="D15" s="10"/>
      <c r="E15" s="2"/>
      <c r="G15" s="3"/>
      <c r="H15" s="2"/>
      <c r="J15" s="3"/>
      <c r="K15" s="2"/>
      <c r="M15" s="3"/>
      <c r="N15" s="2"/>
      <c r="P15" s="3"/>
      <c r="R15" s="18" t="s">
        <v>54</v>
      </c>
      <c r="S15" s="19" t="s">
        <v>8</v>
      </c>
      <c r="T15" s="19">
        <v>15</v>
      </c>
      <c r="U15" s="20">
        <f>$U$1+1+TIME(10,0,0)</f>
        <v>45067.625</v>
      </c>
      <c r="X15" s="25"/>
    </row>
    <row r="16" spans="2:24" ht="14.25" customHeight="1" x14ac:dyDescent="0.15">
      <c r="B16" s="2"/>
      <c r="C16" s="61"/>
      <c r="D16" s="62"/>
      <c r="E16" s="2"/>
      <c r="G16" s="3"/>
      <c r="H16" s="2"/>
      <c r="J16" s="3"/>
      <c r="K16" s="2"/>
      <c r="M16" s="3"/>
      <c r="N16" s="2"/>
      <c r="O16" s="49"/>
      <c r="P16" s="50"/>
      <c r="R16" s="30" t="s">
        <v>55</v>
      </c>
      <c r="S16" s="22" t="s">
        <v>9</v>
      </c>
      <c r="T16" s="22">
        <v>16</v>
      </c>
      <c r="U16" s="23">
        <f>$U$1+1+TIME(16,30,0)</f>
        <v>45067.895833333336</v>
      </c>
    </row>
    <row r="17" spans="2:24" ht="14.25" customHeight="1" x14ac:dyDescent="0.15">
      <c r="B17" s="2"/>
      <c r="C17" s="63"/>
      <c r="D17" s="64"/>
      <c r="E17" s="2"/>
      <c r="G17" s="3"/>
      <c r="H17" s="2"/>
      <c r="J17" s="3"/>
      <c r="K17" s="2"/>
      <c r="M17" s="3"/>
      <c r="N17" s="2"/>
      <c r="O17" s="51"/>
      <c r="P17" s="52"/>
    </row>
    <row r="18" spans="2:24" ht="14.25" customHeight="1" x14ac:dyDescent="0.15">
      <c r="B18" s="2"/>
      <c r="D18" s="3"/>
      <c r="E18" s="2"/>
      <c r="G18" s="3"/>
      <c r="H18" s="2"/>
      <c r="J18" s="3"/>
      <c r="K18" s="2"/>
      <c r="M18" s="3"/>
      <c r="N18" s="2"/>
      <c r="P18" s="3"/>
      <c r="U18" s="39"/>
    </row>
    <row r="19" spans="2:24" ht="14.25" customHeight="1" thickBot="1" x14ac:dyDescent="0.2">
      <c r="B19" s="47"/>
      <c r="C19" s="48"/>
      <c r="D19" s="15">
        <f>$M$1+D12/15/24</f>
        <v>45066.304444444446</v>
      </c>
      <c r="E19" s="47"/>
      <c r="F19" s="48"/>
      <c r="G19" s="15">
        <f>$M$1+G12/15/24</f>
        <v>45066.339722222227</v>
      </c>
      <c r="H19" s="47"/>
      <c r="I19" s="48"/>
      <c r="J19" s="15">
        <f>$M$1+J12/15/24</f>
        <v>45066.351944444446</v>
      </c>
      <c r="K19" s="47"/>
      <c r="L19" s="48"/>
      <c r="M19" s="15">
        <f>$M$1+M12/15/24</f>
        <v>45066.435555555559</v>
      </c>
      <c r="N19" s="47"/>
      <c r="O19" s="48"/>
      <c r="P19" s="15">
        <f>$M$1+P12/15/24</f>
        <v>45066.441388888888</v>
      </c>
      <c r="U19" s="39"/>
    </row>
    <row r="20" spans="2:24" ht="14.25" customHeight="1" x14ac:dyDescent="0.15">
      <c r="B20" s="12">
        <v>12</v>
      </c>
      <c r="C20" s="43" t="s">
        <v>43</v>
      </c>
      <c r="D20" s="44" t="s">
        <v>42</v>
      </c>
      <c r="E20" s="12">
        <v>13</v>
      </c>
      <c r="F20" s="43" t="s">
        <v>57</v>
      </c>
      <c r="G20" s="44"/>
      <c r="H20" s="12" t="s">
        <v>80</v>
      </c>
      <c r="I20" s="43"/>
      <c r="J20" s="44"/>
      <c r="K20" s="34">
        <v>16</v>
      </c>
      <c r="L20" s="57" t="s">
        <v>71</v>
      </c>
      <c r="M20" s="58"/>
      <c r="N20" s="12">
        <v>17</v>
      </c>
      <c r="O20" s="43"/>
      <c r="P20" s="44"/>
      <c r="U20" s="39"/>
    </row>
    <row r="21" spans="2:24" ht="14.25" customHeight="1" x14ac:dyDescent="0.15">
      <c r="B21" s="45">
        <v>1.8</v>
      </c>
      <c r="C21" s="46"/>
      <c r="D21" s="5">
        <f>P12+B21</f>
        <v>85.699999999999989</v>
      </c>
      <c r="E21" s="45">
        <v>10.5</v>
      </c>
      <c r="F21" s="46"/>
      <c r="G21" s="5">
        <f>D21+E21</f>
        <v>96.199999999999989</v>
      </c>
      <c r="H21" s="45">
        <v>2.4</v>
      </c>
      <c r="I21" s="46"/>
      <c r="J21" s="5">
        <f>G21+H21</f>
        <v>98.6</v>
      </c>
      <c r="K21" s="45">
        <v>5.4</v>
      </c>
      <c r="L21" s="46"/>
      <c r="M21" s="5">
        <f>J21+K21</f>
        <v>104</v>
      </c>
      <c r="N21" s="45">
        <v>5.5</v>
      </c>
      <c r="O21" s="46"/>
      <c r="P21" s="5">
        <f>M21+N21</f>
        <v>109.5</v>
      </c>
      <c r="U21" s="39"/>
    </row>
    <row r="22" spans="2:24" ht="14.25" customHeight="1" x14ac:dyDescent="0.15">
      <c r="B22" s="2"/>
      <c r="D22" s="6"/>
      <c r="E22" s="2"/>
      <c r="G22" s="6"/>
      <c r="H22" s="2"/>
      <c r="J22" s="6"/>
      <c r="K22" s="2"/>
      <c r="M22" s="6"/>
      <c r="N22" s="2"/>
      <c r="P22" s="6"/>
      <c r="U22" s="39"/>
    </row>
    <row r="23" spans="2:24" ht="14.25" customHeight="1" x14ac:dyDescent="0.15">
      <c r="B23" s="2"/>
      <c r="D23" s="3"/>
      <c r="E23" s="2"/>
      <c r="G23" s="3"/>
      <c r="H23" s="2"/>
      <c r="J23" s="3"/>
      <c r="K23" s="2"/>
      <c r="M23" s="3"/>
      <c r="N23" s="2"/>
      <c r="P23" s="3"/>
      <c r="U23" s="39"/>
    </row>
    <row r="24" spans="2:24" ht="14.25" customHeight="1" x14ac:dyDescent="0.15">
      <c r="B24" s="2"/>
      <c r="D24" s="3"/>
      <c r="E24" s="2"/>
      <c r="G24" s="3"/>
      <c r="H24" s="2"/>
      <c r="J24" s="3"/>
      <c r="K24" s="2"/>
      <c r="M24" s="3"/>
      <c r="N24" s="2"/>
      <c r="P24" s="3"/>
      <c r="U24" s="39"/>
    </row>
    <row r="25" spans="2:24" ht="14.25" customHeight="1" x14ac:dyDescent="0.15">
      <c r="B25" s="2"/>
      <c r="C25" s="49"/>
      <c r="D25" s="50"/>
      <c r="E25" s="2"/>
      <c r="F25" s="49"/>
      <c r="G25" s="50"/>
      <c r="H25" s="2"/>
      <c r="I25" s="49"/>
      <c r="J25" s="50"/>
      <c r="K25" s="2"/>
      <c r="L25" s="49">
        <f>HLOOKUP($M$1,$T$1:$U$14,RIGHT(LEFT(L20,3),1)*2+1,FALSE)</f>
        <v>45066.336111111115</v>
      </c>
      <c r="M25" s="50"/>
      <c r="N25" s="2"/>
      <c r="P25" s="3"/>
      <c r="U25" s="39"/>
    </row>
    <row r="26" spans="2:24" ht="14.25" customHeight="1" x14ac:dyDescent="0.15">
      <c r="B26" s="2"/>
      <c r="C26" s="51"/>
      <c r="D26" s="52"/>
      <c r="E26" s="2"/>
      <c r="F26" s="51"/>
      <c r="G26" s="52"/>
      <c r="H26" s="2"/>
      <c r="I26" s="51"/>
      <c r="J26" s="52"/>
      <c r="K26" s="2"/>
      <c r="L26" s="51">
        <f>HLOOKUP($M$1,$T$1:$U$14,RIGHT(LEFT(L20,3),1)*2+2,FALSE)</f>
        <v>45066.497222222228</v>
      </c>
      <c r="M26" s="52"/>
      <c r="N26" s="2"/>
      <c r="P26" s="3"/>
      <c r="U26" s="39"/>
    </row>
    <row r="27" spans="2:24" ht="14.25" customHeight="1" x14ac:dyDescent="0.15">
      <c r="B27" s="2"/>
      <c r="D27" s="3"/>
      <c r="E27" s="2"/>
      <c r="G27" s="3"/>
      <c r="H27" s="2"/>
      <c r="J27" s="3"/>
      <c r="K27" s="2"/>
      <c r="M27" s="3"/>
      <c r="N27" s="2"/>
      <c r="P27" s="3"/>
      <c r="U27" s="39"/>
    </row>
    <row r="28" spans="2:24" ht="14.25" customHeight="1" thickBot="1" x14ac:dyDescent="0.2">
      <c r="B28" s="47"/>
      <c r="C28" s="48"/>
      <c r="D28" s="15">
        <f>$M$1+D21/15/24</f>
        <v>45066.446388888893</v>
      </c>
      <c r="E28" s="47"/>
      <c r="F28" s="48"/>
      <c r="G28" s="15">
        <f>$M$1+G21/15/24</f>
        <v>45066.47555555556</v>
      </c>
      <c r="H28" s="47"/>
      <c r="I28" s="48"/>
      <c r="J28" s="15">
        <f>$M$1+J21/15/24</f>
        <v>45066.482222222221</v>
      </c>
      <c r="K28" s="47"/>
      <c r="L28" s="48"/>
      <c r="M28" s="15"/>
      <c r="N28" s="47"/>
      <c r="O28" s="48"/>
      <c r="P28" s="15">
        <f>$M$1+P21/15/24</f>
        <v>45066.512500000004</v>
      </c>
      <c r="U28" s="39"/>
    </row>
    <row r="29" spans="2:24" ht="14.25" customHeight="1" x14ac:dyDescent="0.15">
      <c r="B29" s="12" t="s">
        <v>81</v>
      </c>
      <c r="C29" s="43" t="s">
        <v>18</v>
      </c>
      <c r="D29" s="44"/>
      <c r="E29" s="12">
        <v>20</v>
      </c>
      <c r="F29" s="43"/>
      <c r="G29" s="44"/>
      <c r="H29" s="12">
        <v>21</v>
      </c>
      <c r="I29" s="43"/>
      <c r="J29" s="44"/>
      <c r="K29" s="12" t="s">
        <v>82</v>
      </c>
      <c r="L29" s="43"/>
      <c r="M29" s="44"/>
      <c r="N29" s="12">
        <v>25</v>
      </c>
      <c r="O29" s="43" t="s">
        <v>58</v>
      </c>
      <c r="P29" s="44"/>
      <c r="X29" s="39"/>
    </row>
    <row r="30" spans="2:24" ht="14.25" customHeight="1" x14ac:dyDescent="0.15">
      <c r="B30" s="45">
        <v>2.2999999999999998</v>
      </c>
      <c r="C30" s="46"/>
      <c r="D30" s="5">
        <f>P21+B30</f>
        <v>111.8</v>
      </c>
      <c r="E30" s="45">
        <v>5.7</v>
      </c>
      <c r="F30" s="46"/>
      <c r="G30" s="5">
        <f>D30+E30</f>
        <v>117.5</v>
      </c>
      <c r="H30" s="45">
        <v>6</v>
      </c>
      <c r="I30" s="46"/>
      <c r="J30" s="5">
        <f>G30+H30</f>
        <v>123.5</v>
      </c>
      <c r="K30" s="45">
        <v>0.5</v>
      </c>
      <c r="L30" s="46"/>
      <c r="M30" s="5">
        <f>J30+K30</f>
        <v>124</v>
      </c>
      <c r="N30" s="45">
        <v>5</v>
      </c>
      <c r="O30" s="46"/>
      <c r="P30" s="5">
        <f>M30+N30</f>
        <v>129</v>
      </c>
      <c r="X30" s="39"/>
    </row>
    <row r="31" spans="2:24" ht="14.25" customHeight="1" x14ac:dyDescent="0.15">
      <c r="B31" s="2"/>
      <c r="D31" s="6"/>
      <c r="E31" s="2"/>
      <c r="G31" s="6"/>
      <c r="H31" s="2"/>
      <c r="J31" s="6"/>
      <c r="K31" s="2"/>
      <c r="M31" s="6"/>
      <c r="N31" s="2"/>
      <c r="P31" s="6"/>
      <c r="X31" s="39"/>
    </row>
    <row r="32" spans="2:24" ht="14.25" customHeight="1" x14ac:dyDescent="0.15">
      <c r="B32" s="2"/>
      <c r="D32" s="3"/>
      <c r="E32" s="2"/>
      <c r="G32" s="3"/>
      <c r="H32" s="2"/>
      <c r="J32" s="3"/>
      <c r="K32" s="2"/>
      <c r="M32" s="3"/>
      <c r="N32" s="2"/>
      <c r="P32" s="3"/>
      <c r="X32" s="39"/>
    </row>
    <row r="33" spans="2:24" ht="14.25" customHeight="1" x14ac:dyDescent="0.15">
      <c r="B33" s="2"/>
      <c r="D33" s="3"/>
      <c r="E33" s="2"/>
      <c r="G33" s="3"/>
      <c r="H33" s="2"/>
      <c r="J33" s="3"/>
      <c r="K33" s="2"/>
      <c r="M33" s="3"/>
      <c r="N33" s="2"/>
      <c r="P33" s="3"/>
      <c r="X33" s="39"/>
    </row>
    <row r="34" spans="2:24" ht="14.25" customHeight="1" x14ac:dyDescent="0.15">
      <c r="B34" s="2"/>
      <c r="D34" s="3"/>
      <c r="E34" s="2"/>
      <c r="G34" s="3"/>
      <c r="H34" s="2"/>
      <c r="J34" s="3"/>
      <c r="K34" s="2"/>
      <c r="L34" s="49"/>
      <c r="M34" s="50"/>
      <c r="N34" s="2"/>
      <c r="O34" s="49"/>
      <c r="P34" s="50"/>
      <c r="X34" s="39"/>
    </row>
    <row r="35" spans="2:24" ht="14.25" customHeight="1" x14ac:dyDescent="0.15">
      <c r="B35" s="2"/>
      <c r="D35" s="3"/>
      <c r="E35" s="2"/>
      <c r="G35" s="3"/>
      <c r="H35" s="2"/>
      <c r="J35" s="3"/>
      <c r="K35" s="2"/>
      <c r="L35" s="51"/>
      <c r="M35" s="52"/>
      <c r="N35" s="2"/>
      <c r="O35" s="51"/>
      <c r="P35" s="52"/>
      <c r="X35" s="39"/>
    </row>
    <row r="36" spans="2:24" ht="14.25" customHeight="1" x14ac:dyDescent="0.15">
      <c r="B36" s="2"/>
      <c r="D36" s="3"/>
      <c r="E36" s="2"/>
      <c r="G36" s="3"/>
      <c r="H36" s="2"/>
      <c r="J36" s="3"/>
      <c r="K36" s="2"/>
      <c r="M36" s="3"/>
      <c r="N36" s="2"/>
      <c r="P36" s="3"/>
      <c r="X36" s="39"/>
    </row>
    <row r="37" spans="2:24" ht="14.25" customHeight="1" thickBot="1" x14ac:dyDescent="0.2">
      <c r="B37" s="47"/>
      <c r="C37" s="48"/>
      <c r="D37" s="15">
        <f>$M$1+D30/15/24</f>
        <v>45066.518888888888</v>
      </c>
      <c r="E37" s="47"/>
      <c r="F37" s="48"/>
      <c r="G37" s="15">
        <f>$M$1+G30/15/24</f>
        <v>45066.534722222226</v>
      </c>
      <c r="H37" s="47"/>
      <c r="I37" s="48"/>
      <c r="J37" s="15">
        <f>$M$1+J30/15/24</f>
        <v>45066.551388888889</v>
      </c>
      <c r="K37" s="47"/>
      <c r="L37" s="48"/>
      <c r="M37" s="15">
        <f>$M$1+M30/15/24</f>
        <v>45066.552777777782</v>
      </c>
      <c r="N37" s="47"/>
      <c r="O37" s="48"/>
      <c r="P37" s="15">
        <f>$M$1+P30/15/24</f>
        <v>45066.566666666666</v>
      </c>
      <c r="X37" s="39"/>
    </row>
    <row r="38" spans="2:24" ht="14.25" customHeight="1" x14ac:dyDescent="0.15">
      <c r="B38" s="12">
        <v>26</v>
      </c>
      <c r="C38" s="43" t="s">
        <v>59</v>
      </c>
      <c r="D38" s="44"/>
      <c r="E38" s="12">
        <v>27</v>
      </c>
      <c r="F38" s="43" t="s">
        <v>60</v>
      </c>
      <c r="G38" s="44"/>
      <c r="H38" s="12">
        <v>28</v>
      </c>
      <c r="I38" s="43" t="s">
        <v>61</v>
      </c>
      <c r="J38" s="44"/>
      <c r="K38" s="12">
        <v>29</v>
      </c>
      <c r="L38" s="43"/>
      <c r="M38" s="44"/>
      <c r="N38" s="34">
        <v>30</v>
      </c>
      <c r="O38" s="57" t="s">
        <v>72</v>
      </c>
      <c r="P38" s="58"/>
    </row>
    <row r="39" spans="2:24" ht="14.25" customHeight="1" x14ac:dyDescent="0.15">
      <c r="B39" s="45">
        <v>28.4</v>
      </c>
      <c r="C39" s="46"/>
      <c r="D39" s="5">
        <f>P30+B39</f>
        <v>157.4</v>
      </c>
      <c r="E39" s="45">
        <v>2.2000000000000002</v>
      </c>
      <c r="F39" s="46"/>
      <c r="G39" s="5">
        <f>D39+E39</f>
        <v>159.6</v>
      </c>
      <c r="H39" s="45">
        <v>2</v>
      </c>
      <c r="I39" s="46"/>
      <c r="J39" s="5">
        <f>G39+H39</f>
        <v>161.6</v>
      </c>
      <c r="K39" s="45">
        <v>7.4</v>
      </c>
      <c r="L39" s="46"/>
      <c r="M39" s="5">
        <f>J39+K39</f>
        <v>169</v>
      </c>
      <c r="N39" s="45">
        <v>0.7</v>
      </c>
      <c r="O39" s="46"/>
      <c r="P39" s="5">
        <f>M39+N39</f>
        <v>169.7</v>
      </c>
    </row>
    <row r="40" spans="2:24" ht="14.25" customHeight="1" x14ac:dyDescent="0.15">
      <c r="B40" s="2"/>
      <c r="D40" s="6"/>
      <c r="E40" s="2"/>
      <c r="G40" s="6"/>
      <c r="H40" s="2"/>
      <c r="J40" s="6"/>
      <c r="K40" s="2"/>
      <c r="M40" s="6"/>
      <c r="N40" s="2"/>
      <c r="P40" s="6"/>
    </row>
    <row r="41" spans="2:24" ht="14.25" customHeight="1" x14ac:dyDescent="0.15">
      <c r="B41" s="2"/>
      <c r="D41" s="3"/>
      <c r="E41" s="2"/>
      <c r="G41" s="3"/>
      <c r="H41" s="2"/>
      <c r="J41" s="3"/>
      <c r="K41" s="2"/>
      <c r="M41" s="3"/>
      <c r="N41" s="2"/>
      <c r="P41" s="3"/>
    </row>
    <row r="42" spans="2:24" ht="14.25" customHeight="1" x14ac:dyDescent="0.15">
      <c r="B42" s="2"/>
      <c r="D42" s="3"/>
      <c r="E42" s="2"/>
      <c r="G42" s="3"/>
      <c r="H42" s="2"/>
      <c r="J42" s="3"/>
      <c r="K42" s="2"/>
      <c r="M42" s="3"/>
      <c r="N42" s="2"/>
      <c r="P42" s="3"/>
    </row>
    <row r="43" spans="2:24" ht="14.25" customHeight="1" x14ac:dyDescent="0.15">
      <c r="B43" s="2"/>
      <c r="C43" s="49"/>
      <c r="D43" s="50"/>
      <c r="E43" s="2"/>
      <c r="F43" s="49"/>
      <c r="G43" s="50"/>
      <c r="H43" s="2"/>
      <c r="I43" s="49"/>
      <c r="J43" s="50"/>
      <c r="K43" s="2"/>
      <c r="L43" s="49"/>
      <c r="M43" s="50"/>
      <c r="N43" s="2"/>
      <c r="O43" s="49">
        <f>HLOOKUP($M$1,$T$1:$U$14,RIGHT(LEFT(O38,3),1)*2+1,FALSE)</f>
        <v>45066.416666666672</v>
      </c>
      <c r="P43" s="50"/>
    </row>
    <row r="44" spans="2:24" ht="14.25" customHeight="1" x14ac:dyDescent="0.15">
      <c r="B44" s="2"/>
      <c r="C44" s="51"/>
      <c r="D44" s="52"/>
      <c r="E44" s="2"/>
      <c r="F44" s="51"/>
      <c r="G44" s="52"/>
      <c r="H44" s="2"/>
      <c r="I44" s="51"/>
      <c r="J44" s="52"/>
      <c r="K44" s="2"/>
      <c r="L44" s="51"/>
      <c r="M44" s="52"/>
      <c r="N44" s="2"/>
      <c r="O44" s="51">
        <f>HLOOKUP($M$1,$T$1:$U$14,RIGHT(LEFT(O38,3),1)*2+2,FALSE)</f>
        <v>45066.680555555555</v>
      </c>
      <c r="P44" s="52"/>
    </row>
    <row r="45" spans="2:24" ht="14.25" customHeight="1" x14ac:dyDescent="0.15">
      <c r="B45" s="2"/>
      <c r="D45" s="3"/>
      <c r="E45" s="2"/>
      <c r="G45" s="3"/>
      <c r="H45" s="2"/>
      <c r="J45" s="3"/>
      <c r="K45" s="2"/>
      <c r="M45" s="3"/>
      <c r="N45" s="2"/>
      <c r="P45" s="3"/>
    </row>
    <row r="46" spans="2:24" ht="14.25" customHeight="1" thickBot="1" x14ac:dyDescent="0.2">
      <c r="B46" s="47"/>
      <c r="C46" s="48"/>
      <c r="D46" s="15">
        <f>$M$1+D39/15/24</f>
        <v>45066.645555555559</v>
      </c>
      <c r="E46" s="47"/>
      <c r="F46" s="48"/>
      <c r="G46" s="15">
        <f>$M$1+G39/15/24</f>
        <v>45066.651666666672</v>
      </c>
      <c r="H46" s="47"/>
      <c r="I46" s="48"/>
      <c r="J46" s="15">
        <f>$M$1+J39/15/24</f>
        <v>45066.657222222224</v>
      </c>
      <c r="K46" s="47"/>
      <c r="L46" s="48"/>
      <c r="M46" s="15">
        <f>$M$1+M39/15/24</f>
        <v>45066.677777777782</v>
      </c>
      <c r="N46" s="47"/>
      <c r="O46" s="48"/>
      <c r="P46" s="15"/>
    </row>
    <row r="47" spans="2:24" ht="14.25" customHeight="1" x14ac:dyDescent="0.15">
      <c r="B47" s="12">
        <v>31</v>
      </c>
      <c r="C47" s="43" t="s">
        <v>62</v>
      </c>
      <c r="D47" s="44"/>
      <c r="E47" s="12">
        <v>32</v>
      </c>
      <c r="F47" s="43" t="s">
        <v>63</v>
      </c>
      <c r="G47" s="44"/>
      <c r="H47" s="12">
        <v>33</v>
      </c>
      <c r="I47" s="43" t="s">
        <v>64</v>
      </c>
      <c r="J47" s="44"/>
      <c r="K47" s="12">
        <v>34</v>
      </c>
      <c r="L47" s="43" t="s">
        <v>65</v>
      </c>
      <c r="M47" s="44"/>
      <c r="N47" s="41">
        <v>35</v>
      </c>
      <c r="O47" s="55" t="s">
        <v>73</v>
      </c>
      <c r="P47" s="56"/>
    </row>
    <row r="48" spans="2:24" ht="14.25" customHeight="1" x14ac:dyDescent="0.15">
      <c r="B48" s="45">
        <v>1.1000000000000001</v>
      </c>
      <c r="C48" s="46"/>
      <c r="D48" s="5">
        <f>P39+B48</f>
        <v>170.79999999999998</v>
      </c>
      <c r="E48" s="45">
        <v>4.0999999999999996</v>
      </c>
      <c r="F48" s="46"/>
      <c r="G48" s="5">
        <f>D48+E48</f>
        <v>174.89999999999998</v>
      </c>
      <c r="H48" s="45">
        <v>17.8</v>
      </c>
      <c r="I48" s="46"/>
      <c r="J48" s="5">
        <f>G48+H48</f>
        <v>192.7</v>
      </c>
      <c r="K48" s="45">
        <v>4.2</v>
      </c>
      <c r="L48" s="46"/>
      <c r="M48" s="5">
        <f>J48+K48</f>
        <v>196.89999999999998</v>
      </c>
      <c r="N48" s="45">
        <v>6.4</v>
      </c>
      <c r="O48" s="46"/>
      <c r="P48" s="5">
        <f>M48+N48</f>
        <v>203.29999999999998</v>
      </c>
    </row>
    <row r="49" spans="2:16" ht="14.25" customHeight="1" x14ac:dyDescent="0.15">
      <c r="B49" s="2"/>
      <c r="D49" s="6"/>
      <c r="E49" s="2"/>
      <c r="G49" s="6">
        <v>82</v>
      </c>
      <c r="H49" s="2"/>
      <c r="J49" s="6">
        <v>217</v>
      </c>
      <c r="K49" s="2"/>
      <c r="M49" s="6">
        <v>154</v>
      </c>
      <c r="N49" s="2"/>
      <c r="P49" s="6">
        <v>405</v>
      </c>
    </row>
    <row r="50" spans="2:16" ht="14.25" customHeight="1" x14ac:dyDescent="0.15">
      <c r="B50" s="2"/>
      <c r="D50" s="3"/>
      <c r="E50" s="2"/>
      <c r="G50" s="3"/>
      <c r="H50" s="2"/>
      <c r="J50" s="3"/>
      <c r="K50" s="2"/>
      <c r="M50" s="3"/>
      <c r="N50" s="2"/>
      <c r="P50" s="3"/>
    </row>
    <row r="51" spans="2:16" ht="14.25" customHeight="1" x14ac:dyDescent="0.15">
      <c r="B51" s="2"/>
      <c r="D51" s="3"/>
      <c r="E51" s="2"/>
      <c r="G51" s="3"/>
      <c r="H51" s="2"/>
      <c r="J51" s="3"/>
      <c r="K51" s="2"/>
      <c r="M51" s="3"/>
      <c r="N51" s="2"/>
      <c r="P51" s="3"/>
    </row>
    <row r="52" spans="2:16" ht="14.25" customHeight="1" x14ac:dyDescent="0.15">
      <c r="B52" s="2"/>
      <c r="C52" s="49"/>
      <c r="D52" s="50"/>
      <c r="E52" s="2"/>
      <c r="F52" s="49"/>
      <c r="G52" s="50"/>
      <c r="H52" s="2"/>
      <c r="I52" s="49"/>
      <c r="J52" s="50"/>
      <c r="K52" s="2"/>
      <c r="L52" s="49"/>
      <c r="M52" s="50"/>
      <c r="N52" s="2"/>
      <c r="O52" s="49"/>
      <c r="P52" s="50"/>
    </row>
    <row r="53" spans="2:16" ht="14.25" customHeight="1" x14ac:dyDescent="0.15">
      <c r="B53" s="2"/>
      <c r="C53" s="51"/>
      <c r="D53" s="52"/>
      <c r="E53" s="2"/>
      <c r="F53" s="51"/>
      <c r="G53" s="52"/>
      <c r="H53" s="2"/>
      <c r="I53" s="51"/>
      <c r="J53" s="52"/>
      <c r="K53" s="2"/>
      <c r="L53" s="51"/>
      <c r="M53" s="52"/>
      <c r="N53" s="2"/>
      <c r="O53" s="51"/>
      <c r="P53" s="52"/>
    </row>
    <row r="54" spans="2:16" ht="14.25" customHeight="1" x14ac:dyDescent="0.15">
      <c r="B54" s="2"/>
      <c r="D54" s="3"/>
      <c r="E54" s="2"/>
      <c r="G54" s="3"/>
      <c r="H54" s="2"/>
      <c r="J54" s="3"/>
      <c r="K54" s="2"/>
      <c r="M54" s="3"/>
      <c r="N54" s="2"/>
      <c r="P54" s="3"/>
    </row>
    <row r="55" spans="2:16" ht="14.25" customHeight="1" thickBot="1" x14ac:dyDescent="0.2">
      <c r="B55" s="47"/>
      <c r="C55" s="48"/>
      <c r="D55" s="15">
        <f>$M$1+D48/15/24</f>
        <v>45066.68277777778</v>
      </c>
      <c r="E55" s="47"/>
      <c r="F55" s="48"/>
      <c r="G55" s="15">
        <f>$M$1+G48/15/24</f>
        <v>45066.694166666668</v>
      </c>
      <c r="H55" s="47"/>
      <c r="I55" s="48"/>
      <c r="J55" s="15">
        <f>$M$1+J48/15/24</f>
        <v>45066.743611111116</v>
      </c>
      <c r="K55" s="47"/>
      <c r="L55" s="48"/>
      <c r="M55" s="15">
        <f>$M$1+M48/15/24</f>
        <v>45066.755277777782</v>
      </c>
      <c r="N55" s="47"/>
      <c r="O55" s="48"/>
      <c r="P55" s="15">
        <f>$M$1+P48/15/24</f>
        <v>45066.773055555561</v>
      </c>
    </row>
    <row r="56" spans="2:16" ht="14.25" customHeight="1" x14ac:dyDescent="0.15">
      <c r="B56" s="12">
        <v>36</v>
      </c>
      <c r="C56" s="43"/>
      <c r="D56" s="44"/>
      <c r="E56" s="12">
        <v>37</v>
      </c>
      <c r="F56" s="43" t="s">
        <v>32</v>
      </c>
      <c r="G56" s="44"/>
      <c r="H56" s="34">
        <v>38</v>
      </c>
      <c r="I56" s="57" t="s">
        <v>74</v>
      </c>
      <c r="J56" s="58"/>
      <c r="K56" s="12">
        <v>39</v>
      </c>
      <c r="L56" s="43"/>
      <c r="M56" s="44"/>
      <c r="N56" s="12">
        <v>40</v>
      </c>
      <c r="O56" s="43"/>
      <c r="P56" s="44"/>
    </row>
    <row r="57" spans="2:16" ht="14.25" customHeight="1" x14ac:dyDescent="0.15">
      <c r="B57" s="45">
        <v>2.6</v>
      </c>
      <c r="C57" s="46"/>
      <c r="D57" s="5">
        <f>P48+B57</f>
        <v>205.89999999999998</v>
      </c>
      <c r="E57" s="45">
        <v>6.7</v>
      </c>
      <c r="F57" s="46"/>
      <c r="G57" s="5">
        <f>D57+E57</f>
        <v>212.59999999999997</v>
      </c>
      <c r="H57" s="45">
        <v>6.3</v>
      </c>
      <c r="I57" s="46"/>
      <c r="J57" s="5">
        <f>G57+H57</f>
        <v>218.89999999999998</v>
      </c>
      <c r="K57" s="45">
        <v>1</v>
      </c>
      <c r="L57" s="46"/>
      <c r="M57" s="5">
        <f>J57+K57</f>
        <v>219.89999999999998</v>
      </c>
      <c r="N57" s="45">
        <v>11.7</v>
      </c>
      <c r="O57" s="46"/>
      <c r="P57" s="5">
        <f>M57+N57</f>
        <v>231.59999999999997</v>
      </c>
    </row>
    <row r="58" spans="2:16" ht="14.25" customHeight="1" x14ac:dyDescent="0.15">
      <c r="B58" s="2"/>
      <c r="D58" s="6">
        <v>267</v>
      </c>
      <c r="E58" s="2"/>
      <c r="G58" s="6">
        <v>47</v>
      </c>
      <c r="H58" s="2"/>
      <c r="J58" s="6">
        <v>8</v>
      </c>
      <c r="K58" s="2"/>
      <c r="M58" s="6"/>
      <c r="N58" s="2"/>
      <c r="P58" s="6"/>
    </row>
    <row r="59" spans="2:16" ht="14.25" customHeight="1" x14ac:dyDescent="0.15">
      <c r="B59" s="2"/>
      <c r="D59" s="3"/>
      <c r="E59" s="2"/>
      <c r="G59" s="3"/>
      <c r="H59" s="2"/>
      <c r="J59" s="3"/>
      <c r="K59" s="2"/>
      <c r="M59" s="3"/>
      <c r="N59" s="2"/>
      <c r="P59" s="3"/>
    </row>
    <row r="60" spans="2:16" ht="14.25" customHeight="1" x14ac:dyDescent="0.15">
      <c r="B60" s="2"/>
      <c r="D60" s="3"/>
      <c r="E60" s="2"/>
      <c r="G60" s="3"/>
      <c r="H60" s="2"/>
      <c r="J60" s="3"/>
      <c r="K60" s="2"/>
      <c r="M60" s="3"/>
      <c r="N60" s="2"/>
      <c r="P60" s="3"/>
    </row>
    <row r="61" spans="2:16" ht="14.25" customHeight="1" x14ac:dyDescent="0.15">
      <c r="B61" s="2"/>
      <c r="C61" s="49"/>
      <c r="D61" s="50"/>
      <c r="E61" s="2"/>
      <c r="F61" s="49"/>
      <c r="G61" s="50"/>
      <c r="H61" s="2"/>
      <c r="I61" s="49">
        <f>HLOOKUP($M$1,$T$1:$U$14,RIGHT(LEFT(I56,3),1)*2+1,FALSE)</f>
        <v>45066.478472222225</v>
      </c>
      <c r="J61" s="50"/>
      <c r="K61" s="2"/>
      <c r="M61" s="3"/>
      <c r="N61" s="2"/>
      <c r="P61" s="3"/>
    </row>
    <row r="62" spans="2:16" ht="14.25" customHeight="1" x14ac:dyDescent="0.15">
      <c r="B62" s="2"/>
      <c r="C62" s="51"/>
      <c r="D62" s="52"/>
      <c r="E62" s="2"/>
      <c r="F62" s="51"/>
      <c r="G62" s="52"/>
      <c r="H62" s="2"/>
      <c r="I62" s="51">
        <f>HLOOKUP($M$1,$T$1:$U$14,RIGHT(LEFT(I56,3),1)*2+2,FALSE)</f>
        <v>45066.816666666666</v>
      </c>
      <c r="J62" s="52"/>
      <c r="K62" s="2"/>
      <c r="M62" s="3"/>
      <c r="N62" s="2"/>
      <c r="P62" s="3"/>
    </row>
    <row r="63" spans="2:16" ht="14.25" customHeight="1" x14ac:dyDescent="0.15">
      <c r="B63" s="2"/>
      <c r="D63" s="3"/>
      <c r="E63" s="2"/>
      <c r="G63" s="3"/>
      <c r="H63" s="2"/>
      <c r="J63" s="3"/>
      <c r="K63" s="2"/>
      <c r="M63" s="3"/>
      <c r="N63" s="2"/>
      <c r="P63" s="3"/>
    </row>
    <row r="64" spans="2:16" ht="14.25" customHeight="1" thickBot="1" x14ac:dyDescent="0.2">
      <c r="B64" s="47"/>
      <c r="C64" s="48"/>
      <c r="D64" s="15">
        <f>$M$1+D57/15/24</f>
        <v>45066.780277777783</v>
      </c>
      <c r="E64" s="47"/>
      <c r="F64" s="48"/>
      <c r="G64" s="15">
        <f>$M$1+G57/15/24</f>
        <v>45066.798888888894</v>
      </c>
      <c r="H64" s="47"/>
      <c r="I64" s="48"/>
      <c r="J64" s="15"/>
      <c r="K64" s="47"/>
      <c r="L64" s="48"/>
      <c r="M64" s="15">
        <f>$M$1+M57/15/24</f>
        <v>45066.819166666668</v>
      </c>
      <c r="N64" s="47"/>
      <c r="O64" s="48"/>
      <c r="P64" s="15">
        <f>$M$1+P57/15/24</f>
        <v>45066.851666666669</v>
      </c>
    </row>
    <row r="65" spans="2:16" ht="14.25" customHeight="1" x14ac:dyDescent="0.15">
      <c r="B65" s="12">
        <v>41</v>
      </c>
      <c r="C65" s="43"/>
      <c r="D65" s="44"/>
      <c r="E65" s="12">
        <v>42</v>
      </c>
      <c r="F65" s="43" t="s">
        <v>21</v>
      </c>
      <c r="G65" s="44"/>
      <c r="H65" s="12">
        <v>43</v>
      </c>
      <c r="I65" s="43"/>
      <c r="J65" s="44"/>
      <c r="K65" s="12">
        <v>44</v>
      </c>
      <c r="L65" s="43"/>
      <c r="M65" s="44"/>
      <c r="N65" s="12">
        <v>45</v>
      </c>
      <c r="O65" s="43" t="s">
        <v>22</v>
      </c>
      <c r="P65" s="44"/>
    </row>
    <row r="66" spans="2:16" ht="14.25" customHeight="1" x14ac:dyDescent="0.15">
      <c r="B66" s="45">
        <v>2.4</v>
      </c>
      <c r="C66" s="46"/>
      <c r="D66" s="5">
        <f>P57+B66</f>
        <v>233.99999999999997</v>
      </c>
      <c r="E66" s="45">
        <v>2.7</v>
      </c>
      <c r="F66" s="46"/>
      <c r="G66" s="5">
        <f>D66+E66</f>
        <v>236.69999999999996</v>
      </c>
      <c r="H66" s="45">
        <v>5.3</v>
      </c>
      <c r="I66" s="46"/>
      <c r="J66" s="5">
        <f>G66+H66</f>
        <v>241.99999999999997</v>
      </c>
      <c r="K66" s="45">
        <v>1.5</v>
      </c>
      <c r="L66" s="46"/>
      <c r="M66" s="5">
        <f>J66+K66</f>
        <v>243.49999999999997</v>
      </c>
      <c r="N66" s="45">
        <v>5.3</v>
      </c>
      <c r="O66" s="46"/>
      <c r="P66" s="5">
        <f>M66+N66</f>
        <v>248.79999999999998</v>
      </c>
    </row>
    <row r="67" spans="2:16" ht="14.25" customHeight="1" x14ac:dyDescent="0.15">
      <c r="B67" s="2"/>
      <c r="D67" s="6"/>
      <c r="E67" s="2"/>
      <c r="G67" s="6"/>
      <c r="H67" s="2"/>
      <c r="J67" s="6"/>
      <c r="K67" s="2"/>
      <c r="M67" s="6"/>
      <c r="N67" s="2"/>
      <c r="P67" s="6"/>
    </row>
    <row r="68" spans="2:16" ht="14.25" customHeight="1" x14ac:dyDescent="0.15">
      <c r="B68" s="2"/>
      <c r="D68" s="3"/>
      <c r="E68" s="2"/>
      <c r="G68" s="3"/>
      <c r="H68" s="2"/>
      <c r="J68" s="3"/>
      <c r="K68" s="2"/>
      <c r="M68" s="3"/>
      <c r="N68" s="2"/>
      <c r="P68" s="3"/>
    </row>
    <row r="69" spans="2:16" ht="14.25" customHeight="1" x14ac:dyDescent="0.15">
      <c r="B69" s="2"/>
      <c r="D69" s="3"/>
      <c r="E69" s="2"/>
      <c r="G69" s="3"/>
      <c r="H69" s="2"/>
      <c r="J69" s="3"/>
      <c r="K69" s="2"/>
      <c r="M69" s="3"/>
      <c r="N69" s="2"/>
      <c r="P69" s="3"/>
    </row>
    <row r="70" spans="2:16" ht="14.25" customHeight="1" x14ac:dyDescent="0.15">
      <c r="B70" s="2"/>
      <c r="D70" s="3"/>
      <c r="E70" s="2"/>
      <c r="G70" s="3"/>
      <c r="H70" s="2"/>
      <c r="J70" s="3"/>
      <c r="K70" s="2"/>
      <c r="M70" s="3"/>
      <c r="N70" s="2"/>
      <c r="P70" s="3"/>
    </row>
    <row r="71" spans="2:16" ht="14.25" customHeight="1" x14ac:dyDescent="0.15">
      <c r="B71" s="2"/>
      <c r="D71" s="3"/>
      <c r="E71" s="2"/>
      <c r="G71" s="3"/>
      <c r="H71" s="2"/>
      <c r="J71" s="3"/>
      <c r="K71" s="2"/>
      <c r="M71" s="3"/>
      <c r="N71" s="2"/>
      <c r="P71" s="3"/>
    </row>
    <row r="72" spans="2:16" ht="14.25" customHeight="1" x14ac:dyDescent="0.15">
      <c r="B72" s="2"/>
      <c r="D72" s="3"/>
      <c r="E72" s="2"/>
      <c r="G72" s="3"/>
      <c r="H72" s="2"/>
      <c r="J72" s="3"/>
      <c r="K72" s="2"/>
      <c r="M72" s="3"/>
      <c r="N72" s="2"/>
      <c r="P72" s="3"/>
    </row>
    <row r="73" spans="2:16" ht="14.25" customHeight="1" thickBot="1" x14ac:dyDescent="0.2">
      <c r="B73" s="47"/>
      <c r="C73" s="48"/>
      <c r="D73" s="15">
        <f>$M$1+D66/15/24</f>
        <v>45066.858333333337</v>
      </c>
      <c r="E73" s="47"/>
      <c r="F73" s="48"/>
      <c r="G73" s="15">
        <f>$M$1+G66/15/24</f>
        <v>45066.865833333337</v>
      </c>
      <c r="H73" s="47"/>
      <c r="I73" s="48"/>
      <c r="J73" s="15">
        <f>$M$1+J66/15/24</f>
        <v>45066.880555555559</v>
      </c>
      <c r="K73" s="47"/>
      <c r="L73" s="48"/>
      <c r="M73" s="15">
        <f>$M$1+M66/15/24</f>
        <v>45066.884722222225</v>
      </c>
      <c r="N73" s="47"/>
      <c r="O73" s="48"/>
      <c r="P73" s="15">
        <f>$M$1+P66/15/24</f>
        <v>45066.899444444447</v>
      </c>
    </row>
    <row r="74" spans="2:16" ht="14.25" customHeight="1" x14ac:dyDescent="0.15">
      <c r="B74" s="12">
        <v>46</v>
      </c>
      <c r="C74" s="43" t="s">
        <v>23</v>
      </c>
      <c r="D74" s="44"/>
      <c r="E74" s="12">
        <v>47</v>
      </c>
      <c r="F74" s="43"/>
      <c r="G74" s="44"/>
      <c r="H74" s="12">
        <v>48</v>
      </c>
      <c r="I74" s="43"/>
      <c r="J74" s="44"/>
      <c r="K74" s="12">
        <v>49</v>
      </c>
      <c r="L74" s="43" t="s">
        <v>44</v>
      </c>
      <c r="M74" s="44"/>
      <c r="N74" s="12">
        <v>50</v>
      </c>
      <c r="O74" s="43" t="s">
        <v>24</v>
      </c>
      <c r="P74" s="44"/>
    </row>
    <row r="75" spans="2:16" ht="14.25" customHeight="1" x14ac:dyDescent="0.15">
      <c r="B75" s="45">
        <v>11.1</v>
      </c>
      <c r="C75" s="46"/>
      <c r="D75" s="5">
        <f>P66+B75</f>
        <v>259.89999999999998</v>
      </c>
      <c r="E75" s="45">
        <v>3.5</v>
      </c>
      <c r="F75" s="46"/>
      <c r="G75" s="5">
        <f>D75+E75</f>
        <v>263.39999999999998</v>
      </c>
      <c r="H75" s="45">
        <v>2.4</v>
      </c>
      <c r="I75" s="46"/>
      <c r="J75" s="5">
        <f>G75+H75</f>
        <v>265.79999999999995</v>
      </c>
      <c r="K75" s="45">
        <v>5.5</v>
      </c>
      <c r="L75" s="46"/>
      <c r="M75" s="5">
        <f>J75+K75</f>
        <v>271.29999999999995</v>
      </c>
      <c r="N75" s="45">
        <v>11.7</v>
      </c>
      <c r="O75" s="46"/>
      <c r="P75" s="5">
        <f>M75+N75</f>
        <v>282.99999999999994</v>
      </c>
    </row>
    <row r="76" spans="2:16" ht="14.25" customHeight="1" x14ac:dyDescent="0.15">
      <c r="B76" s="2"/>
      <c r="D76" s="6"/>
      <c r="E76" s="2"/>
      <c r="G76" s="6"/>
      <c r="H76" s="2"/>
      <c r="J76" s="6"/>
      <c r="K76" s="2"/>
      <c r="M76" s="6"/>
      <c r="N76" s="2"/>
      <c r="P76" s="6"/>
    </row>
    <row r="77" spans="2:16" ht="14.25" customHeight="1" x14ac:dyDescent="0.15">
      <c r="B77" s="2"/>
      <c r="D77" s="3"/>
      <c r="E77" s="2"/>
      <c r="G77" s="3"/>
      <c r="H77" s="2"/>
      <c r="J77" s="3"/>
      <c r="K77" s="2"/>
      <c r="M77" s="3"/>
      <c r="N77" s="2"/>
      <c r="P77" s="3"/>
    </row>
    <row r="78" spans="2:16" ht="14.25" customHeight="1" x14ac:dyDescent="0.15">
      <c r="B78" s="2"/>
      <c r="D78" s="3"/>
      <c r="E78" s="2"/>
      <c r="G78" s="3"/>
      <c r="H78" s="2"/>
      <c r="J78" s="3"/>
      <c r="K78" s="2"/>
      <c r="M78" s="3"/>
      <c r="N78" s="2"/>
      <c r="P78" s="3"/>
    </row>
    <row r="79" spans="2:16" ht="14.25" customHeight="1" x14ac:dyDescent="0.15">
      <c r="B79" s="2"/>
      <c r="D79" s="3"/>
      <c r="E79" s="2"/>
      <c r="G79" s="3"/>
      <c r="H79" s="2"/>
      <c r="J79" s="3"/>
      <c r="K79" s="2"/>
      <c r="M79" s="3"/>
      <c r="N79" s="2"/>
      <c r="P79" s="3"/>
    </row>
    <row r="80" spans="2:16" ht="14.25" customHeight="1" x14ac:dyDescent="0.15">
      <c r="B80" s="2"/>
      <c r="D80" s="3"/>
      <c r="E80" s="2"/>
      <c r="G80" s="3"/>
      <c r="H80" s="2"/>
      <c r="J80" s="3"/>
      <c r="K80" s="2"/>
      <c r="M80" s="3"/>
      <c r="N80" s="2"/>
      <c r="P80" s="3"/>
    </row>
    <row r="81" spans="2:16" ht="14.25" customHeight="1" x14ac:dyDescent="0.15">
      <c r="B81" s="2"/>
      <c r="D81" s="3"/>
      <c r="E81" s="2"/>
      <c r="G81" s="3"/>
      <c r="H81" s="2"/>
      <c r="J81" s="3"/>
      <c r="K81" s="2"/>
      <c r="M81" s="3"/>
      <c r="N81" s="2"/>
      <c r="P81" s="3"/>
    </row>
    <row r="82" spans="2:16" ht="14.25" customHeight="1" thickBot="1" x14ac:dyDescent="0.2">
      <c r="B82" s="47"/>
      <c r="C82" s="48"/>
      <c r="D82" s="15">
        <f>$M$1+D75/15/24</f>
        <v>45066.930277777778</v>
      </c>
      <c r="E82" s="47"/>
      <c r="F82" s="48"/>
      <c r="G82" s="15">
        <f>$M$1+G75/15/24</f>
        <v>45066.94</v>
      </c>
      <c r="H82" s="47"/>
      <c r="I82" s="48"/>
      <c r="J82" s="15">
        <f>$M$1+J75/15/24</f>
        <v>45066.94666666667</v>
      </c>
      <c r="K82" s="47"/>
      <c r="L82" s="48"/>
      <c r="M82" s="15">
        <f>$M$1+M75/15/24</f>
        <v>45066.961944444447</v>
      </c>
      <c r="N82" s="47"/>
      <c r="O82" s="48"/>
      <c r="P82" s="15">
        <f>$M$1+P75/15/24</f>
        <v>45066.994444444448</v>
      </c>
    </row>
    <row r="83" spans="2:16" ht="14.25" customHeight="1" x14ac:dyDescent="0.15">
      <c r="B83" s="12">
        <v>51</v>
      </c>
      <c r="C83" s="43" t="s">
        <v>25</v>
      </c>
      <c r="D83" s="44"/>
      <c r="E83" s="34">
        <v>52</v>
      </c>
      <c r="F83" s="57" t="s">
        <v>78</v>
      </c>
      <c r="G83" s="58"/>
      <c r="H83" s="12">
        <v>53</v>
      </c>
      <c r="I83" s="43" t="s">
        <v>26</v>
      </c>
      <c r="J83" s="44"/>
      <c r="K83" s="12">
        <v>54</v>
      </c>
      <c r="L83" s="43"/>
      <c r="M83" s="44"/>
      <c r="N83" s="41">
        <v>55</v>
      </c>
      <c r="O83" s="55" t="s">
        <v>75</v>
      </c>
      <c r="P83" s="56"/>
    </row>
    <row r="84" spans="2:16" ht="14.25" customHeight="1" x14ac:dyDescent="0.15">
      <c r="B84" s="45">
        <v>10.9</v>
      </c>
      <c r="C84" s="46"/>
      <c r="D84" s="5">
        <f>P75+B84</f>
        <v>293.89999999999992</v>
      </c>
      <c r="E84" s="45">
        <v>1.3</v>
      </c>
      <c r="F84" s="46"/>
      <c r="G84" s="5">
        <f>D84+E84</f>
        <v>295.19999999999993</v>
      </c>
      <c r="H84" s="45">
        <v>0.2</v>
      </c>
      <c r="I84" s="46"/>
      <c r="J84" s="5">
        <f>G84+H84</f>
        <v>295.39999999999992</v>
      </c>
      <c r="K84" s="45">
        <v>5.8</v>
      </c>
      <c r="L84" s="46"/>
      <c r="M84" s="5">
        <f>J84+K84</f>
        <v>301.19999999999993</v>
      </c>
      <c r="N84" s="45">
        <v>1.5</v>
      </c>
      <c r="O84" s="46"/>
      <c r="P84" s="5">
        <f>M84+N84</f>
        <v>302.69999999999993</v>
      </c>
    </row>
    <row r="85" spans="2:16" ht="14.25" customHeight="1" x14ac:dyDescent="0.15">
      <c r="B85" s="2"/>
      <c r="D85" s="6"/>
      <c r="E85" s="2"/>
      <c r="G85" s="6"/>
      <c r="H85" s="2"/>
      <c r="J85" s="6">
        <v>14</v>
      </c>
      <c r="K85" s="2"/>
      <c r="M85" s="6">
        <v>64</v>
      </c>
      <c r="N85" s="2"/>
      <c r="P85" s="6">
        <v>72</v>
      </c>
    </row>
    <row r="86" spans="2:16" ht="14.25" customHeight="1" x14ac:dyDescent="0.15">
      <c r="B86" s="2"/>
      <c r="D86" s="3"/>
      <c r="E86" s="2"/>
      <c r="G86" s="3"/>
      <c r="H86" s="2"/>
      <c r="J86" s="3"/>
      <c r="K86" s="2"/>
      <c r="M86" s="3"/>
      <c r="N86" s="2"/>
      <c r="P86" s="3"/>
    </row>
    <row r="87" spans="2:16" ht="14.25" customHeight="1" x14ac:dyDescent="0.15">
      <c r="B87" s="2"/>
      <c r="D87" s="3"/>
      <c r="E87" s="2"/>
      <c r="G87" s="3"/>
      <c r="H87" s="2"/>
      <c r="J87" s="3"/>
      <c r="K87" s="2"/>
      <c r="M87" s="3"/>
      <c r="N87" s="2"/>
      <c r="P87" s="3"/>
    </row>
    <row r="88" spans="2:16" ht="14.25" customHeight="1" x14ac:dyDescent="0.15">
      <c r="B88" s="2"/>
      <c r="D88" s="3"/>
      <c r="E88" s="2"/>
      <c r="F88" s="49">
        <f>HLOOKUP($M$1,$T$1:$U$14,RIGHT(LEFT(F83,3),1)*2+1,FALSE)</f>
        <v>45066.577083333337</v>
      </c>
      <c r="G88" s="50"/>
      <c r="H88" s="2"/>
      <c r="J88" s="3"/>
      <c r="K88" s="2"/>
      <c r="M88" s="3"/>
      <c r="N88" s="2"/>
      <c r="P88" s="3"/>
    </row>
    <row r="89" spans="2:16" ht="14.25" customHeight="1" x14ac:dyDescent="0.15">
      <c r="B89" s="2"/>
      <c r="D89" s="3"/>
      <c r="E89" s="2"/>
      <c r="F89" s="59">
        <f>HLOOKUP($M$1,$T$1:$U$14,RIGHT(LEFT(F83,3),1)*2+2,FALSE)</f>
        <v>45067.027777777781</v>
      </c>
      <c r="G89" s="60"/>
      <c r="H89" s="2"/>
      <c r="J89" s="3"/>
      <c r="K89" s="2"/>
      <c r="M89" s="3"/>
      <c r="N89" s="2"/>
      <c r="P89" s="3"/>
    </row>
    <row r="90" spans="2:16" ht="14.25" customHeight="1" x14ac:dyDescent="0.15">
      <c r="B90" s="2"/>
      <c r="D90" s="3"/>
      <c r="E90" s="2"/>
      <c r="G90" s="3"/>
      <c r="H90" s="2"/>
      <c r="J90" s="3"/>
      <c r="K90" s="2"/>
      <c r="M90" s="3"/>
      <c r="N90" s="2"/>
      <c r="P90" s="3"/>
    </row>
    <row r="91" spans="2:16" ht="14.25" customHeight="1" thickBot="1" x14ac:dyDescent="0.2">
      <c r="B91" s="47"/>
      <c r="C91" s="48"/>
      <c r="D91" s="15">
        <f>$M$1+D84/15/24</f>
        <v>45067.024722222224</v>
      </c>
      <c r="E91" s="47"/>
      <c r="F91" s="48"/>
      <c r="G91" s="15"/>
      <c r="H91" s="47"/>
      <c r="I91" s="48"/>
      <c r="J91" s="15">
        <f>$M$1+J84/15/24</f>
        <v>45067.02888888889</v>
      </c>
      <c r="K91" s="47"/>
      <c r="L91" s="48"/>
      <c r="M91" s="15">
        <f>$M$1+M84/15/24</f>
        <v>45067.045000000006</v>
      </c>
      <c r="N91" s="47"/>
      <c r="O91" s="48"/>
      <c r="P91" s="15">
        <f>$M$1+P84/15/24</f>
        <v>45067.049166666671</v>
      </c>
    </row>
    <row r="92" spans="2:16" ht="14.25" customHeight="1" x14ac:dyDescent="0.15">
      <c r="B92" s="12">
        <v>56</v>
      </c>
      <c r="C92" s="43"/>
      <c r="D92" s="44"/>
      <c r="E92" s="12" t="s">
        <v>49</v>
      </c>
      <c r="F92" s="43"/>
      <c r="G92" s="44"/>
      <c r="H92" s="12">
        <v>57</v>
      </c>
      <c r="I92" s="43"/>
      <c r="J92" s="44"/>
      <c r="K92" s="12">
        <v>58</v>
      </c>
      <c r="L92" s="43" t="s">
        <v>27</v>
      </c>
      <c r="M92" s="44"/>
      <c r="N92" s="12">
        <v>59</v>
      </c>
      <c r="O92" s="43" t="s">
        <v>28</v>
      </c>
      <c r="P92" s="44"/>
    </row>
    <row r="93" spans="2:16" ht="14.25" customHeight="1" x14ac:dyDescent="0.15">
      <c r="B93" s="45">
        <v>0.3</v>
      </c>
      <c r="C93" s="46"/>
      <c r="D93" s="5">
        <f>P84+B93</f>
        <v>302.99999999999994</v>
      </c>
      <c r="E93" s="45">
        <v>11.8</v>
      </c>
      <c r="F93" s="46"/>
      <c r="G93" s="5">
        <f>D93+E93</f>
        <v>314.79999999999995</v>
      </c>
      <c r="H93" s="45">
        <v>5.0999999999999996</v>
      </c>
      <c r="I93" s="46"/>
      <c r="J93" s="5">
        <f>G93+H93</f>
        <v>319.89999999999998</v>
      </c>
      <c r="K93" s="45">
        <v>7.3</v>
      </c>
      <c r="L93" s="46"/>
      <c r="M93" s="5">
        <f>J93+K93</f>
        <v>327.2</v>
      </c>
      <c r="N93" s="45">
        <v>3.9</v>
      </c>
      <c r="O93" s="46"/>
      <c r="P93" s="5">
        <f>M93+N93</f>
        <v>331.09999999999997</v>
      </c>
    </row>
    <row r="94" spans="2:16" ht="14.25" customHeight="1" x14ac:dyDescent="0.15">
      <c r="B94" s="2"/>
      <c r="D94" s="6">
        <v>69</v>
      </c>
      <c r="E94" s="2"/>
      <c r="G94" s="6">
        <v>552</v>
      </c>
      <c r="H94" s="2"/>
      <c r="J94" s="6">
        <v>205</v>
      </c>
      <c r="K94" s="2"/>
      <c r="M94" s="6">
        <v>40</v>
      </c>
      <c r="N94" s="2"/>
      <c r="P94" s="6">
        <v>18</v>
      </c>
    </row>
    <row r="95" spans="2:16" ht="14.25" customHeight="1" x14ac:dyDescent="0.15">
      <c r="B95" s="2"/>
      <c r="D95" s="3"/>
      <c r="E95" s="2"/>
      <c r="G95" s="3"/>
      <c r="H95" s="2"/>
      <c r="J95" s="3"/>
      <c r="K95" s="2"/>
      <c r="M95" s="3"/>
      <c r="N95" s="2"/>
      <c r="P95" s="3"/>
    </row>
    <row r="96" spans="2:16" ht="14.25" customHeight="1" x14ac:dyDescent="0.15">
      <c r="B96" s="2"/>
      <c r="D96" s="3"/>
      <c r="E96" s="2"/>
      <c r="G96" s="3"/>
      <c r="H96" s="2"/>
      <c r="J96" s="3"/>
      <c r="K96" s="2"/>
      <c r="M96" s="3"/>
      <c r="N96" s="2"/>
      <c r="P96" s="3"/>
    </row>
    <row r="97" spans="2:16" ht="14.25" customHeight="1" x14ac:dyDescent="0.15">
      <c r="B97" s="2"/>
      <c r="D97" s="3"/>
      <c r="E97" s="2"/>
      <c r="G97" s="3"/>
      <c r="H97" s="2"/>
      <c r="J97" s="3"/>
      <c r="K97" s="2"/>
      <c r="M97" s="3"/>
      <c r="N97" s="2"/>
      <c r="P97" s="3"/>
    </row>
    <row r="98" spans="2:16" ht="14.25" customHeight="1" x14ac:dyDescent="0.15">
      <c r="B98" s="2"/>
      <c r="D98" s="3"/>
      <c r="E98" s="2"/>
      <c r="G98" s="3"/>
      <c r="H98" s="2"/>
      <c r="J98" s="3"/>
      <c r="K98" s="2"/>
      <c r="M98" s="3"/>
      <c r="N98" s="2"/>
      <c r="P98" s="3"/>
    </row>
    <row r="99" spans="2:16" ht="14.25" customHeight="1" x14ac:dyDescent="0.15">
      <c r="B99" s="2"/>
      <c r="D99" s="3"/>
      <c r="E99" s="2"/>
      <c r="G99" s="3"/>
      <c r="H99" s="2"/>
      <c r="J99" s="3"/>
      <c r="K99" s="2"/>
      <c r="M99" s="3"/>
      <c r="N99" s="2"/>
      <c r="P99" s="3"/>
    </row>
    <row r="100" spans="2:16" ht="14.25" customHeight="1" thickBot="1" x14ac:dyDescent="0.2">
      <c r="B100" s="47"/>
      <c r="C100" s="48"/>
      <c r="D100" s="15"/>
      <c r="E100" s="47"/>
      <c r="F100" s="48"/>
      <c r="G100" s="15">
        <f>$M$1+G93/15/24</f>
        <v>45067.082777777781</v>
      </c>
      <c r="H100" s="47"/>
      <c r="I100" s="48"/>
      <c r="J100" s="15">
        <f>$M$1+J93/15/24</f>
        <v>45067.096944444449</v>
      </c>
      <c r="K100" s="47"/>
      <c r="L100" s="48"/>
      <c r="M100" s="15">
        <f>$M$1+M93/15/24</f>
        <v>45067.117222222223</v>
      </c>
      <c r="N100" s="47"/>
      <c r="O100" s="48"/>
      <c r="P100" s="15">
        <f>$M$1+P93/15/24</f>
        <v>45067.128055555557</v>
      </c>
    </row>
    <row r="101" spans="2:16" ht="14.25" customHeight="1" x14ac:dyDescent="0.15">
      <c r="B101" s="12">
        <v>60</v>
      </c>
      <c r="C101" s="43" t="s">
        <v>29</v>
      </c>
      <c r="D101" s="44"/>
      <c r="E101" s="12">
        <v>61</v>
      </c>
      <c r="F101" s="43" t="s">
        <v>30</v>
      </c>
      <c r="G101" s="44"/>
      <c r="H101" s="41">
        <v>62</v>
      </c>
      <c r="I101" s="55" t="s">
        <v>19</v>
      </c>
      <c r="J101" s="56"/>
      <c r="K101" s="12">
        <v>63</v>
      </c>
      <c r="L101" s="43" t="s">
        <v>45</v>
      </c>
      <c r="M101" s="44"/>
      <c r="N101" s="12">
        <v>64</v>
      </c>
      <c r="O101" s="43" t="s">
        <v>31</v>
      </c>
      <c r="P101" s="44"/>
    </row>
    <row r="102" spans="2:16" ht="14.25" customHeight="1" x14ac:dyDescent="0.15">
      <c r="B102" s="45">
        <v>16</v>
      </c>
      <c r="C102" s="46"/>
      <c r="D102" s="5">
        <f>P93+B102</f>
        <v>347.09999999999997</v>
      </c>
      <c r="E102" s="45">
        <v>5.7</v>
      </c>
      <c r="F102" s="46"/>
      <c r="G102" s="5">
        <f>D102+E102</f>
        <v>352.79999999999995</v>
      </c>
      <c r="H102" s="45">
        <v>14.7</v>
      </c>
      <c r="I102" s="46"/>
      <c r="J102" s="5">
        <f>G102+H102</f>
        <v>367.49999999999994</v>
      </c>
      <c r="K102" s="45">
        <v>6.5</v>
      </c>
      <c r="L102" s="46"/>
      <c r="M102" s="5">
        <f>J102+K102</f>
        <v>373.99999999999994</v>
      </c>
      <c r="N102" s="45">
        <v>14.7</v>
      </c>
      <c r="O102" s="46"/>
      <c r="P102" s="5">
        <f>M102+N102</f>
        <v>388.69999999999993</v>
      </c>
    </row>
    <row r="103" spans="2:16" ht="14.25" customHeight="1" x14ac:dyDescent="0.15">
      <c r="B103" s="2"/>
      <c r="D103" s="6">
        <v>6</v>
      </c>
      <c r="E103" s="2"/>
      <c r="G103" s="6">
        <v>39</v>
      </c>
      <c r="H103" s="2"/>
      <c r="J103" s="6">
        <v>140</v>
      </c>
      <c r="K103" s="2"/>
      <c r="M103" s="6">
        <v>212</v>
      </c>
      <c r="N103" s="2"/>
      <c r="P103" s="6">
        <v>712</v>
      </c>
    </row>
    <row r="104" spans="2:16" ht="14.25" customHeight="1" x14ac:dyDescent="0.15">
      <c r="B104" s="2"/>
      <c r="D104" s="3"/>
      <c r="E104" s="2"/>
      <c r="G104" s="3"/>
      <c r="H104" s="2"/>
      <c r="J104" s="3"/>
      <c r="K104" s="2"/>
      <c r="M104" s="3"/>
      <c r="N104" s="2"/>
      <c r="P104" s="3"/>
    </row>
    <row r="105" spans="2:16" ht="14.25" customHeight="1" x14ac:dyDescent="0.15">
      <c r="B105" s="2"/>
      <c r="D105" s="3"/>
      <c r="E105" s="2"/>
      <c r="G105" s="3"/>
      <c r="H105" s="2"/>
      <c r="J105" s="3"/>
      <c r="K105" s="2"/>
      <c r="M105" s="3"/>
      <c r="N105" s="2"/>
      <c r="P105" s="3"/>
    </row>
    <row r="106" spans="2:16" ht="14.25" customHeight="1" x14ac:dyDescent="0.15">
      <c r="B106" s="2"/>
      <c r="D106" s="3"/>
      <c r="E106" s="2"/>
      <c r="G106" s="3"/>
      <c r="H106" s="2"/>
      <c r="J106" s="3"/>
      <c r="K106" s="2"/>
      <c r="M106" s="3"/>
      <c r="N106" s="2"/>
      <c r="P106" s="3"/>
    </row>
    <row r="107" spans="2:16" ht="14.25" customHeight="1" x14ac:dyDescent="0.15">
      <c r="B107" s="2"/>
      <c r="D107" s="3"/>
      <c r="E107" s="2"/>
      <c r="G107" s="3"/>
      <c r="H107" s="2"/>
      <c r="J107" s="3"/>
      <c r="K107" s="2"/>
      <c r="M107" s="3"/>
      <c r="N107" s="2"/>
      <c r="P107" s="3"/>
    </row>
    <row r="108" spans="2:16" ht="14.25" customHeight="1" x14ac:dyDescent="0.15">
      <c r="B108" s="2"/>
      <c r="D108" s="3"/>
      <c r="E108" s="2"/>
      <c r="G108" s="3"/>
      <c r="H108" s="2"/>
      <c r="J108" s="3"/>
      <c r="K108" s="2"/>
      <c r="M108" s="3"/>
      <c r="N108" s="2"/>
      <c r="P108" s="3"/>
    </row>
    <row r="109" spans="2:16" ht="14.25" customHeight="1" thickBot="1" x14ac:dyDescent="0.2">
      <c r="B109" s="47"/>
      <c r="C109" s="48"/>
      <c r="D109" s="15">
        <f>$M$1+D102/15/24</f>
        <v>45067.172500000001</v>
      </c>
      <c r="E109" s="47"/>
      <c r="F109" s="48"/>
      <c r="G109" s="15">
        <f>$M$1+G102/15/24</f>
        <v>45067.188333333339</v>
      </c>
      <c r="H109" s="47"/>
      <c r="I109" s="48"/>
      <c r="J109" s="15">
        <f>$M$1+J102/15/24</f>
        <v>45067.229166666672</v>
      </c>
      <c r="K109" s="47"/>
      <c r="L109" s="48"/>
      <c r="M109" s="15">
        <f>$M$1+M102/15/24</f>
        <v>45067.247222222228</v>
      </c>
      <c r="N109" s="47"/>
      <c r="O109" s="48"/>
      <c r="P109" s="15">
        <f>$M$1+P102/15/24</f>
        <v>45067.28805555556</v>
      </c>
    </row>
    <row r="110" spans="2:16" ht="14.25" customHeight="1" x14ac:dyDescent="0.15">
      <c r="B110" s="12">
        <v>65</v>
      </c>
      <c r="C110" s="43" t="s">
        <v>32</v>
      </c>
      <c r="D110" s="44"/>
      <c r="E110" s="12" t="s">
        <v>46</v>
      </c>
      <c r="F110" s="43"/>
      <c r="G110" s="44"/>
      <c r="H110" s="12">
        <v>66</v>
      </c>
      <c r="I110" s="43"/>
      <c r="J110" s="44"/>
      <c r="K110" s="12">
        <v>67</v>
      </c>
      <c r="L110" s="43"/>
      <c r="M110" s="44"/>
      <c r="N110" s="12">
        <v>68</v>
      </c>
      <c r="O110" s="43"/>
      <c r="P110" s="44"/>
    </row>
    <row r="111" spans="2:16" ht="14.25" customHeight="1" x14ac:dyDescent="0.15">
      <c r="B111" s="45">
        <v>6</v>
      </c>
      <c r="C111" s="46"/>
      <c r="D111" s="5">
        <f>P102+B111</f>
        <v>394.69999999999993</v>
      </c>
      <c r="E111" s="45">
        <v>3.4</v>
      </c>
      <c r="F111" s="46"/>
      <c r="G111" s="5">
        <f>D111+E111</f>
        <v>398.09999999999991</v>
      </c>
      <c r="H111" s="45">
        <v>14.1</v>
      </c>
      <c r="I111" s="46"/>
      <c r="J111" s="5">
        <f>G111+H111</f>
        <v>412.19999999999993</v>
      </c>
      <c r="K111" s="45">
        <v>14.2</v>
      </c>
      <c r="L111" s="46"/>
      <c r="M111" s="5">
        <f>J111+K111</f>
        <v>426.39999999999992</v>
      </c>
      <c r="N111" s="45">
        <v>0.4</v>
      </c>
      <c r="O111" s="46"/>
      <c r="P111" s="5">
        <f>M111+N111</f>
        <v>426.7999999999999</v>
      </c>
    </row>
    <row r="112" spans="2:16" ht="14.25" customHeight="1" x14ac:dyDescent="0.15">
      <c r="B112" s="2"/>
      <c r="D112" s="6">
        <v>594</v>
      </c>
      <c r="E112" s="2"/>
      <c r="G112" s="6">
        <v>734</v>
      </c>
      <c r="H112" s="2"/>
      <c r="J112" s="6">
        <v>163</v>
      </c>
      <c r="K112" s="2"/>
      <c r="M112" s="6">
        <v>47</v>
      </c>
      <c r="N112" s="2"/>
      <c r="P112" s="6"/>
    </row>
    <row r="113" spans="2:16" ht="14.25" customHeight="1" x14ac:dyDescent="0.15">
      <c r="B113" s="2"/>
      <c r="D113" s="3"/>
      <c r="E113" s="2"/>
      <c r="G113" s="3"/>
      <c r="H113" s="2"/>
      <c r="J113" s="3"/>
      <c r="K113" s="2"/>
      <c r="M113" s="3"/>
      <c r="N113" s="2"/>
      <c r="P113" s="3"/>
    </row>
    <row r="114" spans="2:16" ht="14.25" customHeight="1" x14ac:dyDescent="0.15">
      <c r="B114" s="2"/>
      <c r="D114" s="3"/>
      <c r="E114" s="2"/>
      <c r="G114" s="3"/>
      <c r="H114" s="2"/>
      <c r="J114" s="3"/>
      <c r="K114" s="2"/>
      <c r="M114" s="3"/>
      <c r="N114" s="2"/>
      <c r="P114" s="3"/>
    </row>
    <row r="115" spans="2:16" ht="14.25" customHeight="1" x14ac:dyDescent="0.15">
      <c r="B115" s="2"/>
      <c r="D115" s="3"/>
      <c r="E115" s="2"/>
      <c r="G115" s="3"/>
      <c r="H115" s="2"/>
      <c r="J115" s="3"/>
      <c r="K115" s="2"/>
      <c r="M115" s="3"/>
      <c r="N115" s="2"/>
      <c r="P115" s="3"/>
    </row>
    <row r="116" spans="2:16" ht="14.25" customHeight="1" x14ac:dyDescent="0.15">
      <c r="B116" s="2"/>
      <c r="D116" s="3"/>
      <c r="E116" s="2"/>
      <c r="G116" s="3"/>
      <c r="H116" s="2"/>
      <c r="J116" s="3"/>
      <c r="K116" s="2"/>
      <c r="M116" s="3"/>
      <c r="N116" s="2"/>
      <c r="P116" s="3"/>
    </row>
    <row r="117" spans="2:16" ht="14.25" customHeight="1" x14ac:dyDescent="0.15">
      <c r="B117" s="2"/>
      <c r="D117" s="3"/>
      <c r="E117" s="2"/>
      <c r="G117" s="3"/>
      <c r="H117" s="2"/>
      <c r="J117" s="3"/>
      <c r="K117" s="2"/>
      <c r="M117" s="3"/>
      <c r="N117" s="2"/>
      <c r="P117" s="3"/>
    </row>
    <row r="118" spans="2:16" ht="14.25" customHeight="1" thickBot="1" x14ac:dyDescent="0.2">
      <c r="B118" s="47"/>
      <c r="C118" s="48"/>
      <c r="D118" s="15">
        <f>$M$1+D111/15/24</f>
        <v>45067.304722222223</v>
      </c>
      <c r="E118" s="47"/>
      <c r="F118" s="48"/>
      <c r="G118" s="15">
        <f>$M$1+G111/15/24</f>
        <v>45067.314166666671</v>
      </c>
      <c r="H118" s="47"/>
      <c r="I118" s="48"/>
      <c r="J118" s="15">
        <f>$M$1+J111/15/24</f>
        <v>45067.353333333333</v>
      </c>
      <c r="K118" s="47"/>
      <c r="L118" s="48"/>
      <c r="M118" s="15">
        <f>$M$1+M111/15/24</f>
        <v>45067.392777777779</v>
      </c>
      <c r="N118" s="47"/>
      <c r="O118" s="48"/>
      <c r="P118" s="15">
        <f>$M$1+P111/15/24</f>
        <v>45067.393888888888</v>
      </c>
    </row>
    <row r="119" spans="2:16" ht="14.25" customHeight="1" x14ac:dyDescent="0.15">
      <c r="B119" s="12">
        <v>69</v>
      </c>
      <c r="C119" s="43"/>
      <c r="D119" s="44"/>
      <c r="E119" s="12" t="s">
        <v>83</v>
      </c>
      <c r="F119" s="43" t="s">
        <v>47</v>
      </c>
      <c r="G119" s="44"/>
      <c r="H119" s="12">
        <v>72</v>
      </c>
      <c r="I119" s="43" t="s">
        <v>33</v>
      </c>
      <c r="J119" s="44"/>
      <c r="K119" s="12">
        <v>73</v>
      </c>
      <c r="L119" s="43"/>
      <c r="M119" s="44"/>
      <c r="N119" s="12">
        <v>74</v>
      </c>
      <c r="O119" s="43"/>
      <c r="P119" s="44"/>
    </row>
    <row r="120" spans="2:16" ht="14.25" customHeight="1" x14ac:dyDescent="0.15">
      <c r="B120" s="45">
        <v>1</v>
      </c>
      <c r="C120" s="46"/>
      <c r="D120" s="5">
        <f>P111+B120</f>
        <v>427.7999999999999</v>
      </c>
      <c r="E120" s="45">
        <v>4.5</v>
      </c>
      <c r="F120" s="46"/>
      <c r="G120" s="5">
        <f>D120+E120</f>
        <v>432.2999999999999</v>
      </c>
      <c r="H120" s="45">
        <v>3.5</v>
      </c>
      <c r="I120" s="46"/>
      <c r="J120" s="5">
        <f>G120+H120</f>
        <v>435.7999999999999</v>
      </c>
      <c r="K120" s="45">
        <v>1.5</v>
      </c>
      <c r="L120" s="46"/>
      <c r="M120" s="5">
        <f>J120+K120</f>
        <v>437.2999999999999</v>
      </c>
      <c r="N120" s="45">
        <v>5.2</v>
      </c>
      <c r="O120" s="46"/>
      <c r="P120" s="5">
        <f>M120+N120</f>
        <v>442.49999999999989</v>
      </c>
    </row>
    <row r="121" spans="2:16" ht="14.25" customHeight="1" x14ac:dyDescent="0.15">
      <c r="B121" s="2"/>
      <c r="D121" s="6">
        <v>66</v>
      </c>
      <c r="E121" s="2"/>
      <c r="G121" s="6">
        <v>61</v>
      </c>
      <c r="H121" s="2"/>
      <c r="J121" s="6">
        <v>72</v>
      </c>
      <c r="K121" s="2"/>
      <c r="M121" s="6">
        <v>97</v>
      </c>
      <c r="N121" s="2"/>
      <c r="P121" s="6">
        <v>209</v>
      </c>
    </row>
    <row r="122" spans="2:16" ht="14.25" customHeight="1" x14ac:dyDescent="0.15">
      <c r="B122" s="2"/>
      <c r="D122" s="3"/>
      <c r="E122" s="2"/>
      <c r="G122" s="3"/>
      <c r="H122" s="2"/>
      <c r="J122" s="3"/>
      <c r="K122" s="2"/>
      <c r="M122" s="3"/>
      <c r="N122" s="2"/>
      <c r="P122" s="3"/>
    </row>
    <row r="123" spans="2:16" ht="14.25" customHeight="1" x14ac:dyDescent="0.15">
      <c r="B123" s="2"/>
      <c r="D123" s="3"/>
      <c r="E123" s="2"/>
      <c r="G123" s="3"/>
      <c r="H123" s="2"/>
      <c r="J123" s="3"/>
      <c r="K123" s="2"/>
      <c r="M123" s="3"/>
      <c r="N123" s="2"/>
      <c r="P123" s="3"/>
    </row>
    <row r="124" spans="2:16" ht="14.25" customHeight="1" x14ac:dyDescent="0.15">
      <c r="B124" s="2"/>
      <c r="D124" s="3"/>
      <c r="E124" s="2"/>
      <c r="G124" s="3"/>
      <c r="H124" s="2"/>
      <c r="J124" s="3"/>
      <c r="K124" s="2"/>
      <c r="M124" s="3"/>
      <c r="N124" s="2"/>
      <c r="P124" s="3"/>
    </row>
    <row r="125" spans="2:16" ht="14.25" customHeight="1" x14ac:dyDescent="0.15">
      <c r="B125" s="2"/>
      <c r="D125" s="3"/>
      <c r="E125" s="2"/>
      <c r="G125" s="3"/>
      <c r="H125" s="2"/>
      <c r="J125" s="3"/>
      <c r="K125" s="2"/>
      <c r="M125" s="3"/>
      <c r="N125" s="2"/>
      <c r="P125" s="3"/>
    </row>
    <row r="126" spans="2:16" ht="14.25" customHeight="1" x14ac:dyDescent="0.15">
      <c r="B126" s="2"/>
      <c r="D126" s="3"/>
      <c r="E126" s="2"/>
      <c r="G126" s="3"/>
      <c r="H126" s="2"/>
      <c r="J126" s="3"/>
      <c r="K126" s="2"/>
      <c r="M126" s="3"/>
      <c r="N126" s="2"/>
      <c r="P126" s="3"/>
    </row>
    <row r="127" spans="2:16" ht="14.25" customHeight="1" thickBot="1" x14ac:dyDescent="0.2">
      <c r="B127" s="47"/>
      <c r="C127" s="48"/>
      <c r="D127" s="15">
        <f>$M$1+D120/15/24</f>
        <v>45067.396666666667</v>
      </c>
      <c r="E127" s="47"/>
      <c r="F127" s="48"/>
      <c r="G127" s="15">
        <f>$M$1+G120/15/24</f>
        <v>45067.409166666672</v>
      </c>
      <c r="H127" s="47"/>
      <c r="I127" s="48"/>
      <c r="J127" s="15">
        <f>$M$1+J120/15/24</f>
        <v>45067.418888888889</v>
      </c>
      <c r="K127" s="47"/>
      <c r="L127" s="48"/>
      <c r="M127" s="15">
        <f>$M$1+M120/15/24</f>
        <v>45067.423055555555</v>
      </c>
      <c r="N127" s="47"/>
      <c r="O127" s="48"/>
      <c r="P127" s="15">
        <f>$M$1+P120/15/24</f>
        <v>45067.4375</v>
      </c>
    </row>
    <row r="128" spans="2:16" ht="14.25" customHeight="1" x14ac:dyDescent="0.15">
      <c r="B128" s="12">
        <v>75</v>
      </c>
      <c r="C128" s="43"/>
      <c r="D128" s="44"/>
      <c r="E128" s="12">
        <v>76</v>
      </c>
      <c r="F128" s="43"/>
      <c r="G128" s="44"/>
      <c r="H128" s="12">
        <v>77</v>
      </c>
      <c r="I128" s="43" t="s">
        <v>34</v>
      </c>
      <c r="J128" s="44"/>
      <c r="K128" s="12">
        <v>78</v>
      </c>
      <c r="L128" s="43" t="s">
        <v>35</v>
      </c>
      <c r="M128" s="44"/>
      <c r="N128" s="12" t="s">
        <v>84</v>
      </c>
      <c r="O128" s="43" t="s">
        <v>36</v>
      </c>
      <c r="P128" s="44"/>
    </row>
    <row r="129" spans="2:16" ht="14.25" customHeight="1" x14ac:dyDescent="0.15">
      <c r="B129" s="45">
        <v>1.7</v>
      </c>
      <c r="C129" s="46"/>
      <c r="D129" s="5">
        <f>P120+B129</f>
        <v>444.19999999999987</v>
      </c>
      <c r="E129" s="45">
        <v>0.5</v>
      </c>
      <c r="F129" s="46"/>
      <c r="G129" s="5">
        <f>D129+E129</f>
        <v>444.69999999999987</v>
      </c>
      <c r="H129" s="45">
        <v>2.9</v>
      </c>
      <c r="I129" s="46"/>
      <c r="J129" s="5">
        <f>G129+H129</f>
        <v>447.59999999999985</v>
      </c>
      <c r="K129" s="45">
        <v>18</v>
      </c>
      <c r="L129" s="46"/>
      <c r="M129" s="5">
        <f>J129+K129</f>
        <v>465.59999999999985</v>
      </c>
      <c r="N129" s="45">
        <v>0.7</v>
      </c>
      <c r="O129" s="46"/>
      <c r="P129" s="5">
        <f>M129+N129</f>
        <v>466.29999999999984</v>
      </c>
    </row>
    <row r="130" spans="2:16" ht="14.25" customHeight="1" x14ac:dyDescent="0.15">
      <c r="B130" s="2"/>
      <c r="D130" s="6">
        <v>195</v>
      </c>
      <c r="E130" s="2"/>
      <c r="G130" s="6">
        <v>197</v>
      </c>
      <c r="H130" s="2"/>
      <c r="J130" s="6">
        <v>101</v>
      </c>
      <c r="K130" s="2"/>
      <c r="M130" s="6">
        <v>29</v>
      </c>
      <c r="N130" s="2"/>
      <c r="P130" s="6"/>
    </row>
    <row r="131" spans="2:16" ht="14.25" customHeight="1" x14ac:dyDescent="0.15">
      <c r="B131" s="2"/>
      <c r="D131" s="3"/>
      <c r="E131" s="2"/>
      <c r="G131" s="3"/>
      <c r="H131" s="2"/>
      <c r="J131" s="3"/>
      <c r="K131" s="2"/>
      <c r="M131" s="3"/>
      <c r="N131" s="2"/>
      <c r="P131" s="3"/>
    </row>
    <row r="132" spans="2:16" ht="14.25" customHeight="1" x14ac:dyDescent="0.15">
      <c r="B132" s="2"/>
      <c r="D132" s="3"/>
      <c r="E132" s="2"/>
      <c r="G132" s="3"/>
      <c r="H132" s="2"/>
      <c r="J132" s="3"/>
      <c r="K132" s="2"/>
      <c r="M132" s="3"/>
      <c r="N132" s="2"/>
      <c r="P132" s="3"/>
    </row>
    <row r="133" spans="2:16" ht="14.25" customHeight="1" x14ac:dyDescent="0.15">
      <c r="B133" s="2"/>
      <c r="D133" s="3"/>
      <c r="E133" s="2"/>
      <c r="G133" s="3"/>
      <c r="H133" s="2"/>
      <c r="J133" s="3"/>
      <c r="K133" s="2"/>
      <c r="M133" s="3"/>
      <c r="N133" s="2"/>
      <c r="P133" s="3"/>
    </row>
    <row r="134" spans="2:16" ht="14.25" customHeight="1" x14ac:dyDescent="0.15">
      <c r="B134" s="2"/>
      <c r="D134" s="3"/>
      <c r="E134" s="2"/>
      <c r="G134" s="3"/>
      <c r="H134" s="2"/>
      <c r="J134" s="3"/>
      <c r="K134" s="2"/>
      <c r="M134" s="3"/>
      <c r="N134" s="2"/>
      <c r="P134" s="3"/>
    </row>
    <row r="135" spans="2:16" ht="14.25" customHeight="1" x14ac:dyDescent="0.15">
      <c r="B135" s="2"/>
      <c r="D135" s="3"/>
      <c r="E135" s="2"/>
      <c r="G135" s="3"/>
      <c r="H135" s="2"/>
      <c r="J135" s="3"/>
      <c r="K135" s="2"/>
      <c r="M135" s="3"/>
      <c r="N135" s="2"/>
      <c r="P135" s="3"/>
    </row>
    <row r="136" spans="2:16" ht="14.25" customHeight="1" thickBot="1" x14ac:dyDescent="0.2">
      <c r="B136" s="47"/>
      <c r="C136" s="48"/>
      <c r="D136" s="15">
        <f>$M$1+D129/15/24</f>
        <v>45067.442222222227</v>
      </c>
      <c r="E136" s="47"/>
      <c r="F136" s="48"/>
      <c r="G136" s="15">
        <f>$M$1+G129/15/24</f>
        <v>45067.443611111114</v>
      </c>
      <c r="H136" s="47"/>
      <c r="I136" s="48"/>
      <c r="J136" s="15">
        <f>$M$1+J129/15/24</f>
        <v>45067.451666666668</v>
      </c>
      <c r="K136" s="47"/>
      <c r="L136" s="48"/>
      <c r="M136" s="15">
        <f>$M$1+M129/15/24</f>
        <v>45067.501666666671</v>
      </c>
      <c r="N136" s="47"/>
      <c r="O136" s="48"/>
      <c r="P136" s="15">
        <f>$M$1+P129/15/24</f>
        <v>45067.503611111111</v>
      </c>
    </row>
    <row r="137" spans="2:16" ht="14.25" customHeight="1" x14ac:dyDescent="0.15">
      <c r="B137" s="12">
        <v>81</v>
      </c>
      <c r="C137" s="43"/>
      <c r="D137" s="44"/>
      <c r="E137" s="12" t="s">
        <v>85</v>
      </c>
      <c r="F137" s="43" t="s">
        <v>48</v>
      </c>
      <c r="G137" s="44"/>
      <c r="H137" s="12">
        <v>84</v>
      </c>
      <c r="I137" s="43" t="s">
        <v>76</v>
      </c>
      <c r="J137" s="44"/>
      <c r="K137" s="34">
        <v>85</v>
      </c>
      <c r="L137" s="57" t="s">
        <v>77</v>
      </c>
      <c r="M137" s="58"/>
      <c r="N137" s="12">
        <v>86</v>
      </c>
      <c r="O137" s="43" t="s">
        <v>66</v>
      </c>
      <c r="P137" s="44"/>
    </row>
    <row r="138" spans="2:16" ht="14.25" customHeight="1" x14ac:dyDescent="0.15">
      <c r="B138" s="45">
        <v>2.2999999999999998</v>
      </c>
      <c r="C138" s="46"/>
      <c r="D138" s="5">
        <f>P129+B138</f>
        <v>468.59999999999985</v>
      </c>
      <c r="E138" s="45">
        <v>0.7</v>
      </c>
      <c r="F138" s="46"/>
      <c r="G138" s="5">
        <f>D138+E138</f>
        <v>469.29999999999984</v>
      </c>
      <c r="H138" s="45">
        <v>4.5</v>
      </c>
      <c r="I138" s="46"/>
      <c r="J138" s="5">
        <f>G138+H138</f>
        <v>473.79999999999984</v>
      </c>
      <c r="K138" s="45">
        <v>5.8</v>
      </c>
      <c r="L138" s="46"/>
      <c r="M138" s="5">
        <f>J138+K138</f>
        <v>479.59999999999985</v>
      </c>
      <c r="N138" s="45">
        <v>0.5</v>
      </c>
      <c r="O138" s="46"/>
      <c r="P138" s="5">
        <f>M138+N138</f>
        <v>480.09999999999985</v>
      </c>
    </row>
    <row r="139" spans="2:16" ht="14.25" customHeight="1" x14ac:dyDescent="0.15">
      <c r="B139" s="2"/>
      <c r="D139" s="6"/>
      <c r="E139" s="2"/>
      <c r="G139" s="6"/>
      <c r="H139" s="2"/>
      <c r="J139" s="6"/>
      <c r="K139" s="2"/>
      <c r="M139" s="6"/>
      <c r="N139" s="2"/>
      <c r="P139" s="6">
        <v>40</v>
      </c>
    </row>
    <row r="140" spans="2:16" ht="14.25" customHeight="1" x14ac:dyDescent="0.15">
      <c r="B140" s="2"/>
      <c r="D140" s="3"/>
      <c r="E140" s="2"/>
      <c r="G140" s="3"/>
      <c r="H140" s="2"/>
      <c r="J140" s="3"/>
      <c r="K140" s="2"/>
      <c r="M140" s="3"/>
      <c r="N140" s="2"/>
      <c r="P140" s="3"/>
    </row>
    <row r="141" spans="2:16" ht="14.25" customHeight="1" x14ac:dyDescent="0.15">
      <c r="B141" s="2"/>
      <c r="D141" s="3"/>
      <c r="E141" s="2"/>
      <c r="G141" s="3"/>
      <c r="H141" s="2"/>
      <c r="J141" s="3"/>
      <c r="K141" s="2"/>
      <c r="M141" s="3"/>
      <c r="N141" s="2"/>
      <c r="P141" s="3"/>
    </row>
    <row r="142" spans="2:16" ht="14.25" customHeight="1" x14ac:dyDescent="0.15">
      <c r="B142" s="2"/>
      <c r="D142" s="3"/>
      <c r="E142" s="2"/>
      <c r="G142" s="3"/>
      <c r="H142" s="2"/>
      <c r="J142" s="3"/>
      <c r="K142" s="2"/>
      <c r="L142" s="49">
        <f>HLOOKUP($M$1,$T$1:$U$14,RIGHT(LEFT(L137,3),1)*2+1,FALSE)</f>
        <v>45066.825000000004</v>
      </c>
      <c r="M142" s="50"/>
      <c r="N142" s="2"/>
      <c r="P142" s="3"/>
    </row>
    <row r="143" spans="2:16" ht="14.25" customHeight="1" x14ac:dyDescent="0.15">
      <c r="B143" s="2"/>
      <c r="D143" s="3"/>
      <c r="E143" s="2"/>
      <c r="G143" s="3"/>
      <c r="H143" s="2"/>
      <c r="J143" s="3"/>
      <c r="K143" s="2"/>
      <c r="L143" s="51">
        <f>HLOOKUP($M$1,$T$1:$U$14,RIGHT(LEFT(L137,3),1)*2+2,FALSE)</f>
        <v>45067.541666666672</v>
      </c>
      <c r="M143" s="52"/>
      <c r="N143" s="2"/>
      <c r="P143" s="3"/>
    </row>
    <row r="144" spans="2:16" ht="14.25" customHeight="1" x14ac:dyDescent="0.15">
      <c r="B144" s="2"/>
      <c r="D144" s="3"/>
      <c r="E144" s="2"/>
      <c r="G144" s="3"/>
      <c r="H144" s="2"/>
      <c r="J144" s="3"/>
      <c r="K144" s="2"/>
      <c r="M144" s="3"/>
      <c r="N144" s="2"/>
      <c r="P144" s="3"/>
    </row>
    <row r="145" spans="2:22" ht="14.25" customHeight="1" thickBot="1" x14ac:dyDescent="0.2">
      <c r="B145" s="47"/>
      <c r="C145" s="48"/>
      <c r="D145" s="15">
        <f>$M$1+D138/15/24</f>
        <v>45067.51</v>
      </c>
      <c r="E145" s="47"/>
      <c r="F145" s="48"/>
      <c r="G145" s="15">
        <f>$M$1+G138/15/24</f>
        <v>45067.51194444445</v>
      </c>
      <c r="H145" s="47"/>
      <c r="I145" s="48"/>
      <c r="J145" s="15">
        <f>$M$1+J138/15/24</f>
        <v>45067.524444444447</v>
      </c>
      <c r="K145" s="47"/>
      <c r="L145" s="48"/>
      <c r="M145" s="15"/>
      <c r="N145" s="47"/>
      <c r="O145" s="48"/>
      <c r="P145" s="15">
        <f>$M$1+P138/15/24</f>
        <v>45067.541944444449</v>
      </c>
    </row>
    <row r="146" spans="2:22" ht="14.25" customHeight="1" x14ac:dyDescent="0.15">
      <c r="B146" s="12">
        <v>87</v>
      </c>
      <c r="C146" s="43" t="s">
        <v>67</v>
      </c>
      <c r="D146" s="44"/>
      <c r="E146" s="12">
        <v>88</v>
      </c>
      <c r="F146" s="43"/>
      <c r="G146" s="44"/>
      <c r="H146" s="12">
        <v>89</v>
      </c>
      <c r="I146" s="43" t="s">
        <v>68</v>
      </c>
      <c r="J146" s="44"/>
      <c r="K146" s="12">
        <v>90</v>
      </c>
      <c r="L146" s="43" t="s">
        <v>37</v>
      </c>
      <c r="M146" s="44"/>
      <c r="N146" s="12" t="s">
        <v>50</v>
      </c>
      <c r="O146" s="43"/>
      <c r="P146" s="44"/>
    </row>
    <row r="147" spans="2:22" ht="14.25" customHeight="1" x14ac:dyDescent="0.15">
      <c r="B147" s="45">
        <v>12.8</v>
      </c>
      <c r="C147" s="46"/>
      <c r="D147" s="5">
        <f>P138+B147</f>
        <v>492.89999999999986</v>
      </c>
      <c r="E147" s="45">
        <v>1.7</v>
      </c>
      <c r="F147" s="46"/>
      <c r="G147" s="5">
        <f>D147+E147</f>
        <v>494.59999999999985</v>
      </c>
      <c r="H147" s="45">
        <v>6</v>
      </c>
      <c r="I147" s="46"/>
      <c r="J147" s="5">
        <f>G147+H147</f>
        <v>500.59999999999985</v>
      </c>
      <c r="K147" s="45">
        <v>16.899999999999999</v>
      </c>
      <c r="L147" s="46"/>
      <c r="M147" s="5">
        <f>J147+K147</f>
        <v>517.49999999999989</v>
      </c>
      <c r="N147" s="45">
        <v>12.8</v>
      </c>
      <c r="O147" s="46"/>
      <c r="P147" s="5">
        <f>M147+N147</f>
        <v>530.29999999999984</v>
      </c>
      <c r="U147" s="40"/>
      <c r="V147" s="40"/>
    </row>
    <row r="148" spans="2:22" ht="14.25" customHeight="1" x14ac:dyDescent="0.15">
      <c r="B148" s="2"/>
      <c r="D148" s="6">
        <v>137</v>
      </c>
      <c r="E148" s="2"/>
      <c r="G148" s="6">
        <v>141</v>
      </c>
      <c r="H148" s="2"/>
      <c r="J148" s="6">
        <v>135</v>
      </c>
      <c r="K148" s="2"/>
      <c r="M148" s="6">
        <v>182</v>
      </c>
      <c r="N148" s="2"/>
      <c r="P148" s="6">
        <v>400</v>
      </c>
      <c r="U148" s="40"/>
      <c r="V148" s="40"/>
    </row>
    <row r="149" spans="2:22" ht="14.25" customHeight="1" x14ac:dyDescent="0.15">
      <c r="B149" s="2"/>
      <c r="D149" s="3"/>
      <c r="E149" s="2"/>
      <c r="G149" s="3"/>
      <c r="H149" s="2"/>
      <c r="J149" s="3"/>
      <c r="K149" s="2"/>
      <c r="M149" s="3"/>
      <c r="N149" s="2"/>
      <c r="P149" s="3"/>
      <c r="U149" s="40"/>
      <c r="V149" s="40"/>
    </row>
    <row r="150" spans="2:22" ht="14.25" customHeight="1" x14ac:dyDescent="0.15">
      <c r="B150" s="2"/>
      <c r="D150" s="3"/>
      <c r="E150" s="2"/>
      <c r="G150" s="3"/>
      <c r="H150" s="2"/>
      <c r="J150" s="3"/>
      <c r="K150" s="2"/>
      <c r="M150" s="3"/>
      <c r="N150" s="2"/>
      <c r="P150" s="3"/>
      <c r="U150" s="40"/>
      <c r="V150" s="40"/>
    </row>
    <row r="151" spans="2:22" ht="14.25" customHeight="1" x14ac:dyDescent="0.15">
      <c r="B151" s="2"/>
      <c r="D151" s="3"/>
      <c r="E151" s="2"/>
      <c r="G151" s="3"/>
      <c r="H151" s="2"/>
      <c r="J151" s="3"/>
      <c r="K151" s="2"/>
      <c r="M151" s="3"/>
      <c r="N151" s="2"/>
      <c r="P151" s="3"/>
      <c r="U151" s="40"/>
      <c r="V151" s="40"/>
    </row>
    <row r="152" spans="2:22" ht="14.25" customHeight="1" x14ac:dyDescent="0.15">
      <c r="B152" s="2"/>
      <c r="D152" s="3"/>
      <c r="E152" s="2"/>
      <c r="G152" s="3"/>
      <c r="H152" s="2"/>
      <c r="J152" s="3"/>
      <c r="K152" s="2"/>
      <c r="M152" s="3"/>
      <c r="N152" s="2"/>
      <c r="P152" s="3"/>
      <c r="U152" s="40"/>
      <c r="V152" s="40"/>
    </row>
    <row r="153" spans="2:22" ht="14.25" customHeight="1" x14ac:dyDescent="0.15">
      <c r="B153" s="2"/>
      <c r="D153" s="3"/>
      <c r="E153" s="2"/>
      <c r="G153" s="3"/>
      <c r="H153" s="2"/>
      <c r="J153" s="3"/>
      <c r="K153" s="2"/>
      <c r="M153" s="3"/>
      <c r="N153" s="2"/>
      <c r="P153" s="3"/>
      <c r="U153" s="40"/>
      <c r="V153" s="40"/>
    </row>
    <row r="154" spans="2:22" ht="14.25" customHeight="1" thickBot="1" x14ac:dyDescent="0.2">
      <c r="B154" s="47"/>
      <c r="C154" s="48"/>
      <c r="D154" s="15">
        <f>$M$1+D147/15/24</f>
        <v>45067.577499999999</v>
      </c>
      <c r="E154" s="47"/>
      <c r="F154" s="48"/>
      <c r="G154" s="15">
        <f>$M$1+G147/15/24</f>
        <v>45067.582222222227</v>
      </c>
      <c r="H154" s="47"/>
      <c r="I154" s="48"/>
      <c r="J154" s="15">
        <f>($I$170-$L$143)/($J$165-$M$138)*(J147-$M$138)+$L$143</f>
        <v>45067.597621902481</v>
      </c>
      <c r="K154" s="47"/>
      <c r="L154" s="48"/>
      <c r="M154" s="15">
        <f>($I$170-$L$143)/($J$165-$M$138)*(M147-$M$138)+$L$143</f>
        <v>45067.642652544637</v>
      </c>
      <c r="N154" s="47"/>
      <c r="O154" s="48"/>
      <c r="P154" s="15">
        <f>($I$170-$L$143)/($J$165-$M$138)*(P147-$M$138)+$L$143</f>
        <v>45067.67675859313</v>
      </c>
      <c r="U154" s="40"/>
      <c r="V154" s="40"/>
    </row>
    <row r="155" spans="2:22" ht="14.25" customHeight="1" x14ac:dyDescent="0.15">
      <c r="B155" s="12">
        <v>91</v>
      </c>
      <c r="C155" s="43"/>
      <c r="D155" s="44"/>
      <c r="E155" s="12">
        <v>92</v>
      </c>
      <c r="F155" s="43"/>
      <c r="G155" s="44"/>
      <c r="H155" s="12" t="s">
        <v>86</v>
      </c>
      <c r="I155" s="43" t="s">
        <v>69</v>
      </c>
      <c r="J155" s="44"/>
      <c r="K155" s="12">
        <v>96</v>
      </c>
      <c r="L155" s="43"/>
      <c r="M155" s="43"/>
      <c r="N155" s="12">
        <v>97</v>
      </c>
      <c r="O155" s="43"/>
      <c r="P155" s="44"/>
    </row>
    <row r="156" spans="2:22" ht="14.25" customHeight="1" x14ac:dyDescent="0.15">
      <c r="B156" s="45">
        <v>25.5</v>
      </c>
      <c r="C156" s="46"/>
      <c r="D156" s="5">
        <f>P147+B156</f>
        <v>555.79999999999984</v>
      </c>
      <c r="E156" s="45">
        <v>1.7</v>
      </c>
      <c r="F156" s="46"/>
      <c r="G156" s="5">
        <f>D156+E156</f>
        <v>557.49999999999989</v>
      </c>
      <c r="H156" s="45">
        <v>3.4</v>
      </c>
      <c r="I156" s="46"/>
      <c r="J156" s="5">
        <f>G156+H156</f>
        <v>560.89999999999986</v>
      </c>
      <c r="K156" s="45">
        <v>10.8</v>
      </c>
      <c r="L156" s="46"/>
      <c r="M156" s="5">
        <f>J156+K156</f>
        <v>571.69999999999982</v>
      </c>
      <c r="N156" s="45">
        <v>5.3</v>
      </c>
      <c r="O156" s="46"/>
      <c r="P156" s="5">
        <f>M156+N156</f>
        <v>576.99999999999977</v>
      </c>
    </row>
    <row r="157" spans="2:22" ht="14.25" customHeight="1" x14ac:dyDescent="0.15">
      <c r="B157" s="2"/>
      <c r="D157" s="6">
        <v>22</v>
      </c>
      <c r="E157" s="2"/>
      <c r="G157" s="6"/>
      <c r="H157" s="2"/>
      <c r="J157" s="6"/>
      <c r="K157" s="2"/>
      <c r="M157" s="6"/>
      <c r="N157" s="2"/>
      <c r="P157" s="6"/>
    </row>
    <row r="158" spans="2:22" ht="14.25" customHeight="1" x14ac:dyDescent="0.15">
      <c r="B158" s="2"/>
      <c r="D158" s="3"/>
      <c r="E158" s="2"/>
      <c r="G158" s="3"/>
      <c r="H158" s="2"/>
      <c r="J158" s="3"/>
      <c r="K158" s="2"/>
      <c r="M158" s="3"/>
      <c r="N158" s="2"/>
      <c r="P158" s="3"/>
    </row>
    <row r="159" spans="2:22" ht="14.25" customHeight="1" x14ac:dyDescent="0.15">
      <c r="B159" s="2"/>
      <c r="D159" s="3"/>
      <c r="E159" s="2"/>
      <c r="G159" s="3"/>
      <c r="H159" s="2"/>
      <c r="J159" s="3"/>
      <c r="K159" s="2"/>
      <c r="M159" s="3"/>
      <c r="N159" s="2"/>
      <c r="P159" s="3"/>
    </row>
    <row r="160" spans="2:22" ht="14.25" customHeight="1" x14ac:dyDescent="0.15">
      <c r="B160" s="2"/>
      <c r="D160" s="3"/>
      <c r="E160" s="2"/>
      <c r="G160" s="3"/>
      <c r="H160" s="2"/>
      <c r="J160" s="3"/>
      <c r="K160" s="2"/>
      <c r="M160" s="3"/>
      <c r="N160" s="2"/>
      <c r="P160" s="3"/>
    </row>
    <row r="161" spans="2:16" ht="14.25" customHeight="1" x14ac:dyDescent="0.15">
      <c r="B161" s="2"/>
      <c r="D161" s="3"/>
      <c r="E161" s="2"/>
      <c r="G161" s="3"/>
      <c r="H161" s="2"/>
      <c r="J161" s="3"/>
      <c r="K161" s="2"/>
      <c r="M161" s="3"/>
      <c r="N161" s="2"/>
      <c r="P161" s="3"/>
    </row>
    <row r="162" spans="2:16" ht="14.25" customHeight="1" x14ac:dyDescent="0.15">
      <c r="B162" s="2"/>
      <c r="D162" s="3"/>
      <c r="E162" s="2"/>
      <c r="G162" s="3"/>
      <c r="H162" s="2"/>
      <c r="J162" s="3"/>
      <c r="K162" s="2"/>
      <c r="M162" s="3"/>
      <c r="N162" s="2"/>
      <c r="P162" s="3"/>
    </row>
    <row r="163" spans="2:16" ht="14.25" customHeight="1" thickBot="1" x14ac:dyDescent="0.2">
      <c r="B163" s="47"/>
      <c r="C163" s="48"/>
      <c r="D163" s="15">
        <f>($I$170-$L$143)/($J$165-$M$138)*(D156-$M$138)+$L$143</f>
        <v>45067.744704236611</v>
      </c>
      <c r="E163" s="47"/>
      <c r="F163" s="48"/>
      <c r="G163" s="15">
        <f>$M$1+G156/15/24</f>
        <v>45067.756944444445</v>
      </c>
      <c r="H163" s="47"/>
      <c r="I163" s="48"/>
      <c r="J163" s="15">
        <f>$M$1+J156/15/24</f>
        <v>45067.766388888893</v>
      </c>
      <c r="K163" s="47"/>
      <c r="L163" s="48"/>
      <c r="M163" s="15">
        <f>($I$170-$L$143)/($J$165-$M$138)*(M156-$M$138)+$L$143</f>
        <v>45067.787070343729</v>
      </c>
      <c r="N163" s="47"/>
      <c r="O163" s="48"/>
      <c r="P163" s="15">
        <f>($I$170-$L$143)/($J$165-$M$138)*(P156-$M$138)+$L$143</f>
        <v>45067.801192379433</v>
      </c>
    </row>
    <row r="164" spans="2:16" ht="14.25" customHeight="1" x14ac:dyDescent="0.15">
      <c r="B164" s="69" t="s">
        <v>87</v>
      </c>
      <c r="C164" s="70"/>
      <c r="D164" s="29"/>
      <c r="E164" s="12">
        <v>100</v>
      </c>
      <c r="F164" s="43" t="s">
        <v>38</v>
      </c>
      <c r="G164" s="44"/>
      <c r="H164" s="34">
        <v>101</v>
      </c>
      <c r="I164" s="57" t="s">
        <v>51</v>
      </c>
      <c r="J164" s="58"/>
      <c r="K164" s="34">
        <v>102</v>
      </c>
      <c r="L164" s="57" t="s">
        <v>52</v>
      </c>
      <c r="M164" s="57"/>
      <c r="N164" s="38"/>
      <c r="O164" s="67"/>
      <c r="P164" s="68"/>
    </row>
    <row r="165" spans="2:16" ht="14.25" customHeight="1" x14ac:dyDescent="0.15">
      <c r="B165" s="45">
        <v>11</v>
      </c>
      <c r="C165" s="46"/>
      <c r="D165" s="5">
        <f>P156+B165</f>
        <v>587.99999999999977</v>
      </c>
      <c r="E165" s="45">
        <v>7.2</v>
      </c>
      <c r="F165" s="46"/>
      <c r="G165" s="5">
        <f>D165+E165</f>
        <v>595.19999999999982</v>
      </c>
      <c r="H165" s="45">
        <v>9.5</v>
      </c>
      <c r="I165" s="46"/>
      <c r="J165" s="5">
        <f>G165+H165</f>
        <v>604.69999999999982</v>
      </c>
      <c r="K165" s="45">
        <v>3.3</v>
      </c>
      <c r="L165" s="46"/>
      <c r="M165" s="36">
        <f>J165+K165</f>
        <v>607.99999999999977</v>
      </c>
      <c r="N165" s="46"/>
      <c r="O165" s="46"/>
      <c r="P165" s="5"/>
    </row>
    <row r="166" spans="2:16" ht="14.25" customHeight="1" x14ac:dyDescent="0.15">
      <c r="B166" s="2"/>
      <c r="D166" s="6"/>
      <c r="E166" s="2"/>
      <c r="G166" s="6"/>
      <c r="H166" s="2"/>
      <c r="J166" s="6"/>
      <c r="K166" s="2"/>
      <c r="M166" s="33"/>
      <c r="P166" s="6"/>
    </row>
    <row r="167" spans="2:16" ht="14.25" customHeight="1" x14ac:dyDescent="0.15">
      <c r="B167" s="2"/>
      <c r="D167" s="3"/>
      <c r="E167" s="2"/>
      <c r="G167" s="3"/>
      <c r="H167" s="2"/>
      <c r="J167" s="3"/>
      <c r="K167" s="2"/>
      <c r="P167" s="3"/>
    </row>
    <row r="168" spans="2:16" ht="14.25" customHeight="1" x14ac:dyDescent="0.15">
      <c r="B168" s="2"/>
      <c r="D168" s="3"/>
      <c r="E168" s="2"/>
      <c r="G168" s="3"/>
      <c r="H168" s="2"/>
      <c r="J168" s="3"/>
      <c r="K168" s="2"/>
      <c r="P168" s="3"/>
    </row>
    <row r="169" spans="2:16" ht="14.25" customHeight="1" x14ac:dyDescent="0.15">
      <c r="B169" s="2"/>
      <c r="D169" s="3"/>
      <c r="E169" s="2"/>
      <c r="G169" s="3"/>
      <c r="H169" s="2"/>
      <c r="I169" s="49">
        <f>HLOOKUP($M$1,$T$1:$U$16,13,FALSE)</f>
        <v>45066.991666666669</v>
      </c>
      <c r="J169" s="50"/>
      <c r="K169" s="2"/>
      <c r="L169" s="49"/>
      <c r="M169" s="49"/>
      <c r="O169" s="49">
        <f>HLOOKUP($M$1,$T$1:$U$16,15,FALSE)</f>
        <v>45067.625</v>
      </c>
      <c r="P169" s="50"/>
    </row>
    <row r="170" spans="2:16" ht="14.25" customHeight="1" x14ac:dyDescent="0.15">
      <c r="B170" s="2"/>
      <c r="D170" s="3"/>
      <c r="E170" s="2"/>
      <c r="G170" s="3"/>
      <c r="H170" s="2"/>
      <c r="I170" s="51">
        <f>HLOOKUP($M$1,$T$1:$U$16,14,FALSE)</f>
        <v>45067.875</v>
      </c>
      <c r="J170" s="52"/>
      <c r="K170" s="2"/>
      <c r="L170" s="51"/>
      <c r="M170" s="51"/>
      <c r="O170" s="51">
        <f>HLOOKUP($M$1,$T$1:$U$16,16,FALSE)</f>
        <v>45067.895833333336</v>
      </c>
      <c r="P170" s="52"/>
    </row>
    <row r="171" spans="2:16" ht="14.25" customHeight="1" x14ac:dyDescent="0.15">
      <c r="B171" s="2"/>
      <c r="D171" s="3"/>
      <c r="E171" s="2"/>
      <c r="G171" s="3"/>
      <c r="H171" s="2"/>
      <c r="J171" s="3"/>
      <c r="K171" s="2"/>
      <c r="P171" s="3"/>
    </row>
    <row r="172" spans="2:16" ht="14.25" customHeight="1" thickBot="1" x14ac:dyDescent="0.2">
      <c r="B172" s="47"/>
      <c r="C172" s="48"/>
      <c r="D172" s="15">
        <f>($I$170-$L$143)/($J$165-$M$138)*(D165-$M$138)+$L$143</f>
        <v>45067.830502264856</v>
      </c>
      <c r="E172" s="47"/>
      <c r="F172" s="48"/>
      <c r="G172" s="15">
        <f>($I$170-$L$143)/($J$165-$M$138)*(G165-$M$138)+$L$143</f>
        <v>45067.849686917136</v>
      </c>
      <c r="H172" s="47"/>
      <c r="I172" s="48"/>
      <c r="J172" s="15"/>
      <c r="K172" s="47"/>
      <c r="L172" s="48"/>
      <c r="M172" s="37"/>
      <c r="N172" s="48"/>
      <c r="O172" s="48"/>
      <c r="P172" s="15"/>
    </row>
    <row r="173" spans="2:16" ht="15" customHeight="1" x14ac:dyDescent="0.15"/>
    <row r="174" spans="2:16" ht="15" customHeight="1" x14ac:dyDescent="0.15"/>
    <row r="175" spans="2:16" ht="15" customHeight="1" x14ac:dyDescent="0.15"/>
    <row r="176" spans="2:1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</sheetData>
  <mergeCells count="338">
    <mergeCell ref="N172:O172"/>
    <mergeCell ref="I164:J164"/>
    <mergeCell ref="L164:M164"/>
    <mergeCell ref="O164:P164"/>
    <mergeCell ref="F101:G101"/>
    <mergeCell ref="O101:P101"/>
    <mergeCell ref="C110:D110"/>
    <mergeCell ref="E102:F102"/>
    <mergeCell ref="O169:P169"/>
    <mergeCell ref="O170:P170"/>
    <mergeCell ref="F164:G164"/>
    <mergeCell ref="E165:F165"/>
    <mergeCell ref="O137:P137"/>
    <mergeCell ref="N138:O138"/>
    <mergeCell ref="N145:O145"/>
    <mergeCell ref="C146:D146"/>
    <mergeCell ref="B147:C147"/>
    <mergeCell ref="B145:C145"/>
    <mergeCell ref="E172:F172"/>
    <mergeCell ref="H172:I172"/>
    <mergeCell ref="K172:L172"/>
    <mergeCell ref="B129:C129"/>
    <mergeCell ref="B136:C136"/>
    <mergeCell ref="B164:C164"/>
    <mergeCell ref="B172:C172"/>
    <mergeCell ref="E127:F127"/>
    <mergeCell ref="E93:F93"/>
    <mergeCell ref="H120:I120"/>
    <mergeCell ref="K102:L102"/>
    <mergeCell ref="I119:J119"/>
    <mergeCell ref="I101:J101"/>
    <mergeCell ref="H102:I102"/>
    <mergeCell ref="H109:I109"/>
    <mergeCell ref="B109:C109"/>
    <mergeCell ref="K163:L163"/>
    <mergeCell ref="H127:I127"/>
    <mergeCell ref="L169:M169"/>
    <mergeCell ref="B165:C165"/>
    <mergeCell ref="L155:M155"/>
    <mergeCell ref="K156:L156"/>
    <mergeCell ref="H165:I165"/>
    <mergeCell ref="K165:L165"/>
    <mergeCell ref="L142:M142"/>
    <mergeCell ref="L143:M143"/>
    <mergeCell ref="I137:J137"/>
    <mergeCell ref="C155:D155"/>
    <mergeCell ref="B156:C156"/>
    <mergeCell ref="B163:C163"/>
    <mergeCell ref="I169:J169"/>
    <mergeCell ref="I170:J170"/>
    <mergeCell ref="B154:C154"/>
    <mergeCell ref="F146:G146"/>
    <mergeCell ref="E147:F147"/>
    <mergeCell ref="E154:F154"/>
    <mergeCell ref="F155:G155"/>
    <mergeCell ref="C74:D74"/>
    <mergeCell ref="N66:O66"/>
    <mergeCell ref="F92:G92"/>
    <mergeCell ref="B91:C91"/>
    <mergeCell ref="N156:O156"/>
    <mergeCell ref="O155:P155"/>
    <mergeCell ref="N165:O165"/>
    <mergeCell ref="E109:F109"/>
    <mergeCell ref="F128:G128"/>
    <mergeCell ref="K120:L120"/>
    <mergeCell ref="N120:O120"/>
    <mergeCell ref="K154:L154"/>
    <mergeCell ref="I128:J128"/>
    <mergeCell ref="L128:M128"/>
    <mergeCell ref="O128:P128"/>
    <mergeCell ref="F137:G137"/>
    <mergeCell ref="E129:F129"/>
    <mergeCell ref="B102:C102"/>
    <mergeCell ref="O65:P65"/>
    <mergeCell ref="H73:I73"/>
    <mergeCell ref="O92:P92"/>
    <mergeCell ref="C128:D128"/>
    <mergeCell ref="N109:O109"/>
    <mergeCell ref="B118:C118"/>
    <mergeCell ref="H100:I100"/>
    <mergeCell ref="I92:J92"/>
    <mergeCell ref="L92:M92"/>
    <mergeCell ref="H93:I93"/>
    <mergeCell ref="K93:L93"/>
    <mergeCell ref="N93:O93"/>
    <mergeCell ref="K100:L100"/>
    <mergeCell ref="N100:O100"/>
    <mergeCell ref="C101:D101"/>
    <mergeCell ref="H118:I118"/>
    <mergeCell ref="K118:L118"/>
    <mergeCell ref="F2:G2"/>
    <mergeCell ref="E3:F3"/>
    <mergeCell ref="E10:F10"/>
    <mergeCell ref="I2:J2"/>
    <mergeCell ref="H3:I3"/>
    <mergeCell ref="N10:O10"/>
    <mergeCell ref="C7:D7"/>
    <mergeCell ref="C8:D8"/>
    <mergeCell ref="B3:C3"/>
    <mergeCell ref="F5:G5"/>
    <mergeCell ref="L2:M2"/>
    <mergeCell ref="K3:L3"/>
    <mergeCell ref="N3:O3"/>
    <mergeCell ref="O2:P2"/>
    <mergeCell ref="H10:I10"/>
    <mergeCell ref="K10:L10"/>
    <mergeCell ref="C29:D29"/>
    <mergeCell ref="B10:C10"/>
    <mergeCell ref="I11:J11"/>
    <mergeCell ref="B12:C12"/>
    <mergeCell ref="H12:I12"/>
    <mergeCell ref="C16:D16"/>
    <mergeCell ref="C17:D17"/>
    <mergeCell ref="B19:C19"/>
    <mergeCell ref="H19:I19"/>
    <mergeCell ref="O16:P16"/>
    <mergeCell ref="O17:P17"/>
    <mergeCell ref="N21:O21"/>
    <mergeCell ref="C20:D20"/>
    <mergeCell ref="L20:M20"/>
    <mergeCell ref="K12:L12"/>
    <mergeCell ref="B37:C37"/>
    <mergeCell ref="O20:P20"/>
    <mergeCell ref="L56:M56"/>
    <mergeCell ref="O56:P56"/>
    <mergeCell ref="I38:J38"/>
    <mergeCell ref="L38:M38"/>
    <mergeCell ref="C47:D47"/>
    <mergeCell ref="I56:J56"/>
    <mergeCell ref="O38:P38"/>
    <mergeCell ref="N39:O39"/>
    <mergeCell ref="N46:O46"/>
    <mergeCell ref="B55:C55"/>
    <mergeCell ref="O43:P43"/>
    <mergeCell ref="O44:P44"/>
    <mergeCell ref="K21:L21"/>
    <mergeCell ref="L34:M34"/>
    <mergeCell ref="O34:P34"/>
    <mergeCell ref="L35:M35"/>
    <mergeCell ref="K57:L57"/>
    <mergeCell ref="N57:O57"/>
    <mergeCell ref="B66:C66"/>
    <mergeCell ref="K64:L64"/>
    <mergeCell ref="I83:J83"/>
    <mergeCell ref="L83:M83"/>
    <mergeCell ref="O83:P83"/>
    <mergeCell ref="H82:I82"/>
    <mergeCell ref="K82:L82"/>
    <mergeCell ref="N82:O82"/>
    <mergeCell ref="N64:O64"/>
    <mergeCell ref="B75:C75"/>
    <mergeCell ref="N73:O73"/>
    <mergeCell ref="B82:C82"/>
    <mergeCell ref="C65:D65"/>
    <mergeCell ref="F65:G65"/>
    <mergeCell ref="H75:I75"/>
    <mergeCell ref="K75:L75"/>
    <mergeCell ref="N75:O75"/>
    <mergeCell ref="E82:F82"/>
    <mergeCell ref="I74:J74"/>
    <mergeCell ref="L74:M74"/>
    <mergeCell ref="O74:P74"/>
    <mergeCell ref="C83:D83"/>
    <mergeCell ref="N163:O163"/>
    <mergeCell ref="E156:F156"/>
    <mergeCell ref="E163:F163"/>
    <mergeCell ref="I155:J155"/>
    <mergeCell ref="H156:I156"/>
    <mergeCell ref="H163:I163"/>
    <mergeCell ref="L137:M137"/>
    <mergeCell ref="L146:M146"/>
    <mergeCell ref="O146:P146"/>
    <mergeCell ref="H138:I138"/>
    <mergeCell ref="K138:L138"/>
    <mergeCell ref="K147:L147"/>
    <mergeCell ref="N147:O147"/>
    <mergeCell ref="N154:O154"/>
    <mergeCell ref="E138:F138"/>
    <mergeCell ref="H145:I145"/>
    <mergeCell ref="C61:D61"/>
    <mergeCell ref="F61:G61"/>
    <mergeCell ref="C62:D62"/>
    <mergeCell ref="F62:G62"/>
    <mergeCell ref="L170:M170"/>
    <mergeCell ref="K109:L109"/>
    <mergeCell ref="E118:F118"/>
    <mergeCell ref="C137:D137"/>
    <mergeCell ref="B138:C138"/>
    <mergeCell ref="F119:G119"/>
    <mergeCell ref="E120:F120"/>
    <mergeCell ref="L101:M101"/>
    <mergeCell ref="B127:C127"/>
    <mergeCell ref="B84:C84"/>
    <mergeCell ref="L65:M65"/>
    <mergeCell ref="K66:L66"/>
    <mergeCell ref="K73:L73"/>
    <mergeCell ref="K84:L84"/>
    <mergeCell ref="I65:J65"/>
    <mergeCell ref="H66:I66"/>
    <mergeCell ref="K127:L127"/>
    <mergeCell ref="L119:M119"/>
    <mergeCell ref="F74:G74"/>
    <mergeCell ref="E75:F75"/>
    <mergeCell ref="I62:J62"/>
    <mergeCell ref="E100:F100"/>
    <mergeCell ref="F83:G83"/>
    <mergeCell ref="E84:F84"/>
    <mergeCell ref="F88:G88"/>
    <mergeCell ref="F89:G89"/>
    <mergeCell ref="E91:F91"/>
    <mergeCell ref="B73:C73"/>
    <mergeCell ref="E73:F73"/>
    <mergeCell ref="H84:I84"/>
    <mergeCell ref="B64:C64"/>
    <mergeCell ref="E64:F64"/>
    <mergeCell ref="N136:O136"/>
    <mergeCell ref="O110:P110"/>
    <mergeCell ref="N111:O111"/>
    <mergeCell ref="F110:G110"/>
    <mergeCell ref="E111:F111"/>
    <mergeCell ref="H91:I91"/>
    <mergeCell ref="H64:I64"/>
    <mergeCell ref="K91:L91"/>
    <mergeCell ref="N91:O91"/>
    <mergeCell ref="N118:O118"/>
    <mergeCell ref="N84:O84"/>
    <mergeCell ref="N127:O127"/>
    <mergeCell ref="O119:P119"/>
    <mergeCell ref="H129:I129"/>
    <mergeCell ref="K129:L129"/>
    <mergeCell ref="N129:O129"/>
    <mergeCell ref="K145:L145"/>
    <mergeCell ref="E145:F145"/>
    <mergeCell ref="I110:J110"/>
    <mergeCell ref="L110:M110"/>
    <mergeCell ref="C119:D119"/>
    <mergeCell ref="H111:I111"/>
    <mergeCell ref="K111:L111"/>
    <mergeCell ref="B120:C120"/>
    <mergeCell ref="E136:F136"/>
    <mergeCell ref="H136:I136"/>
    <mergeCell ref="K136:L136"/>
    <mergeCell ref="O35:P35"/>
    <mergeCell ref="F25:G25"/>
    <mergeCell ref="H57:I57"/>
    <mergeCell ref="C25:D25"/>
    <mergeCell ref="C26:D26"/>
    <mergeCell ref="B28:C28"/>
    <mergeCell ref="L25:M25"/>
    <mergeCell ref="L26:M26"/>
    <mergeCell ref="K28:L28"/>
    <mergeCell ref="I25:J25"/>
    <mergeCell ref="C43:D43"/>
    <mergeCell ref="F43:G43"/>
    <mergeCell ref="I43:J43"/>
    <mergeCell ref="L43:M43"/>
    <mergeCell ref="C44:D44"/>
    <mergeCell ref="F44:G44"/>
    <mergeCell ref="I44:J44"/>
    <mergeCell ref="L44:M44"/>
    <mergeCell ref="C52:D52"/>
    <mergeCell ref="C53:D53"/>
    <mergeCell ref="I47:J47"/>
    <mergeCell ref="L47:M47"/>
    <mergeCell ref="O47:P47"/>
    <mergeCell ref="C56:D56"/>
    <mergeCell ref="K19:L19"/>
    <mergeCell ref="N19:O19"/>
    <mergeCell ref="N102:O102"/>
    <mergeCell ref="B111:C111"/>
    <mergeCell ref="E66:F66"/>
    <mergeCell ref="N28:O28"/>
    <mergeCell ref="B30:C30"/>
    <mergeCell ref="N12:O12"/>
    <mergeCell ref="I29:J29"/>
    <mergeCell ref="H30:I30"/>
    <mergeCell ref="H37:I37"/>
    <mergeCell ref="F38:G38"/>
    <mergeCell ref="F29:G29"/>
    <mergeCell ref="E30:F30"/>
    <mergeCell ref="E37:F37"/>
    <mergeCell ref="L29:M29"/>
    <mergeCell ref="O29:P29"/>
    <mergeCell ref="K30:L30"/>
    <mergeCell ref="N30:O30"/>
    <mergeCell ref="K39:L39"/>
    <mergeCell ref="K37:L37"/>
    <mergeCell ref="N37:O37"/>
    <mergeCell ref="H46:I46"/>
    <mergeCell ref="K46:L46"/>
    <mergeCell ref="I146:J146"/>
    <mergeCell ref="H147:I147"/>
    <mergeCell ref="H154:I154"/>
    <mergeCell ref="E12:F12"/>
    <mergeCell ref="E19:F19"/>
    <mergeCell ref="C11:D11"/>
    <mergeCell ref="F11:G11"/>
    <mergeCell ref="F20:G20"/>
    <mergeCell ref="I20:J20"/>
    <mergeCell ref="E21:F21"/>
    <mergeCell ref="H21:I21"/>
    <mergeCell ref="F14:G14"/>
    <mergeCell ref="B21:C21"/>
    <mergeCell ref="F26:G26"/>
    <mergeCell ref="I26:J26"/>
    <mergeCell ref="E28:F28"/>
    <mergeCell ref="H28:I28"/>
    <mergeCell ref="C38:D38"/>
    <mergeCell ref="B39:C39"/>
    <mergeCell ref="E39:F39"/>
    <mergeCell ref="H39:I39"/>
    <mergeCell ref="B48:C48"/>
    <mergeCell ref="B46:C46"/>
    <mergeCell ref="E46:F46"/>
    <mergeCell ref="F47:G47"/>
    <mergeCell ref="C92:D92"/>
    <mergeCell ref="B93:C93"/>
    <mergeCell ref="B100:C100"/>
    <mergeCell ref="F56:G56"/>
    <mergeCell ref="E48:F48"/>
    <mergeCell ref="H48:I48"/>
    <mergeCell ref="K48:L48"/>
    <mergeCell ref="N48:O48"/>
    <mergeCell ref="B57:C57"/>
    <mergeCell ref="E57:F57"/>
    <mergeCell ref="E55:F55"/>
    <mergeCell ref="H55:I55"/>
    <mergeCell ref="K55:L55"/>
    <mergeCell ref="N55:O55"/>
    <mergeCell ref="F52:G52"/>
    <mergeCell ref="I52:J52"/>
    <mergeCell ref="L52:M52"/>
    <mergeCell ref="O52:P52"/>
    <mergeCell ref="F53:G53"/>
    <mergeCell ref="I53:J53"/>
    <mergeCell ref="L53:M53"/>
    <mergeCell ref="O53:P53"/>
    <mergeCell ref="I61:J61"/>
  </mergeCells>
  <phoneticPr fontId="3"/>
  <dataValidations disablePrompts="1" count="1">
    <dataValidation type="list" allowBlank="1" showInputMessage="1" showErrorMessage="1" sqref="M1" xr:uid="{00000000-0002-0000-0000-000000000000}">
      <formula1>"2023/5/20 5:00"</formula1>
    </dataValidation>
  </dataValidations>
  <pageMargins left="0.19685039370078741" right="0.15748031496062992" top="0.23622047244094491" bottom="0.27559055118110237" header="7.874015748031496E-2" footer="0.19685039370078741"/>
  <pageSetup paperSize="9" scale="97" orientation="portrait" horizontalDpi="4294967293" r:id="rId1"/>
  <headerFooter alignWithMargins="0"/>
  <rowBreaks count="2" manualBreakCount="2">
    <brk id="64" min="1" max="15" man="1"/>
    <brk id="127" min="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BRM520コマ図</vt:lpstr>
      <vt:lpstr>BRM520コマ図!Print_Area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ひで</dc:creator>
  <cp:lastModifiedBy>HIDE F</cp:lastModifiedBy>
  <cp:lastPrinted>2023-05-13T14:09:59Z</cp:lastPrinted>
  <dcterms:created xsi:type="dcterms:W3CDTF">2014-03-16T15:19:14Z</dcterms:created>
  <dcterms:modified xsi:type="dcterms:W3CDTF">2023-05-13T14:10:22Z</dcterms:modified>
</cp:coreProperties>
</file>