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BRM\2023\"/>
    </mc:Choice>
  </mc:AlternateContent>
  <xr:revisionPtr revIDLastSave="0" documentId="13_ncr:1_{F3DF1F78-1EA0-4003-BDDE-DE1C3794854D}" xr6:coauthVersionLast="47" xr6:coauthVersionMax="47" xr10:uidLastSave="{00000000-0000-0000-0000-000000000000}"/>
  <bookViews>
    <workbookView xWindow="-120" yWindow="-120" windowWidth="29040" windowHeight="15720" tabRatio="474" xr2:uid="{00000000-000D-0000-FFFF-FFFF00000000}"/>
  </bookViews>
  <sheets>
    <sheet name="BRM603コマ図" sheetId="5" r:id="rId1"/>
  </sheets>
  <definedNames>
    <definedName name="_xlnm.Print_Area" localSheetId="0">BRM603コマ図!$B$1:$P$109</definedName>
  </definedNames>
  <calcPr calcId="191029"/>
</workbook>
</file>

<file path=xl/calcChain.xml><?xml version="1.0" encoding="utf-8"?>
<calcChain xmlns="http://schemas.openxmlformats.org/spreadsheetml/2006/main">
  <c r="U12" i="5" l="1"/>
  <c r="E109" i="5" s="1"/>
  <c r="U11" i="5"/>
  <c r="E108" i="5" s="1"/>
  <c r="U9" i="5"/>
  <c r="O97" i="5" s="1"/>
  <c r="U8" i="5"/>
  <c r="F89" i="5" s="1"/>
  <c r="U7" i="5"/>
  <c r="F88" i="5" s="1"/>
  <c r="U6" i="5"/>
  <c r="C62" i="5" s="1"/>
  <c r="U5" i="5"/>
  <c r="C61" i="5" s="1"/>
  <c r="U4" i="5"/>
  <c r="L35" i="5" s="1"/>
  <c r="U3" i="5"/>
  <c r="L34" i="5" s="1"/>
  <c r="W4" i="5"/>
  <c r="U10" i="5" l="1"/>
  <c r="O98" i="5" s="1"/>
  <c r="L18" i="5" l="1"/>
  <c r="L17" i="5"/>
  <c r="U2" i="5"/>
  <c r="F5" i="5" l="1"/>
  <c r="C7" i="5" l="1"/>
  <c r="J3" i="5" l="1"/>
  <c r="J10" i="5" s="1"/>
  <c r="M3" i="5" l="1"/>
  <c r="P3" i="5" l="1"/>
  <c r="D12" i="5" s="1"/>
  <c r="M10" i="5"/>
  <c r="G12" i="5" l="1"/>
  <c r="D19" i="5"/>
  <c r="P10" i="5"/>
  <c r="J12" i="5" l="1"/>
  <c r="G19" i="5"/>
  <c r="M12" i="5" l="1"/>
  <c r="P12" i="5" s="1"/>
  <c r="D21" i="5" s="1"/>
  <c r="J19" i="5"/>
  <c r="G21" i="5" l="1"/>
  <c r="D28" i="5"/>
  <c r="P19" i="5"/>
  <c r="M19" i="5"/>
  <c r="J21" i="5" l="1"/>
  <c r="G28" i="5"/>
  <c r="J28" i="5" l="1"/>
  <c r="M21" i="5"/>
  <c r="X4" i="5"/>
  <c r="M28" i="5" l="1"/>
  <c r="P21" i="5"/>
  <c r="D30" i="5" l="1"/>
  <c r="P28" i="5"/>
  <c r="W6" i="5"/>
  <c r="X6" i="5"/>
  <c r="D37" i="5" l="1"/>
  <c r="G30" i="5"/>
  <c r="G37" i="5" l="1"/>
  <c r="J30" i="5"/>
  <c r="M30" i="5" l="1"/>
  <c r="P30" i="5" s="1"/>
  <c r="J37" i="5"/>
  <c r="D39" i="5" l="1"/>
  <c r="P37" i="5"/>
  <c r="G39" i="5" l="1"/>
  <c r="D46" i="5"/>
  <c r="G46" i="5" l="1"/>
  <c r="J39" i="5"/>
  <c r="J46" i="5" l="1"/>
  <c r="M39" i="5"/>
  <c r="M46" i="5" l="1"/>
  <c r="P39" i="5"/>
  <c r="D48" i="5" l="1"/>
  <c r="P46" i="5"/>
  <c r="D55" i="5" l="1"/>
  <c r="G48" i="5"/>
  <c r="J48" i="5" l="1"/>
  <c r="M48" i="5" s="1"/>
  <c r="G55" i="5"/>
  <c r="P48" i="5" l="1"/>
  <c r="M55" i="5"/>
  <c r="D57" i="5" l="1"/>
  <c r="G57" i="5" s="1"/>
  <c r="P55" i="5"/>
  <c r="G64" i="5" l="1"/>
  <c r="J57" i="5"/>
  <c r="M57" i="5" l="1"/>
  <c r="J64" i="5"/>
  <c r="P57" i="5" l="1"/>
  <c r="M64" i="5"/>
  <c r="W8" i="5"/>
  <c r="X8" i="5"/>
  <c r="D66" i="5" l="1"/>
  <c r="P64" i="5"/>
  <c r="G66" i="5" l="1"/>
  <c r="D73" i="5"/>
  <c r="J66" i="5" l="1"/>
  <c r="M66" i="5" s="1"/>
  <c r="G73" i="5"/>
  <c r="P66" i="5" l="1"/>
  <c r="D75" i="5" s="1"/>
  <c r="M73" i="5"/>
  <c r="G75" i="5" l="1"/>
  <c r="D82" i="5"/>
  <c r="J75" i="5" l="1"/>
  <c r="G82" i="5"/>
  <c r="W10" i="5"/>
  <c r="X10" i="5"/>
  <c r="M75" i="5" l="1"/>
  <c r="J82" i="5"/>
  <c r="M82" i="5" l="1"/>
  <c r="P75" i="5"/>
  <c r="D84" i="5" l="1"/>
  <c r="P82" i="5"/>
  <c r="G84" i="5" l="1"/>
  <c r="J84" i="5" s="1"/>
  <c r="M84" i="5" s="1"/>
  <c r="D91" i="5"/>
  <c r="P84" i="5" l="1"/>
  <c r="M91" i="5"/>
  <c r="P91" i="5" l="1"/>
  <c r="D93" i="5"/>
  <c r="G93" i="5" l="1"/>
  <c r="D100" i="5"/>
  <c r="G100" i="5" l="1"/>
  <c r="J93" i="5"/>
  <c r="M93" i="5" l="1"/>
  <c r="J100" i="5"/>
  <c r="P93" i="5" l="1"/>
  <c r="D102" i="5"/>
  <c r="M100" i="5"/>
</calcChain>
</file>

<file path=xl/sharedStrings.xml><?xml version="1.0" encoding="utf-8"?>
<sst xmlns="http://schemas.openxmlformats.org/spreadsheetml/2006/main" count="75" uniqueCount="66">
  <si>
    <t>Ave15.0時刻</t>
    <rPh sb="7" eb="9">
      <t>ジコク</t>
    </rPh>
    <phoneticPr fontId="3"/>
  </si>
  <si>
    <t>区間距離</t>
    <rPh sb="0" eb="2">
      <t>クカン</t>
    </rPh>
    <rPh sb="2" eb="4">
      <t>キョリ</t>
    </rPh>
    <phoneticPr fontId="3"/>
  </si>
  <si>
    <t>積算距離</t>
    <rPh sb="0" eb="2">
      <t>セキサン</t>
    </rPh>
    <rPh sb="2" eb="4">
      <t>キョリ</t>
    </rPh>
    <phoneticPr fontId="3"/>
  </si>
  <si>
    <t>キューシート番号</t>
    <rPh sb="6" eb="8">
      <t>バンゴウ</t>
    </rPh>
    <phoneticPr fontId="3"/>
  </si>
  <si>
    <t>標高</t>
    <rPh sb="0" eb="2">
      <t>ヒョウコウ</t>
    </rPh>
    <phoneticPr fontId="3"/>
  </si>
  <si>
    <t>PC時刻</t>
    <rPh sb="2" eb="4">
      <t>ジコク</t>
    </rPh>
    <phoneticPr fontId="3"/>
  </si>
  <si>
    <t>参加者位置</t>
    <rPh sb="0" eb="3">
      <t>サンカシャ</t>
    </rPh>
    <rPh sb="3" eb="5">
      <t>イチ</t>
    </rPh>
    <phoneticPr fontId="1"/>
  </si>
  <si>
    <t>スタート時刻</t>
    <rPh sb="4" eb="6">
      <t>ジコク</t>
    </rPh>
    <phoneticPr fontId="3"/>
  </si>
  <si>
    <t>Départ</t>
    <phoneticPr fontId="3"/>
  </si>
  <si>
    <t>open</t>
    <phoneticPr fontId="3"/>
  </si>
  <si>
    <t>close</t>
    <phoneticPr fontId="3"/>
  </si>
  <si>
    <t>PC3</t>
  </si>
  <si>
    <t>PC1</t>
    <phoneticPr fontId="3"/>
  </si>
  <si>
    <t>close</t>
    <phoneticPr fontId="3"/>
  </si>
  <si>
    <t>PC2</t>
    <phoneticPr fontId="3"/>
  </si>
  <si>
    <t>open</t>
    <phoneticPr fontId="3"/>
  </si>
  <si>
    <t>close</t>
    <phoneticPr fontId="3"/>
  </si>
  <si>
    <t>鳴和</t>
    <rPh sb="0" eb="2">
      <t>ナルワ</t>
    </rPh>
    <phoneticPr fontId="3"/>
  </si>
  <si>
    <t>森本</t>
    <rPh sb="0" eb="2">
      <t>モリモト</t>
    </rPh>
    <phoneticPr fontId="3"/>
  </si>
  <si>
    <t>堅田西</t>
    <rPh sb="0" eb="2">
      <t>カタダ</t>
    </rPh>
    <rPh sb="2" eb="3">
      <t>ニシ</t>
    </rPh>
    <phoneticPr fontId="3"/>
  </si>
  <si>
    <t>中の江</t>
    <rPh sb="0" eb="1">
      <t>ナカ</t>
    </rPh>
    <rPh sb="2" eb="3">
      <t>エ</t>
    </rPh>
    <phoneticPr fontId="3"/>
  </si>
  <si>
    <t>五領島</t>
    <rPh sb="0" eb="1">
      <t>ゴ</t>
    </rPh>
    <rPh sb="1" eb="2">
      <t>リョウ</t>
    </rPh>
    <rPh sb="2" eb="3">
      <t>トウ</t>
    </rPh>
    <phoneticPr fontId="3"/>
  </si>
  <si>
    <t>六角堂</t>
    <rPh sb="0" eb="3">
      <t>ロッカクドウ</t>
    </rPh>
    <phoneticPr fontId="3"/>
  </si>
  <si>
    <t>牧戸</t>
    <rPh sb="0" eb="2">
      <t>マキド</t>
    </rPh>
    <phoneticPr fontId="3"/>
  </si>
  <si>
    <t>通過チェック</t>
    <rPh sb="0" eb="2">
      <t>ツウカ</t>
    </rPh>
    <phoneticPr fontId="3"/>
  </si>
  <si>
    <t>君が代橋</t>
    <rPh sb="0" eb="1">
      <t>キミ</t>
    </rPh>
    <rPh sb="2" eb="3">
      <t>ヨ</t>
    </rPh>
    <rPh sb="3" eb="4">
      <t>バシ</t>
    </rPh>
    <phoneticPr fontId="3"/>
  </si>
  <si>
    <t>東中</t>
    <rPh sb="0" eb="2">
      <t>ヒガシナカ</t>
    </rPh>
    <phoneticPr fontId="3"/>
  </si>
  <si>
    <t>牧福島</t>
    <rPh sb="0" eb="1">
      <t>マキ</t>
    </rPh>
    <rPh sb="1" eb="3">
      <t>フクシマ</t>
    </rPh>
    <phoneticPr fontId="3"/>
  </si>
  <si>
    <t>東古市</t>
    <rPh sb="0" eb="1">
      <t>ヒガシ</t>
    </rPh>
    <rPh sb="1" eb="3">
      <t>フルイチ</t>
    </rPh>
    <phoneticPr fontId="3"/>
  </si>
  <si>
    <t>こおろぎ町</t>
    <rPh sb="4" eb="5">
      <t>マチ</t>
    </rPh>
    <phoneticPr fontId="3"/>
  </si>
  <si>
    <t>塚谷西</t>
    <rPh sb="0" eb="2">
      <t>ツカタニ</t>
    </rPh>
    <rPh sb="2" eb="3">
      <t>ニシ</t>
    </rPh>
    <phoneticPr fontId="3"/>
  </si>
  <si>
    <t>別所口</t>
    <rPh sb="0" eb="2">
      <t>ベッショ</t>
    </rPh>
    <rPh sb="2" eb="3">
      <t>グチ</t>
    </rPh>
    <phoneticPr fontId="3"/>
  </si>
  <si>
    <t>源平橋詰</t>
    <rPh sb="0" eb="2">
      <t>ゲンペイ</t>
    </rPh>
    <rPh sb="2" eb="3">
      <t>バシ</t>
    </rPh>
    <rPh sb="3" eb="4">
      <t>ツメ</t>
    </rPh>
    <phoneticPr fontId="3"/>
  </si>
  <si>
    <t>安宅新町</t>
    <rPh sb="0" eb="2">
      <t>アタカ</t>
    </rPh>
    <rPh sb="2" eb="4">
      <t>シンマチ</t>
    </rPh>
    <phoneticPr fontId="3"/>
  </si>
  <si>
    <t>美川大橋詰</t>
    <rPh sb="0" eb="2">
      <t>ミカワ</t>
    </rPh>
    <rPh sb="2" eb="4">
      <t>オオハシ</t>
    </rPh>
    <rPh sb="4" eb="5">
      <t>ツメ</t>
    </rPh>
    <phoneticPr fontId="3"/>
  </si>
  <si>
    <t>松本</t>
    <rPh sb="0" eb="2">
      <t>マツモト</t>
    </rPh>
    <phoneticPr fontId="3"/>
  </si>
  <si>
    <t>八日市五</t>
    <rPh sb="0" eb="3">
      <t>ヨウカイチ</t>
    </rPh>
    <rPh sb="3" eb="4">
      <t>ゴ</t>
    </rPh>
    <phoneticPr fontId="3"/>
  </si>
  <si>
    <t>野本</t>
    <rPh sb="0" eb="2">
      <t>ノモト</t>
    </rPh>
    <phoneticPr fontId="3"/>
  </si>
  <si>
    <t>7,8</t>
    <phoneticPr fontId="3"/>
  </si>
  <si>
    <t>示野</t>
    <rPh sb="0" eb="1">
      <t>ジ</t>
    </rPh>
    <rPh sb="1" eb="2">
      <t>ノ</t>
    </rPh>
    <phoneticPr fontId="3"/>
  </si>
  <si>
    <t>安宅橋</t>
    <rPh sb="0" eb="2">
      <t>アタカ</t>
    </rPh>
    <rPh sb="2" eb="3">
      <t>バシ</t>
    </rPh>
    <phoneticPr fontId="3"/>
  </si>
  <si>
    <r>
      <t>START;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135</t>
    </r>
    <r>
      <rPr>
        <b/>
        <sz val="9"/>
        <rFont val="ＭＳ Ｐゴシック"/>
        <family val="3"/>
        <charset val="128"/>
      </rPr>
      <t>km</t>
    </r>
    <rPh sb="6" eb="7">
      <t>ツギ</t>
    </rPh>
    <phoneticPr fontId="3"/>
  </si>
  <si>
    <t>2023BRM603近畿300km金沢</t>
    <rPh sb="10" eb="12">
      <t>キンキ</t>
    </rPh>
    <rPh sb="17" eb="19">
      <t>カナザワ</t>
    </rPh>
    <phoneticPr fontId="3"/>
  </si>
  <si>
    <t>FINISH</t>
    <phoneticPr fontId="3"/>
  </si>
  <si>
    <t>受付</t>
    <rPh sb="0" eb="2">
      <t>ウケツケ</t>
    </rPh>
    <phoneticPr fontId="3"/>
  </si>
  <si>
    <r>
      <t>PC1;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71.5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</si>
  <si>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-</t>
    <phoneticPr fontId="3"/>
  </si>
  <si>
    <t>22,23</t>
    <phoneticPr fontId="3"/>
  </si>
  <si>
    <t>正ケ洞</t>
    <phoneticPr fontId="3"/>
  </si>
  <si>
    <t>桧木峠</t>
    <phoneticPr fontId="3"/>
  </si>
  <si>
    <r>
      <t>PC2;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60.0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</si>
  <si>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花谷</t>
    <rPh sb="0" eb="1">
      <t>ハナ</t>
    </rPh>
    <rPh sb="1" eb="2">
      <t>タニ</t>
    </rPh>
    <phoneticPr fontId="3"/>
  </si>
  <si>
    <t>花谷</t>
    <rPh sb="0" eb="2">
      <t>ハナタニ</t>
    </rPh>
    <phoneticPr fontId="3"/>
  </si>
  <si>
    <t>山城小学校東口</t>
    <rPh sb="0" eb="2">
      <t>ヤマシロ</t>
    </rPh>
    <rPh sb="2" eb="5">
      <t>ショウガッコウ</t>
    </rPh>
    <rPh sb="5" eb="7">
      <t>ヒガシグチ</t>
    </rPh>
    <phoneticPr fontId="3"/>
  </si>
  <si>
    <r>
      <t>PC3;</t>
    </r>
    <r>
      <rPr>
        <b/>
        <sz val="8"/>
        <rFont val="ＭＳ Ｐゴシック"/>
        <family val="3"/>
        <charset val="128"/>
      </rPr>
      <t>次ｺﾞｰﾙ</t>
    </r>
    <r>
      <rPr>
        <b/>
        <sz val="12"/>
        <rFont val="ＭＳ Ｐゴシック"/>
        <family val="3"/>
        <charset val="128"/>
      </rPr>
      <t>37.1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</si>
  <si>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FINISH受付</t>
    <rPh sb="6" eb="8">
      <t>ウケツケ</t>
    </rPh>
    <phoneticPr fontId="3"/>
  </si>
  <si>
    <t>上久米田</t>
    <rPh sb="0" eb="1">
      <t>カミ</t>
    </rPh>
    <rPh sb="1" eb="4">
      <t>クメダ</t>
    </rPh>
    <phoneticPr fontId="3"/>
  </si>
  <si>
    <t>萩町</t>
    <rPh sb="0" eb="1">
      <t>ハギ</t>
    </rPh>
    <rPh sb="1" eb="2">
      <t>マチ</t>
    </rPh>
    <phoneticPr fontId="3"/>
  </si>
  <si>
    <t>14,15</t>
    <phoneticPr fontId="3"/>
  </si>
  <si>
    <t>20,21</t>
    <phoneticPr fontId="3"/>
  </si>
  <si>
    <t>26,27</t>
    <phoneticPr fontId="3"/>
  </si>
  <si>
    <t>35,36</t>
    <phoneticPr fontId="3"/>
  </si>
  <si>
    <t>44,45</t>
    <phoneticPr fontId="3"/>
  </si>
  <si>
    <t>56,57</t>
    <phoneticPr fontId="3"/>
  </si>
  <si>
    <t>62,63</t>
    <phoneticPr fontId="3"/>
  </si>
  <si>
    <t>塚谷</t>
    <rPh sb="0" eb="1">
      <t>ツカ</t>
    </rPh>
    <rPh sb="1" eb="2">
      <t>タニ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</si>
</sst>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&quot;km&quot;"/>
    <numFmt numFmtId="177" formatCode="h:mm;@"/>
    <numFmt numFmtId="178" formatCode="0&quot;m&quot;"/>
    <numFmt numFmtId="179" formatCode="&quot;open&quot;\ h:mm"/>
    <numFmt numFmtId="180" formatCode="&quot;～&quot;\ h:mm"/>
    <numFmt numFmtId="181" formatCode="h:mm&quot;ｽﾀｰﾄ基準&quot;"/>
    <numFmt numFmtId="182" formatCode="&quot;Close&quot;h:mm;@"/>
    <numFmt numFmtId="183" formatCode="0.0"/>
    <numFmt numFmtId="184" formatCode="&quot;Close&quot;\ h:mm"/>
    <numFmt numFmtId="185" formatCode="&quot;～&quot;d&quot;日&quot;\ h:mm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4"/>
      <name val="ＭＳ Ｐゴシック"/>
      <family val="3"/>
      <charset val="128"/>
    </font>
    <font>
      <b/>
      <sz val="12"/>
      <color theme="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177" fontId="5" fillId="2" borderId="0" xfId="0" applyNumberFormat="1" applyFont="1" applyFill="1" applyAlignment="1">
      <alignment horizontal="center" vertical="center"/>
    </xf>
    <xf numFmtId="0" fontId="12" fillId="0" borderId="0" xfId="0" applyFont="1">
      <alignment vertical="center"/>
    </xf>
    <xf numFmtId="178" fontId="9" fillId="0" borderId="2" xfId="0" applyNumberFormat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7" xfId="0" applyNumberFormat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4" fillId="0" borderId="11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83" fontId="4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3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0" fillId="0" borderId="14" xfId="0" applyBorder="1">
      <alignment vertical="center"/>
    </xf>
    <xf numFmtId="177" fontId="11" fillId="0" borderId="16" xfId="0" applyNumberFormat="1" applyFont="1" applyBorder="1">
      <alignment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8" fontId="9" fillId="0" borderId="19" xfId="0" applyNumberFormat="1" applyFont="1" applyBorder="1">
      <alignment vertical="center"/>
    </xf>
    <xf numFmtId="0" fontId="0" fillId="0" borderId="19" xfId="0" applyBorder="1">
      <alignment vertical="center"/>
    </xf>
    <xf numFmtId="0" fontId="4" fillId="3" borderId="12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>
      <alignment vertical="center"/>
    </xf>
    <xf numFmtId="178" fontId="9" fillId="0" borderId="19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10" fillId="0" borderId="16" xfId="0" applyFont="1" applyBorder="1" applyAlignment="1">
      <alignment vertical="center" shrinkToFit="1"/>
    </xf>
    <xf numFmtId="0" fontId="0" fillId="0" borderId="16" xfId="0" applyBorder="1">
      <alignment vertical="center"/>
    </xf>
    <xf numFmtId="0" fontId="4" fillId="4" borderId="12" xfId="0" applyFont="1" applyFill="1" applyBorder="1" applyAlignment="1">
      <alignment horizontal="left" vertical="center" shrinkToFit="1"/>
    </xf>
    <xf numFmtId="178" fontId="9" fillId="0" borderId="21" xfId="0" applyNumberFormat="1" applyFont="1" applyBorder="1">
      <alignment vertical="center"/>
    </xf>
    <xf numFmtId="0" fontId="0" fillId="0" borderId="21" xfId="0" applyBorder="1">
      <alignment vertical="center"/>
    </xf>
    <xf numFmtId="177" fontId="11" fillId="0" borderId="22" xfId="0" applyNumberFormat="1" applyFont="1" applyBorder="1">
      <alignment vertical="center"/>
    </xf>
    <xf numFmtId="0" fontId="0" fillId="0" borderId="23" xfId="0" applyBorder="1">
      <alignment vertical="center"/>
    </xf>
    <xf numFmtId="178" fontId="9" fillId="0" borderId="0" xfId="0" applyNumberFormat="1" applyFont="1">
      <alignment vertical="center"/>
    </xf>
    <xf numFmtId="180" fontId="7" fillId="0" borderId="0" xfId="0" applyNumberFormat="1" applyFont="1" applyAlignment="1">
      <alignment horizontal="right" vertical="center"/>
    </xf>
    <xf numFmtId="180" fontId="7" fillId="0" borderId="19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4" xfId="0" applyBorder="1">
      <alignment vertical="center"/>
    </xf>
    <xf numFmtId="0" fontId="2" fillId="0" borderId="3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179" fontId="5" fillId="0" borderId="0" xfId="0" applyNumberFormat="1" applyFont="1" applyAlignment="1">
      <alignment horizontal="right" vertical="center" shrinkToFit="1"/>
    </xf>
    <xf numFmtId="179" fontId="5" fillId="0" borderId="19" xfId="0" applyNumberFormat="1" applyFont="1" applyBorder="1" applyAlignment="1">
      <alignment horizontal="right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179" fontId="5" fillId="0" borderId="14" xfId="0" applyNumberFormat="1" applyFont="1" applyBorder="1" applyAlignment="1">
      <alignment horizontal="left" vertical="center" shrinkToFit="1"/>
    </xf>
    <xf numFmtId="179" fontId="5" fillId="0" borderId="0" xfId="0" applyNumberFormat="1" applyFont="1" applyAlignment="1">
      <alignment horizontal="left" vertical="center" shrinkToFit="1"/>
    </xf>
    <xf numFmtId="185" fontId="7" fillId="0" borderId="15" xfId="0" applyNumberFormat="1" applyFont="1" applyBorder="1" applyAlignment="1">
      <alignment horizontal="left" vertical="center" shrinkToFit="1"/>
    </xf>
    <xf numFmtId="185" fontId="7" fillId="0" borderId="4" xfId="0" applyNumberFormat="1" applyFont="1" applyBorder="1" applyAlignment="1">
      <alignment horizontal="left" vertical="center" shrinkToFit="1"/>
    </xf>
    <xf numFmtId="179" fontId="5" fillId="0" borderId="0" xfId="0" applyNumberFormat="1" applyFont="1" applyAlignment="1">
      <alignment horizontal="center" vertical="center" shrinkToFit="1"/>
    </xf>
    <xf numFmtId="179" fontId="5" fillId="0" borderId="19" xfId="0" applyNumberFormat="1" applyFont="1" applyBorder="1" applyAlignment="1">
      <alignment horizontal="center" vertical="center" shrinkToFit="1"/>
    </xf>
    <xf numFmtId="185" fontId="7" fillId="0" borderId="4" xfId="0" applyNumberFormat="1" applyFont="1" applyBorder="1" applyAlignment="1">
      <alignment horizontal="center" vertical="center" shrinkToFit="1"/>
    </xf>
    <xf numFmtId="185" fontId="7" fillId="0" borderId="16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178" fontId="9" fillId="0" borderId="20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0" fontId="2" fillId="4" borderId="3" xfId="0" applyFont="1" applyFill="1" applyBorder="1" applyAlignment="1">
      <alignment horizontal="right" vertical="center" shrinkToFit="1"/>
    </xf>
    <xf numFmtId="0" fontId="2" fillId="4" borderId="17" xfId="0" applyFont="1" applyFill="1" applyBorder="1" applyAlignment="1">
      <alignment horizontal="right" vertical="center" shrinkToFit="1"/>
    </xf>
    <xf numFmtId="181" fontId="5" fillId="0" borderId="0" xfId="0" applyNumberFormat="1" applyFont="1" applyAlignment="1">
      <alignment horizontal="right" vertical="center" shrinkToFit="1"/>
    </xf>
    <xf numFmtId="181" fontId="5" fillId="0" borderId="19" xfId="0" applyNumberFormat="1" applyFont="1" applyBorder="1" applyAlignment="1">
      <alignment horizontal="right" vertical="center" shrinkToFit="1"/>
    </xf>
    <xf numFmtId="182" fontId="5" fillId="0" borderId="0" xfId="0" applyNumberFormat="1" applyFont="1" applyAlignment="1">
      <alignment horizontal="right" vertical="center"/>
    </xf>
    <xf numFmtId="182" fontId="5" fillId="0" borderId="19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4" fontId="2" fillId="0" borderId="0" xfId="0" applyNumberFormat="1" applyFont="1" applyAlignment="1">
      <alignment horizontal="right" vertical="center"/>
    </xf>
    <xf numFmtId="184" fontId="2" fillId="0" borderId="19" xfId="0" applyNumberFormat="1" applyFont="1" applyBorder="1" applyAlignment="1">
      <alignment horizontal="right" vertical="center"/>
    </xf>
    <xf numFmtId="0" fontId="2" fillId="4" borderId="3" xfId="0" applyFont="1" applyFill="1" applyBorder="1" applyAlignment="1">
      <alignment vertical="center" shrinkToFit="1"/>
    </xf>
    <xf numFmtId="0" fontId="2" fillId="4" borderId="17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8000"/>
      <color rgb="FF00CC00"/>
      <color rgb="FF009900"/>
      <color rgb="FF800000"/>
      <color rgb="FF00FF00"/>
      <color rgb="FFFF6600"/>
      <color rgb="FFFF00FF"/>
      <color rgb="FFFFFFFF"/>
      <color rgb="FFFF993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355146</xdr:colOff>
      <xdr:row>93</xdr:row>
      <xdr:rowOff>19050</xdr:rowOff>
    </xdr:from>
    <xdr:ext cx="426713" cy="372721"/>
    <xdr:sp macro="" textlink="">
      <xdr:nvSpPr>
        <xdr:cNvPr id="2562" name="AutoShape 6505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rrowheads="1"/>
        </xdr:cNvSpPr>
      </xdr:nvSpPr>
      <xdr:spPr bwMode="auto">
        <a:xfrm>
          <a:off x="7662182" y="1649730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194</a:t>
          </a:r>
        </a:p>
      </xdr:txBody>
    </xdr:sp>
    <xdr:clientData/>
  </xdr:oneCellAnchor>
  <xdr:oneCellAnchor>
    <xdr:from>
      <xdr:col>9</xdr:col>
      <xdr:colOff>5860</xdr:colOff>
      <xdr:row>93</xdr:row>
      <xdr:rowOff>131151</xdr:rowOff>
    </xdr:from>
    <xdr:ext cx="426713" cy="372721"/>
    <xdr:sp macro="" textlink="">
      <xdr:nvSpPr>
        <xdr:cNvPr id="2563" name="AutoShape 6505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rrowheads="1"/>
        </xdr:cNvSpPr>
      </xdr:nvSpPr>
      <xdr:spPr bwMode="auto">
        <a:xfrm>
          <a:off x="948835" y="1372332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195</a:t>
          </a:r>
        </a:p>
      </xdr:txBody>
    </xdr:sp>
    <xdr:clientData/>
  </xdr:oneCellAnchor>
  <xdr:twoCellAnchor>
    <xdr:from>
      <xdr:col>5</xdr:col>
      <xdr:colOff>200025</xdr:colOff>
      <xdr:row>75</xdr:row>
      <xdr:rowOff>95250</xdr:rowOff>
    </xdr:from>
    <xdr:to>
      <xdr:col>5</xdr:col>
      <xdr:colOff>381000</xdr:colOff>
      <xdr:row>81</xdr:row>
      <xdr:rowOff>28575</xdr:rowOff>
    </xdr:to>
    <xdr:sp macro="" textlink="">
      <xdr:nvSpPr>
        <xdr:cNvPr id="4" name="フリーフォーム: 図形 3">
          <a:extLst>
            <a:ext uri="{FF2B5EF4-FFF2-40B4-BE49-F238E27FC236}">
              <a16:creationId xmlns:a16="http://schemas.microsoft.com/office/drawing/2014/main" id="{A6F27FE7-D392-6962-7C09-BB4821189E93}"/>
            </a:ext>
          </a:extLst>
        </xdr:cNvPr>
        <xdr:cNvSpPr/>
      </xdr:nvSpPr>
      <xdr:spPr bwMode="auto">
        <a:xfrm>
          <a:off x="2324100" y="13687425"/>
          <a:ext cx="180975" cy="1019175"/>
        </a:xfrm>
        <a:custGeom>
          <a:avLst/>
          <a:gdLst>
            <a:gd name="connsiteX0" fmla="*/ 180975 w 180975"/>
            <a:gd name="connsiteY0" fmla="*/ 1019175 h 1019175"/>
            <a:gd name="connsiteX1" fmla="*/ 180975 w 180975"/>
            <a:gd name="connsiteY1" fmla="*/ 514350 h 1019175"/>
            <a:gd name="connsiteX2" fmla="*/ 0 w 180975"/>
            <a:gd name="connsiteY2" fmla="*/ 0 h 1019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0975" h="1019175">
              <a:moveTo>
                <a:pt x="180975" y="1019175"/>
              </a:moveTo>
              <a:lnTo>
                <a:pt x="180975" y="51435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21</xdr:row>
      <xdr:rowOff>123825</xdr:rowOff>
    </xdr:from>
    <xdr:to>
      <xdr:col>1</xdr:col>
      <xdr:colOff>336354</xdr:colOff>
      <xdr:row>27</xdr:row>
      <xdr:rowOff>57150</xdr:rowOff>
    </xdr:to>
    <xdr:sp macro="" textlink="">
      <xdr:nvSpPr>
        <xdr:cNvPr id="11" name="フリーフォーム: 図形 10">
          <a:extLst>
            <a:ext uri="{FF2B5EF4-FFF2-40B4-BE49-F238E27FC236}">
              <a16:creationId xmlns:a16="http://schemas.microsoft.com/office/drawing/2014/main" id="{15090643-31DF-D989-3F21-FC6FA9359908}"/>
            </a:ext>
          </a:extLst>
        </xdr:cNvPr>
        <xdr:cNvSpPr/>
      </xdr:nvSpPr>
      <xdr:spPr bwMode="auto">
        <a:xfrm>
          <a:off x="276225" y="3943350"/>
          <a:ext cx="183954" cy="1019175"/>
        </a:xfrm>
        <a:custGeom>
          <a:avLst/>
          <a:gdLst>
            <a:gd name="connsiteX0" fmla="*/ 133350 w 183954"/>
            <a:gd name="connsiteY0" fmla="*/ 0 h 1019175"/>
            <a:gd name="connsiteX1" fmla="*/ 180975 w 183954"/>
            <a:gd name="connsiteY1" fmla="*/ 409575 h 1019175"/>
            <a:gd name="connsiteX2" fmla="*/ 57150 w 183954"/>
            <a:gd name="connsiteY2" fmla="*/ 742950 h 1019175"/>
            <a:gd name="connsiteX3" fmla="*/ 0 w 183954"/>
            <a:gd name="connsiteY3" fmla="*/ 1019175 h 1019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83954" h="1019175">
              <a:moveTo>
                <a:pt x="133350" y="0"/>
              </a:moveTo>
              <a:cubicBezTo>
                <a:pt x="163512" y="142875"/>
                <a:pt x="193675" y="285750"/>
                <a:pt x="180975" y="409575"/>
              </a:cubicBezTo>
              <a:cubicBezTo>
                <a:pt x="168275" y="533400"/>
                <a:pt x="87312" y="641350"/>
                <a:pt x="57150" y="742950"/>
              </a:cubicBezTo>
              <a:cubicBezTo>
                <a:pt x="26988" y="844550"/>
                <a:pt x="13494" y="931862"/>
                <a:pt x="0" y="1019175"/>
              </a:cubicBezTo>
            </a:path>
          </a:pathLst>
        </a:custGeom>
        <a:noFill/>
        <a:ln w="63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189639</xdr:colOff>
      <xdr:row>21</xdr:row>
      <xdr:rowOff>76200</xdr:rowOff>
    </xdr:from>
    <xdr:to>
      <xdr:col>2</xdr:col>
      <xdr:colOff>390525</xdr:colOff>
      <xdr:row>27</xdr:row>
      <xdr:rowOff>76200</xdr:rowOff>
    </xdr:to>
    <xdr:sp macro="" textlink="">
      <xdr:nvSpPr>
        <xdr:cNvPr id="10" name="フリーフォーム: 図形 9">
          <a:extLst>
            <a:ext uri="{FF2B5EF4-FFF2-40B4-BE49-F238E27FC236}">
              <a16:creationId xmlns:a16="http://schemas.microsoft.com/office/drawing/2014/main" id="{54E69BBC-8141-AF95-A77E-3B5491CE8708}"/>
            </a:ext>
          </a:extLst>
        </xdr:cNvPr>
        <xdr:cNvSpPr/>
      </xdr:nvSpPr>
      <xdr:spPr bwMode="auto">
        <a:xfrm>
          <a:off x="723039" y="3895725"/>
          <a:ext cx="200886" cy="1085850"/>
        </a:xfrm>
        <a:custGeom>
          <a:avLst/>
          <a:gdLst>
            <a:gd name="connsiteX0" fmla="*/ 77061 w 200886"/>
            <a:gd name="connsiteY0" fmla="*/ 1085850 h 1085850"/>
            <a:gd name="connsiteX1" fmla="*/ 48486 w 200886"/>
            <a:gd name="connsiteY1" fmla="*/ 752475 h 1085850"/>
            <a:gd name="connsiteX2" fmla="*/ 861 w 200886"/>
            <a:gd name="connsiteY2" fmla="*/ 533400 h 1085850"/>
            <a:gd name="connsiteX3" fmla="*/ 29436 w 200886"/>
            <a:gd name="connsiteY3" fmla="*/ 247650 h 1085850"/>
            <a:gd name="connsiteX4" fmla="*/ 162786 w 200886"/>
            <a:gd name="connsiteY4" fmla="*/ 161925 h 1085850"/>
            <a:gd name="connsiteX5" fmla="*/ 200886 w 200886"/>
            <a:gd name="connsiteY5" fmla="*/ 0 h 1085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00886" h="1085850">
              <a:moveTo>
                <a:pt x="77061" y="1085850"/>
              </a:moveTo>
              <a:cubicBezTo>
                <a:pt x="69123" y="965200"/>
                <a:pt x="61186" y="844550"/>
                <a:pt x="48486" y="752475"/>
              </a:cubicBezTo>
              <a:cubicBezTo>
                <a:pt x="35786" y="660400"/>
                <a:pt x="4036" y="617537"/>
                <a:pt x="861" y="533400"/>
              </a:cubicBezTo>
              <a:cubicBezTo>
                <a:pt x="-2314" y="449263"/>
                <a:pt x="2449" y="309562"/>
                <a:pt x="29436" y="247650"/>
              </a:cubicBezTo>
              <a:cubicBezTo>
                <a:pt x="56423" y="185738"/>
                <a:pt x="134211" y="203200"/>
                <a:pt x="162786" y="161925"/>
              </a:cubicBezTo>
              <a:cubicBezTo>
                <a:pt x="191361" y="120650"/>
                <a:pt x="196123" y="60325"/>
                <a:pt x="200886" y="0"/>
              </a:cubicBezTo>
            </a:path>
          </a:pathLst>
        </a:custGeom>
        <a:noFill/>
        <a:ln w="63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223511</xdr:colOff>
      <xdr:row>23</xdr:row>
      <xdr:rowOff>91206</xdr:rowOff>
    </xdr:from>
    <xdr:to>
      <xdr:col>2</xdr:col>
      <xdr:colOff>284580</xdr:colOff>
      <xdr:row>24</xdr:row>
      <xdr:rowOff>79099</xdr:rowOff>
    </xdr:to>
    <xdr:grpSp>
      <xdr:nvGrpSpPr>
        <xdr:cNvPr id="6" name="Group 17064">
          <a:extLst>
            <a:ext uri="{FF2B5EF4-FFF2-40B4-BE49-F238E27FC236}">
              <a16:creationId xmlns:a16="http://schemas.microsoft.com/office/drawing/2014/main" id="{F5FAE9D6-505B-417E-8FBF-F1D61C2A8A2A}"/>
            </a:ext>
          </a:extLst>
        </xdr:cNvPr>
        <xdr:cNvGrpSpPr>
          <a:grpSpLocks/>
        </xdr:cNvGrpSpPr>
      </xdr:nvGrpSpPr>
      <xdr:grpSpPr bwMode="auto">
        <a:xfrm rot="10603689">
          <a:off x="347336" y="4272681"/>
          <a:ext cx="470644" cy="168868"/>
          <a:chOff x="1084" y="110"/>
          <a:chExt cx="86" cy="28"/>
        </a:xfrm>
      </xdr:grpSpPr>
      <xdr:sp macro="" textlink="">
        <xdr:nvSpPr>
          <xdr:cNvPr id="7" name="Rectangle 6595">
            <a:extLst>
              <a:ext uri="{FF2B5EF4-FFF2-40B4-BE49-F238E27FC236}">
                <a16:creationId xmlns:a16="http://schemas.microsoft.com/office/drawing/2014/main" id="{FFBCE965-3E13-7CEF-9A59-996CC61AE9AB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" name="Freeform 6598">
            <a:extLst>
              <a:ext uri="{FF2B5EF4-FFF2-40B4-BE49-F238E27FC236}">
                <a16:creationId xmlns:a16="http://schemas.microsoft.com/office/drawing/2014/main" id="{5959D029-D681-0CA0-4316-2484ADB4840D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Freeform 6598">
            <a:extLst>
              <a:ext uri="{FF2B5EF4-FFF2-40B4-BE49-F238E27FC236}">
                <a16:creationId xmlns:a16="http://schemas.microsoft.com/office/drawing/2014/main" id="{D7A45821-ADA1-3B9B-0514-83F7BD42C98A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626290</xdr:colOff>
      <xdr:row>86</xdr:row>
      <xdr:rowOff>119853</xdr:rowOff>
    </xdr:from>
    <xdr:to>
      <xdr:col>4</xdr:col>
      <xdr:colOff>363568</xdr:colOff>
      <xdr:row>86</xdr:row>
      <xdr:rowOff>119853</xdr:rowOff>
    </xdr:to>
    <xdr:sp macro="" textlink="">
      <xdr:nvSpPr>
        <xdr:cNvPr id="508" name="Line 6499">
          <a:extLst>
            <a:ext uri="{FF2B5EF4-FFF2-40B4-BE49-F238E27FC236}">
              <a16:creationId xmlns:a16="http://schemas.microsoft.com/office/drawing/2014/main" id="{027C005E-385D-8902-3F80-D3D0995B1555}"/>
            </a:ext>
          </a:extLst>
        </xdr:cNvPr>
        <xdr:cNvSpPr>
          <a:spLocks noChangeShapeType="1"/>
        </xdr:cNvSpPr>
      </xdr:nvSpPr>
      <xdr:spPr bwMode="auto">
        <a:xfrm>
          <a:off x="1569265" y="12445203"/>
          <a:ext cx="50880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69604</xdr:colOff>
      <xdr:row>78</xdr:row>
      <xdr:rowOff>46160</xdr:rowOff>
    </xdr:from>
    <xdr:ext cx="426713" cy="372721"/>
    <xdr:sp macro="" textlink="">
      <xdr:nvSpPr>
        <xdr:cNvPr id="507" name="AutoShape 6505">
          <a:extLst>
            <a:ext uri="{FF2B5EF4-FFF2-40B4-BE49-F238E27FC236}">
              <a16:creationId xmlns:a16="http://schemas.microsoft.com/office/drawing/2014/main" id="{9D92B209-8322-D636-C93C-30310621FD7E}"/>
            </a:ext>
          </a:extLst>
        </xdr:cNvPr>
        <xdr:cNvSpPr>
          <a:spLocks noChangeArrowheads="1"/>
        </xdr:cNvSpPr>
      </xdr:nvSpPr>
      <xdr:spPr bwMode="auto">
        <a:xfrm>
          <a:off x="4965454" y="1092371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147</a:t>
          </a:r>
        </a:p>
      </xdr:txBody>
    </xdr:sp>
    <xdr:clientData/>
  </xdr:oneCellAnchor>
  <xdr:twoCellAnchor>
    <xdr:from>
      <xdr:col>11</xdr:col>
      <xdr:colOff>314325</xdr:colOff>
      <xdr:row>75</xdr:row>
      <xdr:rowOff>47625</xdr:rowOff>
    </xdr:from>
    <xdr:to>
      <xdr:col>12</xdr:col>
      <xdr:colOff>38100</xdr:colOff>
      <xdr:row>81</xdr:row>
      <xdr:rowOff>104775</xdr:rowOff>
    </xdr:to>
    <xdr:sp macro="" textlink="">
      <xdr:nvSpPr>
        <xdr:cNvPr id="501" name="フリーフォーム: 図形 500">
          <a:extLst>
            <a:ext uri="{FF2B5EF4-FFF2-40B4-BE49-F238E27FC236}">
              <a16:creationId xmlns:a16="http://schemas.microsoft.com/office/drawing/2014/main" id="{6EDF0177-2DF2-E5A1-FC78-BC2CD87278E1}"/>
            </a:ext>
          </a:extLst>
        </xdr:cNvPr>
        <xdr:cNvSpPr/>
      </xdr:nvSpPr>
      <xdr:spPr bwMode="auto">
        <a:xfrm>
          <a:off x="4029075" y="10382250"/>
          <a:ext cx="133350" cy="1143000"/>
        </a:xfrm>
        <a:custGeom>
          <a:avLst/>
          <a:gdLst>
            <a:gd name="connsiteX0" fmla="*/ 133350 w 133350"/>
            <a:gd name="connsiteY0" fmla="*/ 1143000 h 1143000"/>
            <a:gd name="connsiteX1" fmla="*/ 133350 w 133350"/>
            <a:gd name="connsiteY1" fmla="*/ 581025 h 1143000"/>
            <a:gd name="connsiteX2" fmla="*/ 0 w 133350"/>
            <a:gd name="connsiteY2" fmla="*/ 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3350" h="1143000">
              <a:moveTo>
                <a:pt x="133350" y="1143000"/>
              </a:moveTo>
              <a:lnTo>
                <a:pt x="133350" y="58102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321490</xdr:colOff>
      <xdr:row>69</xdr:row>
      <xdr:rowOff>110328</xdr:rowOff>
    </xdr:from>
    <xdr:to>
      <xdr:col>9</xdr:col>
      <xdr:colOff>11142</xdr:colOff>
      <xdr:row>69</xdr:row>
      <xdr:rowOff>110328</xdr:rowOff>
    </xdr:to>
    <xdr:sp macro="" textlink="">
      <xdr:nvSpPr>
        <xdr:cNvPr id="477" name="Line 6499">
          <a:extLst>
            <a:ext uri="{FF2B5EF4-FFF2-40B4-BE49-F238E27FC236}">
              <a16:creationId xmlns:a16="http://schemas.microsoft.com/office/drawing/2014/main" id="{77E5A514-6DC0-DFA6-E51C-A8423F822E90}"/>
            </a:ext>
          </a:extLst>
        </xdr:cNvPr>
        <xdr:cNvSpPr>
          <a:spLocks noChangeShapeType="1"/>
        </xdr:cNvSpPr>
      </xdr:nvSpPr>
      <xdr:spPr bwMode="auto">
        <a:xfrm>
          <a:off x="3626665" y="9359103"/>
          <a:ext cx="50880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333375</xdr:colOff>
      <xdr:row>57</xdr:row>
      <xdr:rowOff>38100</xdr:rowOff>
    </xdr:from>
    <xdr:ext cx="426713" cy="372721"/>
    <xdr:sp macro="" textlink="">
      <xdr:nvSpPr>
        <xdr:cNvPr id="468" name="AutoShape 6505">
          <a:extLst>
            <a:ext uri="{FF2B5EF4-FFF2-40B4-BE49-F238E27FC236}">
              <a16:creationId xmlns:a16="http://schemas.microsoft.com/office/drawing/2014/main" id="{755375CB-FFCA-F06E-7269-A825851EBAF0}"/>
            </a:ext>
          </a:extLst>
        </xdr:cNvPr>
        <xdr:cNvSpPr>
          <a:spLocks noChangeArrowheads="1"/>
        </xdr:cNvSpPr>
      </xdr:nvSpPr>
      <xdr:spPr bwMode="auto">
        <a:xfrm>
          <a:off x="4457700" y="711517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168</a:t>
          </a:r>
        </a:p>
      </xdr:txBody>
    </xdr:sp>
    <xdr:clientData/>
  </xdr:oneCellAnchor>
  <xdr:oneCellAnchor>
    <xdr:from>
      <xdr:col>8</xdr:col>
      <xdr:colOff>400050</xdr:colOff>
      <xdr:row>57</xdr:row>
      <xdr:rowOff>152400</xdr:rowOff>
    </xdr:from>
    <xdr:ext cx="426713" cy="372721"/>
    <xdr:sp macro="" textlink="">
      <xdr:nvSpPr>
        <xdr:cNvPr id="469" name="AutoShape 6505">
          <a:extLst>
            <a:ext uri="{FF2B5EF4-FFF2-40B4-BE49-F238E27FC236}">
              <a16:creationId xmlns:a16="http://schemas.microsoft.com/office/drawing/2014/main" id="{C6413116-CA2F-37B3-04C7-AFBE57C35F6A}"/>
            </a:ext>
          </a:extLst>
        </xdr:cNvPr>
        <xdr:cNvSpPr>
          <a:spLocks noChangeArrowheads="1"/>
        </xdr:cNvSpPr>
      </xdr:nvSpPr>
      <xdr:spPr bwMode="auto">
        <a:xfrm>
          <a:off x="4114800" y="722947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171</a:t>
          </a:r>
        </a:p>
      </xdr:txBody>
    </xdr:sp>
    <xdr:clientData/>
  </xdr:oneCellAnchor>
  <xdr:oneCellAnchor>
    <xdr:from>
      <xdr:col>8</xdr:col>
      <xdr:colOff>47625</xdr:colOff>
      <xdr:row>58</xdr:row>
      <xdr:rowOff>104775</xdr:rowOff>
    </xdr:from>
    <xdr:ext cx="426713" cy="372721"/>
    <xdr:sp macro="" textlink="">
      <xdr:nvSpPr>
        <xdr:cNvPr id="470" name="AutoShape 6505">
          <a:extLst>
            <a:ext uri="{FF2B5EF4-FFF2-40B4-BE49-F238E27FC236}">
              <a16:creationId xmlns:a16="http://schemas.microsoft.com/office/drawing/2014/main" id="{116C59F2-249D-ECE8-12F9-A93A084353B6}"/>
            </a:ext>
          </a:extLst>
        </xdr:cNvPr>
        <xdr:cNvSpPr>
          <a:spLocks noChangeArrowheads="1"/>
        </xdr:cNvSpPr>
      </xdr:nvSpPr>
      <xdr:spPr bwMode="auto">
        <a:xfrm>
          <a:off x="3762375" y="736282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170</a:t>
          </a:r>
        </a:p>
      </xdr:txBody>
    </xdr:sp>
    <xdr:clientData/>
  </xdr:oneCellAnchor>
  <xdr:twoCellAnchor>
    <xdr:from>
      <xdr:col>8</xdr:col>
      <xdr:colOff>21306</xdr:colOff>
      <xdr:row>61</xdr:row>
      <xdr:rowOff>74768</xdr:rowOff>
    </xdr:from>
    <xdr:to>
      <xdr:col>8</xdr:col>
      <xdr:colOff>228599</xdr:colOff>
      <xdr:row>62</xdr:row>
      <xdr:rowOff>123828</xdr:rowOff>
    </xdr:to>
    <xdr:grpSp>
      <xdr:nvGrpSpPr>
        <xdr:cNvPr id="463" name="Group 17064">
          <a:extLst>
            <a:ext uri="{FF2B5EF4-FFF2-40B4-BE49-F238E27FC236}">
              <a16:creationId xmlns:a16="http://schemas.microsoft.com/office/drawing/2014/main" id="{E5FE42F2-0C9F-28E1-0A9D-5520E749E691}"/>
            </a:ext>
          </a:extLst>
        </xdr:cNvPr>
        <xdr:cNvGrpSpPr>
          <a:grpSpLocks/>
        </xdr:cNvGrpSpPr>
      </xdr:nvGrpSpPr>
      <xdr:grpSpPr bwMode="auto">
        <a:xfrm rot="5400000">
          <a:off x="3724685" y="11144664"/>
          <a:ext cx="230035" cy="207293"/>
          <a:chOff x="1084" y="110"/>
          <a:chExt cx="86" cy="28"/>
        </a:xfrm>
      </xdr:grpSpPr>
      <xdr:sp macro="" textlink="">
        <xdr:nvSpPr>
          <xdr:cNvPr id="464" name="Rectangle 6595">
            <a:extLst>
              <a:ext uri="{FF2B5EF4-FFF2-40B4-BE49-F238E27FC236}">
                <a16:creationId xmlns:a16="http://schemas.microsoft.com/office/drawing/2014/main" id="{6B044AF4-DB34-646F-F7AD-1293DDD972BC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65" name="Freeform 6598">
            <a:extLst>
              <a:ext uri="{FF2B5EF4-FFF2-40B4-BE49-F238E27FC236}">
                <a16:creationId xmlns:a16="http://schemas.microsoft.com/office/drawing/2014/main" id="{0BDE61D2-E592-452D-8450-91401521AC26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6" name="Freeform 6598">
            <a:extLst>
              <a:ext uri="{FF2B5EF4-FFF2-40B4-BE49-F238E27FC236}">
                <a16:creationId xmlns:a16="http://schemas.microsoft.com/office/drawing/2014/main" id="{9D5EB2ED-D4C9-70EA-6CCC-595C8359DF02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123825</xdr:colOff>
      <xdr:row>57</xdr:row>
      <xdr:rowOff>66675</xdr:rowOff>
    </xdr:from>
    <xdr:to>
      <xdr:col>5</xdr:col>
      <xdr:colOff>304800</xdr:colOff>
      <xdr:row>63</xdr:row>
      <xdr:rowOff>57150</xdr:rowOff>
    </xdr:to>
    <xdr:sp macro="" textlink="">
      <xdr:nvSpPr>
        <xdr:cNvPr id="458" name="フリーフォーム: 図形 457">
          <a:extLst>
            <a:ext uri="{FF2B5EF4-FFF2-40B4-BE49-F238E27FC236}">
              <a16:creationId xmlns:a16="http://schemas.microsoft.com/office/drawing/2014/main" id="{4CF32374-419F-8E81-C6FB-A05EC57AD685}"/>
            </a:ext>
          </a:extLst>
        </xdr:cNvPr>
        <xdr:cNvSpPr/>
      </xdr:nvSpPr>
      <xdr:spPr bwMode="auto">
        <a:xfrm>
          <a:off x="2247900" y="7143750"/>
          <a:ext cx="180975" cy="1076325"/>
        </a:xfrm>
        <a:custGeom>
          <a:avLst/>
          <a:gdLst>
            <a:gd name="connsiteX0" fmla="*/ 180975 w 180975"/>
            <a:gd name="connsiteY0" fmla="*/ 1076325 h 1076325"/>
            <a:gd name="connsiteX1" fmla="*/ 180975 w 180975"/>
            <a:gd name="connsiteY1" fmla="*/ 561975 h 1076325"/>
            <a:gd name="connsiteX2" fmla="*/ 0 w 180975"/>
            <a:gd name="connsiteY2" fmla="*/ 0 h 1076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0975" h="1076325">
              <a:moveTo>
                <a:pt x="180975" y="1076325"/>
              </a:moveTo>
              <a:lnTo>
                <a:pt x="180975" y="56197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121103</xdr:colOff>
      <xdr:row>49</xdr:row>
      <xdr:rowOff>160565</xdr:rowOff>
    </xdr:from>
    <xdr:to>
      <xdr:col>8</xdr:col>
      <xdr:colOff>400050</xdr:colOff>
      <xdr:row>52</xdr:row>
      <xdr:rowOff>28575</xdr:rowOff>
    </xdr:to>
    <xdr:sp macro="" textlink="">
      <xdr:nvSpPr>
        <xdr:cNvPr id="2870" name="正方形/長方形 2869">
          <a:extLst>
            <a:ext uri="{FF2B5EF4-FFF2-40B4-BE49-F238E27FC236}">
              <a16:creationId xmlns:a16="http://schemas.microsoft.com/office/drawing/2014/main" id="{37A3EE57-EB74-91D4-348D-F7C34F5CAA31}"/>
            </a:ext>
          </a:extLst>
        </xdr:cNvPr>
        <xdr:cNvSpPr/>
      </xdr:nvSpPr>
      <xdr:spPr bwMode="auto">
        <a:xfrm>
          <a:off x="12970328" y="5789840"/>
          <a:ext cx="688522" cy="410935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361949</xdr:colOff>
      <xdr:row>39</xdr:row>
      <xdr:rowOff>114301</xdr:rowOff>
    </xdr:from>
    <xdr:ext cx="426713" cy="372721"/>
    <xdr:sp macro="" textlink="">
      <xdr:nvSpPr>
        <xdr:cNvPr id="2844" name="AutoShape 6505">
          <a:extLst>
            <a:ext uri="{FF2B5EF4-FFF2-40B4-BE49-F238E27FC236}">
              <a16:creationId xmlns:a16="http://schemas.microsoft.com/office/drawing/2014/main" id="{8C698D6C-080B-D224-1E02-40544F2FCC0F}"/>
            </a:ext>
          </a:extLst>
        </xdr:cNvPr>
        <xdr:cNvSpPr>
          <a:spLocks noChangeArrowheads="1"/>
        </xdr:cNvSpPr>
      </xdr:nvSpPr>
      <xdr:spPr bwMode="auto">
        <a:xfrm>
          <a:off x="5667374" y="556260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314</a:t>
          </a:r>
        </a:p>
      </xdr:txBody>
    </xdr:sp>
    <xdr:clientData/>
  </xdr:oneCellAnchor>
  <xdr:oneCellAnchor>
    <xdr:from>
      <xdr:col>13</xdr:col>
      <xdr:colOff>276225</xdr:colOff>
      <xdr:row>30</xdr:row>
      <xdr:rowOff>76200</xdr:rowOff>
    </xdr:from>
    <xdr:ext cx="426713" cy="372721"/>
    <xdr:sp macro="" textlink="">
      <xdr:nvSpPr>
        <xdr:cNvPr id="2823" name="AutoShape 6505">
          <a:extLst>
            <a:ext uri="{FF2B5EF4-FFF2-40B4-BE49-F238E27FC236}">
              <a16:creationId xmlns:a16="http://schemas.microsoft.com/office/drawing/2014/main" id="{EEC60143-F160-4438-BEDF-477E75A1503F}"/>
            </a:ext>
          </a:extLst>
        </xdr:cNvPr>
        <xdr:cNvSpPr>
          <a:spLocks noChangeArrowheads="1"/>
        </xdr:cNvSpPr>
      </xdr:nvSpPr>
      <xdr:spPr bwMode="auto">
        <a:xfrm>
          <a:off x="400050" y="552450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321</a:t>
          </a:r>
        </a:p>
      </xdr:txBody>
    </xdr:sp>
    <xdr:clientData/>
  </xdr:oneCellAnchor>
  <xdr:oneCellAnchor>
    <xdr:from>
      <xdr:col>1</xdr:col>
      <xdr:colOff>96563</xdr:colOff>
      <xdr:row>30</xdr:row>
      <xdr:rowOff>124153</xdr:rowOff>
    </xdr:from>
    <xdr:ext cx="426713" cy="372721"/>
    <xdr:sp macro="" textlink="">
      <xdr:nvSpPr>
        <xdr:cNvPr id="2792" name="AutoShape 6505">
          <a:extLst>
            <a:ext uri="{FF2B5EF4-FFF2-40B4-BE49-F238E27FC236}">
              <a16:creationId xmlns:a16="http://schemas.microsoft.com/office/drawing/2014/main" id="{31FD493D-879C-7095-8751-A763ADBD63B5}"/>
            </a:ext>
          </a:extLst>
        </xdr:cNvPr>
        <xdr:cNvSpPr>
          <a:spLocks noChangeArrowheads="1"/>
        </xdr:cNvSpPr>
      </xdr:nvSpPr>
      <xdr:spPr bwMode="auto">
        <a:xfrm>
          <a:off x="11355113" y="394367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321</a:t>
          </a:r>
        </a:p>
      </xdr:txBody>
    </xdr:sp>
    <xdr:clientData/>
  </xdr:oneCellAnchor>
  <xdr:oneCellAnchor>
    <xdr:from>
      <xdr:col>13</xdr:col>
      <xdr:colOff>391584</xdr:colOff>
      <xdr:row>15</xdr:row>
      <xdr:rowOff>148624</xdr:rowOff>
    </xdr:from>
    <xdr:ext cx="328084" cy="346952"/>
    <xdr:pic>
      <xdr:nvPicPr>
        <xdr:cNvPr id="3" name="Picture 4139" descr="lawson">
          <a:extLst>
            <a:ext uri="{FF2B5EF4-FFF2-40B4-BE49-F238E27FC236}">
              <a16:creationId xmlns:a16="http://schemas.microsoft.com/office/drawing/2014/main" id="{64238D81-79F4-408D-8E93-514466F8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0917" y="2868541"/>
          <a:ext cx="328084" cy="34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179824</xdr:colOff>
      <xdr:row>105</xdr:row>
      <xdr:rowOff>27111</xdr:rowOff>
    </xdr:from>
    <xdr:ext cx="229751" cy="213837"/>
    <xdr:pic>
      <xdr:nvPicPr>
        <xdr:cNvPr id="497" name="Picture 17761" descr="famima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799" y="19181886"/>
          <a:ext cx="229751" cy="21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257175</xdr:colOff>
      <xdr:row>14</xdr:row>
      <xdr:rowOff>161925</xdr:rowOff>
    </xdr:from>
    <xdr:ext cx="432972" cy="402981"/>
    <xdr:pic>
      <xdr:nvPicPr>
        <xdr:cNvPr id="484" name="Picture 17761" descr="famima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2714625"/>
          <a:ext cx="432972" cy="40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64477</xdr:colOff>
      <xdr:row>93</xdr:row>
      <xdr:rowOff>142462</xdr:rowOff>
    </xdr:from>
    <xdr:ext cx="351692" cy="307192"/>
    <xdr:sp macro="" textlink="">
      <xdr:nvSpPr>
        <xdr:cNvPr id="2567" name="AutoShape 6505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rrowheads="1"/>
        </xdr:cNvSpPr>
      </xdr:nvSpPr>
      <xdr:spPr bwMode="auto">
        <a:xfrm>
          <a:off x="188302" y="13734637"/>
          <a:ext cx="351692" cy="307192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</a:t>
          </a:r>
        </a:p>
      </xdr:txBody>
    </xdr:sp>
    <xdr:clientData/>
  </xdr:oneCellAnchor>
  <xdr:twoCellAnchor>
    <xdr:from>
      <xdr:col>2</xdr:col>
      <xdr:colOff>64994</xdr:colOff>
      <xdr:row>105</xdr:row>
      <xdr:rowOff>68197</xdr:rowOff>
    </xdr:from>
    <xdr:to>
      <xdr:col>2</xdr:col>
      <xdr:colOff>243409</xdr:colOff>
      <xdr:row>106</xdr:row>
      <xdr:rowOff>134471</xdr:rowOff>
    </xdr:to>
    <xdr:sp macro="" textlink="">
      <xdr:nvSpPr>
        <xdr:cNvPr id="2552" name="正方形/長方形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 bwMode="auto">
        <a:xfrm>
          <a:off x="598394" y="19222972"/>
          <a:ext cx="178415" cy="256774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158995</xdr:colOff>
      <xdr:row>92</xdr:row>
      <xdr:rowOff>148004</xdr:rowOff>
    </xdr:from>
    <xdr:ext cx="395568" cy="345517"/>
    <xdr:sp macro="" textlink="">
      <xdr:nvSpPr>
        <xdr:cNvPr id="2535" name="AutoShape 6505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rrowheads="1"/>
        </xdr:cNvSpPr>
      </xdr:nvSpPr>
      <xdr:spPr bwMode="auto">
        <a:xfrm>
          <a:off x="7055095" y="11930429"/>
          <a:ext cx="395568" cy="345517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184</a:t>
          </a:r>
        </a:p>
      </xdr:txBody>
    </xdr:sp>
    <xdr:clientData/>
  </xdr:oneCellAnchor>
  <xdr:oneCellAnchor>
    <xdr:from>
      <xdr:col>4</xdr:col>
      <xdr:colOff>89388</xdr:colOff>
      <xdr:row>95</xdr:row>
      <xdr:rowOff>9526</xdr:rowOff>
    </xdr:from>
    <xdr:ext cx="426713" cy="372721"/>
    <xdr:sp macro="" textlink="">
      <xdr:nvSpPr>
        <xdr:cNvPr id="2534" name="AutoShape 6505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rrowheads="1"/>
        </xdr:cNvSpPr>
      </xdr:nvSpPr>
      <xdr:spPr bwMode="auto">
        <a:xfrm>
          <a:off x="6575913" y="1233487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</a:t>
          </a:r>
        </a:p>
      </xdr:txBody>
    </xdr:sp>
    <xdr:clientData/>
  </xdr:oneCellAnchor>
  <xdr:oneCellAnchor>
    <xdr:from>
      <xdr:col>1</xdr:col>
      <xdr:colOff>278423</xdr:colOff>
      <xdr:row>97</xdr:row>
      <xdr:rowOff>117232</xdr:rowOff>
    </xdr:from>
    <xdr:ext cx="426713" cy="372721"/>
    <xdr:sp macro="" textlink="">
      <xdr:nvSpPr>
        <xdr:cNvPr id="2528" name="AutoShape 6505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rrowheads="1"/>
        </xdr:cNvSpPr>
      </xdr:nvSpPr>
      <xdr:spPr bwMode="auto">
        <a:xfrm>
          <a:off x="6762750" y="471121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</a:t>
          </a:r>
        </a:p>
      </xdr:txBody>
    </xdr:sp>
    <xdr:clientData/>
  </xdr:oneCellAnchor>
  <xdr:twoCellAnchor>
    <xdr:from>
      <xdr:col>1</xdr:col>
      <xdr:colOff>139211</xdr:colOff>
      <xdr:row>97</xdr:row>
      <xdr:rowOff>92880</xdr:rowOff>
    </xdr:from>
    <xdr:to>
      <xdr:col>3</xdr:col>
      <xdr:colOff>344366</xdr:colOff>
      <xdr:row>99</xdr:row>
      <xdr:rowOff>117231</xdr:rowOff>
    </xdr:to>
    <xdr:sp macro="" textlink="">
      <xdr:nvSpPr>
        <xdr:cNvPr id="534" name="フリーフォーム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 bwMode="auto">
        <a:xfrm>
          <a:off x="6623538" y="4686861"/>
          <a:ext cx="1025770" cy="390697"/>
        </a:xfrm>
        <a:custGeom>
          <a:avLst/>
          <a:gdLst>
            <a:gd name="connsiteX0" fmla="*/ 0 w 1025770"/>
            <a:gd name="connsiteY0" fmla="*/ 24351 h 390697"/>
            <a:gd name="connsiteX1" fmla="*/ 615462 w 1025770"/>
            <a:gd name="connsiteY1" fmla="*/ 39004 h 390697"/>
            <a:gd name="connsiteX2" fmla="*/ 1025770 w 1025770"/>
            <a:gd name="connsiteY2" fmla="*/ 390697 h 390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5770" h="390697">
              <a:moveTo>
                <a:pt x="0" y="24351"/>
              </a:moveTo>
              <a:cubicBezTo>
                <a:pt x="222250" y="1148"/>
                <a:pt x="444500" y="-22054"/>
                <a:pt x="615462" y="39004"/>
              </a:cubicBezTo>
              <a:cubicBezTo>
                <a:pt x="786424" y="100062"/>
                <a:pt x="906097" y="245379"/>
                <a:pt x="1025770" y="390697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131885</xdr:colOff>
      <xdr:row>96</xdr:row>
      <xdr:rowOff>73269</xdr:rowOff>
    </xdr:from>
    <xdr:to>
      <xdr:col>3</xdr:col>
      <xdr:colOff>688731</xdr:colOff>
      <xdr:row>96</xdr:row>
      <xdr:rowOff>95250</xdr:rowOff>
    </xdr:to>
    <xdr:sp macro="" textlink="">
      <xdr:nvSpPr>
        <xdr:cNvPr id="532" name="フリーフォーム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 bwMode="auto">
        <a:xfrm>
          <a:off x="6616212" y="4484077"/>
          <a:ext cx="1377461" cy="21981"/>
        </a:xfrm>
        <a:custGeom>
          <a:avLst/>
          <a:gdLst>
            <a:gd name="connsiteX0" fmla="*/ 0 w 1377461"/>
            <a:gd name="connsiteY0" fmla="*/ 0 h 21981"/>
            <a:gd name="connsiteX1" fmla="*/ 659423 w 1377461"/>
            <a:gd name="connsiteY1" fmla="*/ 14654 h 21981"/>
            <a:gd name="connsiteX2" fmla="*/ 1377461 w 1377461"/>
            <a:gd name="connsiteY2" fmla="*/ 21981 h 219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77461" h="21981">
              <a:moveTo>
                <a:pt x="0" y="0"/>
              </a:moveTo>
              <a:lnTo>
                <a:pt x="659423" y="14654"/>
              </a:lnTo>
              <a:lnTo>
                <a:pt x="1377461" y="21981"/>
              </a:ln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243100</xdr:colOff>
      <xdr:row>97</xdr:row>
      <xdr:rowOff>16555</xdr:rowOff>
    </xdr:from>
    <xdr:to>
      <xdr:col>3</xdr:col>
      <xdr:colOff>630116</xdr:colOff>
      <xdr:row>99</xdr:row>
      <xdr:rowOff>21981</xdr:rowOff>
    </xdr:to>
    <xdr:sp macro="" textlink="">
      <xdr:nvSpPr>
        <xdr:cNvPr id="541" name="フリーフォーム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 bwMode="auto">
        <a:xfrm>
          <a:off x="7548042" y="4610536"/>
          <a:ext cx="387016" cy="371772"/>
        </a:xfrm>
        <a:custGeom>
          <a:avLst/>
          <a:gdLst>
            <a:gd name="connsiteX0" fmla="*/ 387016 w 387016"/>
            <a:gd name="connsiteY0" fmla="*/ 20080 h 371772"/>
            <a:gd name="connsiteX1" fmla="*/ 35323 w 387016"/>
            <a:gd name="connsiteY1" fmla="*/ 5426 h 371772"/>
            <a:gd name="connsiteX2" fmla="*/ 27996 w 387016"/>
            <a:gd name="connsiteY2" fmla="*/ 100676 h 371772"/>
            <a:gd name="connsiteX3" fmla="*/ 174535 w 387016"/>
            <a:gd name="connsiteY3" fmla="*/ 239887 h 371772"/>
            <a:gd name="connsiteX4" fmla="*/ 299093 w 387016"/>
            <a:gd name="connsiteY4" fmla="*/ 371772 h 3717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87016" h="371772">
              <a:moveTo>
                <a:pt x="387016" y="20080"/>
              </a:moveTo>
              <a:cubicBezTo>
                <a:pt x="241088" y="6036"/>
                <a:pt x="95160" y="-8007"/>
                <a:pt x="35323" y="5426"/>
              </a:cubicBezTo>
              <a:cubicBezTo>
                <a:pt x="-24514" y="18859"/>
                <a:pt x="4794" y="61599"/>
                <a:pt x="27996" y="100676"/>
              </a:cubicBezTo>
              <a:cubicBezTo>
                <a:pt x="51198" y="139753"/>
                <a:pt x="129352" y="194704"/>
                <a:pt x="174535" y="239887"/>
              </a:cubicBezTo>
              <a:cubicBezTo>
                <a:pt x="219718" y="285070"/>
                <a:pt x="279555" y="351012"/>
                <a:pt x="299093" y="371772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36634</xdr:colOff>
      <xdr:row>93</xdr:row>
      <xdr:rowOff>36636</xdr:rowOff>
    </xdr:from>
    <xdr:ext cx="426713" cy="372721"/>
    <xdr:sp macro="" textlink="">
      <xdr:nvSpPr>
        <xdr:cNvPr id="2522" name="AutoShape 6505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rrowheads="1"/>
        </xdr:cNvSpPr>
      </xdr:nvSpPr>
      <xdr:spPr bwMode="auto">
        <a:xfrm>
          <a:off x="6520961" y="389792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</a:t>
          </a:r>
        </a:p>
      </xdr:txBody>
    </xdr:sp>
    <xdr:clientData/>
  </xdr:oneCellAnchor>
  <xdr:oneCellAnchor>
    <xdr:from>
      <xdr:col>12</xdr:col>
      <xdr:colOff>571079</xdr:colOff>
      <xdr:row>86</xdr:row>
      <xdr:rowOff>121380</xdr:rowOff>
    </xdr:from>
    <xdr:ext cx="182550" cy="598369"/>
    <xdr:sp macro="" textlink="">
      <xdr:nvSpPr>
        <xdr:cNvPr id="1421" name="テキスト ボックス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4696137" y="4349015"/>
          <a:ext cx="182550" cy="598369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小松空港</a:t>
          </a:r>
        </a:p>
      </xdr:txBody>
    </xdr:sp>
    <xdr:clientData/>
  </xdr:oneCellAnchor>
  <xdr:oneCellAnchor>
    <xdr:from>
      <xdr:col>12</xdr:col>
      <xdr:colOff>197827</xdr:colOff>
      <xdr:row>84</xdr:row>
      <xdr:rowOff>94837</xdr:rowOff>
    </xdr:from>
    <xdr:ext cx="351692" cy="307192"/>
    <xdr:sp macro="" textlink="">
      <xdr:nvSpPr>
        <xdr:cNvPr id="2509" name="AutoShape 650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rrowheads="1"/>
        </xdr:cNvSpPr>
      </xdr:nvSpPr>
      <xdr:spPr bwMode="auto">
        <a:xfrm>
          <a:off x="4322885" y="3956125"/>
          <a:ext cx="351692" cy="307192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oneCellAnchor>
  <xdr:oneCellAnchor>
    <xdr:from>
      <xdr:col>4</xdr:col>
      <xdr:colOff>293078</xdr:colOff>
      <xdr:row>84</xdr:row>
      <xdr:rowOff>153453</xdr:rowOff>
    </xdr:from>
    <xdr:ext cx="351692" cy="307192"/>
    <xdr:sp macro="" textlink="">
      <xdr:nvSpPr>
        <xdr:cNvPr id="2504" name="AutoShape 6505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rrowheads="1"/>
        </xdr:cNvSpPr>
      </xdr:nvSpPr>
      <xdr:spPr bwMode="auto">
        <a:xfrm>
          <a:off x="2007578" y="4014741"/>
          <a:ext cx="351692" cy="307192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oneCellAnchor>
  <xdr:oneCellAnchor>
    <xdr:from>
      <xdr:col>2</xdr:col>
      <xdr:colOff>212482</xdr:colOff>
      <xdr:row>85</xdr:row>
      <xdr:rowOff>43961</xdr:rowOff>
    </xdr:from>
    <xdr:ext cx="240304" cy="223850"/>
    <xdr:pic>
      <xdr:nvPicPr>
        <xdr:cNvPr id="2490" name="Picture 125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347" y="4088423"/>
          <a:ext cx="240304" cy="2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</xdr:col>
      <xdr:colOff>51289</xdr:colOff>
      <xdr:row>84</xdr:row>
      <xdr:rowOff>43963</xdr:rowOff>
    </xdr:from>
    <xdr:ext cx="426713" cy="372721"/>
    <xdr:sp macro="" textlink="">
      <xdr:nvSpPr>
        <xdr:cNvPr id="2489" name="AutoShape 6505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rrowheads="1"/>
        </xdr:cNvSpPr>
      </xdr:nvSpPr>
      <xdr:spPr bwMode="auto">
        <a:xfrm>
          <a:off x="175847" y="390525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oneCellAnchor>
  <xdr:twoCellAnchor>
    <xdr:from>
      <xdr:col>1</xdr:col>
      <xdr:colOff>190500</xdr:colOff>
      <xdr:row>87</xdr:row>
      <xdr:rowOff>7328</xdr:rowOff>
    </xdr:from>
    <xdr:to>
      <xdr:col>3</xdr:col>
      <xdr:colOff>710712</xdr:colOff>
      <xdr:row>88</xdr:row>
      <xdr:rowOff>51013</xdr:rowOff>
    </xdr:to>
    <xdr:sp macro="" textlink="">
      <xdr:nvSpPr>
        <xdr:cNvPr id="2764" name="フリーフォーム 276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/>
      </xdr:nvSpPr>
      <xdr:spPr bwMode="auto">
        <a:xfrm>
          <a:off x="315058" y="4418136"/>
          <a:ext cx="1340827" cy="226858"/>
        </a:xfrm>
        <a:custGeom>
          <a:avLst/>
          <a:gdLst>
            <a:gd name="connsiteX0" fmla="*/ 0 w 1340827"/>
            <a:gd name="connsiteY0" fmla="*/ 0 h 226858"/>
            <a:gd name="connsiteX1" fmla="*/ 439615 w 1340827"/>
            <a:gd name="connsiteY1" fmla="*/ 146539 h 226858"/>
            <a:gd name="connsiteX2" fmla="*/ 1033096 w 1340827"/>
            <a:gd name="connsiteY2" fmla="*/ 219808 h 226858"/>
            <a:gd name="connsiteX3" fmla="*/ 1340827 w 1340827"/>
            <a:gd name="connsiteY3" fmla="*/ 219808 h 2268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40827" h="226858">
              <a:moveTo>
                <a:pt x="0" y="0"/>
              </a:moveTo>
              <a:cubicBezTo>
                <a:pt x="133716" y="54952"/>
                <a:pt x="267432" y="109904"/>
                <a:pt x="439615" y="146539"/>
              </a:cubicBezTo>
              <a:cubicBezTo>
                <a:pt x="611798" y="183174"/>
                <a:pt x="882894" y="207597"/>
                <a:pt x="1033096" y="219808"/>
              </a:cubicBezTo>
              <a:cubicBezTo>
                <a:pt x="1183298" y="232020"/>
                <a:pt x="1262062" y="225914"/>
                <a:pt x="1340827" y="219808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197827</xdr:colOff>
      <xdr:row>87</xdr:row>
      <xdr:rowOff>146539</xdr:rowOff>
    </xdr:from>
    <xdr:to>
      <xdr:col>3</xdr:col>
      <xdr:colOff>652096</xdr:colOff>
      <xdr:row>89</xdr:row>
      <xdr:rowOff>87924</xdr:rowOff>
    </xdr:to>
    <xdr:sp macro="" textlink="">
      <xdr:nvSpPr>
        <xdr:cNvPr id="2765" name="フリーフォーム 276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/>
      </xdr:nvSpPr>
      <xdr:spPr bwMode="auto">
        <a:xfrm>
          <a:off x="322385" y="4557347"/>
          <a:ext cx="1274884" cy="307731"/>
        </a:xfrm>
        <a:custGeom>
          <a:avLst/>
          <a:gdLst>
            <a:gd name="connsiteX0" fmla="*/ 0 w 1274884"/>
            <a:gd name="connsiteY0" fmla="*/ 0 h 307731"/>
            <a:gd name="connsiteX1" fmla="*/ 439615 w 1274884"/>
            <a:gd name="connsiteY1" fmla="*/ 124558 h 307731"/>
            <a:gd name="connsiteX2" fmla="*/ 915865 w 1274884"/>
            <a:gd name="connsiteY2" fmla="*/ 190500 h 307731"/>
            <a:gd name="connsiteX3" fmla="*/ 1274884 w 1274884"/>
            <a:gd name="connsiteY3" fmla="*/ 307731 h 3077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4884" h="307731">
              <a:moveTo>
                <a:pt x="0" y="0"/>
              </a:moveTo>
              <a:cubicBezTo>
                <a:pt x="143485" y="46404"/>
                <a:pt x="286971" y="92808"/>
                <a:pt x="439615" y="124558"/>
              </a:cubicBezTo>
              <a:cubicBezTo>
                <a:pt x="592259" y="156308"/>
                <a:pt x="776654" y="159971"/>
                <a:pt x="915865" y="190500"/>
              </a:cubicBezTo>
              <a:cubicBezTo>
                <a:pt x="1055076" y="221029"/>
                <a:pt x="1215048" y="290635"/>
                <a:pt x="1274884" y="307731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163285</xdr:colOff>
      <xdr:row>75</xdr:row>
      <xdr:rowOff>27214</xdr:rowOff>
    </xdr:from>
    <xdr:ext cx="426713" cy="372721"/>
    <xdr:sp macro="" textlink="">
      <xdr:nvSpPr>
        <xdr:cNvPr id="2487" name="AutoShape 6505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rrowheads="1"/>
        </xdr:cNvSpPr>
      </xdr:nvSpPr>
      <xdr:spPr bwMode="auto">
        <a:xfrm>
          <a:off x="21765985" y="220435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</a:t>
          </a:r>
        </a:p>
      </xdr:txBody>
    </xdr:sp>
    <xdr:clientData/>
  </xdr:oneCellAnchor>
  <xdr:oneCellAnchor>
    <xdr:from>
      <xdr:col>3</xdr:col>
      <xdr:colOff>52552</xdr:colOff>
      <xdr:row>75</xdr:row>
      <xdr:rowOff>52552</xdr:rowOff>
    </xdr:from>
    <xdr:ext cx="426713" cy="372721"/>
    <xdr:sp macro="" textlink="">
      <xdr:nvSpPr>
        <xdr:cNvPr id="1683" name="AutoShape 6505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rrowheads="1"/>
        </xdr:cNvSpPr>
      </xdr:nvSpPr>
      <xdr:spPr bwMode="auto">
        <a:xfrm>
          <a:off x="16823121" y="227286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oneCellAnchor>
  <xdr:oneCellAnchor>
    <xdr:from>
      <xdr:col>13</xdr:col>
      <xdr:colOff>277038</xdr:colOff>
      <xdr:row>70</xdr:row>
      <xdr:rowOff>19135</xdr:rowOff>
    </xdr:from>
    <xdr:ext cx="299551" cy="279039"/>
    <xdr:pic>
      <xdr:nvPicPr>
        <xdr:cNvPr id="1677" name="Picture 12589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255" y="14430874"/>
          <a:ext cx="299551" cy="2790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12</xdr:col>
      <xdr:colOff>181465</xdr:colOff>
      <xdr:row>69</xdr:row>
      <xdr:rowOff>98534</xdr:rowOff>
    </xdr:from>
    <xdr:to>
      <xdr:col>12</xdr:col>
      <xdr:colOff>185365</xdr:colOff>
      <xdr:row>72</xdr:row>
      <xdr:rowOff>39381</xdr:rowOff>
    </xdr:to>
    <xdr:sp macro="" textlink="">
      <xdr:nvSpPr>
        <xdr:cNvPr id="1661" name="Line 649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 flipH="1" flipV="1">
          <a:off x="1117400" y="14328056"/>
          <a:ext cx="3900" cy="48749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121101</xdr:colOff>
      <xdr:row>66</xdr:row>
      <xdr:rowOff>151087</xdr:rowOff>
    </xdr:from>
    <xdr:to>
      <xdr:col>11</xdr:col>
      <xdr:colOff>375485</xdr:colOff>
      <xdr:row>72</xdr:row>
      <xdr:rowOff>137948</xdr:rowOff>
    </xdr:to>
    <xdr:sp macro="" textlink="">
      <xdr:nvSpPr>
        <xdr:cNvPr id="1649" name="フリーフォーム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 bwMode="auto">
        <a:xfrm>
          <a:off x="651188" y="13833957"/>
          <a:ext cx="254384" cy="1080165"/>
        </a:xfrm>
        <a:custGeom>
          <a:avLst/>
          <a:gdLst>
            <a:gd name="connsiteX0" fmla="*/ 0 w 255811"/>
            <a:gd name="connsiteY0" fmla="*/ 0 h 1090448"/>
            <a:gd name="connsiteX1" fmla="*/ 210207 w 255811"/>
            <a:gd name="connsiteY1" fmla="*/ 321879 h 1090448"/>
            <a:gd name="connsiteX2" fmla="*/ 249621 w 255811"/>
            <a:gd name="connsiteY2" fmla="*/ 702879 h 1090448"/>
            <a:gd name="connsiteX3" fmla="*/ 118242 w 255811"/>
            <a:gd name="connsiteY3" fmla="*/ 998482 h 1090448"/>
            <a:gd name="connsiteX4" fmla="*/ 98535 w 255811"/>
            <a:gd name="connsiteY4" fmla="*/ 1090448 h 10904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811" h="1090448">
              <a:moveTo>
                <a:pt x="0" y="0"/>
              </a:moveTo>
              <a:cubicBezTo>
                <a:pt x="84302" y="102366"/>
                <a:pt x="168604" y="204733"/>
                <a:pt x="210207" y="321879"/>
              </a:cubicBezTo>
              <a:cubicBezTo>
                <a:pt x="251811" y="439026"/>
                <a:pt x="264949" y="590112"/>
                <a:pt x="249621" y="702879"/>
              </a:cubicBezTo>
              <a:cubicBezTo>
                <a:pt x="234294" y="815646"/>
                <a:pt x="143423" y="933887"/>
                <a:pt x="118242" y="998482"/>
              </a:cubicBezTo>
              <a:cubicBezTo>
                <a:pt x="93061" y="1063077"/>
                <a:pt x="95798" y="1076762"/>
                <a:pt x="98535" y="1090448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264192</xdr:colOff>
      <xdr:row>66</xdr:row>
      <xdr:rowOff>137949</xdr:rowOff>
    </xdr:from>
    <xdr:to>
      <xdr:col>12</xdr:col>
      <xdr:colOff>115200</xdr:colOff>
      <xdr:row>72</xdr:row>
      <xdr:rowOff>137948</xdr:rowOff>
    </xdr:to>
    <xdr:sp macro="" textlink="">
      <xdr:nvSpPr>
        <xdr:cNvPr id="1650" name="フリーフォーム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 bwMode="auto">
        <a:xfrm>
          <a:off x="794279" y="13820819"/>
          <a:ext cx="256856" cy="1093303"/>
        </a:xfrm>
        <a:custGeom>
          <a:avLst/>
          <a:gdLst>
            <a:gd name="connsiteX0" fmla="*/ 0 w 256856"/>
            <a:gd name="connsiteY0" fmla="*/ 0 h 1103586"/>
            <a:gd name="connsiteX1" fmla="*/ 183931 w 256856"/>
            <a:gd name="connsiteY1" fmla="*/ 289034 h 1103586"/>
            <a:gd name="connsiteX2" fmla="*/ 229914 w 256856"/>
            <a:gd name="connsiteY2" fmla="*/ 558362 h 1103586"/>
            <a:gd name="connsiteX3" fmla="*/ 249620 w 256856"/>
            <a:gd name="connsiteY3" fmla="*/ 860534 h 1103586"/>
            <a:gd name="connsiteX4" fmla="*/ 105103 w 256856"/>
            <a:gd name="connsiteY4" fmla="*/ 985345 h 1103586"/>
            <a:gd name="connsiteX5" fmla="*/ 85396 w 256856"/>
            <a:gd name="connsiteY5" fmla="*/ 1103586 h 11035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56856" h="1103586">
              <a:moveTo>
                <a:pt x="0" y="0"/>
              </a:moveTo>
              <a:cubicBezTo>
                <a:pt x="72806" y="97987"/>
                <a:pt x="145612" y="195974"/>
                <a:pt x="183931" y="289034"/>
              </a:cubicBezTo>
              <a:cubicBezTo>
                <a:pt x="222250" y="382094"/>
                <a:pt x="218966" y="463112"/>
                <a:pt x="229914" y="558362"/>
              </a:cubicBezTo>
              <a:cubicBezTo>
                <a:pt x="240862" y="653612"/>
                <a:pt x="270422" y="789370"/>
                <a:pt x="249620" y="860534"/>
              </a:cubicBezTo>
              <a:cubicBezTo>
                <a:pt x="228818" y="931698"/>
                <a:pt x="132474" y="944836"/>
                <a:pt x="105103" y="985345"/>
              </a:cubicBezTo>
              <a:cubicBezTo>
                <a:pt x="77732" y="1025854"/>
                <a:pt x="81564" y="1064720"/>
                <a:pt x="85396" y="1103586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131380</xdr:colOff>
      <xdr:row>69</xdr:row>
      <xdr:rowOff>72259</xdr:rowOff>
    </xdr:from>
    <xdr:ext cx="395568" cy="345517"/>
    <xdr:sp macro="" textlink="">
      <xdr:nvSpPr>
        <xdr:cNvPr id="1602" name="AutoShape 6505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rrowheads="1"/>
        </xdr:cNvSpPr>
      </xdr:nvSpPr>
      <xdr:spPr bwMode="auto">
        <a:xfrm>
          <a:off x="12152587" y="2844362"/>
          <a:ext cx="395568" cy="345517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255</a:t>
          </a:r>
        </a:p>
      </xdr:txBody>
    </xdr:sp>
    <xdr:clientData/>
  </xdr:oneCellAnchor>
  <xdr:oneCellAnchor>
    <xdr:from>
      <xdr:col>13</xdr:col>
      <xdr:colOff>157656</xdr:colOff>
      <xdr:row>57</xdr:row>
      <xdr:rowOff>39414</xdr:rowOff>
    </xdr:from>
    <xdr:ext cx="395568" cy="345517"/>
    <xdr:sp macro="" textlink="">
      <xdr:nvSpPr>
        <xdr:cNvPr id="1597" name="AutoShape 6505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rrowheads="1"/>
        </xdr:cNvSpPr>
      </xdr:nvSpPr>
      <xdr:spPr bwMode="auto">
        <a:xfrm>
          <a:off x="9781190" y="2259724"/>
          <a:ext cx="395568" cy="345517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168</a:t>
          </a:r>
        </a:p>
      </xdr:txBody>
    </xdr:sp>
    <xdr:clientData/>
  </xdr:oneCellAnchor>
  <xdr:twoCellAnchor>
    <xdr:from>
      <xdr:col>15</xdr:col>
      <xdr:colOff>59121</xdr:colOff>
      <xdr:row>57</xdr:row>
      <xdr:rowOff>78828</xdr:rowOff>
    </xdr:from>
    <xdr:to>
      <xdr:col>15</xdr:col>
      <xdr:colOff>420414</xdr:colOff>
      <xdr:row>63</xdr:row>
      <xdr:rowOff>78827</xdr:rowOff>
    </xdr:to>
    <xdr:sp macro="" textlink="">
      <xdr:nvSpPr>
        <xdr:cNvPr id="1590" name="フリーフォーム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 bwMode="auto">
        <a:xfrm>
          <a:off x="10497207" y="2299138"/>
          <a:ext cx="361293" cy="1103586"/>
        </a:xfrm>
        <a:custGeom>
          <a:avLst/>
          <a:gdLst>
            <a:gd name="connsiteX0" fmla="*/ 0 w 361293"/>
            <a:gd name="connsiteY0" fmla="*/ 0 h 1103586"/>
            <a:gd name="connsiteX1" fmla="*/ 91965 w 361293"/>
            <a:gd name="connsiteY1" fmla="*/ 453259 h 1103586"/>
            <a:gd name="connsiteX2" fmla="*/ 124810 w 361293"/>
            <a:gd name="connsiteY2" fmla="*/ 722586 h 1103586"/>
            <a:gd name="connsiteX3" fmla="*/ 302172 w 361293"/>
            <a:gd name="connsiteY3" fmla="*/ 959069 h 1103586"/>
            <a:gd name="connsiteX4" fmla="*/ 361293 w 361293"/>
            <a:gd name="connsiteY4" fmla="*/ 1103586 h 11035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61293" h="1103586">
              <a:moveTo>
                <a:pt x="0" y="0"/>
              </a:moveTo>
              <a:cubicBezTo>
                <a:pt x="35581" y="166414"/>
                <a:pt x="71163" y="332828"/>
                <a:pt x="91965" y="453259"/>
              </a:cubicBezTo>
              <a:cubicBezTo>
                <a:pt x="112767" y="573690"/>
                <a:pt x="89776" y="638284"/>
                <a:pt x="124810" y="722586"/>
              </a:cubicBezTo>
              <a:cubicBezTo>
                <a:pt x="159844" y="806888"/>
                <a:pt x="262758" y="895569"/>
                <a:pt x="302172" y="959069"/>
              </a:cubicBezTo>
              <a:cubicBezTo>
                <a:pt x="341586" y="1022569"/>
                <a:pt x="351439" y="1063077"/>
                <a:pt x="361293" y="1103586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275896</xdr:colOff>
      <xdr:row>59</xdr:row>
      <xdr:rowOff>26276</xdr:rowOff>
    </xdr:from>
    <xdr:ext cx="395568" cy="345517"/>
    <xdr:sp macro="" textlink="">
      <xdr:nvSpPr>
        <xdr:cNvPr id="1585" name="AutoShape 6505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rrowheads="1"/>
        </xdr:cNvSpPr>
      </xdr:nvSpPr>
      <xdr:spPr bwMode="auto">
        <a:xfrm>
          <a:off x="8316310" y="2614448"/>
          <a:ext cx="395568" cy="345517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168</a:t>
          </a:r>
        </a:p>
      </xdr:txBody>
    </xdr:sp>
    <xdr:clientData/>
  </xdr:oneCellAnchor>
  <xdr:twoCellAnchor>
    <xdr:from>
      <xdr:col>12</xdr:col>
      <xdr:colOff>230348</xdr:colOff>
      <xdr:row>57</xdr:row>
      <xdr:rowOff>15039</xdr:rowOff>
    </xdr:from>
    <xdr:to>
      <xdr:col>12</xdr:col>
      <xdr:colOff>281167</xdr:colOff>
      <xdr:row>63</xdr:row>
      <xdr:rowOff>140368</xdr:rowOff>
    </xdr:to>
    <xdr:sp macro="" textlink="">
      <xdr:nvSpPr>
        <xdr:cNvPr id="1576" name="フリーフォーム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 bwMode="auto">
        <a:xfrm>
          <a:off x="9148756" y="2200776"/>
          <a:ext cx="50819" cy="1208171"/>
        </a:xfrm>
        <a:custGeom>
          <a:avLst/>
          <a:gdLst>
            <a:gd name="connsiteX0" fmla="*/ 20310 w 50819"/>
            <a:gd name="connsiteY0" fmla="*/ 0 h 1208171"/>
            <a:gd name="connsiteX1" fmla="*/ 50389 w 50819"/>
            <a:gd name="connsiteY1" fmla="*/ 386013 h 1208171"/>
            <a:gd name="connsiteX2" fmla="*/ 258 w 50819"/>
            <a:gd name="connsiteY2" fmla="*/ 807119 h 1208171"/>
            <a:gd name="connsiteX3" fmla="*/ 30337 w 50819"/>
            <a:gd name="connsiteY3" fmla="*/ 1042737 h 1208171"/>
            <a:gd name="connsiteX4" fmla="*/ 20310 w 50819"/>
            <a:gd name="connsiteY4" fmla="*/ 1208171 h 12081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0819" h="1208171">
              <a:moveTo>
                <a:pt x="20310" y="0"/>
              </a:moveTo>
              <a:cubicBezTo>
                <a:pt x="37020" y="125746"/>
                <a:pt x="53731" y="251493"/>
                <a:pt x="50389" y="386013"/>
              </a:cubicBezTo>
              <a:cubicBezTo>
                <a:pt x="47047" y="520533"/>
                <a:pt x="3600" y="697665"/>
                <a:pt x="258" y="807119"/>
              </a:cubicBezTo>
              <a:cubicBezTo>
                <a:pt x="-3084" y="916573"/>
                <a:pt x="26995" y="975895"/>
                <a:pt x="30337" y="1042737"/>
              </a:cubicBezTo>
              <a:cubicBezTo>
                <a:pt x="33679" y="1109579"/>
                <a:pt x="17803" y="1183105"/>
                <a:pt x="20310" y="1208171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421105</xdr:colOff>
      <xdr:row>57</xdr:row>
      <xdr:rowOff>45118</xdr:rowOff>
    </xdr:from>
    <xdr:to>
      <xdr:col>12</xdr:col>
      <xdr:colOff>451282</xdr:colOff>
      <xdr:row>63</xdr:row>
      <xdr:rowOff>115303</xdr:rowOff>
    </xdr:to>
    <xdr:sp macro="" textlink="">
      <xdr:nvSpPr>
        <xdr:cNvPr id="1577" name="フリーフォーム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 bwMode="auto">
        <a:xfrm>
          <a:off x="9339513" y="2230855"/>
          <a:ext cx="30177" cy="1153027"/>
        </a:xfrm>
        <a:custGeom>
          <a:avLst/>
          <a:gdLst>
            <a:gd name="connsiteX0" fmla="*/ 20053 w 30177"/>
            <a:gd name="connsiteY0" fmla="*/ 0 h 1153027"/>
            <a:gd name="connsiteX1" fmla="*/ 10026 w 30177"/>
            <a:gd name="connsiteY1" fmla="*/ 320842 h 1153027"/>
            <a:gd name="connsiteX2" fmla="*/ 30079 w 30177"/>
            <a:gd name="connsiteY2" fmla="*/ 591553 h 1153027"/>
            <a:gd name="connsiteX3" fmla="*/ 0 w 30177"/>
            <a:gd name="connsiteY3" fmla="*/ 892342 h 1153027"/>
            <a:gd name="connsiteX4" fmla="*/ 30079 w 30177"/>
            <a:gd name="connsiteY4" fmla="*/ 1153027 h 11530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0177" h="1153027">
              <a:moveTo>
                <a:pt x="20053" y="0"/>
              </a:moveTo>
              <a:cubicBezTo>
                <a:pt x="14204" y="111125"/>
                <a:pt x="8355" y="222250"/>
                <a:pt x="10026" y="320842"/>
              </a:cubicBezTo>
              <a:cubicBezTo>
                <a:pt x="11697" y="419434"/>
                <a:pt x="31750" y="496303"/>
                <a:pt x="30079" y="591553"/>
              </a:cubicBezTo>
              <a:cubicBezTo>
                <a:pt x="28408" y="686803"/>
                <a:pt x="0" y="798763"/>
                <a:pt x="0" y="892342"/>
              </a:cubicBezTo>
              <a:cubicBezTo>
                <a:pt x="0" y="985921"/>
                <a:pt x="15039" y="1069474"/>
                <a:pt x="30079" y="1153027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206365</xdr:colOff>
      <xdr:row>57</xdr:row>
      <xdr:rowOff>80209</xdr:rowOff>
    </xdr:from>
    <xdr:to>
      <xdr:col>12</xdr:col>
      <xdr:colOff>481263</xdr:colOff>
      <xdr:row>58</xdr:row>
      <xdr:rowOff>67999</xdr:rowOff>
    </xdr:to>
    <xdr:grpSp>
      <xdr:nvGrpSpPr>
        <xdr:cNvPr id="1571" name="Group 1706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GrpSpPr>
          <a:grpSpLocks/>
        </xdr:cNvGrpSpPr>
      </xdr:nvGrpSpPr>
      <xdr:grpSpPr bwMode="auto">
        <a:xfrm rot="10800000">
          <a:off x="5921365" y="10414834"/>
          <a:ext cx="274898" cy="168765"/>
          <a:chOff x="1084" y="110"/>
          <a:chExt cx="86" cy="28"/>
        </a:xfrm>
      </xdr:grpSpPr>
      <xdr:sp macro="" textlink="">
        <xdr:nvSpPr>
          <xdr:cNvPr id="1573" name="Rectangle 6595">
            <a:extLst>
              <a:ext uri="{FF2B5EF4-FFF2-40B4-BE49-F238E27FC236}">
                <a16:creationId xmlns:a16="http://schemas.microsoft.com/office/drawing/2014/main" id="{00000000-0008-0000-0000-00002506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4" name="Freeform 6598">
            <a:extLst>
              <a:ext uri="{FF2B5EF4-FFF2-40B4-BE49-F238E27FC236}">
                <a16:creationId xmlns:a16="http://schemas.microsoft.com/office/drawing/2014/main" id="{00000000-0008-0000-0000-00002606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75" name="Freeform 6598">
            <a:extLst>
              <a:ext uri="{FF2B5EF4-FFF2-40B4-BE49-F238E27FC236}">
                <a16:creationId xmlns:a16="http://schemas.microsoft.com/office/drawing/2014/main" id="{00000000-0008-0000-0000-00002706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228601</xdr:colOff>
      <xdr:row>61</xdr:row>
      <xdr:rowOff>157843</xdr:rowOff>
    </xdr:from>
    <xdr:to>
      <xdr:col>5</xdr:col>
      <xdr:colOff>239487</xdr:colOff>
      <xdr:row>63</xdr:row>
      <xdr:rowOff>74960</xdr:rowOff>
    </xdr:to>
    <xdr:sp macro="" textlink="">
      <xdr:nvSpPr>
        <xdr:cNvPr id="1556" name="正方形/長方形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 bwMode="auto">
        <a:xfrm>
          <a:off x="5121730" y="3053443"/>
          <a:ext cx="419100" cy="276346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43543</xdr:colOff>
      <xdr:row>57</xdr:row>
      <xdr:rowOff>166946</xdr:rowOff>
    </xdr:from>
    <xdr:ext cx="432972" cy="402981"/>
    <xdr:pic>
      <xdr:nvPicPr>
        <xdr:cNvPr id="1540" name="Picture 17761" descr="famima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7357" y="2344089"/>
          <a:ext cx="432972" cy="40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229913</xdr:colOff>
      <xdr:row>12</xdr:row>
      <xdr:rowOff>105103</xdr:rowOff>
    </xdr:from>
    <xdr:ext cx="426713" cy="372721"/>
    <xdr:sp macro="" textlink="">
      <xdr:nvSpPr>
        <xdr:cNvPr id="1974" name="AutoShape 6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rrowheads="1"/>
        </xdr:cNvSpPr>
      </xdr:nvSpPr>
      <xdr:spPr bwMode="auto">
        <a:xfrm>
          <a:off x="12251120" y="67003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371</a:t>
          </a:r>
        </a:p>
      </xdr:txBody>
    </xdr:sp>
    <xdr:clientData/>
  </xdr:oneCellAnchor>
  <xdr:oneCellAnchor>
    <xdr:from>
      <xdr:col>4</xdr:col>
      <xdr:colOff>335017</xdr:colOff>
      <xdr:row>13</xdr:row>
      <xdr:rowOff>6569</xdr:rowOff>
    </xdr:from>
    <xdr:ext cx="426713" cy="372721"/>
    <xdr:sp macro="" textlink="">
      <xdr:nvSpPr>
        <xdr:cNvPr id="1786" name="AutoShape 650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rrowheads="1"/>
        </xdr:cNvSpPr>
      </xdr:nvSpPr>
      <xdr:spPr bwMode="auto">
        <a:xfrm>
          <a:off x="9958551" y="75543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</a:t>
          </a:r>
        </a:p>
      </xdr:txBody>
    </xdr:sp>
    <xdr:clientData/>
  </xdr:oneCellAnchor>
  <xdr:oneCellAnchor>
    <xdr:from>
      <xdr:col>14</xdr:col>
      <xdr:colOff>256190</xdr:colOff>
      <xdr:row>3</xdr:row>
      <xdr:rowOff>177362</xdr:rowOff>
    </xdr:from>
    <xdr:ext cx="256526" cy="238757"/>
    <xdr:pic>
      <xdr:nvPicPr>
        <xdr:cNvPr id="1765" name="Picture 17761" descr="famima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0759" y="742293"/>
          <a:ext cx="256526" cy="238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216776</xdr:colOff>
      <xdr:row>4</xdr:row>
      <xdr:rowOff>59120</xdr:rowOff>
    </xdr:from>
    <xdr:ext cx="426713" cy="372721"/>
    <xdr:sp macro="" textlink="">
      <xdr:nvSpPr>
        <xdr:cNvPr id="1732" name="AutoShape 6505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rrowheads="1"/>
        </xdr:cNvSpPr>
      </xdr:nvSpPr>
      <xdr:spPr bwMode="auto">
        <a:xfrm>
          <a:off x="1924707" y="80798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158</a:t>
          </a:r>
        </a:p>
      </xdr:txBody>
    </xdr:sp>
    <xdr:clientData/>
  </xdr:oneCellAnchor>
  <xdr:twoCellAnchor>
    <xdr:from>
      <xdr:col>2</xdr:col>
      <xdr:colOff>403413</xdr:colOff>
      <xdr:row>3</xdr:row>
      <xdr:rowOff>85725</xdr:rowOff>
    </xdr:from>
    <xdr:to>
      <xdr:col>2</xdr:col>
      <xdr:colOff>403413</xdr:colOff>
      <xdr:row>9</xdr:row>
      <xdr:rowOff>57150</xdr:rowOff>
    </xdr:to>
    <xdr:sp macro="" textlink="">
      <xdr:nvSpPr>
        <xdr:cNvPr id="966" name="フリーフォーム 394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/>
        </xdr:cNvSpPr>
      </xdr:nvSpPr>
      <xdr:spPr bwMode="auto">
        <a:xfrm>
          <a:off x="9446560" y="668431"/>
          <a:ext cx="0" cy="1047190"/>
        </a:xfrm>
        <a:custGeom>
          <a:avLst/>
          <a:gdLst>
            <a:gd name="T0" fmla="*/ 1057275 h 1057275"/>
            <a:gd name="T1" fmla="*/ 0 h 1057275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057275">
              <a:moveTo>
                <a:pt x="0" y="105727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967" name="Line 6499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ShapeType="1"/>
        </xdr:cNvSpPr>
      </xdr:nvSpPr>
      <xdr:spPr bwMode="auto">
        <a:xfrm flipV="1">
          <a:off x="8941735" y="969869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304591</xdr:colOff>
      <xdr:row>8</xdr:row>
      <xdr:rowOff>51546</xdr:rowOff>
    </xdr:from>
    <xdr:to>
      <xdr:col>3</xdr:col>
      <xdr:colOff>91678</xdr:colOff>
      <xdr:row>9</xdr:row>
      <xdr:rowOff>62294</xdr:rowOff>
    </xdr:to>
    <xdr:sp macro="" textlink="">
      <xdr:nvSpPr>
        <xdr:cNvPr id="968" name="AutoShape 650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/>
        </xdr:cNvSpPr>
      </xdr:nvSpPr>
      <xdr:spPr bwMode="auto">
        <a:xfrm>
          <a:off x="837991" y="1537446"/>
          <a:ext cx="196662" cy="1887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302910</xdr:colOff>
      <xdr:row>4</xdr:row>
      <xdr:rowOff>104775</xdr:rowOff>
    </xdr:from>
    <xdr:to>
      <xdr:col>3</xdr:col>
      <xdr:colOff>89997</xdr:colOff>
      <xdr:row>5</xdr:row>
      <xdr:rowOff>130037</xdr:rowOff>
    </xdr:to>
    <xdr:sp macro="" textlink="">
      <xdr:nvSpPr>
        <xdr:cNvPr id="969" name="Oval 6509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rrowheads="1"/>
        </xdr:cNvSpPr>
      </xdr:nvSpPr>
      <xdr:spPr bwMode="auto">
        <a:xfrm>
          <a:off x="9351660" y="866775"/>
          <a:ext cx="197853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970" name="Line 649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ShapeType="1"/>
        </xdr:cNvSpPr>
      </xdr:nvSpPr>
      <xdr:spPr bwMode="auto">
        <a:xfrm flipV="1">
          <a:off x="8941735" y="1318932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1705" name="Line 6499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ShapeType="1"/>
        </xdr:cNvSpPr>
      </xdr:nvSpPr>
      <xdr:spPr bwMode="auto">
        <a:xfrm flipV="1">
          <a:off x="437031" y="971550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302910</xdr:colOff>
      <xdr:row>4</xdr:row>
      <xdr:rowOff>111672</xdr:rowOff>
    </xdr:from>
    <xdr:to>
      <xdr:col>3</xdr:col>
      <xdr:colOff>89997</xdr:colOff>
      <xdr:row>5</xdr:row>
      <xdr:rowOff>123468</xdr:rowOff>
    </xdr:to>
    <xdr:sp macro="" textlink="">
      <xdr:nvSpPr>
        <xdr:cNvPr id="1706" name="Oval 6509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rrowheads="1"/>
        </xdr:cNvSpPr>
      </xdr:nvSpPr>
      <xdr:spPr bwMode="auto">
        <a:xfrm>
          <a:off x="834996" y="860534"/>
          <a:ext cx="194363" cy="19572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1707" name="Line 6499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ShapeType="1"/>
        </xdr:cNvSpPr>
      </xdr:nvSpPr>
      <xdr:spPr bwMode="auto">
        <a:xfrm flipV="1">
          <a:off x="437031" y="1323975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164373</xdr:colOff>
      <xdr:row>5</xdr:row>
      <xdr:rowOff>45845</xdr:rowOff>
    </xdr:from>
    <xdr:ext cx="569835" cy="200119"/>
    <xdr:sp macro="" textlink="">
      <xdr:nvSpPr>
        <xdr:cNvPr id="1708" name="テキスト ボックス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288198" y="988820"/>
          <a:ext cx="569835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信号あり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167033</xdr:colOff>
      <xdr:row>7</xdr:row>
      <xdr:rowOff>59452</xdr:rowOff>
    </xdr:from>
    <xdr:ext cx="564514" cy="200119"/>
    <xdr:sp macro="" textlink="">
      <xdr:nvSpPr>
        <xdr:cNvPr id="1709" name="テキスト ボックス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290858" y="1364377"/>
          <a:ext cx="564514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信号なし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134470</xdr:colOff>
      <xdr:row>8</xdr:row>
      <xdr:rowOff>145676</xdr:rowOff>
    </xdr:from>
    <xdr:to>
      <xdr:col>6</xdr:col>
      <xdr:colOff>722051</xdr:colOff>
      <xdr:row>9</xdr:row>
      <xdr:rowOff>15296</xdr:rowOff>
    </xdr:to>
    <xdr:grpSp>
      <xdr:nvGrpSpPr>
        <xdr:cNvPr id="1717" name="Group 4332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GrpSpPr>
          <a:grpSpLocks/>
        </xdr:cNvGrpSpPr>
      </xdr:nvGrpSpPr>
      <xdr:grpSpPr bwMode="auto">
        <a:xfrm rot="5400000">
          <a:off x="2527038" y="934458"/>
          <a:ext cx="50595" cy="1406731"/>
          <a:chOff x="5428" y="57"/>
          <a:chExt cx="6" cy="99"/>
        </a:xfrm>
      </xdr:grpSpPr>
      <xdr:cxnSp macro="">
        <xdr:nvCxnSpPr>
          <xdr:cNvPr id="1718" name="AutoShape 4333">
            <a:extLst>
              <a:ext uri="{FF2B5EF4-FFF2-40B4-BE49-F238E27FC236}">
                <a16:creationId xmlns:a16="http://schemas.microsoft.com/office/drawing/2014/main" id="{00000000-0008-0000-0000-0000B606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19" name="AutoShape 4334">
            <a:extLst>
              <a:ext uri="{FF2B5EF4-FFF2-40B4-BE49-F238E27FC236}">
                <a16:creationId xmlns:a16="http://schemas.microsoft.com/office/drawing/2014/main" id="{00000000-0008-0000-0000-0000B706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20" name="AutoShape 4335">
            <a:extLst>
              <a:ext uri="{FF2B5EF4-FFF2-40B4-BE49-F238E27FC236}">
                <a16:creationId xmlns:a16="http://schemas.microsoft.com/office/drawing/2014/main" id="{00000000-0008-0000-0000-0000B806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235324</xdr:colOff>
      <xdr:row>8</xdr:row>
      <xdr:rowOff>89648</xdr:rowOff>
    </xdr:from>
    <xdr:to>
      <xdr:col>6</xdr:col>
      <xdr:colOff>220757</xdr:colOff>
      <xdr:row>9</xdr:row>
      <xdr:rowOff>51548</xdr:rowOff>
    </xdr:to>
    <xdr:sp macro="" textlink="">
      <xdr:nvSpPr>
        <xdr:cNvPr id="1721" name="正方形/長方形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 bwMode="auto">
        <a:xfrm>
          <a:off x="2375648" y="1546413"/>
          <a:ext cx="400050" cy="141194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238637</xdr:colOff>
      <xdr:row>8</xdr:row>
      <xdr:rowOff>82880</xdr:rowOff>
    </xdr:from>
    <xdr:ext cx="386260" cy="166712"/>
    <xdr:sp macro="" textlink="">
      <xdr:nvSpPr>
        <xdr:cNvPr id="1728" name="テキスト ボックス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2353844" y="1567466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金沢駅</a:t>
          </a:r>
        </a:p>
      </xdr:txBody>
    </xdr:sp>
    <xdr:clientData/>
  </xdr:oneCellAnchor>
  <xdr:twoCellAnchor>
    <xdr:from>
      <xdr:col>4</xdr:col>
      <xdr:colOff>98535</xdr:colOff>
      <xdr:row>5</xdr:row>
      <xdr:rowOff>105104</xdr:rowOff>
    </xdr:from>
    <xdr:to>
      <xdr:col>6</xdr:col>
      <xdr:colOff>13138</xdr:colOff>
      <xdr:row>8</xdr:row>
      <xdr:rowOff>13138</xdr:rowOff>
    </xdr:to>
    <xdr:sp macro="" textlink="">
      <xdr:nvSpPr>
        <xdr:cNvPr id="17" name="フリーフォーム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1806466" y="1037897"/>
          <a:ext cx="729155" cy="459827"/>
        </a:xfrm>
        <a:custGeom>
          <a:avLst/>
          <a:gdLst>
            <a:gd name="connsiteX0" fmla="*/ 729155 w 729155"/>
            <a:gd name="connsiteY0" fmla="*/ 459827 h 459827"/>
            <a:gd name="connsiteX1" fmla="*/ 729155 w 729155"/>
            <a:gd name="connsiteY1" fmla="*/ 256189 h 459827"/>
            <a:gd name="connsiteX2" fmla="*/ 302172 w 729155"/>
            <a:gd name="connsiteY2" fmla="*/ 256189 h 459827"/>
            <a:gd name="connsiteX3" fmla="*/ 0 w 729155"/>
            <a:gd name="connsiteY3" fmla="*/ 0 h 4598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29155" h="459827">
              <a:moveTo>
                <a:pt x="729155" y="459827"/>
              </a:moveTo>
              <a:lnTo>
                <a:pt x="729155" y="256189"/>
              </a:lnTo>
              <a:lnTo>
                <a:pt x="302172" y="256189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6569</xdr:colOff>
      <xdr:row>4</xdr:row>
      <xdr:rowOff>39413</xdr:rowOff>
    </xdr:from>
    <xdr:to>
      <xdr:col>6</xdr:col>
      <xdr:colOff>10469</xdr:colOff>
      <xdr:row>6</xdr:row>
      <xdr:rowOff>164192</xdr:rowOff>
    </xdr:to>
    <xdr:sp macro="" textlink="">
      <xdr:nvSpPr>
        <xdr:cNvPr id="1729" name="Line 649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ShapeType="1"/>
        </xdr:cNvSpPr>
      </xdr:nvSpPr>
      <xdr:spPr bwMode="auto">
        <a:xfrm flipH="1" flipV="1">
          <a:off x="2529052" y="788275"/>
          <a:ext cx="3900" cy="49264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17038</xdr:colOff>
      <xdr:row>6</xdr:row>
      <xdr:rowOff>183897</xdr:rowOff>
    </xdr:from>
    <xdr:to>
      <xdr:col>6</xdr:col>
      <xdr:colOff>492672</xdr:colOff>
      <xdr:row>7</xdr:row>
      <xdr:rowOff>12310</xdr:rowOff>
    </xdr:to>
    <xdr:sp macro="" textlink="">
      <xdr:nvSpPr>
        <xdr:cNvPr id="1730" name="Line 649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ShapeType="1"/>
        </xdr:cNvSpPr>
      </xdr:nvSpPr>
      <xdr:spPr bwMode="auto">
        <a:xfrm>
          <a:off x="2539521" y="1300621"/>
          <a:ext cx="475634" cy="3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320709</xdr:colOff>
      <xdr:row>6</xdr:row>
      <xdr:rowOff>78828</xdr:rowOff>
    </xdr:from>
    <xdr:to>
      <xdr:col>6</xdr:col>
      <xdr:colOff>115033</xdr:colOff>
      <xdr:row>7</xdr:row>
      <xdr:rowOff>95792</xdr:rowOff>
    </xdr:to>
    <xdr:sp macro="" textlink="">
      <xdr:nvSpPr>
        <xdr:cNvPr id="1731" name="Oval 6509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rrowheads="1"/>
        </xdr:cNvSpPr>
      </xdr:nvSpPr>
      <xdr:spPr bwMode="auto">
        <a:xfrm>
          <a:off x="2435916" y="1195552"/>
          <a:ext cx="201600" cy="20089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6</xdr:col>
      <xdr:colOff>202483</xdr:colOff>
      <xdr:row>5</xdr:row>
      <xdr:rowOff>32845</xdr:rowOff>
    </xdr:from>
    <xdr:ext cx="540020" cy="282129"/>
    <xdr:sp macro="" textlink="">
      <xdr:nvSpPr>
        <xdr:cNvPr id="1733" name="線吹き出し 2 (枠付き)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 bwMode="auto">
        <a:xfrm>
          <a:off x="2724966" y="965638"/>
          <a:ext cx="540020" cy="282129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103798"/>
            <a:gd name="adj6" fmla="val -36288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金沢駅前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中央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4</xdr:col>
      <xdr:colOff>315311</xdr:colOff>
      <xdr:row>6</xdr:row>
      <xdr:rowOff>85398</xdr:rowOff>
    </xdr:from>
    <xdr:to>
      <xdr:col>5</xdr:col>
      <xdr:colOff>59651</xdr:colOff>
      <xdr:row>7</xdr:row>
      <xdr:rowOff>52553</xdr:rowOff>
    </xdr:to>
    <xdr:sp macro="" textlink="">
      <xdr:nvSpPr>
        <xdr:cNvPr id="1734" name="Oval 6509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rrowheads="1"/>
        </xdr:cNvSpPr>
      </xdr:nvSpPr>
      <xdr:spPr bwMode="auto">
        <a:xfrm>
          <a:off x="2023242" y="1202122"/>
          <a:ext cx="151616" cy="15108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151086</xdr:colOff>
      <xdr:row>5</xdr:row>
      <xdr:rowOff>0</xdr:rowOff>
    </xdr:from>
    <xdr:to>
      <xdr:col>8</xdr:col>
      <xdr:colOff>361293</xdr:colOff>
      <xdr:row>9</xdr:row>
      <xdr:rowOff>72259</xdr:rowOff>
    </xdr:to>
    <xdr:sp macro="" textlink="">
      <xdr:nvSpPr>
        <xdr:cNvPr id="19" name="フリーフォーム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3442138" y="932793"/>
          <a:ext cx="617483" cy="807983"/>
        </a:xfrm>
        <a:custGeom>
          <a:avLst/>
          <a:gdLst>
            <a:gd name="connsiteX0" fmla="*/ 617483 w 617483"/>
            <a:gd name="connsiteY0" fmla="*/ 807983 h 807983"/>
            <a:gd name="connsiteX1" fmla="*/ 617483 w 617483"/>
            <a:gd name="connsiteY1" fmla="*/ 302173 h 807983"/>
            <a:gd name="connsiteX2" fmla="*/ 0 w 617483"/>
            <a:gd name="connsiteY2" fmla="*/ 0 h 8079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7483" h="807983">
              <a:moveTo>
                <a:pt x="617483" y="807983"/>
              </a:moveTo>
              <a:lnTo>
                <a:pt x="617483" y="302173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332348</xdr:colOff>
      <xdr:row>6</xdr:row>
      <xdr:rowOff>105069</xdr:rowOff>
    </xdr:from>
    <xdr:to>
      <xdr:col>9</xdr:col>
      <xdr:colOff>578069</xdr:colOff>
      <xdr:row>8</xdr:row>
      <xdr:rowOff>32845</xdr:rowOff>
    </xdr:to>
    <xdr:sp macro="" textlink="">
      <xdr:nvSpPr>
        <xdr:cNvPr id="1735" name="Line 6499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ShapeType="1"/>
        </xdr:cNvSpPr>
      </xdr:nvSpPr>
      <xdr:spPr bwMode="auto">
        <a:xfrm>
          <a:off x="4030676" y="1221793"/>
          <a:ext cx="652996" cy="29563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365192</xdr:colOff>
      <xdr:row>4</xdr:row>
      <xdr:rowOff>6568</xdr:rowOff>
    </xdr:from>
    <xdr:to>
      <xdr:col>9</xdr:col>
      <xdr:colOff>223344</xdr:colOff>
      <xdr:row>6</xdr:row>
      <xdr:rowOff>98501</xdr:rowOff>
    </xdr:to>
    <xdr:sp macro="" textlink="">
      <xdr:nvSpPr>
        <xdr:cNvPr id="1736" name="Line 6499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ShapeType="1"/>
        </xdr:cNvSpPr>
      </xdr:nvSpPr>
      <xdr:spPr bwMode="auto">
        <a:xfrm flipV="1">
          <a:off x="4063520" y="755430"/>
          <a:ext cx="265427" cy="45979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317729</xdr:colOff>
      <xdr:row>7</xdr:row>
      <xdr:rowOff>84391</xdr:rowOff>
    </xdr:from>
    <xdr:to>
      <xdr:col>6</xdr:col>
      <xdr:colOff>104816</xdr:colOff>
      <xdr:row>8</xdr:row>
      <xdr:rowOff>95139</xdr:rowOff>
    </xdr:to>
    <xdr:sp macro="" textlink="">
      <xdr:nvSpPr>
        <xdr:cNvPr id="1737" name="AutoShape 6507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rrowheads="1"/>
        </xdr:cNvSpPr>
      </xdr:nvSpPr>
      <xdr:spPr bwMode="auto">
        <a:xfrm>
          <a:off x="2432936" y="1385046"/>
          <a:ext cx="194363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255019</xdr:colOff>
      <xdr:row>6</xdr:row>
      <xdr:rowOff>26276</xdr:rowOff>
    </xdr:from>
    <xdr:to>
      <xdr:col>9</xdr:col>
      <xdr:colOff>49344</xdr:colOff>
      <xdr:row>7</xdr:row>
      <xdr:rowOff>43240</xdr:rowOff>
    </xdr:to>
    <xdr:sp macro="" textlink="">
      <xdr:nvSpPr>
        <xdr:cNvPr id="1738" name="Oval 6509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rrowheads="1"/>
        </xdr:cNvSpPr>
      </xdr:nvSpPr>
      <xdr:spPr bwMode="auto">
        <a:xfrm>
          <a:off x="3953347" y="1143000"/>
          <a:ext cx="201600" cy="20089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258608</xdr:colOff>
      <xdr:row>8</xdr:row>
      <xdr:rowOff>5564</xdr:rowOff>
    </xdr:from>
    <xdr:to>
      <xdr:col>9</xdr:col>
      <xdr:colOff>45696</xdr:colOff>
      <xdr:row>9</xdr:row>
      <xdr:rowOff>16312</xdr:rowOff>
    </xdr:to>
    <xdr:sp macro="" textlink="">
      <xdr:nvSpPr>
        <xdr:cNvPr id="1739" name="AutoShape 6507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rrowheads="1"/>
        </xdr:cNvSpPr>
      </xdr:nvSpPr>
      <xdr:spPr bwMode="auto">
        <a:xfrm>
          <a:off x="3956936" y="1490150"/>
          <a:ext cx="194363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203433</xdr:colOff>
      <xdr:row>3</xdr:row>
      <xdr:rowOff>32844</xdr:rowOff>
    </xdr:from>
    <xdr:ext cx="417188" cy="408122"/>
    <xdr:grpSp>
      <xdr:nvGrpSpPr>
        <xdr:cNvPr id="1740" name="Group 6672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GrpSpPr>
          <a:grpSpLocks/>
        </xdr:cNvGrpSpPr>
      </xdr:nvGrpSpPr>
      <xdr:grpSpPr bwMode="auto">
        <a:xfrm>
          <a:off x="3508608" y="594819"/>
          <a:ext cx="417188" cy="408122"/>
          <a:chOff x="536" y="109"/>
          <a:chExt cx="46" cy="44"/>
        </a:xfrm>
      </xdr:grpSpPr>
      <xdr:pic>
        <xdr:nvPicPr>
          <xdr:cNvPr id="1741" name="Picture 6673" descr="route2">
            <a:extLst>
              <a:ext uri="{FF2B5EF4-FFF2-40B4-BE49-F238E27FC236}">
                <a16:creationId xmlns:a16="http://schemas.microsoft.com/office/drawing/2014/main" id="{00000000-0008-0000-0000-0000CD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42" name="Text Box 6674">
            <a:extLst>
              <a:ext uri="{FF2B5EF4-FFF2-40B4-BE49-F238E27FC236}">
                <a16:creationId xmlns:a16="http://schemas.microsoft.com/office/drawing/2014/main" id="{00000000-0008-0000-0000-0000CE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308742</xdr:colOff>
      <xdr:row>5</xdr:row>
      <xdr:rowOff>164225</xdr:rowOff>
    </xdr:from>
    <xdr:ext cx="352952" cy="345282"/>
    <xdr:grpSp>
      <xdr:nvGrpSpPr>
        <xdr:cNvPr id="1743" name="Group 667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GrpSpPr>
          <a:grpSpLocks/>
        </xdr:cNvGrpSpPr>
      </xdr:nvGrpSpPr>
      <xdr:grpSpPr bwMode="auto">
        <a:xfrm>
          <a:off x="4433067" y="1088150"/>
          <a:ext cx="352952" cy="345282"/>
          <a:chOff x="536" y="109"/>
          <a:chExt cx="46" cy="44"/>
        </a:xfrm>
      </xdr:grpSpPr>
      <xdr:pic>
        <xdr:nvPicPr>
          <xdr:cNvPr id="1744" name="Picture 6673" descr="route2">
            <a:extLst>
              <a:ext uri="{FF2B5EF4-FFF2-40B4-BE49-F238E27FC236}">
                <a16:creationId xmlns:a16="http://schemas.microsoft.com/office/drawing/2014/main" id="{00000000-0008-0000-0000-0000D0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45" name="Text Box 6674">
            <a:extLst>
              <a:ext uri="{FF2B5EF4-FFF2-40B4-BE49-F238E27FC236}">
                <a16:creationId xmlns:a16="http://schemas.microsoft.com/office/drawing/2014/main" id="{00000000-0008-0000-0000-0000D1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301008</xdr:colOff>
      <xdr:row>3</xdr:row>
      <xdr:rowOff>52552</xdr:rowOff>
    </xdr:from>
    <xdr:to>
      <xdr:col>10</xdr:col>
      <xdr:colOff>354723</xdr:colOff>
      <xdr:row>9</xdr:row>
      <xdr:rowOff>153404</xdr:rowOff>
    </xdr:to>
    <xdr:grpSp>
      <xdr:nvGrpSpPr>
        <xdr:cNvPr id="1746" name="Group 4332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GrpSpPr>
          <a:grpSpLocks/>
        </xdr:cNvGrpSpPr>
      </xdr:nvGrpSpPr>
      <xdr:grpSpPr bwMode="auto">
        <a:xfrm rot="10800000">
          <a:off x="5196858" y="614527"/>
          <a:ext cx="53715" cy="1186702"/>
          <a:chOff x="5428" y="57"/>
          <a:chExt cx="6" cy="99"/>
        </a:xfrm>
      </xdr:grpSpPr>
      <xdr:cxnSp macro="">
        <xdr:nvCxnSpPr>
          <xdr:cNvPr id="1747" name="AutoShape 4333">
            <a:extLst>
              <a:ext uri="{FF2B5EF4-FFF2-40B4-BE49-F238E27FC236}">
                <a16:creationId xmlns:a16="http://schemas.microsoft.com/office/drawing/2014/main" id="{00000000-0008-0000-0000-0000D306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48" name="AutoShape 4334">
            <a:extLst>
              <a:ext uri="{FF2B5EF4-FFF2-40B4-BE49-F238E27FC236}">
                <a16:creationId xmlns:a16="http://schemas.microsoft.com/office/drawing/2014/main" id="{00000000-0008-0000-0000-0000D406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49" name="AutoShape 4335">
            <a:extLst>
              <a:ext uri="{FF2B5EF4-FFF2-40B4-BE49-F238E27FC236}">
                <a16:creationId xmlns:a16="http://schemas.microsoft.com/office/drawing/2014/main" id="{00000000-0008-0000-0000-0000D506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11</xdr:col>
      <xdr:colOff>105104</xdr:colOff>
      <xdr:row>3</xdr:row>
      <xdr:rowOff>65688</xdr:rowOff>
    </xdr:from>
    <xdr:to>
      <xdr:col>11</xdr:col>
      <xdr:colOff>109004</xdr:colOff>
      <xdr:row>6</xdr:row>
      <xdr:rowOff>6536</xdr:rowOff>
    </xdr:to>
    <xdr:sp macro="" textlink="">
      <xdr:nvSpPr>
        <xdr:cNvPr id="1750" name="Line 649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ShapeType="1"/>
        </xdr:cNvSpPr>
      </xdr:nvSpPr>
      <xdr:spPr bwMode="auto">
        <a:xfrm flipH="1" flipV="1">
          <a:off x="5386552" y="630619"/>
          <a:ext cx="3900" cy="49264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111673</xdr:colOff>
      <xdr:row>6</xdr:row>
      <xdr:rowOff>65690</xdr:rowOff>
    </xdr:from>
    <xdr:to>
      <xdr:col>12</xdr:col>
      <xdr:colOff>394138</xdr:colOff>
      <xdr:row>9</xdr:row>
      <xdr:rowOff>137949</xdr:rowOff>
    </xdr:to>
    <xdr:sp macro="" textlink="">
      <xdr:nvSpPr>
        <xdr:cNvPr id="20" name="フリーフォーム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5393121" y="1182414"/>
          <a:ext cx="689741" cy="624052"/>
        </a:xfrm>
        <a:custGeom>
          <a:avLst/>
          <a:gdLst>
            <a:gd name="connsiteX0" fmla="*/ 0 w 689741"/>
            <a:gd name="connsiteY0" fmla="*/ 624052 h 624052"/>
            <a:gd name="connsiteX1" fmla="*/ 0 w 689741"/>
            <a:gd name="connsiteY1" fmla="*/ 0 h 624052"/>
            <a:gd name="connsiteX2" fmla="*/ 72258 w 689741"/>
            <a:gd name="connsiteY2" fmla="*/ 6569 h 624052"/>
            <a:gd name="connsiteX3" fmla="*/ 689741 w 689741"/>
            <a:gd name="connsiteY3" fmla="*/ 6569 h 6240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89741" h="624052">
              <a:moveTo>
                <a:pt x="0" y="624052"/>
              </a:moveTo>
              <a:lnTo>
                <a:pt x="0" y="0"/>
              </a:lnTo>
              <a:cubicBezTo>
                <a:pt x="67868" y="6787"/>
                <a:pt x="43683" y="6569"/>
                <a:pt x="72258" y="6569"/>
              </a:cubicBezTo>
              <a:lnTo>
                <a:pt x="689741" y="6569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18537</xdr:colOff>
      <xdr:row>5</xdr:row>
      <xdr:rowOff>157654</xdr:rowOff>
    </xdr:from>
    <xdr:to>
      <xdr:col>11</xdr:col>
      <xdr:colOff>220137</xdr:colOff>
      <xdr:row>7</xdr:row>
      <xdr:rowOff>2444</xdr:rowOff>
    </xdr:to>
    <xdr:sp macro="" textlink="">
      <xdr:nvSpPr>
        <xdr:cNvPr id="1751" name="Oval 6509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rrowheads="1"/>
        </xdr:cNvSpPr>
      </xdr:nvSpPr>
      <xdr:spPr bwMode="auto">
        <a:xfrm>
          <a:off x="5352537" y="1078404"/>
          <a:ext cx="201600" cy="2016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22126</xdr:colOff>
      <xdr:row>7</xdr:row>
      <xdr:rowOff>136943</xdr:rowOff>
    </xdr:from>
    <xdr:to>
      <xdr:col>11</xdr:col>
      <xdr:colOff>216489</xdr:colOff>
      <xdr:row>8</xdr:row>
      <xdr:rowOff>147691</xdr:rowOff>
    </xdr:to>
    <xdr:sp macro="" textlink="">
      <xdr:nvSpPr>
        <xdr:cNvPr id="1752" name="AutoShape 6507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rrowheads="1"/>
        </xdr:cNvSpPr>
      </xdr:nvSpPr>
      <xdr:spPr bwMode="auto">
        <a:xfrm>
          <a:off x="5303574" y="1437598"/>
          <a:ext cx="194363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216572</xdr:colOff>
      <xdr:row>3</xdr:row>
      <xdr:rowOff>157655</xdr:rowOff>
    </xdr:from>
    <xdr:ext cx="417188" cy="408122"/>
    <xdr:grpSp>
      <xdr:nvGrpSpPr>
        <xdr:cNvPr id="1753" name="Group 667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GrpSpPr>
          <a:grpSpLocks/>
        </xdr:cNvGrpSpPr>
      </xdr:nvGrpSpPr>
      <xdr:grpSpPr bwMode="auto">
        <a:xfrm>
          <a:off x="5931572" y="719630"/>
          <a:ext cx="417188" cy="408122"/>
          <a:chOff x="536" y="109"/>
          <a:chExt cx="46" cy="44"/>
        </a:xfrm>
      </xdr:grpSpPr>
      <xdr:pic>
        <xdr:nvPicPr>
          <xdr:cNvPr id="1754" name="Picture 6673" descr="route2">
            <a:extLst>
              <a:ext uri="{FF2B5EF4-FFF2-40B4-BE49-F238E27FC236}">
                <a16:creationId xmlns:a16="http://schemas.microsoft.com/office/drawing/2014/main" id="{00000000-0008-0000-0000-0000DA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55" name="Text Box 6674">
            <a:extLst>
              <a:ext uri="{FF2B5EF4-FFF2-40B4-BE49-F238E27FC236}">
                <a16:creationId xmlns:a16="http://schemas.microsoft.com/office/drawing/2014/main" id="{00000000-0008-0000-0000-0000DB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248249</xdr:colOff>
      <xdr:row>7</xdr:row>
      <xdr:rowOff>8140</xdr:rowOff>
    </xdr:from>
    <xdr:to>
      <xdr:col>10</xdr:col>
      <xdr:colOff>394080</xdr:colOff>
      <xdr:row>9</xdr:row>
      <xdr:rowOff>32987</xdr:rowOff>
    </xdr:to>
    <xdr:sp macro="" textlink="">
      <xdr:nvSpPr>
        <xdr:cNvPr id="1757" name="正方形/長方形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 bwMode="auto">
        <a:xfrm rot="16200000">
          <a:off x="4998982" y="1432234"/>
          <a:ext cx="392709" cy="145831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36158</xdr:colOff>
      <xdr:row>7</xdr:row>
      <xdr:rowOff>124810</xdr:rowOff>
    </xdr:from>
    <xdr:ext cx="386260" cy="166712"/>
    <xdr:sp macro="" textlink="">
      <xdr:nvSpPr>
        <xdr:cNvPr id="1758" name="テキスト ボックス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4910330" y="1425465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森本駅</a:t>
          </a:r>
        </a:p>
      </xdr:txBody>
    </xdr:sp>
    <xdr:clientData/>
  </xdr:oneCellAnchor>
  <xdr:twoCellAnchor>
    <xdr:from>
      <xdr:col>14</xdr:col>
      <xdr:colOff>348056</xdr:colOff>
      <xdr:row>3</xdr:row>
      <xdr:rowOff>157655</xdr:rowOff>
    </xdr:from>
    <xdr:to>
      <xdr:col>15</xdr:col>
      <xdr:colOff>262758</xdr:colOff>
      <xdr:row>9</xdr:row>
      <xdr:rowOff>85397</xdr:rowOff>
    </xdr:to>
    <xdr:sp macro="" textlink="">
      <xdr:nvSpPr>
        <xdr:cNvPr id="21" name="フリーフォーム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7212625" y="722586"/>
          <a:ext cx="321978" cy="1031328"/>
        </a:xfrm>
        <a:custGeom>
          <a:avLst/>
          <a:gdLst>
            <a:gd name="connsiteX0" fmla="*/ 0 w 321879"/>
            <a:gd name="connsiteY0" fmla="*/ 1031328 h 1031328"/>
            <a:gd name="connsiteX1" fmla="*/ 0 w 321879"/>
            <a:gd name="connsiteY1" fmla="*/ 781707 h 1031328"/>
            <a:gd name="connsiteX2" fmla="*/ 321879 w 321879"/>
            <a:gd name="connsiteY2" fmla="*/ 0 h 1031328"/>
            <a:gd name="connsiteX0" fmla="*/ 64 w 321943"/>
            <a:gd name="connsiteY0" fmla="*/ 1031328 h 1031328"/>
            <a:gd name="connsiteX1" fmla="*/ 64 w 321943"/>
            <a:gd name="connsiteY1" fmla="*/ 781707 h 1031328"/>
            <a:gd name="connsiteX2" fmla="*/ 321943 w 321943"/>
            <a:gd name="connsiteY2" fmla="*/ 0 h 1031328"/>
            <a:gd name="connsiteX0" fmla="*/ 99 w 321978"/>
            <a:gd name="connsiteY0" fmla="*/ 1031328 h 1031328"/>
            <a:gd name="connsiteX1" fmla="*/ 99 w 321978"/>
            <a:gd name="connsiteY1" fmla="*/ 781707 h 1031328"/>
            <a:gd name="connsiteX2" fmla="*/ 321978 w 321978"/>
            <a:gd name="connsiteY2" fmla="*/ 0 h 10313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1978" h="1031328">
              <a:moveTo>
                <a:pt x="99" y="1031328"/>
              </a:moveTo>
              <a:lnTo>
                <a:pt x="99" y="781707"/>
              </a:lnTo>
              <a:cubicBezTo>
                <a:pt x="-4281" y="396327"/>
                <a:pt x="135858" y="214586"/>
                <a:pt x="321978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216776</xdr:colOff>
      <xdr:row>3</xdr:row>
      <xdr:rowOff>144516</xdr:rowOff>
    </xdr:from>
    <xdr:to>
      <xdr:col>14</xdr:col>
      <xdr:colOff>299504</xdr:colOff>
      <xdr:row>6</xdr:row>
      <xdr:rowOff>32810</xdr:rowOff>
    </xdr:to>
    <xdr:sp macro="" textlink="">
      <xdr:nvSpPr>
        <xdr:cNvPr id="1759" name="Line 6499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ShapeType="1"/>
        </xdr:cNvSpPr>
      </xdr:nvSpPr>
      <xdr:spPr bwMode="auto">
        <a:xfrm flipH="1" flipV="1">
          <a:off x="7081345" y="709447"/>
          <a:ext cx="82728" cy="44008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268157</xdr:colOff>
      <xdr:row>6</xdr:row>
      <xdr:rowOff>0</xdr:rowOff>
    </xdr:from>
    <xdr:to>
      <xdr:col>15</xdr:col>
      <xdr:colOff>62481</xdr:colOff>
      <xdr:row>7</xdr:row>
      <xdr:rowOff>16964</xdr:rowOff>
    </xdr:to>
    <xdr:sp macro="" textlink="">
      <xdr:nvSpPr>
        <xdr:cNvPr id="1760" name="Oval 650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rrowheads="1"/>
        </xdr:cNvSpPr>
      </xdr:nvSpPr>
      <xdr:spPr bwMode="auto">
        <a:xfrm>
          <a:off x="7132726" y="1116724"/>
          <a:ext cx="201600" cy="20089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245471</xdr:colOff>
      <xdr:row>8</xdr:row>
      <xdr:rowOff>12132</xdr:rowOff>
    </xdr:from>
    <xdr:to>
      <xdr:col>15</xdr:col>
      <xdr:colOff>32558</xdr:colOff>
      <xdr:row>9</xdr:row>
      <xdr:rowOff>22880</xdr:rowOff>
    </xdr:to>
    <xdr:sp macro="" textlink="">
      <xdr:nvSpPr>
        <xdr:cNvPr id="1761" name="AutoShape 6507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rrowheads="1"/>
        </xdr:cNvSpPr>
      </xdr:nvSpPr>
      <xdr:spPr bwMode="auto">
        <a:xfrm>
          <a:off x="7110040" y="1496718"/>
          <a:ext cx="194363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118038</xdr:colOff>
      <xdr:row>5</xdr:row>
      <xdr:rowOff>6568</xdr:rowOff>
    </xdr:from>
    <xdr:ext cx="417188" cy="408122"/>
    <xdr:grpSp>
      <xdr:nvGrpSpPr>
        <xdr:cNvPr id="1762" name="Group 6672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GrpSpPr>
          <a:grpSpLocks/>
        </xdr:cNvGrpSpPr>
      </xdr:nvGrpSpPr>
      <xdr:grpSpPr bwMode="auto">
        <a:xfrm>
          <a:off x="7423713" y="930493"/>
          <a:ext cx="417188" cy="408122"/>
          <a:chOff x="536" y="109"/>
          <a:chExt cx="46" cy="44"/>
        </a:xfrm>
      </xdr:grpSpPr>
      <xdr:pic>
        <xdr:nvPicPr>
          <xdr:cNvPr id="1763" name="Picture 6673" descr="route2">
            <a:extLst>
              <a:ext uri="{FF2B5EF4-FFF2-40B4-BE49-F238E27FC236}">
                <a16:creationId xmlns:a16="http://schemas.microsoft.com/office/drawing/2014/main" id="{00000000-0008-0000-0000-0000E3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64" name="Text Box 6674">
            <a:extLst>
              <a:ext uri="{FF2B5EF4-FFF2-40B4-BE49-F238E27FC236}">
                <a16:creationId xmlns:a16="http://schemas.microsoft.com/office/drawing/2014/main" id="{00000000-0008-0000-0000-0000E4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394137</xdr:colOff>
      <xdr:row>3</xdr:row>
      <xdr:rowOff>72259</xdr:rowOff>
    </xdr:from>
    <xdr:ext cx="352952" cy="345282"/>
    <xdr:grpSp>
      <xdr:nvGrpSpPr>
        <xdr:cNvPr id="1766" name="Group 6672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GrpSpPr>
          <a:grpSpLocks/>
        </xdr:cNvGrpSpPr>
      </xdr:nvGrpSpPr>
      <xdr:grpSpPr bwMode="auto">
        <a:xfrm>
          <a:off x="7699812" y="634234"/>
          <a:ext cx="352952" cy="345282"/>
          <a:chOff x="536" y="109"/>
          <a:chExt cx="46" cy="44"/>
        </a:xfrm>
      </xdr:grpSpPr>
      <xdr:pic>
        <xdr:nvPicPr>
          <xdr:cNvPr id="1767" name="Picture 6673" descr="route2">
            <a:extLst>
              <a:ext uri="{FF2B5EF4-FFF2-40B4-BE49-F238E27FC236}">
                <a16:creationId xmlns:a16="http://schemas.microsoft.com/office/drawing/2014/main" id="{00000000-0008-0000-0000-0000E7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68" name="Text Box 6674">
            <a:extLst>
              <a:ext uri="{FF2B5EF4-FFF2-40B4-BE49-F238E27FC236}">
                <a16:creationId xmlns:a16="http://schemas.microsoft.com/office/drawing/2014/main" id="{00000000-0008-0000-0000-0000E8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413845</xdr:colOff>
      <xdr:row>4</xdr:row>
      <xdr:rowOff>78827</xdr:rowOff>
    </xdr:from>
    <xdr:to>
      <xdr:col>15</xdr:col>
      <xdr:colOff>505810</xdr:colOff>
      <xdr:row>5</xdr:row>
      <xdr:rowOff>39416</xdr:rowOff>
    </xdr:to>
    <xdr:cxnSp macro="">
      <xdr:nvCxnSpPr>
        <xdr:cNvPr id="1769" name="直線コネクタ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CxnSpPr/>
      </xdr:nvCxnSpPr>
      <xdr:spPr bwMode="auto">
        <a:xfrm flipV="1">
          <a:off x="7685690" y="827689"/>
          <a:ext cx="91965" cy="144520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249620</xdr:colOff>
      <xdr:row>12</xdr:row>
      <xdr:rowOff>91966</xdr:rowOff>
    </xdr:from>
    <xdr:to>
      <xdr:col>2</xdr:col>
      <xdr:colOff>289034</xdr:colOff>
      <xdr:row>18</xdr:row>
      <xdr:rowOff>131380</xdr:rowOff>
    </xdr:to>
    <xdr:sp macro="" textlink="">
      <xdr:nvSpPr>
        <xdr:cNvPr id="25" name="フリーフォーム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 bwMode="auto">
        <a:xfrm>
          <a:off x="8697310" y="656897"/>
          <a:ext cx="39414" cy="1143000"/>
        </a:xfrm>
        <a:custGeom>
          <a:avLst/>
          <a:gdLst>
            <a:gd name="connsiteX0" fmla="*/ 0 w 52552"/>
            <a:gd name="connsiteY0" fmla="*/ 1116724 h 1116724"/>
            <a:gd name="connsiteX1" fmla="*/ 52552 w 52552"/>
            <a:gd name="connsiteY1" fmla="*/ 834258 h 1116724"/>
            <a:gd name="connsiteX2" fmla="*/ 52552 w 52552"/>
            <a:gd name="connsiteY2" fmla="*/ 0 h 1116724"/>
            <a:gd name="connsiteX0" fmla="*/ 0 w 55415"/>
            <a:gd name="connsiteY0" fmla="*/ 1116724 h 1116724"/>
            <a:gd name="connsiteX1" fmla="*/ 52552 w 55415"/>
            <a:gd name="connsiteY1" fmla="*/ 834258 h 1116724"/>
            <a:gd name="connsiteX2" fmla="*/ 52552 w 55415"/>
            <a:gd name="connsiteY2" fmla="*/ 0 h 1116724"/>
            <a:gd name="connsiteX0" fmla="*/ 0 w 56589"/>
            <a:gd name="connsiteY0" fmla="*/ 1116724 h 1116724"/>
            <a:gd name="connsiteX1" fmla="*/ 52552 w 56589"/>
            <a:gd name="connsiteY1" fmla="*/ 834258 h 1116724"/>
            <a:gd name="connsiteX2" fmla="*/ 52552 w 56589"/>
            <a:gd name="connsiteY2" fmla="*/ 0 h 1116724"/>
            <a:gd name="connsiteX0" fmla="*/ 0 w 44958"/>
            <a:gd name="connsiteY0" fmla="*/ 1143000 h 1143000"/>
            <a:gd name="connsiteX1" fmla="*/ 39414 w 44958"/>
            <a:gd name="connsiteY1" fmla="*/ 834258 h 1143000"/>
            <a:gd name="connsiteX2" fmla="*/ 39414 w 44958"/>
            <a:gd name="connsiteY2" fmla="*/ 0 h 1143000"/>
            <a:gd name="connsiteX0" fmla="*/ 0 w 42633"/>
            <a:gd name="connsiteY0" fmla="*/ 1143000 h 1143000"/>
            <a:gd name="connsiteX1" fmla="*/ 39414 w 42633"/>
            <a:gd name="connsiteY1" fmla="*/ 834258 h 1143000"/>
            <a:gd name="connsiteX2" fmla="*/ 39414 w 42633"/>
            <a:gd name="connsiteY2" fmla="*/ 0 h 1143000"/>
            <a:gd name="connsiteX0" fmla="*/ 0 w 39414"/>
            <a:gd name="connsiteY0" fmla="*/ 1143000 h 1143000"/>
            <a:gd name="connsiteX1" fmla="*/ 39414 w 39414"/>
            <a:gd name="connsiteY1" fmla="*/ 834258 h 1143000"/>
            <a:gd name="connsiteX2" fmla="*/ 39414 w 39414"/>
            <a:gd name="connsiteY2" fmla="*/ 0 h 1143000"/>
            <a:gd name="connsiteX0" fmla="*/ 0 w 39414"/>
            <a:gd name="connsiteY0" fmla="*/ 1143000 h 1143000"/>
            <a:gd name="connsiteX1" fmla="*/ 39414 w 39414"/>
            <a:gd name="connsiteY1" fmla="*/ 834258 h 1143000"/>
            <a:gd name="connsiteX2" fmla="*/ 39414 w 39414"/>
            <a:gd name="connsiteY2" fmla="*/ 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414" h="1143000">
              <a:moveTo>
                <a:pt x="0" y="1143000"/>
              </a:moveTo>
              <a:cubicBezTo>
                <a:pt x="37224" y="1035707"/>
                <a:pt x="35035" y="908706"/>
                <a:pt x="39414" y="834258"/>
              </a:cubicBezTo>
              <a:lnTo>
                <a:pt x="3941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186350</xdr:colOff>
      <xdr:row>16</xdr:row>
      <xdr:rowOff>169787</xdr:rowOff>
    </xdr:from>
    <xdr:to>
      <xdr:col>2</xdr:col>
      <xdr:colOff>380713</xdr:colOff>
      <xdr:row>18</xdr:row>
      <xdr:rowOff>921</xdr:rowOff>
    </xdr:to>
    <xdr:sp macro="" textlink="">
      <xdr:nvSpPr>
        <xdr:cNvPr id="1770" name="AutoShape 6507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rrowheads="1"/>
        </xdr:cNvSpPr>
      </xdr:nvSpPr>
      <xdr:spPr bwMode="auto">
        <a:xfrm>
          <a:off x="8634040" y="1470442"/>
          <a:ext cx="194363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292933</xdr:colOff>
      <xdr:row>12</xdr:row>
      <xdr:rowOff>118240</xdr:rowOff>
    </xdr:from>
    <xdr:to>
      <xdr:col>3</xdr:col>
      <xdr:colOff>243051</xdr:colOff>
      <xdr:row>16</xdr:row>
      <xdr:rowOff>19673</xdr:rowOff>
    </xdr:to>
    <xdr:sp macro="" textlink="">
      <xdr:nvSpPr>
        <xdr:cNvPr id="1774" name="Line 6499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ShapeType="1"/>
        </xdr:cNvSpPr>
      </xdr:nvSpPr>
      <xdr:spPr bwMode="auto">
        <a:xfrm flipV="1">
          <a:off x="8740623" y="683171"/>
          <a:ext cx="357394" cy="63715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273227</xdr:colOff>
      <xdr:row>16</xdr:row>
      <xdr:rowOff>26243</xdr:rowOff>
    </xdr:from>
    <xdr:to>
      <xdr:col>3</xdr:col>
      <xdr:colOff>387568</xdr:colOff>
      <xdr:row>16</xdr:row>
      <xdr:rowOff>26243</xdr:rowOff>
    </xdr:to>
    <xdr:sp macro="" textlink="">
      <xdr:nvSpPr>
        <xdr:cNvPr id="1775" name="Line 6499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ShapeType="1"/>
        </xdr:cNvSpPr>
      </xdr:nvSpPr>
      <xdr:spPr bwMode="auto">
        <a:xfrm>
          <a:off x="8313641" y="1326898"/>
          <a:ext cx="92889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229912</xdr:colOff>
      <xdr:row>12</xdr:row>
      <xdr:rowOff>13138</xdr:rowOff>
    </xdr:from>
    <xdr:ext cx="352952" cy="345282"/>
    <xdr:grpSp>
      <xdr:nvGrpSpPr>
        <xdr:cNvPr id="1776" name="Group 6672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GrpSpPr>
          <a:grpSpLocks/>
        </xdr:cNvGrpSpPr>
      </xdr:nvGrpSpPr>
      <xdr:grpSpPr bwMode="auto">
        <a:xfrm>
          <a:off x="1172887" y="2203888"/>
          <a:ext cx="352952" cy="345282"/>
          <a:chOff x="536" y="109"/>
          <a:chExt cx="46" cy="44"/>
        </a:xfrm>
      </xdr:grpSpPr>
      <xdr:pic>
        <xdr:nvPicPr>
          <xdr:cNvPr id="1777" name="Picture 6673" descr="route2">
            <a:extLst>
              <a:ext uri="{FF2B5EF4-FFF2-40B4-BE49-F238E27FC236}">
                <a16:creationId xmlns:a16="http://schemas.microsoft.com/office/drawing/2014/main" id="{00000000-0008-0000-0000-0000F1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78" name="Text Box 6674">
            <a:extLst>
              <a:ext uri="{FF2B5EF4-FFF2-40B4-BE49-F238E27FC236}">
                <a16:creationId xmlns:a16="http://schemas.microsoft.com/office/drawing/2014/main" id="{00000000-0008-0000-0000-0000F2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</xdr:col>
      <xdr:colOff>182760</xdr:colOff>
      <xdr:row>15</xdr:row>
      <xdr:rowOff>105104</xdr:rowOff>
    </xdr:from>
    <xdr:to>
      <xdr:col>2</xdr:col>
      <xdr:colOff>380760</xdr:colOff>
      <xdr:row>16</xdr:row>
      <xdr:rowOff>122068</xdr:rowOff>
    </xdr:to>
    <xdr:sp macro="" textlink="">
      <xdr:nvSpPr>
        <xdr:cNvPr id="1779" name="Oval 6509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rrowheads="1"/>
        </xdr:cNvSpPr>
      </xdr:nvSpPr>
      <xdr:spPr bwMode="auto">
        <a:xfrm>
          <a:off x="722510" y="2825021"/>
          <a:ext cx="198000" cy="1968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118241</xdr:colOff>
      <xdr:row>12</xdr:row>
      <xdr:rowOff>32845</xdr:rowOff>
    </xdr:from>
    <xdr:ext cx="426713" cy="372721"/>
    <xdr:sp macro="" textlink="">
      <xdr:nvSpPr>
        <xdr:cNvPr id="1780" name="AutoShape 6505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rrowheads="1"/>
        </xdr:cNvSpPr>
      </xdr:nvSpPr>
      <xdr:spPr bwMode="auto">
        <a:xfrm>
          <a:off x="8158655" y="59777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27</a:t>
          </a:r>
        </a:p>
      </xdr:txBody>
    </xdr:sp>
    <xdr:clientData/>
  </xdr:oneCellAnchor>
  <xdr:twoCellAnchor>
    <xdr:from>
      <xdr:col>1</xdr:col>
      <xdr:colOff>170794</xdr:colOff>
      <xdr:row>13</xdr:row>
      <xdr:rowOff>105103</xdr:rowOff>
    </xdr:from>
    <xdr:to>
      <xdr:col>1</xdr:col>
      <xdr:colOff>262759</xdr:colOff>
      <xdr:row>14</xdr:row>
      <xdr:rowOff>65692</xdr:rowOff>
    </xdr:to>
    <xdr:cxnSp macro="">
      <xdr:nvCxnSpPr>
        <xdr:cNvPr id="1781" name="直線コネクタ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CxnSpPr/>
      </xdr:nvCxnSpPr>
      <xdr:spPr bwMode="auto">
        <a:xfrm flipV="1">
          <a:off x="8211208" y="853965"/>
          <a:ext cx="91965" cy="144520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144517</xdr:colOff>
      <xdr:row>15</xdr:row>
      <xdr:rowOff>39414</xdr:rowOff>
    </xdr:from>
    <xdr:to>
      <xdr:col>6</xdr:col>
      <xdr:colOff>466396</xdr:colOff>
      <xdr:row>18</xdr:row>
      <xdr:rowOff>98535</xdr:rowOff>
    </xdr:to>
    <xdr:sp macro="" textlink="">
      <xdr:nvSpPr>
        <xdr:cNvPr id="28" name="フリーフォーム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9768051" y="1156138"/>
          <a:ext cx="1136431" cy="610914"/>
        </a:xfrm>
        <a:custGeom>
          <a:avLst/>
          <a:gdLst>
            <a:gd name="connsiteX0" fmla="*/ 1136431 w 1136431"/>
            <a:gd name="connsiteY0" fmla="*/ 610914 h 610914"/>
            <a:gd name="connsiteX1" fmla="*/ 656896 w 1136431"/>
            <a:gd name="connsiteY1" fmla="*/ 289034 h 610914"/>
            <a:gd name="connsiteX2" fmla="*/ 656896 w 1136431"/>
            <a:gd name="connsiteY2" fmla="*/ 0 h 610914"/>
            <a:gd name="connsiteX3" fmla="*/ 0 w 1136431"/>
            <a:gd name="connsiteY3" fmla="*/ 0 h 610914"/>
            <a:gd name="connsiteX0" fmla="*/ 1136431 w 1136431"/>
            <a:gd name="connsiteY0" fmla="*/ 610914 h 610914"/>
            <a:gd name="connsiteX1" fmla="*/ 656896 w 1136431"/>
            <a:gd name="connsiteY1" fmla="*/ 289034 h 610914"/>
            <a:gd name="connsiteX2" fmla="*/ 656896 w 1136431"/>
            <a:gd name="connsiteY2" fmla="*/ 0 h 610914"/>
            <a:gd name="connsiteX3" fmla="*/ 0 w 1136431"/>
            <a:gd name="connsiteY3" fmla="*/ 0 h 610914"/>
            <a:gd name="connsiteX0" fmla="*/ 1136431 w 1136431"/>
            <a:gd name="connsiteY0" fmla="*/ 610914 h 610914"/>
            <a:gd name="connsiteX1" fmla="*/ 656896 w 1136431"/>
            <a:gd name="connsiteY1" fmla="*/ 289034 h 610914"/>
            <a:gd name="connsiteX2" fmla="*/ 656896 w 1136431"/>
            <a:gd name="connsiteY2" fmla="*/ 0 h 610914"/>
            <a:gd name="connsiteX3" fmla="*/ 0 w 1136431"/>
            <a:gd name="connsiteY3" fmla="*/ 0 h 610914"/>
            <a:gd name="connsiteX0" fmla="*/ 1136431 w 1136431"/>
            <a:gd name="connsiteY0" fmla="*/ 610914 h 610914"/>
            <a:gd name="connsiteX1" fmla="*/ 663465 w 1136431"/>
            <a:gd name="connsiteY1" fmla="*/ 170793 h 610914"/>
            <a:gd name="connsiteX2" fmla="*/ 656896 w 1136431"/>
            <a:gd name="connsiteY2" fmla="*/ 0 h 610914"/>
            <a:gd name="connsiteX3" fmla="*/ 0 w 1136431"/>
            <a:gd name="connsiteY3" fmla="*/ 0 h 6109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6431" h="610914">
              <a:moveTo>
                <a:pt x="1136431" y="610914"/>
              </a:moveTo>
              <a:cubicBezTo>
                <a:pt x="904327" y="556173"/>
                <a:pt x="672223" y="376620"/>
                <a:pt x="663465" y="170793"/>
              </a:cubicBezTo>
              <a:lnTo>
                <a:pt x="656896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181261</xdr:colOff>
      <xdr:row>15</xdr:row>
      <xdr:rowOff>32812</xdr:rowOff>
    </xdr:from>
    <xdr:to>
      <xdr:col>6</xdr:col>
      <xdr:colOff>597775</xdr:colOff>
      <xdr:row>15</xdr:row>
      <xdr:rowOff>32812</xdr:rowOff>
    </xdr:to>
    <xdr:sp macro="" textlink="">
      <xdr:nvSpPr>
        <xdr:cNvPr id="1782" name="Line 6499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ShapeType="1"/>
        </xdr:cNvSpPr>
      </xdr:nvSpPr>
      <xdr:spPr bwMode="auto">
        <a:xfrm>
          <a:off x="10212071" y="1149536"/>
          <a:ext cx="82379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374431</xdr:colOff>
      <xdr:row>12</xdr:row>
      <xdr:rowOff>39413</xdr:rowOff>
    </xdr:from>
    <xdr:to>
      <xdr:col>5</xdr:col>
      <xdr:colOff>378331</xdr:colOff>
      <xdr:row>14</xdr:row>
      <xdr:rowOff>164193</xdr:rowOff>
    </xdr:to>
    <xdr:sp macro="" textlink="">
      <xdr:nvSpPr>
        <xdr:cNvPr id="1783" name="Line 6499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ShapeType="1"/>
        </xdr:cNvSpPr>
      </xdr:nvSpPr>
      <xdr:spPr bwMode="auto">
        <a:xfrm flipH="1" flipV="1">
          <a:off x="10405241" y="604344"/>
          <a:ext cx="3900" cy="49264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287864</xdr:colOff>
      <xdr:row>14</xdr:row>
      <xdr:rowOff>131380</xdr:rowOff>
    </xdr:from>
    <xdr:to>
      <xdr:col>6</xdr:col>
      <xdr:colOff>73114</xdr:colOff>
      <xdr:row>15</xdr:row>
      <xdr:rowOff>149463</xdr:rowOff>
    </xdr:to>
    <xdr:sp macro="" textlink="">
      <xdr:nvSpPr>
        <xdr:cNvPr id="1784" name="Oval 6509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rrowheads="1"/>
        </xdr:cNvSpPr>
      </xdr:nvSpPr>
      <xdr:spPr bwMode="auto">
        <a:xfrm>
          <a:off x="2425697" y="2671380"/>
          <a:ext cx="198000" cy="198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304591</xdr:colOff>
      <xdr:row>16</xdr:row>
      <xdr:rowOff>18702</xdr:rowOff>
    </xdr:from>
    <xdr:to>
      <xdr:col>6</xdr:col>
      <xdr:colOff>91677</xdr:colOff>
      <xdr:row>17</xdr:row>
      <xdr:rowOff>29450</xdr:rowOff>
    </xdr:to>
    <xdr:sp macro="" textlink="">
      <xdr:nvSpPr>
        <xdr:cNvPr id="1785" name="AutoShape 6507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rrowheads="1"/>
        </xdr:cNvSpPr>
      </xdr:nvSpPr>
      <xdr:spPr bwMode="auto">
        <a:xfrm>
          <a:off x="10335401" y="1319357"/>
          <a:ext cx="194363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6568</xdr:colOff>
      <xdr:row>12</xdr:row>
      <xdr:rowOff>13138</xdr:rowOff>
    </xdr:from>
    <xdr:ext cx="426713" cy="372721"/>
    <xdr:sp macro="" textlink="">
      <xdr:nvSpPr>
        <xdr:cNvPr id="1787" name="AutoShape 6505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rrowheads="1"/>
        </xdr:cNvSpPr>
      </xdr:nvSpPr>
      <xdr:spPr bwMode="auto">
        <a:xfrm>
          <a:off x="9630102" y="57806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27</a:t>
          </a:r>
        </a:p>
      </xdr:txBody>
    </xdr:sp>
    <xdr:clientData/>
  </xdr:oneCellAnchor>
  <xdr:twoCellAnchor>
    <xdr:from>
      <xdr:col>4</xdr:col>
      <xdr:colOff>216775</xdr:colOff>
      <xdr:row>13</xdr:row>
      <xdr:rowOff>118241</xdr:rowOff>
    </xdr:from>
    <xdr:to>
      <xdr:col>4</xdr:col>
      <xdr:colOff>341586</xdr:colOff>
      <xdr:row>14</xdr:row>
      <xdr:rowOff>52551</xdr:rowOff>
    </xdr:to>
    <xdr:cxnSp macro="">
      <xdr:nvCxnSpPr>
        <xdr:cNvPr id="1789" name="直線コネクタ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CxnSpPr/>
      </xdr:nvCxnSpPr>
      <xdr:spPr bwMode="auto">
        <a:xfrm flipH="1" flipV="1">
          <a:off x="9840309" y="867103"/>
          <a:ext cx="124811" cy="118241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190500</xdr:colOff>
      <xdr:row>12</xdr:row>
      <xdr:rowOff>137948</xdr:rowOff>
    </xdr:from>
    <xdr:to>
      <xdr:col>9</xdr:col>
      <xdr:colOff>275896</xdr:colOff>
      <xdr:row>18</xdr:row>
      <xdr:rowOff>105104</xdr:rowOff>
    </xdr:to>
    <xdr:sp macro="" textlink="">
      <xdr:nvSpPr>
        <xdr:cNvPr id="31" name="フリーフォーム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 bwMode="auto">
        <a:xfrm>
          <a:off x="11804431" y="702879"/>
          <a:ext cx="492672" cy="1070742"/>
        </a:xfrm>
        <a:custGeom>
          <a:avLst/>
          <a:gdLst>
            <a:gd name="connsiteX0" fmla="*/ 262759 w 492672"/>
            <a:gd name="connsiteY0" fmla="*/ 1070742 h 1070742"/>
            <a:gd name="connsiteX1" fmla="*/ 262759 w 492672"/>
            <a:gd name="connsiteY1" fmla="*/ 794845 h 1070742"/>
            <a:gd name="connsiteX2" fmla="*/ 0 w 492672"/>
            <a:gd name="connsiteY2" fmla="*/ 381000 h 1070742"/>
            <a:gd name="connsiteX3" fmla="*/ 492672 w 492672"/>
            <a:gd name="connsiteY3" fmla="*/ 0 h 1070742"/>
            <a:gd name="connsiteX0" fmla="*/ 262759 w 492672"/>
            <a:gd name="connsiteY0" fmla="*/ 1070742 h 1070742"/>
            <a:gd name="connsiteX1" fmla="*/ 262759 w 492672"/>
            <a:gd name="connsiteY1" fmla="*/ 794845 h 1070742"/>
            <a:gd name="connsiteX2" fmla="*/ 0 w 492672"/>
            <a:gd name="connsiteY2" fmla="*/ 381000 h 1070742"/>
            <a:gd name="connsiteX3" fmla="*/ 492672 w 492672"/>
            <a:gd name="connsiteY3" fmla="*/ 0 h 1070742"/>
            <a:gd name="connsiteX0" fmla="*/ 262759 w 492672"/>
            <a:gd name="connsiteY0" fmla="*/ 1070742 h 1070742"/>
            <a:gd name="connsiteX1" fmla="*/ 262759 w 492672"/>
            <a:gd name="connsiteY1" fmla="*/ 794845 h 1070742"/>
            <a:gd name="connsiteX2" fmla="*/ 0 w 492672"/>
            <a:gd name="connsiteY2" fmla="*/ 381000 h 1070742"/>
            <a:gd name="connsiteX3" fmla="*/ 492672 w 492672"/>
            <a:gd name="connsiteY3" fmla="*/ 0 h 10707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2672" h="1070742">
              <a:moveTo>
                <a:pt x="262759" y="1070742"/>
              </a:moveTo>
              <a:lnTo>
                <a:pt x="262759" y="794845"/>
              </a:lnTo>
              <a:cubicBezTo>
                <a:pt x="260570" y="624052"/>
                <a:pt x="126999" y="505810"/>
                <a:pt x="0" y="381000"/>
              </a:cubicBezTo>
              <a:lnTo>
                <a:pt x="49267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275897</xdr:colOff>
      <xdr:row>13</xdr:row>
      <xdr:rowOff>13137</xdr:rowOff>
    </xdr:from>
    <xdr:to>
      <xdr:col>8</xdr:col>
      <xdr:colOff>181263</xdr:colOff>
      <xdr:row>14</xdr:row>
      <xdr:rowOff>137915</xdr:rowOff>
    </xdr:to>
    <xdr:sp macro="" textlink="">
      <xdr:nvSpPr>
        <xdr:cNvPr id="1790" name="Line 649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ShapeType="1"/>
        </xdr:cNvSpPr>
      </xdr:nvSpPr>
      <xdr:spPr bwMode="auto">
        <a:xfrm flipH="1" flipV="1">
          <a:off x="11482552" y="761999"/>
          <a:ext cx="312641" cy="30870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282465</xdr:colOff>
      <xdr:row>14</xdr:row>
      <xdr:rowOff>170760</xdr:rowOff>
    </xdr:from>
    <xdr:to>
      <xdr:col>8</xdr:col>
      <xdr:colOff>170794</xdr:colOff>
      <xdr:row>16</xdr:row>
      <xdr:rowOff>52551</xdr:rowOff>
    </xdr:to>
    <xdr:sp macro="" textlink="">
      <xdr:nvSpPr>
        <xdr:cNvPr id="1809" name="Line 6499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ShapeType="1"/>
        </xdr:cNvSpPr>
      </xdr:nvSpPr>
      <xdr:spPr bwMode="auto">
        <a:xfrm flipV="1">
          <a:off x="11489120" y="1103553"/>
          <a:ext cx="295604" cy="24965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90795</xdr:colOff>
      <xdr:row>14</xdr:row>
      <xdr:rowOff>45983</xdr:rowOff>
    </xdr:from>
    <xdr:to>
      <xdr:col>8</xdr:col>
      <xdr:colOff>292395</xdr:colOff>
      <xdr:row>15</xdr:row>
      <xdr:rowOff>62946</xdr:rowOff>
    </xdr:to>
    <xdr:sp macro="" textlink="">
      <xdr:nvSpPr>
        <xdr:cNvPr id="1913" name="Oval 6509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rrowheads="1"/>
        </xdr:cNvSpPr>
      </xdr:nvSpPr>
      <xdr:spPr bwMode="auto">
        <a:xfrm>
          <a:off x="11704726" y="978776"/>
          <a:ext cx="201600" cy="20089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36745</xdr:colOff>
      <xdr:row>16</xdr:row>
      <xdr:rowOff>98500</xdr:rowOff>
    </xdr:from>
    <xdr:to>
      <xdr:col>9</xdr:col>
      <xdr:colOff>420415</xdr:colOff>
      <xdr:row>17</xdr:row>
      <xdr:rowOff>144516</xdr:rowOff>
    </xdr:to>
    <xdr:sp macro="" textlink="">
      <xdr:nvSpPr>
        <xdr:cNvPr id="1914" name="Line 6499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ShapeType="1"/>
        </xdr:cNvSpPr>
      </xdr:nvSpPr>
      <xdr:spPr bwMode="auto">
        <a:xfrm>
          <a:off x="12057952" y="1399155"/>
          <a:ext cx="383670" cy="22994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357143</xdr:colOff>
      <xdr:row>17</xdr:row>
      <xdr:rowOff>38409</xdr:rowOff>
    </xdr:from>
    <xdr:to>
      <xdr:col>9</xdr:col>
      <xdr:colOff>144230</xdr:colOff>
      <xdr:row>18</xdr:row>
      <xdr:rowOff>49157</xdr:rowOff>
    </xdr:to>
    <xdr:sp macro="" textlink="">
      <xdr:nvSpPr>
        <xdr:cNvPr id="1917" name="AutoShape 6507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rrowheads="1"/>
        </xdr:cNvSpPr>
      </xdr:nvSpPr>
      <xdr:spPr bwMode="auto">
        <a:xfrm>
          <a:off x="11971074" y="1522995"/>
          <a:ext cx="194363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19706</xdr:colOff>
      <xdr:row>12</xdr:row>
      <xdr:rowOff>26276</xdr:rowOff>
    </xdr:from>
    <xdr:ext cx="352952" cy="345282"/>
    <xdr:grpSp>
      <xdr:nvGrpSpPr>
        <xdr:cNvPr id="1918" name="Group 6672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GrpSpPr>
          <a:grpSpLocks/>
        </xdr:cNvGrpSpPr>
      </xdr:nvGrpSpPr>
      <xdr:grpSpPr bwMode="auto">
        <a:xfrm>
          <a:off x="3324881" y="2217026"/>
          <a:ext cx="352952" cy="345282"/>
          <a:chOff x="536" y="109"/>
          <a:chExt cx="46" cy="44"/>
        </a:xfrm>
      </xdr:grpSpPr>
      <xdr:pic>
        <xdr:nvPicPr>
          <xdr:cNvPr id="1959" name="Picture 6673" descr="route2">
            <a:extLst>
              <a:ext uri="{FF2B5EF4-FFF2-40B4-BE49-F238E27FC236}">
                <a16:creationId xmlns:a16="http://schemas.microsoft.com/office/drawing/2014/main" id="{00000000-0008-0000-0000-0000A70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70" name="Text Box 6674">
            <a:extLst>
              <a:ext uri="{FF2B5EF4-FFF2-40B4-BE49-F238E27FC236}">
                <a16:creationId xmlns:a16="http://schemas.microsoft.com/office/drawing/2014/main" id="{00000000-0008-0000-0000-0000B2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335016</xdr:colOff>
      <xdr:row>16</xdr:row>
      <xdr:rowOff>78827</xdr:rowOff>
    </xdr:from>
    <xdr:ext cx="352952" cy="345282"/>
    <xdr:grpSp>
      <xdr:nvGrpSpPr>
        <xdr:cNvPr id="1971" name="Group 6672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GrpSpPr>
          <a:grpSpLocks/>
        </xdr:cNvGrpSpPr>
      </xdr:nvGrpSpPr>
      <xdr:grpSpPr bwMode="auto">
        <a:xfrm>
          <a:off x="4459341" y="2993477"/>
          <a:ext cx="352952" cy="345282"/>
          <a:chOff x="536" y="109"/>
          <a:chExt cx="46" cy="44"/>
        </a:xfrm>
      </xdr:grpSpPr>
      <xdr:pic>
        <xdr:nvPicPr>
          <xdr:cNvPr id="1972" name="Picture 6673" descr="route2">
            <a:extLst>
              <a:ext uri="{FF2B5EF4-FFF2-40B4-BE49-F238E27FC236}">
                <a16:creationId xmlns:a16="http://schemas.microsoft.com/office/drawing/2014/main" id="{00000000-0008-0000-0000-0000B40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73" name="Text Box 6674">
            <a:extLst>
              <a:ext uri="{FF2B5EF4-FFF2-40B4-BE49-F238E27FC236}">
                <a16:creationId xmlns:a16="http://schemas.microsoft.com/office/drawing/2014/main" id="{00000000-0008-0000-0000-0000B5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310056</xdr:colOff>
      <xdr:row>12</xdr:row>
      <xdr:rowOff>52552</xdr:rowOff>
    </xdr:from>
    <xdr:ext cx="778024" cy="366767"/>
    <xdr:sp macro="" textlink="">
      <xdr:nvSpPr>
        <xdr:cNvPr id="2063" name="テキスト ボックス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5615481" y="2243302"/>
          <a:ext cx="778024" cy="366767"/>
        </a:xfrm>
        <a:prstGeom prst="rect">
          <a:avLst/>
        </a:prstGeom>
        <a:noFill/>
        <a:ln w="28575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ﾌｧﾐﾘｰﾏｰﾄ</a:t>
          </a:r>
          <a:endParaRPr kumimoji="1" lang="en-US" altLang="ja-JP" sz="1100"/>
        </a:p>
        <a:p>
          <a:r>
            <a:rPr kumimoji="1" lang="ja-JP" altLang="en-US" sz="1100"/>
            <a:t>南栃井波店</a:t>
          </a:r>
        </a:p>
      </xdr:txBody>
    </xdr:sp>
    <xdr:clientData/>
  </xdr:oneCellAnchor>
  <xdr:twoCellAnchor>
    <xdr:from>
      <xdr:col>10</xdr:col>
      <xdr:colOff>155027</xdr:colOff>
      <xdr:row>16</xdr:row>
      <xdr:rowOff>57150</xdr:rowOff>
    </xdr:from>
    <xdr:to>
      <xdr:col>11</xdr:col>
      <xdr:colOff>9525</xdr:colOff>
      <xdr:row>18</xdr:row>
      <xdr:rowOff>126453</xdr:rowOff>
    </xdr:to>
    <xdr:sp macro="" textlink="">
      <xdr:nvSpPr>
        <xdr:cNvPr id="2752" name="フリーフォーム 275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/>
      </xdr:nvSpPr>
      <xdr:spPr bwMode="auto">
        <a:xfrm flipH="1">
          <a:off x="5050877" y="2971800"/>
          <a:ext cx="264073" cy="431253"/>
        </a:xfrm>
        <a:custGeom>
          <a:avLst/>
          <a:gdLst>
            <a:gd name="connsiteX0" fmla="*/ 295603 w 295603"/>
            <a:gd name="connsiteY0" fmla="*/ 361294 h 361294"/>
            <a:gd name="connsiteX1" fmla="*/ 295603 w 295603"/>
            <a:gd name="connsiteY1" fmla="*/ 0 h 361294"/>
            <a:gd name="connsiteX2" fmla="*/ 0 w 295603"/>
            <a:gd name="connsiteY2" fmla="*/ 0 h 361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5603" h="361294">
              <a:moveTo>
                <a:pt x="295603" y="361294"/>
              </a:moveTo>
              <a:lnTo>
                <a:pt x="295603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58911</xdr:colOff>
      <xdr:row>17</xdr:row>
      <xdr:rowOff>137600</xdr:rowOff>
    </xdr:from>
    <xdr:to>
      <xdr:col>10</xdr:col>
      <xdr:colOff>253274</xdr:colOff>
      <xdr:row>18</xdr:row>
      <xdr:rowOff>148348</xdr:rowOff>
    </xdr:to>
    <xdr:sp macro="" textlink="">
      <xdr:nvSpPr>
        <xdr:cNvPr id="2271" name="AutoShape 6507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rrowheads="1"/>
        </xdr:cNvSpPr>
      </xdr:nvSpPr>
      <xdr:spPr bwMode="auto">
        <a:xfrm>
          <a:off x="4954761" y="3233225"/>
          <a:ext cx="19436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300859</xdr:colOff>
      <xdr:row>14</xdr:row>
      <xdr:rowOff>173093</xdr:rowOff>
    </xdr:from>
    <xdr:ext cx="836447" cy="183384"/>
    <xdr:sp macro="" textlink="">
      <xdr:nvSpPr>
        <xdr:cNvPr id="2334" name="テキスト ボックス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5634859" y="2713093"/>
          <a:ext cx="836447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twoCellAnchor>
    <xdr:from>
      <xdr:col>14</xdr:col>
      <xdr:colOff>328449</xdr:colOff>
      <xdr:row>24</xdr:row>
      <xdr:rowOff>32845</xdr:rowOff>
    </xdr:from>
    <xdr:to>
      <xdr:col>15</xdr:col>
      <xdr:colOff>637190</xdr:colOff>
      <xdr:row>27</xdr:row>
      <xdr:rowOff>78828</xdr:rowOff>
    </xdr:to>
    <xdr:sp macro="" textlink="">
      <xdr:nvSpPr>
        <xdr:cNvPr id="2759" name="フリーフォーム 2758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/>
      </xdr:nvSpPr>
      <xdr:spPr bwMode="auto">
        <a:xfrm>
          <a:off x="19857983" y="1149569"/>
          <a:ext cx="716017" cy="597776"/>
        </a:xfrm>
        <a:custGeom>
          <a:avLst/>
          <a:gdLst>
            <a:gd name="connsiteX0" fmla="*/ 0 w 716017"/>
            <a:gd name="connsiteY0" fmla="*/ 597776 h 597776"/>
            <a:gd name="connsiteX1" fmla="*/ 0 w 716017"/>
            <a:gd name="connsiteY1" fmla="*/ 0 h 597776"/>
            <a:gd name="connsiteX2" fmla="*/ 716017 w 716017"/>
            <a:gd name="connsiteY2" fmla="*/ 0 h 5977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16017" h="597776">
              <a:moveTo>
                <a:pt x="0" y="597776"/>
              </a:moveTo>
              <a:lnTo>
                <a:pt x="0" y="0"/>
              </a:lnTo>
              <a:lnTo>
                <a:pt x="71601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309912</xdr:colOff>
      <xdr:row>21</xdr:row>
      <xdr:rowOff>19707</xdr:rowOff>
    </xdr:from>
    <xdr:to>
      <xdr:col>14</xdr:col>
      <xdr:colOff>313812</xdr:colOff>
      <xdr:row>23</xdr:row>
      <xdr:rowOff>144486</xdr:rowOff>
    </xdr:to>
    <xdr:sp macro="" textlink="">
      <xdr:nvSpPr>
        <xdr:cNvPr id="1341" name="Line 6499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ShapeType="1"/>
        </xdr:cNvSpPr>
      </xdr:nvSpPr>
      <xdr:spPr bwMode="auto">
        <a:xfrm flipH="1" flipV="1">
          <a:off x="19839446" y="584638"/>
          <a:ext cx="3900" cy="49264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223345</xdr:colOff>
      <xdr:row>23</xdr:row>
      <xdr:rowOff>111674</xdr:rowOff>
    </xdr:from>
    <xdr:to>
      <xdr:col>15</xdr:col>
      <xdr:colOff>8594</xdr:colOff>
      <xdr:row>24</xdr:row>
      <xdr:rowOff>129757</xdr:rowOff>
    </xdr:to>
    <xdr:sp macro="" textlink="">
      <xdr:nvSpPr>
        <xdr:cNvPr id="1342" name="Oval 6509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rrowheads="1"/>
        </xdr:cNvSpPr>
      </xdr:nvSpPr>
      <xdr:spPr bwMode="auto">
        <a:xfrm>
          <a:off x="5557345" y="4270924"/>
          <a:ext cx="198000" cy="198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226934</xdr:colOff>
      <xdr:row>25</xdr:row>
      <xdr:rowOff>156652</xdr:rowOff>
    </xdr:from>
    <xdr:to>
      <xdr:col>15</xdr:col>
      <xdr:colOff>14020</xdr:colOff>
      <xdr:row>26</xdr:row>
      <xdr:rowOff>167400</xdr:rowOff>
    </xdr:to>
    <xdr:sp macro="" textlink="">
      <xdr:nvSpPr>
        <xdr:cNvPr id="1345" name="AutoShape 6507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rrowheads="1"/>
        </xdr:cNvSpPr>
      </xdr:nvSpPr>
      <xdr:spPr bwMode="auto">
        <a:xfrm>
          <a:off x="19756468" y="1457307"/>
          <a:ext cx="194363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335344</xdr:colOff>
      <xdr:row>21</xdr:row>
      <xdr:rowOff>10838</xdr:rowOff>
    </xdr:from>
    <xdr:ext cx="352952" cy="345282"/>
    <xdr:grpSp>
      <xdr:nvGrpSpPr>
        <xdr:cNvPr id="1365" name="Group 6672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GrpSpPr>
          <a:grpSpLocks/>
        </xdr:cNvGrpSpPr>
      </xdr:nvGrpSpPr>
      <xdr:grpSpPr bwMode="auto">
        <a:xfrm>
          <a:off x="6821869" y="3830363"/>
          <a:ext cx="352952" cy="345282"/>
          <a:chOff x="536" y="109"/>
          <a:chExt cx="46" cy="44"/>
        </a:xfrm>
      </xdr:grpSpPr>
      <xdr:pic>
        <xdr:nvPicPr>
          <xdr:cNvPr id="1367" name="Picture 6673" descr="route2">
            <a:extLst>
              <a:ext uri="{FF2B5EF4-FFF2-40B4-BE49-F238E27FC236}">
                <a16:creationId xmlns:a16="http://schemas.microsoft.com/office/drawing/2014/main" id="{00000000-0008-0000-0000-000057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69" name="Text Box 6674">
            <a:extLst>
              <a:ext uri="{FF2B5EF4-FFF2-40B4-BE49-F238E27FC236}">
                <a16:creationId xmlns:a16="http://schemas.microsoft.com/office/drawing/2014/main" id="{00000000-0008-0000-0000-000059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302172</xdr:colOff>
      <xdr:row>24</xdr:row>
      <xdr:rowOff>91965</xdr:rowOff>
    </xdr:from>
    <xdr:ext cx="417188" cy="408122"/>
    <xdr:grpSp>
      <xdr:nvGrpSpPr>
        <xdr:cNvPr id="1370" name="Group 667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GrpSpPr>
          <a:grpSpLocks/>
        </xdr:cNvGrpSpPr>
      </xdr:nvGrpSpPr>
      <xdr:grpSpPr bwMode="auto">
        <a:xfrm>
          <a:off x="7607847" y="4454415"/>
          <a:ext cx="417188" cy="408122"/>
          <a:chOff x="536" y="109"/>
          <a:chExt cx="46" cy="44"/>
        </a:xfrm>
      </xdr:grpSpPr>
      <xdr:pic>
        <xdr:nvPicPr>
          <xdr:cNvPr id="1379" name="Picture 6673" descr="route2">
            <a:extLst>
              <a:ext uri="{FF2B5EF4-FFF2-40B4-BE49-F238E27FC236}">
                <a16:creationId xmlns:a16="http://schemas.microsoft.com/office/drawing/2014/main" id="{00000000-0008-0000-0000-000063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0" name="Text Box 6674">
            <a:extLst>
              <a:ext uri="{FF2B5EF4-FFF2-40B4-BE49-F238E27FC236}">
                <a16:creationId xmlns:a16="http://schemas.microsoft.com/office/drawing/2014/main" id="{00000000-0008-0000-0000-00006E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477120</xdr:colOff>
      <xdr:row>48</xdr:row>
      <xdr:rowOff>2719</xdr:rowOff>
    </xdr:from>
    <xdr:to>
      <xdr:col>6</xdr:col>
      <xdr:colOff>533400</xdr:colOff>
      <xdr:row>51</xdr:row>
      <xdr:rowOff>32657</xdr:rowOff>
    </xdr:to>
    <xdr:grpSp>
      <xdr:nvGrpSpPr>
        <xdr:cNvPr id="1458" name="Group 4332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GrpSpPr>
          <a:grpSpLocks/>
        </xdr:cNvGrpSpPr>
      </xdr:nvGrpSpPr>
      <xdr:grpSpPr bwMode="auto">
        <a:xfrm rot="10800000">
          <a:off x="3010770" y="8708569"/>
          <a:ext cx="56280" cy="572863"/>
          <a:chOff x="5428" y="57"/>
          <a:chExt cx="6" cy="99"/>
        </a:xfrm>
      </xdr:grpSpPr>
      <xdr:cxnSp macro="">
        <xdr:nvCxnSpPr>
          <xdr:cNvPr id="1497" name="AutoShape 4333">
            <a:extLst>
              <a:ext uri="{FF2B5EF4-FFF2-40B4-BE49-F238E27FC236}">
                <a16:creationId xmlns:a16="http://schemas.microsoft.com/office/drawing/2014/main" id="{00000000-0008-0000-0000-0000D905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04" name="AutoShape 4334">
            <a:extLst>
              <a:ext uri="{FF2B5EF4-FFF2-40B4-BE49-F238E27FC236}">
                <a16:creationId xmlns:a16="http://schemas.microsoft.com/office/drawing/2014/main" id="{00000000-0008-0000-0000-0000E005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09" name="AutoShape 4335">
            <a:extLst>
              <a:ext uri="{FF2B5EF4-FFF2-40B4-BE49-F238E27FC236}">
                <a16:creationId xmlns:a16="http://schemas.microsoft.com/office/drawing/2014/main" id="{00000000-0008-0000-0000-0000E505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435251</xdr:colOff>
      <xdr:row>49</xdr:row>
      <xdr:rowOff>102545</xdr:rowOff>
    </xdr:from>
    <xdr:to>
      <xdr:col>6</xdr:col>
      <xdr:colOff>581082</xdr:colOff>
      <xdr:row>51</xdr:row>
      <xdr:rowOff>127393</xdr:rowOff>
    </xdr:to>
    <xdr:sp macro="" textlink="">
      <xdr:nvSpPr>
        <xdr:cNvPr id="1510" name="正方形/長方形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 bwMode="auto">
        <a:xfrm rot="16200000">
          <a:off x="26686772" y="961896"/>
          <a:ext cx="384076" cy="145831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67191</xdr:colOff>
      <xdr:row>49</xdr:row>
      <xdr:rowOff>164786</xdr:rowOff>
    </xdr:from>
    <xdr:ext cx="643766" cy="166712"/>
    <xdr:sp macro="" textlink="">
      <xdr:nvSpPr>
        <xdr:cNvPr id="1511" name="テキスト ボックス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26437834" y="905015"/>
          <a:ext cx="643766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九頭竜湖駅</a:t>
          </a:r>
        </a:p>
      </xdr:txBody>
    </xdr:sp>
    <xdr:clientData/>
  </xdr:oneCellAnchor>
  <xdr:twoCellAnchor>
    <xdr:from>
      <xdr:col>5</xdr:col>
      <xdr:colOff>288471</xdr:colOff>
      <xdr:row>48</xdr:row>
      <xdr:rowOff>59872</xdr:rowOff>
    </xdr:from>
    <xdr:to>
      <xdr:col>5</xdr:col>
      <xdr:colOff>288471</xdr:colOff>
      <xdr:row>54</xdr:row>
      <xdr:rowOff>92529</xdr:rowOff>
    </xdr:to>
    <xdr:cxnSp macro="">
      <xdr:nvCxnSpPr>
        <xdr:cNvPr id="2773" name="直線コネクタ 2772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CxnSpPr/>
      </xdr:nvCxnSpPr>
      <xdr:spPr bwMode="auto">
        <a:xfrm flipV="1">
          <a:off x="26250900" y="620486"/>
          <a:ext cx="0" cy="1110343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4</xdr:col>
      <xdr:colOff>221915</xdr:colOff>
      <xdr:row>49</xdr:row>
      <xdr:rowOff>45263</xdr:rowOff>
    </xdr:from>
    <xdr:ext cx="417188" cy="408122"/>
    <xdr:grpSp>
      <xdr:nvGrpSpPr>
        <xdr:cNvPr id="1512" name="Group 667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GrpSpPr>
          <a:grpSpLocks/>
        </xdr:cNvGrpSpPr>
      </xdr:nvGrpSpPr>
      <xdr:grpSpPr bwMode="auto">
        <a:xfrm>
          <a:off x="1936415" y="8932088"/>
          <a:ext cx="417188" cy="408122"/>
          <a:chOff x="536" y="109"/>
          <a:chExt cx="46" cy="44"/>
        </a:xfrm>
      </xdr:grpSpPr>
      <xdr:pic>
        <xdr:nvPicPr>
          <xdr:cNvPr id="1513" name="Picture 6673" descr="route2">
            <a:extLst>
              <a:ext uri="{FF2B5EF4-FFF2-40B4-BE49-F238E27FC236}">
                <a16:creationId xmlns:a16="http://schemas.microsoft.com/office/drawing/2014/main" id="{00000000-0008-0000-0000-0000E9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4" name="Text Box 6674">
            <a:extLst>
              <a:ext uri="{FF2B5EF4-FFF2-40B4-BE49-F238E27FC236}">
                <a16:creationId xmlns:a16="http://schemas.microsoft.com/office/drawing/2014/main" id="{00000000-0008-0000-0000-0000EA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5</xdr:col>
      <xdr:colOff>191989</xdr:colOff>
      <xdr:row>52</xdr:row>
      <xdr:rowOff>125335</xdr:rowOff>
    </xdr:from>
    <xdr:to>
      <xdr:col>5</xdr:col>
      <xdr:colOff>377767</xdr:colOff>
      <xdr:row>53</xdr:row>
      <xdr:rowOff>133854</xdr:rowOff>
    </xdr:to>
    <xdr:sp macro="" textlink="">
      <xdr:nvSpPr>
        <xdr:cNvPr id="1515" name="AutoShape 6507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rrowheads="1"/>
        </xdr:cNvSpPr>
      </xdr:nvSpPr>
      <xdr:spPr bwMode="auto">
        <a:xfrm>
          <a:off x="26154418" y="1404406"/>
          <a:ext cx="195303" cy="18813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397328</xdr:colOff>
      <xdr:row>51</xdr:row>
      <xdr:rowOff>141515</xdr:rowOff>
    </xdr:from>
    <xdr:to>
      <xdr:col>6</xdr:col>
      <xdr:colOff>413657</xdr:colOff>
      <xdr:row>53</xdr:row>
      <xdr:rowOff>145718</xdr:rowOff>
    </xdr:to>
    <xdr:sp macro="" textlink="">
      <xdr:nvSpPr>
        <xdr:cNvPr id="1516" name="正方形/長方形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 bwMode="auto">
        <a:xfrm>
          <a:off x="26359757" y="1240972"/>
          <a:ext cx="424543" cy="363432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3972</xdr:colOff>
      <xdr:row>51</xdr:row>
      <xdr:rowOff>162485</xdr:rowOff>
    </xdr:from>
    <xdr:ext cx="405496" cy="350096"/>
    <xdr:sp macro="" textlink="">
      <xdr:nvSpPr>
        <xdr:cNvPr id="1517" name="テキスト ボックス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12081672" y="6153710"/>
          <a:ext cx="405496" cy="3500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050" b="1">
              <a:latin typeface="+mj-ea"/>
              <a:ea typeface="+mj-ea"/>
            </a:rPr>
            <a:t>道の駅</a:t>
          </a:r>
          <a:endParaRPr kumimoji="1" lang="en-US" altLang="ja-JP" sz="1050" b="1">
            <a:latin typeface="+mj-ea"/>
            <a:ea typeface="+mj-ea"/>
          </a:endParaRPr>
        </a:p>
        <a:p>
          <a:pPr algn="l"/>
          <a:r>
            <a:rPr kumimoji="1" lang="ja-JP" altLang="en-US" sz="1050" b="1">
              <a:latin typeface="+mj-ea"/>
              <a:ea typeface="+mj-ea"/>
            </a:rPr>
            <a:t>九頭竜</a:t>
          </a:r>
        </a:p>
      </xdr:txBody>
    </xdr:sp>
    <xdr:clientData/>
  </xdr:oneCellAnchor>
  <xdr:twoCellAnchor>
    <xdr:from>
      <xdr:col>11</xdr:col>
      <xdr:colOff>337457</xdr:colOff>
      <xdr:row>48</xdr:row>
      <xdr:rowOff>145443</xdr:rowOff>
    </xdr:from>
    <xdr:to>
      <xdr:col>12</xdr:col>
      <xdr:colOff>506186</xdr:colOff>
      <xdr:row>54</xdr:row>
      <xdr:rowOff>101900</xdr:rowOff>
    </xdr:to>
    <xdr:sp macro="" textlink="">
      <xdr:nvSpPr>
        <xdr:cNvPr id="2774" name="フリーフォーム 277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/>
      </xdr:nvSpPr>
      <xdr:spPr bwMode="auto">
        <a:xfrm>
          <a:off x="5671457" y="5564110"/>
          <a:ext cx="581479" cy="1035957"/>
        </a:xfrm>
        <a:custGeom>
          <a:avLst/>
          <a:gdLst>
            <a:gd name="connsiteX0" fmla="*/ 0 w 576943"/>
            <a:gd name="connsiteY0" fmla="*/ 1034143 h 1034143"/>
            <a:gd name="connsiteX1" fmla="*/ 0 w 576943"/>
            <a:gd name="connsiteY1" fmla="*/ 527958 h 1034143"/>
            <a:gd name="connsiteX2" fmla="*/ 576943 w 576943"/>
            <a:gd name="connsiteY2" fmla="*/ 0 h 1034143"/>
            <a:gd name="connsiteX0" fmla="*/ 0 w 576943"/>
            <a:gd name="connsiteY0" fmla="*/ 1034143 h 1034143"/>
            <a:gd name="connsiteX1" fmla="*/ 0 w 576943"/>
            <a:gd name="connsiteY1" fmla="*/ 527958 h 1034143"/>
            <a:gd name="connsiteX2" fmla="*/ 576943 w 576943"/>
            <a:gd name="connsiteY2" fmla="*/ 0 h 1034143"/>
            <a:gd name="connsiteX0" fmla="*/ 0 w 576943"/>
            <a:gd name="connsiteY0" fmla="*/ 1034143 h 1034143"/>
            <a:gd name="connsiteX1" fmla="*/ 0 w 576943"/>
            <a:gd name="connsiteY1" fmla="*/ 527958 h 1034143"/>
            <a:gd name="connsiteX2" fmla="*/ 576943 w 576943"/>
            <a:gd name="connsiteY2" fmla="*/ 0 h 10341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6943" h="1034143">
              <a:moveTo>
                <a:pt x="0" y="1034143"/>
              </a:moveTo>
              <a:lnTo>
                <a:pt x="0" y="527958"/>
              </a:lnTo>
              <a:cubicBezTo>
                <a:pt x="426357" y="537029"/>
                <a:pt x="400958" y="241300"/>
                <a:pt x="576943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326055</xdr:colOff>
      <xdr:row>48</xdr:row>
      <xdr:rowOff>65316</xdr:rowOff>
    </xdr:from>
    <xdr:to>
      <xdr:col>11</xdr:col>
      <xdr:colOff>329955</xdr:colOff>
      <xdr:row>51</xdr:row>
      <xdr:rowOff>6163</xdr:rowOff>
    </xdr:to>
    <xdr:sp macro="" textlink="">
      <xdr:nvSpPr>
        <xdr:cNvPr id="1519" name="Line 6499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ShapeType="1"/>
        </xdr:cNvSpPr>
      </xdr:nvSpPr>
      <xdr:spPr bwMode="auto">
        <a:xfrm flipH="1" flipV="1">
          <a:off x="859455" y="2242459"/>
          <a:ext cx="3900" cy="47969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239488</xdr:colOff>
      <xdr:row>51</xdr:row>
      <xdr:rowOff>30282</xdr:rowOff>
    </xdr:from>
    <xdr:to>
      <xdr:col>12</xdr:col>
      <xdr:colOff>32874</xdr:colOff>
      <xdr:row>52</xdr:row>
      <xdr:rowOff>47245</xdr:rowOff>
    </xdr:to>
    <xdr:sp macro="" textlink="">
      <xdr:nvSpPr>
        <xdr:cNvPr id="1520" name="Oval 650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rrowheads="1"/>
        </xdr:cNvSpPr>
      </xdr:nvSpPr>
      <xdr:spPr bwMode="auto">
        <a:xfrm>
          <a:off x="5573488" y="5988699"/>
          <a:ext cx="206136" cy="1968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243077</xdr:colOff>
      <xdr:row>52</xdr:row>
      <xdr:rowOff>136571</xdr:rowOff>
    </xdr:from>
    <xdr:to>
      <xdr:col>12</xdr:col>
      <xdr:colOff>29226</xdr:colOff>
      <xdr:row>53</xdr:row>
      <xdr:rowOff>147321</xdr:rowOff>
    </xdr:to>
    <xdr:sp macro="" textlink="">
      <xdr:nvSpPr>
        <xdr:cNvPr id="1521" name="AutoShape 6507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rrowheads="1"/>
        </xdr:cNvSpPr>
      </xdr:nvSpPr>
      <xdr:spPr bwMode="auto">
        <a:xfrm>
          <a:off x="776477" y="3032171"/>
          <a:ext cx="194363" cy="19036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277586</xdr:colOff>
      <xdr:row>48</xdr:row>
      <xdr:rowOff>59872</xdr:rowOff>
    </xdr:from>
    <xdr:ext cx="352952" cy="345282"/>
    <xdr:grpSp>
      <xdr:nvGrpSpPr>
        <xdr:cNvPr id="1522" name="Group 6672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GrpSpPr>
          <a:grpSpLocks/>
        </xdr:cNvGrpSpPr>
      </xdr:nvGrpSpPr>
      <xdr:grpSpPr bwMode="auto">
        <a:xfrm>
          <a:off x="5173436" y="8765722"/>
          <a:ext cx="352952" cy="345282"/>
          <a:chOff x="536" y="109"/>
          <a:chExt cx="46" cy="44"/>
        </a:xfrm>
      </xdr:grpSpPr>
      <xdr:pic>
        <xdr:nvPicPr>
          <xdr:cNvPr id="1523" name="Picture 6673" descr="route2">
            <a:extLst>
              <a:ext uri="{FF2B5EF4-FFF2-40B4-BE49-F238E27FC236}">
                <a16:creationId xmlns:a16="http://schemas.microsoft.com/office/drawing/2014/main" id="{00000000-0008-0000-0000-0000F3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24" name="Text Box 6674">
            <a:extLst>
              <a:ext uri="{FF2B5EF4-FFF2-40B4-BE49-F238E27FC236}">
                <a16:creationId xmlns:a16="http://schemas.microsoft.com/office/drawing/2014/main" id="{00000000-0008-0000-0000-0000F4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14</xdr:col>
      <xdr:colOff>402772</xdr:colOff>
      <xdr:row>49</xdr:row>
      <xdr:rowOff>43543</xdr:rowOff>
    </xdr:from>
    <xdr:to>
      <xdr:col>15</xdr:col>
      <xdr:colOff>631371</xdr:colOff>
      <xdr:row>54</xdr:row>
      <xdr:rowOff>76200</xdr:rowOff>
    </xdr:to>
    <xdr:sp macro="" textlink="">
      <xdr:nvSpPr>
        <xdr:cNvPr id="2775" name="フリーフォーム 2774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/>
      </xdr:nvSpPr>
      <xdr:spPr bwMode="auto">
        <a:xfrm>
          <a:off x="2525486" y="2400300"/>
          <a:ext cx="636814" cy="930729"/>
        </a:xfrm>
        <a:custGeom>
          <a:avLst/>
          <a:gdLst>
            <a:gd name="connsiteX0" fmla="*/ 0 w 636814"/>
            <a:gd name="connsiteY0" fmla="*/ 930729 h 930729"/>
            <a:gd name="connsiteX1" fmla="*/ 0 w 636814"/>
            <a:gd name="connsiteY1" fmla="*/ 424543 h 930729"/>
            <a:gd name="connsiteX2" fmla="*/ 636814 w 636814"/>
            <a:gd name="connsiteY2" fmla="*/ 0 h 930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36814" h="930729">
              <a:moveTo>
                <a:pt x="0" y="930729"/>
              </a:moveTo>
              <a:lnTo>
                <a:pt x="0" y="424543"/>
              </a:lnTo>
              <a:lnTo>
                <a:pt x="63681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396812</xdr:colOff>
      <xdr:row>49</xdr:row>
      <xdr:rowOff>2</xdr:rowOff>
    </xdr:from>
    <xdr:to>
      <xdr:col>15</xdr:col>
      <xdr:colOff>661</xdr:colOff>
      <xdr:row>51</xdr:row>
      <xdr:rowOff>120464</xdr:rowOff>
    </xdr:to>
    <xdr:sp macro="" textlink="">
      <xdr:nvSpPr>
        <xdr:cNvPr id="1525" name="Line 6499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ShapeType="1"/>
        </xdr:cNvSpPr>
      </xdr:nvSpPr>
      <xdr:spPr bwMode="auto">
        <a:xfrm flipH="1" flipV="1">
          <a:off x="2519526" y="2356759"/>
          <a:ext cx="3900" cy="47969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313626</xdr:colOff>
      <xdr:row>51</xdr:row>
      <xdr:rowOff>92527</xdr:rowOff>
    </xdr:from>
    <xdr:to>
      <xdr:col>15</xdr:col>
      <xdr:colOff>32657</xdr:colOff>
      <xdr:row>53</xdr:row>
      <xdr:rowOff>82365</xdr:rowOff>
    </xdr:to>
    <xdr:sp macro="" textlink="">
      <xdr:nvSpPr>
        <xdr:cNvPr id="1526" name="Line 6499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ShapeType="1"/>
        </xdr:cNvSpPr>
      </xdr:nvSpPr>
      <xdr:spPr bwMode="auto">
        <a:xfrm flipV="1">
          <a:off x="2028126" y="2808513"/>
          <a:ext cx="535460" cy="34906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217714</xdr:colOff>
      <xdr:row>51</xdr:row>
      <xdr:rowOff>103412</xdr:rowOff>
    </xdr:from>
    <xdr:to>
      <xdr:col>14</xdr:col>
      <xdr:colOff>378279</xdr:colOff>
      <xdr:row>51</xdr:row>
      <xdr:rowOff>103413</xdr:rowOff>
    </xdr:to>
    <xdr:sp macro="" textlink="">
      <xdr:nvSpPr>
        <xdr:cNvPr id="1527" name="Line 6499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ShapeType="1"/>
        </xdr:cNvSpPr>
      </xdr:nvSpPr>
      <xdr:spPr bwMode="auto">
        <a:xfrm flipV="1">
          <a:off x="1932214" y="2819398"/>
          <a:ext cx="587829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299357</xdr:colOff>
      <xdr:row>51</xdr:row>
      <xdr:rowOff>5441</xdr:rowOff>
    </xdr:from>
    <xdr:to>
      <xdr:col>15</xdr:col>
      <xdr:colOff>84606</xdr:colOff>
      <xdr:row>52</xdr:row>
      <xdr:rowOff>23524</xdr:rowOff>
    </xdr:to>
    <xdr:sp macro="" textlink="">
      <xdr:nvSpPr>
        <xdr:cNvPr id="1528" name="Oval 650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rrowheads="1"/>
        </xdr:cNvSpPr>
      </xdr:nvSpPr>
      <xdr:spPr bwMode="auto">
        <a:xfrm>
          <a:off x="7231440" y="5963858"/>
          <a:ext cx="198000" cy="198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302946</xdr:colOff>
      <xdr:row>52</xdr:row>
      <xdr:rowOff>164344</xdr:rowOff>
    </xdr:from>
    <xdr:to>
      <xdr:col>15</xdr:col>
      <xdr:colOff>89094</xdr:colOff>
      <xdr:row>54</xdr:row>
      <xdr:rowOff>1912</xdr:rowOff>
    </xdr:to>
    <xdr:sp macro="" textlink="">
      <xdr:nvSpPr>
        <xdr:cNvPr id="1529" name="AutoShape 6507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rrowheads="1"/>
        </xdr:cNvSpPr>
      </xdr:nvSpPr>
      <xdr:spPr bwMode="auto">
        <a:xfrm>
          <a:off x="2425660" y="3059944"/>
          <a:ext cx="194363" cy="19036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43543</xdr:colOff>
      <xdr:row>48</xdr:row>
      <xdr:rowOff>43543</xdr:rowOff>
    </xdr:from>
    <xdr:ext cx="352952" cy="345282"/>
    <xdr:grpSp>
      <xdr:nvGrpSpPr>
        <xdr:cNvPr id="1530" name="Group 667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GrpSpPr>
          <a:grpSpLocks/>
        </xdr:cNvGrpSpPr>
      </xdr:nvGrpSpPr>
      <xdr:grpSpPr bwMode="auto">
        <a:xfrm>
          <a:off x="6939643" y="8749393"/>
          <a:ext cx="352952" cy="345282"/>
          <a:chOff x="536" y="109"/>
          <a:chExt cx="46" cy="44"/>
        </a:xfrm>
      </xdr:grpSpPr>
      <xdr:pic>
        <xdr:nvPicPr>
          <xdr:cNvPr id="1531" name="Picture 6673" descr="route2">
            <a:extLst>
              <a:ext uri="{FF2B5EF4-FFF2-40B4-BE49-F238E27FC236}">
                <a16:creationId xmlns:a16="http://schemas.microsoft.com/office/drawing/2014/main" id="{00000000-0008-0000-0000-0000FB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32" name="Text Box 6674">
            <a:extLst>
              <a:ext uri="{FF2B5EF4-FFF2-40B4-BE49-F238E27FC236}">
                <a16:creationId xmlns:a16="http://schemas.microsoft.com/office/drawing/2014/main" id="{00000000-0008-0000-0000-0000FC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304801</xdr:colOff>
      <xdr:row>50</xdr:row>
      <xdr:rowOff>76199</xdr:rowOff>
    </xdr:from>
    <xdr:ext cx="426713" cy="372721"/>
    <xdr:sp macro="" textlink="">
      <xdr:nvSpPr>
        <xdr:cNvPr id="1533" name="AutoShape 6505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rrowheads="1"/>
        </xdr:cNvSpPr>
      </xdr:nvSpPr>
      <xdr:spPr bwMode="auto">
        <a:xfrm>
          <a:off x="2835730" y="261257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172</a:t>
          </a:r>
        </a:p>
      </xdr:txBody>
    </xdr:sp>
    <xdr:clientData/>
  </xdr:oneCellAnchor>
  <xdr:twoCellAnchor>
    <xdr:from>
      <xdr:col>15</xdr:col>
      <xdr:colOff>256226</xdr:colOff>
      <xdr:row>51</xdr:row>
      <xdr:rowOff>136070</xdr:rowOff>
    </xdr:from>
    <xdr:to>
      <xdr:col>15</xdr:col>
      <xdr:colOff>408214</xdr:colOff>
      <xdr:row>52</xdr:row>
      <xdr:rowOff>100096</xdr:rowOff>
    </xdr:to>
    <xdr:cxnSp macro="">
      <xdr:nvCxnSpPr>
        <xdr:cNvPr id="1534" name="直線コネクタ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CxnSpPr/>
      </xdr:nvCxnSpPr>
      <xdr:spPr bwMode="auto">
        <a:xfrm flipV="1">
          <a:off x="2787155" y="2852056"/>
          <a:ext cx="151988" cy="143640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397329</xdr:colOff>
      <xdr:row>59</xdr:row>
      <xdr:rowOff>97973</xdr:rowOff>
    </xdr:from>
    <xdr:to>
      <xdr:col>2</xdr:col>
      <xdr:colOff>337457</xdr:colOff>
      <xdr:row>63</xdr:row>
      <xdr:rowOff>136072</xdr:rowOff>
    </xdr:to>
    <xdr:sp macro="" textlink="">
      <xdr:nvSpPr>
        <xdr:cNvPr id="2783" name="フリーフォーム 2782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/>
      </xdr:nvSpPr>
      <xdr:spPr bwMode="auto">
        <a:xfrm>
          <a:off x="3701143" y="2634344"/>
          <a:ext cx="348343" cy="756557"/>
        </a:xfrm>
        <a:custGeom>
          <a:avLst/>
          <a:gdLst>
            <a:gd name="connsiteX0" fmla="*/ 348343 w 348343"/>
            <a:gd name="connsiteY0" fmla="*/ 756557 h 756557"/>
            <a:gd name="connsiteX1" fmla="*/ 141514 w 348343"/>
            <a:gd name="connsiteY1" fmla="*/ 544285 h 756557"/>
            <a:gd name="connsiteX2" fmla="*/ 141514 w 348343"/>
            <a:gd name="connsiteY2" fmla="*/ 0 h 756557"/>
            <a:gd name="connsiteX3" fmla="*/ 0 w 348343"/>
            <a:gd name="connsiteY3" fmla="*/ 0 h 7565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48343" h="756557">
              <a:moveTo>
                <a:pt x="348343" y="756557"/>
              </a:moveTo>
              <a:lnTo>
                <a:pt x="141514" y="544285"/>
              </a:lnTo>
              <a:lnTo>
                <a:pt x="141514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130113</xdr:colOff>
      <xdr:row>61</xdr:row>
      <xdr:rowOff>32661</xdr:rowOff>
    </xdr:from>
    <xdr:to>
      <xdr:col>2</xdr:col>
      <xdr:colOff>134013</xdr:colOff>
      <xdr:row>63</xdr:row>
      <xdr:rowOff>153124</xdr:rowOff>
    </xdr:to>
    <xdr:sp macro="" textlink="">
      <xdr:nvSpPr>
        <xdr:cNvPr id="1537" name="Line 6499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ShapeType="1"/>
        </xdr:cNvSpPr>
      </xdr:nvSpPr>
      <xdr:spPr bwMode="auto">
        <a:xfrm flipH="1" flipV="1">
          <a:off x="3842142" y="2928261"/>
          <a:ext cx="3900" cy="47969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59871</xdr:colOff>
      <xdr:row>62</xdr:row>
      <xdr:rowOff>38099</xdr:rowOff>
    </xdr:from>
    <xdr:to>
      <xdr:col>2</xdr:col>
      <xdr:colOff>194487</xdr:colOff>
      <xdr:row>62</xdr:row>
      <xdr:rowOff>169362</xdr:rowOff>
    </xdr:to>
    <xdr:sp macro="" textlink="">
      <xdr:nvSpPr>
        <xdr:cNvPr id="1538" name="Oval 6509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rrowheads="1"/>
        </xdr:cNvSpPr>
      </xdr:nvSpPr>
      <xdr:spPr bwMode="auto">
        <a:xfrm>
          <a:off x="3771900" y="3113313"/>
          <a:ext cx="134616" cy="13126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261607</xdr:colOff>
      <xdr:row>57</xdr:row>
      <xdr:rowOff>125186</xdr:rowOff>
    </xdr:from>
    <xdr:ext cx="819895" cy="366767"/>
    <xdr:sp macro="" textlink="">
      <xdr:nvSpPr>
        <xdr:cNvPr id="1539" name="テキスト ボックス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795007" y="7202261"/>
          <a:ext cx="819895" cy="366767"/>
        </a:xfrm>
        <a:prstGeom prst="rect">
          <a:avLst/>
        </a:prstGeom>
        <a:noFill/>
        <a:ln w="28575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ﾌｧﾐﾘｰﾏｰﾄ</a:t>
          </a:r>
          <a:endParaRPr kumimoji="1" lang="en-US" altLang="ja-JP" sz="1100"/>
        </a:p>
        <a:p>
          <a:r>
            <a:rPr kumimoji="1" lang="ja-JP" altLang="en-US" sz="1100"/>
            <a:t>大野ｲﾝﾀｰ店</a:t>
          </a:r>
        </a:p>
      </xdr:txBody>
    </xdr:sp>
    <xdr:clientData/>
  </xdr:oneCellAnchor>
  <xdr:oneCellAnchor>
    <xdr:from>
      <xdr:col>2</xdr:col>
      <xdr:colOff>31696</xdr:colOff>
      <xdr:row>60</xdr:row>
      <xdr:rowOff>20579</xdr:rowOff>
    </xdr:from>
    <xdr:ext cx="194363" cy="190362"/>
    <xdr:sp macro="" textlink="">
      <xdr:nvSpPr>
        <xdr:cNvPr id="1547" name="AutoShape 6507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rrowheads="1"/>
        </xdr:cNvSpPr>
      </xdr:nvSpPr>
      <xdr:spPr bwMode="auto">
        <a:xfrm>
          <a:off x="3743725" y="2736565"/>
          <a:ext cx="194363" cy="19036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2</xdr:col>
      <xdr:colOff>27214</xdr:colOff>
      <xdr:row>56</xdr:row>
      <xdr:rowOff>174171</xdr:rowOff>
    </xdr:from>
    <xdr:to>
      <xdr:col>2</xdr:col>
      <xdr:colOff>125185</xdr:colOff>
      <xdr:row>59</xdr:row>
      <xdr:rowOff>21772</xdr:rowOff>
    </xdr:to>
    <xdr:sp macro="" textlink="">
      <xdr:nvSpPr>
        <xdr:cNvPr id="2848" name="フリーフォーム 2847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/>
      </xdr:nvSpPr>
      <xdr:spPr bwMode="auto">
        <a:xfrm>
          <a:off x="3739243" y="2171700"/>
          <a:ext cx="97971" cy="386443"/>
        </a:xfrm>
        <a:custGeom>
          <a:avLst/>
          <a:gdLst>
            <a:gd name="connsiteX0" fmla="*/ 0 w 157843"/>
            <a:gd name="connsiteY0" fmla="*/ 386443 h 386443"/>
            <a:gd name="connsiteX1" fmla="*/ 157843 w 157843"/>
            <a:gd name="connsiteY1" fmla="*/ 386443 h 386443"/>
            <a:gd name="connsiteX2" fmla="*/ 157843 w 157843"/>
            <a:gd name="connsiteY2" fmla="*/ 0 h 3864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7843" h="386443">
              <a:moveTo>
                <a:pt x="0" y="386443"/>
              </a:moveTo>
              <a:lnTo>
                <a:pt x="157843" y="386443"/>
              </a:lnTo>
              <a:lnTo>
                <a:pt x="15784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283028</xdr:colOff>
      <xdr:row>61</xdr:row>
      <xdr:rowOff>163286</xdr:rowOff>
    </xdr:from>
    <xdr:ext cx="766813" cy="366767"/>
    <xdr:sp macro="" textlink="">
      <xdr:nvSpPr>
        <xdr:cNvPr id="1548" name="テキスト ボックス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816428" y="7964261"/>
          <a:ext cx="766813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時刻記入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oneCellAnchor>
    <xdr:from>
      <xdr:col>1</xdr:col>
      <xdr:colOff>5446</xdr:colOff>
      <xdr:row>61</xdr:row>
      <xdr:rowOff>58511</xdr:rowOff>
    </xdr:from>
    <xdr:ext cx="403187" cy="143052"/>
    <xdr:sp macro="" textlink="">
      <xdr:nvSpPr>
        <xdr:cNvPr id="1549" name="線吹き出し 2 (枠付き)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 bwMode="auto">
        <a:xfrm flipH="1">
          <a:off x="3309260" y="2954111"/>
          <a:ext cx="403187" cy="143052"/>
        </a:xfrm>
        <a:prstGeom prst="borderCallout2">
          <a:avLst>
            <a:gd name="adj1" fmla="val 26658"/>
            <a:gd name="adj2" fmla="val 5247"/>
            <a:gd name="adj3" fmla="val 28109"/>
            <a:gd name="adj4" fmla="val -11003"/>
            <a:gd name="adj5" fmla="val 154058"/>
            <a:gd name="adj6" fmla="val -29821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中津川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5</xdr:col>
      <xdr:colOff>342900</xdr:colOff>
      <xdr:row>57</xdr:row>
      <xdr:rowOff>104775</xdr:rowOff>
    </xdr:from>
    <xdr:to>
      <xdr:col>6</xdr:col>
      <xdr:colOff>259199</xdr:colOff>
      <xdr:row>62</xdr:row>
      <xdr:rowOff>66036</xdr:rowOff>
    </xdr:to>
    <xdr:sp macro="" textlink="">
      <xdr:nvSpPr>
        <xdr:cNvPr id="1550" name="Line 649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ShapeType="1"/>
        </xdr:cNvSpPr>
      </xdr:nvSpPr>
      <xdr:spPr bwMode="auto">
        <a:xfrm flipH="1" flipV="1">
          <a:off x="2466975" y="7181850"/>
          <a:ext cx="325873" cy="86613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206828</xdr:colOff>
      <xdr:row>58</xdr:row>
      <xdr:rowOff>136071</xdr:rowOff>
    </xdr:from>
    <xdr:to>
      <xdr:col>5</xdr:col>
      <xdr:colOff>313626</xdr:colOff>
      <xdr:row>60</xdr:row>
      <xdr:rowOff>109577</xdr:rowOff>
    </xdr:to>
    <xdr:sp macro="" textlink="">
      <xdr:nvSpPr>
        <xdr:cNvPr id="1551" name="Line 6499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ShapeType="1"/>
        </xdr:cNvSpPr>
      </xdr:nvSpPr>
      <xdr:spPr bwMode="auto">
        <a:xfrm flipH="1" flipV="1">
          <a:off x="5508171" y="2492828"/>
          <a:ext cx="106798" cy="33273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222196</xdr:colOff>
      <xdr:row>61</xdr:row>
      <xdr:rowOff>31465</xdr:rowOff>
    </xdr:from>
    <xdr:ext cx="194363" cy="190362"/>
    <xdr:sp macro="" textlink="">
      <xdr:nvSpPr>
        <xdr:cNvPr id="1552" name="AutoShape 6507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rrowheads="1"/>
        </xdr:cNvSpPr>
      </xdr:nvSpPr>
      <xdr:spPr bwMode="auto">
        <a:xfrm>
          <a:off x="5523539" y="2927065"/>
          <a:ext cx="194363" cy="19036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34704</xdr:colOff>
      <xdr:row>57</xdr:row>
      <xdr:rowOff>11072</xdr:rowOff>
    </xdr:from>
    <xdr:ext cx="417188" cy="408122"/>
    <xdr:grpSp>
      <xdr:nvGrpSpPr>
        <xdr:cNvPr id="1553" name="Group 667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GrpSpPr>
          <a:grpSpLocks/>
        </xdr:cNvGrpSpPr>
      </xdr:nvGrpSpPr>
      <xdr:grpSpPr bwMode="auto">
        <a:xfrm>
          <a:off x="2568354" y="10345697"/>
          <a:ext cx="417188" cy="408122"/>
          <a:chOff x="536" y="109"/>
          <a:chExt cx="46" cy="44"/>
        </a:xfrm>
      </xdr:grpSpPr>
      <xdr:pic>
        <xdr:nvPicPr>
          <xdr:cNvPr id="1554" name="Picture 6673" descr="route2">
            <a:extLst>
              <a:ext uri="{FF2B5EF4-FFF2-40B4-BE49-F238E27FC236}">
                <a16:creationId xmlns:a16="http://schemas.microsoft.com/office/drawing/2014/main" id="{00000000-0008-0000-0000-000012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55" name="Text Box 6674">
            <a:extLst>
              <a:ext uri="{FF2B5EF4-FFF2-40B4-BE49-F238E27FC236}">
                <a16:creationId xmlns:a16="http://schemas.microsoft.com/office/drawing/2014/main" id="{00000000-0008-0000-0000-000013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157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260285</xdr:colOff>
      <xdr:row>61</xdr:row>
      <xdr:rowOff>102611</xdr:rowOff>
    </xdr:from>
    <xdr:ext cx="351891" cy="350096"/>
    <xdr:sp macro="" textlink="">
      <xdr:nvSpPr>
        <xdr:cNvPr id="1557" name="テキスト ボックス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5153414" y="2998211"/>
          <a:ext cx="351891" cy="3500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050" b="1">
              <a:latin typeface="+mj-ea"/>
              <a:ea typeface="+mj-ea"/>
            </a:rPr>
            <a:t>100</a:t>
          </a:r>
          <a:r>
            <a:rPr kumimoji="1" lang="ja-JP" altLang="en-US" sz="1050" b="1">
              <a:latin typeface="+mj-ea"/>
              <a:ea typeface="+mj-ea"/>
            </a:rPr>
            <a:t>満</a:t>
          </a:r>
          <a:endParaRPr kumimoji="1" lang="en-US" altLang="ja-JP" sz="1050" b="1">
            <a:latin typeface="+mj-ea"/>
            <a:ea typeface="+mj-ea"/>
          </a:endParaRPr>
        </a:p>
        <a:p>
          <a:pPr algn="ctr"/>
          <a:r>
            <a:rPr kumimoji="1" lang="ja-JP" altLang="en-US" sz="1050" b="1">
              <a:latin typeface="+mj-ea"/>
              <a:ea typeface="+mj-ea"/>
            </a:rPr>
            <a:t>ボルト</a:t>
          </a:r>
        </a:p>
      </xdr:txBody>
    </xdr:sp>
    <xdr:clientData/>
  </xdr:oneCellAnchor>
  <xdr:twoCellAnchor>
    <xdr:from>
      <xdr:col>12</xdr:col>
      <xdr:colOff>63763</xdr:colOff>
      <xdr:row>56</xdr:row>
      <xdr:rowOff>110003</xdr:rowOff>
    </xdr:from>
    <xdr:to>
      <xdr:col>12</xdr:col>
      <xdr:colOff>97861</xdr:colOff>
      <xdr:row>63</xdr:row>
      <xdr:rowOff>152686</xdr:rowOff>
    </xdr:to>
    <xdr:sp macro="" textlink="">
      <xdr:nvSpPr>
        <xdr:cNvPr id="2878" name="フリーフォーム 2877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/>
      </xdr:nvSpPr>
      <xdr:spPr bwMode="auto">
        <a:xfrm>
          <a:off x="8982171" y="2115266"/>
          <a:ext cx="34098" cy="1305999"/>
        </a:xfrm>
        <a:custGeom>
          <a:avLst/>
          <a:gdLst>
            <a:gd name="connsiteX0" fmla="*/ 43543 w 48986"/>
            <a:gd name="connsiteY0" fmla="*/ 1110343 h 1110343"/>
            <a:gd name="connsiteX1" fmla="*/ 43543 w 48986"/>
            <a:gd name="connsiteY1" fmla="*/ 838200 h 1110343"/>
            <a:gd name="connsiteX2" fmla="*/ 0 w 48986"/>
            <a:gd name="connsiteY2" fmla="*/ 767443 h 1110343"/>
            <a:gd name="connsiteX3" fmla="*/ 48986 w 48986"/>
            <a:gd name="connsiteY3" fmla="*/ 685800 h 1110343"/>
            <a:gd name="connsiteX4" fmla="*/ 48986 w 48986"/>
            <a:gd name="connsiteY4" fmla="*/ 0 h 1110343"/>
            <a:gd name="connsiteX0" fmla="*/ 43543 w 48986"/>
            <a:gd name="connsiteY0" fmla="*/ 1110343 h 1110343"/>
            <a:gd name="connsiteX1" fmla="*/ 43543 w 48986"/>
            <a:gd name="connsiteY1" fmla="*/ 838200 h 1110343"/>
            <a:gd name="connsiteX2" fmla="*/ 0 w 48986"/>
            <a:gd name="connsiteY2" fmla="*/ 767443 h 1110343"/>
            <a:gd name="connsiteX3" fmla="*/ 48986 w 48986"/>
            <a:gd name="connsiteY3" fmla="*/ 685800 h 1110343"/>
            <a:gd name="connsiteX4" fmla="*/ 48986 w 48986"/>
            <a:gd name="connsiteY4" fmla="*/ 0 h 1110343"/>
            <a:gd name="connsiteX0" fmla="*/ 43543 w 54429"/>
            <a:gd name="connsiteY0" fmla="*/ 1110343 h 1110343"/>
            <a:gd name="connsiteX1" fmla="*/ 43543 w 54429"/>
            <a:gd name="connsiteY1" fmla="*/ 838200 h 1110343"/>
            <a:gd name="connsiteX2" fmla="*/ 0 w 54429"/>
            <a:gd name="connsiteY2" fmla="*/ 767443 h 1110343"/>
            <a:gd name="connsiteX3" fmla="*/ 54429 w 54429"/>
            <a:gd name="connsiteY3" fmla="*/ 718457 h 1110343"/>
            <a:gd name="connsiteX4" fmla="*/ 48986 w 54429"/>
            <a:gd name="connsiteY4" fmla="*/ 0 h 1110343"/>
            <a:gd name="connsiteX0" fmla="*/ 43543 w 55083"/>
            <a:gd name="connsiteY0" fmla="*/ 1110343 h 1110343"/>
            <a:gd name="connsiteX1" fmla="*/ 43543 w 55083"/>
            <a:gd name="connsiteY1" fmla="*/ 838200 h 1110343"/>
            <a:gd name="connsiteX2" fmla="*/ 0 w 55083"/>
            <a:gd name="connsiteY2" fmla="*/ 767443 h 1110343"/>
            <a:gd name="connsiteX3" fmla="*/ 54429 w 55083"/>
            <a:gd name="connsiteY3" fmla="*/ 718457 h 1110343"/>
            <a:gd name="connsiteX4" fmla="*/ 48986 w 55083"/>
            <a:gd name="connsiteY4" fmla="*/ 0 h 1110343"/>
            <a:gd name="connsiteX0" fmla="*/ 22035 w 34098"/>
            <a:gd name="connsiteY0" fmla="*/ 1110343 h 1110343"/>
            <a:gd name="connsiteX1" fmla="*/ 22035 w 34098"/>
            <a:gd name="connsiteY1" fmla="*/ 838200 h 1110343"/>
            <a:gd name="connsiteX2" fmla="*/ 0 w 34098"/>
            <a:gd name="connsiteY2" fmla="*/ 767443 h 1110343"/>
            <a:gd name="connsiteX3" fmla="*/ 32921 w 34098"/>
            <a:gd name="connsiteY3" fmla="*/ 718457 h 1110343"/>
            <a:gd name="connsiteX4" fmla="*/ 27478 w 34098"/>
            <a:gd name="connsiteY4" fmla="*/ 0 h 1110343"/>
            <a:gd name="connsiteX0" fmla="*/ 22035 w 34098"/>
            <a:gd name="connsiteY0" fmla="*/ 1299962 h 1299962"/>
            <a:gd name="connsiteX1" fmla="*/ 22035 w 34098"/>
            <a:gd name="connsiteY1" fmla="*/ 1027819 h 1299962"/>
            <a:gd name="connsiteX2" fmla="*/ 0 w 34098"/>
            <a:gd name="connsiteY2" fmla="*/ 957062 h 1299962"/>
            <a:gd name="connsiteX3" fmla="*/ 32921 w 34098"/>
            <a:gd name="connsiteY3" fmla="*/ 908076 h 1299962"/>
            <a:gd name="connsiteX4" fmla="*/ 27478 w 34098"/>
            <a:gd name="connsiteY4" fmla="*/ 0 h 12999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4098" h="1299962">
              <a:moveTo>
                <a:pt x="22035" y="1299962"/>
              </a:moveTo>
              <a:lnTo>
                <a:pt x="22035" y="1027819"/>
              </a:lnTo>
              <a:cubicBezTo>
                <a:pt x="23850" y="982462"/>
                <a:pt x="14514" y="980648"/>
                <a:pt x="0" y="957062"/>
              </a:cubicBezTo>
              <a:cubicBezTo>
                <a:pt x="18143" y="940733"/>
                <a:pt x="39358" y="939630"/>
                <a:pt x="32921" y="908076"/>
              </a:cubicBezTo>
              <a:cubicBezTo>
                <a:pt x="31107" y="668590"/>
                <a:pt x="29292" y="239486"/>
                <a:pt x="27478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210552</xdr:colOff>
      <xdr:row>57</xdr:row>
      <xdr:rowOff>152316</xdr:rowOff>
    </xdr:from>
    <xdr:to>
      <xdr:col>12</xdr:col>
      <xdr:colOff>631658</xdr:colOff>
      <xdr:row>61</xdr:row>
      <xdr:rowOff>165434</xdr:rowOff>
    </xdr:to>
    <xdr:sp macro="" textlink="">
      <xdr:nvSpPr>
        <xdr:cNvPr id="1570" name="フリーフォーム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 bwMode="auto">
        <a:xfrm>
          <a:off x="8717881" y="2338053"/>
          <a:ext cx="832185" cy="735013"/>
        </a:xfrm>
        <a:custGeom>
          <a:avLst/>
          <a:gdLst>
            <a:gd name="connsiteX0" fmla="*/ 275724 w 847224"/>
            <a:gd name="connsiteY0" fmla="*/ 721895 h 721895"/>
            <a:gd name="connsiteX1" fmla="*/ 30079 w 847224"/>
            <a:gd name="connsiteY1" fmla="*/ 275724 h 721895"/>
            <a:gd name="connsiteX2" fmla="*/ 0 w 847224"/>
            <a:gd name="connsiteY2" fmla="*/ 0 h 721895"/>
            <a:gd name="connsiteX3" fmla="*/ 847224 w 847224"/>
            <a:gd name="connsiteY3" fmla="*/ 0 h 721895"/>
            <a:gd name="connsiteX0" fmla="*/ 275724 w 847224"/>
            <a:gd name="connsiteY0" fmla="*/ 721895 h 721895"/>
            <a:gd name="connsiteX1" fmla="*/ 30079 w 847224"/>
            <a:gd name="connsiteY1" fmla="*/ 275724 h 721895"/>
            <a:gd name="connsiteX2" fmla="*/ 0 w 847224"/>
            <a:gd name="connsiteY2" fmla="*/ 0 h 721895"/>
            <a:gd name="connsiteX3" fmla="*/ 847224 w 847224"/>
            <a:gd name="connsiteY3" fmla="*/ 0 h 721895"/>
            <a:gd name="connsiteX0" fmla="*/ 275724 w 847224"/>
            <a:gd name="connsiteY0" fmla="*/ 721895 h 721895"/>
            <a:gd name="connsiteX1" fmla="*/ 30079 w 847224"/>
            <a:gd name="connsiteY1" fmla="*/ 275724 h 721895"/>
            <a:gd name="connsiteX2" fmla="*/ 0 w 847224"/>
            <a:gd name="connsiteY2" fmla="*/ 0 h 721895"/>
            <a:gd name="connsiteX3" fmla="*/ 847224 w 847224"/>
            <a:gd name="connsiteY3" fmla="*/ 0 h 721895"/>
            <a:gd name="connsiteX0" fmla="*/ 260685 w 832185"/>
            <a:gd name="connsiteY0" fmla="*/ 721895 h 721895"/>
            <a:gd name="connsiteX1" fmla="*/ 15040 w 832185"/>
            <a:gd name="connsiteY1" fmla="*/ 275724 h 721895"/>
            <a:gd name="connsiteX2" fmla="*/ 0 w 832185"/>
            <a:gd name="connsiteY2" fmla="*/ 25066 h 721895"/>
            <a:gd name="connsiteX3" fmla="*/ 832185 w 832185"/>
            <a:gd name="connsiteY3" fmla="*/ 0 h 721895"/>
            <a:gd name="connsiteX0" fmla="*/ 260685 w 832185"/>
            <a:gd name="connsiteY0" fmla="*/ 735013 h 735013"/>
            <a:gd name="connsiteX1" fmla="*/ 15040 w 832185"/>
            <a:gd name="connsiteY1" fmla="*/ 288842 h 735013"/>
            <a:gd name="connsiteX2" fmla="*/ 0 w 832185"/>
            <a:gd name="connsiteY2" fmla="*/ 38184 h 735013"/>
            <a:gd name="connsiteX3" fmla="*/ 832185 w 832185"/>
            <a:gd name="connsiteY3" fmla="*/ 13118 h 7350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32185" h="735013">
              <a:moveTo>
                <a:pt x="260685" y="735013"/>
              </a:moveTo>
              <a:cubicBezTo>
                <a:pt x="213895" y="561223"/>
                <a:pt x="31751" y="377408"/>
                <a:pt x="15040" y="288842"/>
              </a:cubicBezTo>
              <a:lnTo>
                <a:pt x="0" y="38184"/>
              </a:lnTo>
              <a:cubicBezTo>
                <a:pt x="1672" y="-35342"/>
                <a:pt x="554790" y="21473"/>
                <a:pt x="832185" y="13118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270715</xdr:colOff>
      <xdr:row>59</xdr:row>
      <xdr:rowOff>96116</xdr:rowOff>
    </xdr:from>
    <xdr:ext cx="166712" cy="579647"/>
    <xdr:sp macro="" textlink="">
      <xdr:nvSpPr>
        <xdr:cNvPr id="1578" name="テキスト ボックス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 rot="5400000">
          <a:off x="8982655" y="2849268"/>
          <a:ext cx="579647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九頭竜川 </a:t>
          </a:r>
        </a:p>
      </xdr:txBody>
    </xdr:sp>
    <xdr:clientData/>
  </xdr:oneCellAnchor>
  <xdr:twoCellAnchor editAs="oneCell">
    <xdr:from>
      <xdr:col>12</xdr:col>
      <xdr:colOff>21974</xdr:colOff>
      <xdr:row>57</xdr:row>
      <xdr:rowOff>80210</xdr:rowOff>
    </xdr:from>
    <xdr:to>
      <xdr:col>12</xdr:col>
      <xdr:colOff>168842</xdr:colOff>
      <xdr:row>58</xdr:row>
      <xdr:rowOff>41555</xdr:rowOff>
    </xdr:to>
    <xdr:sp macro="" textlink="">
      <xdr:nvSpPr>
        <xdr:cNvPr id="1579" name="Oval 6509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rrowheads="1"/>
        </xdr:cNvSpPr>
      </xdr:nvSpPr>
      <xdr:spPr bwMode="auto">
        <a:xfrm>
          <a:off x="8940382" y="2265947"/>
          <a:ext cx="146868" cy="14182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11</xdr:col>
      <xdr:colOff>399805</xdr:colOff>
      <xdr:row>62</xdr:row>
      <xdr:rowOff>76727</xdr:rowOff>
    </xdr:from>
    <xdr:ext cx="194363" cy="190362"/>
    <xdr:sp macro="" textlink="">
      <xdr:nvSpPr>
        <xdr:cNvPr id="1580" name="AutoShape 6507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rrowheads="1"/>
        </xdr:cNvSpPr>
      </xdr:nvSpPr>
      <xdr:spPr bwMode="auto">
        <a:xfrm>
          <a:off x="8847495" y="3216693"/>
          <a:ext cx="194363" cy="19036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11</xdr:col>
      <xdr:colOff>266415</xdr:colOff>
      <xdr:row>56</xdr:row>
      <xdr:rowOff>36094</xdr:rowOff>
    </xdr:from>
    <xdr:to>
      <xdr:col>11</xdr:col>
      <xdr:colOff>350608</xdr:colOff>
      <xdr:row>58</xdr:row>
      <xdr:rowOff>154296</xdr:rowOff>
    </xdr:to>
    <xdr:sp macro="" textlink="">
      <xdr:nvSpPr>
        <xdr:cNvPr id="1582" name="Line 6499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ShapeType="1"/>
        </xdr:cNvSpPr>
      </xdr:nvSpPr>
      <xdr:spPr bwMode="auto">
        <a:xfrm flipH="1" flipV="1">
          <a:off x="8773744" y="2041357"/>
          <a:ext cx="84193" cy="479151"/>
        </a:xfrm>
        <a:custGeom>
          <a:avLst/>
          <a:gdLst>
            <a:gd name="connsiteX0" fmla="*/ 0 w 29048"/>
            <a:gd name="connsiteY0" fmla="*/ 0 h 624532"/>
            <a:gd name="connsiteX1" fmla="*/ 29048 w 29048"/>
            <a:gd name="connsiteY1" fmla="*/ 624532 h 624532"/>
            <a:gd name="connsiteX0" fmla="*/ 0 w 84193"/>
            <a:gd name="connsiteY0" fmla="*/ 0 h 479151"/>
            <a:gd name="connsiteX1" fmla="*/ 84193 w 84193"/>
            <a:gd name="connsiteY1" fmla="*/ 479151 h 479151"/>
            <a:gd name="connsiteX0" fmla="*/ 0 w 84193"/>
            <a:gd name="connsiteY0" fmla="*/ 0 h 479151"/>
            <a:gd name="connsiteX1" fmla="*/ 84193 w 84193"/>
            <a:gd name="connsiteY1" fmla="*/ 479151 h 4791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4193" h="479151">
              <a:moveTo>
                <a:pt x="0" y="0"/>
              </a:moveTo>
              <a:cubicBezTo>
                <a:pt x="9683" y="208177"/>
                <a:pt x="24378" y="265961"/>
                <a:pt x="84193" y="479151"/>
              </a:cubicBezTo>
            </a:path>
          </a:pathLst>
        </a:cu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292302</xdr:colOff>
      <xdr:row>58</xdr:row>
      <xdr:rowOff>40104</xdr:rowOff>
    </xdr:from>
    <xdr:to>
      <xdr:col>12</xdr:col>
      <xdr:colOff>0</xdr:colOff>
      <xdr:row>59</xdr:row>
      <xdr:rowOff>105276</xdr:rowOff>
    </xdr:to>
    <xdr:sp macro="" textlink="">
      <xdr:nvSpPr>
        <xdr:cNvPr id="1583" name="正方形/長方形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 bwMode="auto">
        <a:xfrm rot="15986273">
          <a:off x="8736197" y="2469749"/>
          <a:ext cx="245645" cy="118777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355936</xdr:colOff>
      <xdr:row>58</xdr:row>
      <xdr:rowOff>71552</xdr:rowOff>
    </xdr:from>
    <xdr:ext cx="386260" cy="166712"/>
    <xdr:sp macro="" textlink="">
      <xdr:nvSpPr>
        <xdr:cNvPr id="1584" name="テキスト ボックス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8452186" y="2437763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勝山駅</a:t>
          </a:r>
        </a:p>
      </xdr:txBody>
    </xdr:sp>
    <xdr:clientData/>
  </xdr:oneCellAnchor>
  <xdr:twoCellAnchor>
    <xdr:from>
      <xdr:col>14</xdr:col>
      <xdr:colOff>91966</xdr:colOff>
      <xdr:row>57</xdr:row>
      <xdr:rowOff>78828</xdr:rowOff>
    </xdr:from>
    <xdr:to>
      <xdr:col>15</xdr:col>
      <xdr:colOff>256190</xdr:colOff>
      <xdr:row>63</xdr:row>
      <xdr:rowOff>98534</xdr:rowOff>
    </xdr:to>
    <xdr:sp macro="" textlink="">
      <xdr:nvSpPr>
        <xdr:cNvPr id="1586" name="フリーフォーム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 bwMode="auto">
        <a:xfrm>
          <a:off x="10122776" y="2299138"/>
          <a:ext cx="571500" cy="1123293"/>
        </a:xfrm>
        <a:custGeom>
          <a:avLst/>
          <a:gdLst>
            <a:gd name="connsiteX0" fmla="*/ 571500 w 571500"/>
            <a:gd name="connsiteY0" fmla="*/ 1123293 h 1123293"/>
            <a:gd name="connsiteX1" fmla="*/ 282465 w 571500"/>
            <a:gd name="connsiteY1" fmla="*/ 571500 h 1123293"/>
            <a:gd name="connsiteX2" fmla="*/ 0 w 571500"/>
            <a:gd name="connsiteY2" fmla="*/ 0 h 1123293"/>
            <a:gd name="connsiteX0" fmla="*/ 571500 w 571500"/>
            <a:gd name="connsiteY0" fmla="*/ 1123293 h 1123293"/>
            <a:gd name="connsiteX1" fmla="*/ 282465 w 571500"/>
            <a:gd name="connsiteY1" fmla="*/ 571500 h 1123293"/>
            <a:gd name="connsiteX2" fmla="*/ 0 w 571500"/>
            <a:gd name="connsiteY2" fmla="*/ 0 h 1123293"/>
            <a:gd name="connsiteX0" fmla="*/ 571500 w 571500"/>
            <a:gd name="connsiteY0" fmla="*/ 1123293 h 1123293"/>
            <a:gd name="connsiteX1" fmla="*/ 282465 w 571500"/>
            <a:gd name="connsiteY1" fmla="*/ 571500 h 1123293"/>
            <a:gd name="connsiteX2" fmla="*/ 0 w 571500"/>
            <a:gd name="connsiteY2" fmla="*/ 0 h 1123293"/>
            <a:gd name="connsiteX0" fmla="*/ 571500 w 571500"/>
            <a:gd name="connsiteY0" fmla="*/ 1123293 h 1123293"/>
            <a:gd name="connsiteX1" fmla="*/ 282465 w 571500"/>
            <a:gd name="connsiteY1" fmla="*/ 571500 h 1123293"/>
            <a:gd name="connsiteX2" fmla="*/ 0 w 571500"/>
            <a:gd name="connsiteY2" fmla="*/ 0 h 1123293"/>
            <a:gd name="connsiteX0" fmla="*/ 571500 w 571500"/>
            <a:gd name="connsiteY0" fmla="*/ 1123293 h 1123293"/>
            <a:gd name="connsiteX1" fmla="*/ 282465 w 571500"/>
            <a:gd name="connsiteY1" fmla="*/ 571500 h 1123293"/>
            <a:gd name="connsiteX2" fmla="*/ 0 w 571500"/>
            <a:gd name="connsiteY2" fmla="*/ 0 h 1123293"/>
            <a:gd name="connsiteX0" fmla="*/ 571500 w 571500"/>
            <a:gd name="connsiteY0" fmla="*/ 1123293 h 1123293"/>
            <a:gd name="connsiteX1" fmla="*/ 282465 w 571500"/>
            <a:gd name="connsiteY1" fmla="*/ 571500 h 1123293"/>
            <a:gd name="connsiteX2" fmla="*/ 0 w 571500"/>
            <a:gd name="connsiteY2" fmla="*/ 0 h 1123293"/>
            <a:gd name="connsiteX0" fmla="*/ 571500 w 571500"/>
            <a:gd name="connsiteY0" fmla="*/ 1123293 h 1123293"/>
            <a:gd name="connsiteX1" fmla="*/ 282465 w 571500"/>
            <a:gd name="connsiteY1" fmla="*/ 571500 h 1123293"/>
            <a:gd name="connsiteX2" fmla="*/ 0 w 571500"/>
            <a:gd name="connsiteY2" fmla="*/ 0 h 1123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1500" h="1123293">
              <a:moveTo>
                <a:pt x="571500" y="1123293"/>
              </a:moveTo>
              <a:cubicBezTo>
                <a:pt x="435742" y="1037896"/>
                <a:pt x="286844" y="1057602"/>
                <a:pt x="282465" y="571500"/>
              </a:cubicBezTo>
              <a:cubicBezTo>
                <a:pt x="280275" y="137948"/>
                <a:pt x="120431" y="124810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281564</xdr:colOff>
      <xdr:row>60</xdr:row>
      <xdr:rowOff>181831</xdr:rowOff>
    </xdr:from>
    <xdr:ext cx="194363" cy="190362"/>
    <xdr:sp macro="" textlink="">
      <xdr:nvSpPr>
        <xdr:cNvPr id="1587" name="AutoShape 6507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rrowheads="1"/>
        </xdr:cNvSpPr>
      </xdr:nvSpPr>
      <xdr:spPr bwMode="auto">
        <a:xfrm>
          <a:off x="10312374" y="2953934"/>
          <a:ext cx="194363" cy="19036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203538</xdr:colOff>
      <xdr:row>59</xdr:row>
      <xdr:rowOff>97828</xdr:rowOff>
    </xdr:from>
    <xdr:ext cx="257506" cy="166712"/>
    <xdr:sp macro="" textlink="">
      <xdr:nvSpPr>
        <xdr:cNvPr id="1589" name="テキスト ボックス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9827072" y="2686000"/>
          <a:ext cx="257506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新道</a:t>
          </a:r>
        </a:p>
      </xdr:txBody>
    </xdr:sp>
    <xdr:clientData/>
  </xdr:oneCellAnchor>
  <xdr:twoCellAnchor>
    <xdr:from>
      <xdr:col>15</xdr:col>
      <xdr:colOff>101262</xdr:colOff>
      <xdr:row>60</xdr:row>
      <xdr:rowOff>1852</xdr:rowOff>
    </xdr:from>
    <xdr:to>
      <xdr:col>15</xdr:col>
      <xdr:colOff>376160</xdr:colOff>
      <xdr:row>60</xdr:row>
      <xdr:rowOff>166534</xdr:rowOff>
    </xdr:to>
    <xdr:grpSp>
      <xdr:nvGrpSpPr>
        <xdr:cNvPr id="1592" name="Group 17064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GrpSpPr>
          <a:grpSpLocks/>
        </xdr:cNvGrpSpPr>
      </xdr:nvGrpSpPr>
      <xdr:grpSpPr bwMode="auto">
        <a:xfrm rot="10800000">
          <a:off x="7406937" y="10879402"/>
          <a:ext cx="274898" cy="164682"/>
          <a:chOff x="1084" y="110"/>
          <a:chExt cx="86" cy="28"/>
        </a:xfrm>
      </xdr:grpSpPr>
      <xdr:sp macro="" textlink="">
        <xdr:nvSpPr>
          <xdr:cNvPr id="1593" name="Rectangle 6595">
            <a:extLst>
              <a:ext uri="{FF2B5EF4-FFF2-40B4-BE49-F238E27FC236}">
                <a16:creationId xmlns:a16="http://schemas.microsoft.com/office/drawing/2014/main" id="{00000000-0008-0000-0000-00003906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94" name="Freeform 6598">
            <a:extLst>
              <a:ext uri="{FF2B5EF4-FFF2-40B4-BE49-F238E27FC236}">
                <a16:creationId xmlns:a16="http://schemas.microsoft.com/office/drawing/2014/main" id="{00000000-0008-0000-0000-00003A06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95" name="Freeform 6598">
            <a:extLst>
              <a:ext uri="{FF2B5EF4-FFF2-40B4-BE49-F238E27FC236}">
                <a16:creationId xmlns:a16="http://schemas.microsoft.com/office/drawing/2014/main" id="{00000000-0008-0000-0000-00003B06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13</xdr:col>
      <xdr:colOff>279796</xdr:colOff>
      <xdr:row>60</xdr:row>
      <xdr:rowOff>78795</xdr:rowOff>
    </xdr:from>
    <xdr:to>
      <xdr:col>15</xdr:col>
      <xdr:colOff>578068</xdr:colOff>
      <xdr:row>60</xdr:row>
      <xdr:rowOff>78795</xdr:rowOff>
    </xdr:to>
    <xdr:sp macro="" textlink="">
      <xdr:nvSpPr>
        <xdr:cNvPr id="1588" name="Line 6499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ShapeType="1"/>
        </xdr:cNvSpPr>
      </xdr:nvSpPr>
      <xdr:spPr bwMode="auto">
        <a:xfrm>
          <a:off x="9903330" y="2850898"/>
          <a:ext cx="11128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145906</xdr:colOff>
      <xdr:row>57</xdr:row>
      <xdr:rowOff>17290</xdr:rowOff>
    </xdr:from>
    <xdr:ext cx="166712" cy="579647"/>
    <xdr:sp macro="" textlink="">
      <xdr:nvSpPr>
        <xdr:cNvPr id="1596" name="テキスト ボックス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 rot="4768851">
          <a:off x="10377524" y="2444068"/>
          <a:ext cx="579647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九頭竜川 </a:t>
          </a:r>
        </a:p>
      </xdr:txBody>
    </xdr:sp>
    <xdr:clientData/>
  </xdr:oneCellAnchor>
  <xdr:twoCellAnchor>
    <xdr:from>
      <xdr:col>2</xdr:col>
      <xdr:colOff>170793</xdr:colOff>
      <xdr:row>66</xdr:row>
      <xdr:rowOff>72259</xdr:rowOff>
    </xdr:from>
    <xdr:to>
      <xdr:col>2</xdr:col>
      <xdr:colOff>269328</xdr:colOff>
      <xdr:row>72</xdr:row>
      <xdr:rowOff>98534</xdr:rowOff>
    </xdr:to>
    <xdr:sp macro="" textlink="">
      <xdr:nvSpPr>
        <xdr:cNvPr id="1598" name="フリーフォーム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 bwMode="auto">
        <a:xfrm>
          <a:off x="11784724" y="2292569"/>
          <a:ext cx="98535" cy="1129862"/>
        </a:xfrm>
        <a:custGeom>
          <a:avLst/>
          <a:gdLst>
            <a:gd name="connsiteX0" fmla="*/ 98535 w 98535"/>
            <a:gd name="connsiteY0" fmla="*/ 1129862 h 1129862"/>
            <a:gd name="connsiteX1" fmla="*/ 98535 w 98535"/>
            <a:gd name="connsiteY1" fmla="*/ 643759 h 1129862"/>
            <a:gd name="connsiteX2" fmla="*/ 0 w 98535"/>
            <a:gd name="connsiteY2" fmla="*/ 328448 h 1129862"/>
            <a:gd name="connsiteX3" fmla="*/ 0 w 98535"/>
            <a:gd name="connsiteY3" fmla="*/ 0 h 1129862"/>
            <a:gd name="connsiteX0" fmla="*/ 98535 w 98535"/>
            <a:gd name="connsiteY0" fmla="*/ 1129862 h 1129862"/>
            <a:gd name="connsiteX1" fmla="*/ 98535 w 98535"/>
            <a:gd name="connsiteY1" fmla="*/ 643759 h 1129862"/>
            <a:gd name="connsiteX2" fmla="*/ 0 w 98535"/>
            <a:gd name="connsiteY2" fmla="*/ 328448 h 1129862"/>
            <a:gd name="connsiteX3" fmla="*/ 0 w 98535"/>
            <a:gd name="connsiteY3" fmla="*/ 0 h 11298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535" h="1129862">
              <a:moveTo>
                <a:pt x="98535" y="1129862"/>
              </a:moveTo>
              <a:lnTo>
                <a:pt x="98535" y="643759"/>
              </a:lnTo>
              <a:cubicBezTo>
                <a:pt x="65690" y="538655"/>
                <a:pt x="6569" y="479534"/>
                <a:pt x="0" y="328448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233812</xdr:colOff>
      <xdr:row>69</xdr:row>
      <xdr:rowOff>124777</xdr:rowOff>
    </xdr:from>
    <xdr:to>
      <xdr:col>3</xdr:col>
      <xdr:colOff>446688</xdr:colOff>
      <xdr:row>72</xdr:row>
      <xdr:rowOff>26274</xdr:rowOff>
    </xdr:to>
    <xdr:sp macro="" textlink="">
      <xdr:nvSpPr>
        <xdr:cNvPr id="1599" name="Line 6499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ShapeType="1"/>
        </xdr:cNvSpPr>
      </xdr:nvSpPr>
      <xdr:spPr bwMode="auto">
        <a:xfrm>
          <a:off x="11847743" y="2896880"/>
          <a:ext cx="620153" cy="45329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169892</xdr:colOff>
      <xdr:row>71</xdr:row>
      <xdr:rowOff>4468</xdr:rowOff>
    </xdr:from>
    <xdr:ext cx="194363" cy="190362"/>
    <xdr:sp macro="" textlink="">
      <xdr:nvSpPr>
        <xdr:cNvPr id="1600" name="AutoShape 6507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rrowheads="1"/>
        </xdr:cNvSpPr>
      </xdr:nvSpPr>
      <xdr:spPr bwMode="auto">
        <a:xfrm>
          <a:off x="11783823" y="3144434"/>
          <a:ext cx="194363" cy="19036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78827</xdr:colOff>
      <xdr:row>66</xdr:row>
      <xdr:rowOff>45982</xdr:rowOff>
    </xdr:from>
    <xdr:ext cx="426713" cy="372721"/>
    <xdr:sp macro="" textlink="">
      <xdr:nvSpPr>
        <xdr:cNvPr id="1601" name="AutoShape 6505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rrowheads="1"/>
        </xdr:cNvSpPr>
      </xdr:nvSpPr>
      <xdr:spPr bwMode="auto">
        <a:xfrm>
          <a:off x="11285482" y="226629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255</a:t>
          </a:r>
        </a:p>
      </xdr:txBody>
    </xdr:sp>
    <xdr:clientData/>
  </xdr:oneCellAnchor>
  <xdr:twoCellAnchor>
    <xdr:from>
      <xdr:col>5</xdr:col>
      <xdr:colOff>361293</xdr:colOff>
      <xdr:row>66</xdr:row>
      <xdr:rowOff>65691</xdr:rowOff>
    </xdr:from>
    <xdr:to>
      <xdr:col>5</xdr:col>
      <xdr:colOff>361293</xdr:colOff>
      <xdr:row>72</xdr:row>
      <xdr:rowOff>72259</xdr:rowOff>
    </xdr:to>
    <xdr:sp macro="" textlink="">
      <xdr:nvSpPr>
        <xdr:cNvPr id="1605" name="フリーフォーム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 bwMode="auto">
        <a:xfrm>
          <a:off x="13558345" y="2286001"/>
          <a:ext cx="0" cy="1110155"/>
        </a:xfrm>
        <a:custGeom>
          <a:avLst/>
          <a:gdLst>
            <a:gd name="connsiteX0" fmla="*/ 0 w 0"/>
            <a:gd name="connsiteY0" fmla="*/ 1110155 h 1110155"/>
            <a:gd name="connsiteX1" fmla="*/ 0 w 0"/>
            <a:gd name="connsiteY1" fmla="*/ 0 h 11101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110155">
              <a:moveTo>
                <a:pt x="0" y="111015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266657</xdr:colOff>
      <xdr:row>67</xdr:row>
      <xdr:rowOff>177329</xdr:rowOff>
    </xdr:from>
    <xdr:to>
      <xdr:col>6</xdr:col>
      <xdr:colOff>446689</xdr:colOff>
      <xdr:row>71</xdr:row>
      <xdr:rowOff>78828</xdr:rowOff>
    </xdr:to>
    <xdr:sp macro="" textlink="">
      <xdr:nvSpPr>
        <xdr:cNvPr id="1607" name="Line 6499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ShapeType="1"/>
        </xdr:cNvSpPr>
      </xdr:nvSpPr>
      <xdr:spPr bwMode="auto">
        <a:xfrm>
          <a:off x="13056433" y="2581570"/>
          <a:ext cx="994584" cy="6372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263301</xdr:colOff>
      <xdr:row>69</xdr:row>
      <xdr:rowOff>19707</xdr:rowOff>
    </xdr:from>
    <xdr:to>
      <xdr:col>6</xdr:col>
      <xdr:colOff>55453</xdr:colOff>
      <xdr:row>70</xdr:row>
      <xdr:rowOff>35489</xdr:rowOff>
    </xdr:to>
    <xdr:sp macro="" textlink="">
      <xdr:nvSpPr>
        <xdr:cNvPr id="1608" name="Oval 6509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rrowheads="1"/>
        </xdr:cNvSpPr>
      </xdr:nvSpPr>
      <xdr:spPr bwMode="auto">
        <a:xfrm>
          <a:off x="5539323" y="12609272"/>
          <a:ext cx="198000" cy="198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258608</xdr:colOff>
      <xdr:row>70</xdr:row>
      <xdr:rowOff>136943</xdr:rowOff>
    </xdr:from>
    <xdr:to>
      <xdr:col>6</xdr:col>
      <xdr:colOff>45697</xdr:colOff>
      <xdr:row>71</xdr:row>
      <xdr:rowOff>147690</xdr:rowOff>
    </xdr:to>
    <xdr:sp macro="" textlink="">
      <xdr:nvSpPr>
        <xdr:cNvPr id="1609" name="AutoShape 6507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rrowheads="1"/>
        </xdr:cNvSpPr>
      </xdr:nvSpPr>
      <xdr:spPr bwMode="auto">
        <a:xfrm>
          <a:off x="13455660" y="3092977"/>
          <a:ext cx="194363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105102</xdr:colOff>
      <xdr:row>68</xdr:row>
      <xdr:rowOff>72259</xdr:rowOff>
    </xdr:from>
    <xdr:ext cx="352952" cy="345282"/>
    <xdr:grpSp>
      <xdr:nvGrpSpPr>
        <xdr:cNvPr id="1610" name="Group 6672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GrpSpPr>
          <a:grpSpLocks/>
        </xdr:cNvGrpSpPr>
      </xdr:nvGrpSpPr>
      <xdr:grpSpPr bwMode="auto">
        <a:xfrm>
          <a:off x="1819602" y="12397609"/>
          <a:ext cx="352952" cy="345282"/>
          <a:chOff x="536" y="109"/>
          <a:chExt cx="46" cy="44"/>
        </a:xfrm>
      </xdr:grpSpPr>
      <xdr:pic>
        <xdr:nvPicPr>
          <xdr:cNvPr id="1611" name="Picture 6673" descr="route2">
            <a:extLst>
              <a:ext uri="{FF2B5EF4-FFF2-40B4-BE49-F238E27FC236}">
                <a16:creationId xmlns:a16="http://schemas.microsoft.com/office/drawing/2014/main" id="{00000000-0008-0000-0000-00004B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2" name="Text Box 6674">
            <a:extLst>
              <a:ext uri="{FF2B5EF4-FFF2-40B4-BE49-F238E27FC236}">
                <a16:creationId xmlns:a16="http://schemas.microsoft.com/office/drawing/2014/main" id="{00000000-0008-0000-0000-00004C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308740</xdr:colOff>
      <xdr:row>69</xdr:row>
      <xdr:rowOff>137948</xdr:rowOff>
    </xdr:from>
    <xdr:ext cx="352952" cy="345282"/>
    <xdr:grpSp>
      <xdr:nvGrpSpPr>
        <xdr:cNvPr id="1615" name="Group 6672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GrpSpPr>
          <a:grpSpLocks/>
        </xdr:cNvGrpSpPr>
      </xdr:nvGrpSpPr>
      <xdr:grpSpPr bwMode="auto">
        <a:xfrm>
          <a:off x="2842390" y="12644273"/>
          <a:ext cx="352952" cy="345282"/>
          <a:chOff x="536" y="109"/>
          <a:chExt cx="46" cy="44"/>
        </a:xfrm>
      </xdr:grpSpPr>
      <xdr:pic>
        <xdr:nvPicPr>
          <xdr:cNvPr id="1616" name="Picture 6673" descr="route2">
            <a:extLst>
              <a:ext uri="{FF2B5EF4-FFF2-40B4-BE49-F238E27FC236}">
                <a16:creationId xmlns:a16="http://schemas.microsoft.com/office/drawing/2014/main" id="{00000000-0008-0000-0000-000050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7" name="Text Box 6674">
            <a:extLst>
              <a:ext uri="{FF2B5EF4-FFF2-40B4-BE49-F238E27FC236}">
                <a16:creationId xmlns:a16="http://schemas.microsoft.com/office/drawing/2014/main" id="{00000000-0008-0000-0000-000051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329882</xdr:colOff>
      <xdr:row>69</xdr:row>
      <xdr:rowOff>118241</xdr:rowOff>
    </xdr:from>
    <xdr:to>
      <xdr:col>12</xdr:col>
      <xdr:colOff>140810</xdr:colOff>
      <xdr:row>70</xdr:row>
      <xdr:rowOff>66617</xdr:rowOff>
    </xdr:to>
    <xdr:grpSp>
      <xdr:nvGrpSpPr>
        <xdr:cNvPr id="1651" name="Group 17064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GrpSpPr>
          <a:grpSpLocks/>
        </xdr:cNvGrpSpPr>
      </xdr:nvGrpSpPr>
      <xdr:grpSpPr bwMode="auto">
        <a:xfrm rot="10800000">
          <a:off x="5635307" y="12624566"/>
          <a:ext cx="220503" cy="129351"/>
          <a:chOff x="1084" y="110"/>
          <a:chExt cx="86" cy="28"/>
        </a:xfrm>
      </xdr:grpSpPr>
      <xdr:sp macro="" textlink="">
        <xdr:nvSpPr>
          <xdr:cNvPr id="1652" name="Rectangle 6595">
            <a:extLst>
              <a:ext uri="{FF2B5EF4-FFF2-40B4-BE49-F238E27FC236}">
                <a16:creationId xmlns:a16="http://schemas.microsoft.com/office/drawing/2014/main" id="{00000000-0008-0000-0000-00007406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53" name="Freeform 6598">
            <a:extLst>
              <a:ext uri="{FF2B5EF4-FFF2-40B4-BE49-F238E27FC236}">
                <a16:creationId xmlns:a16="http://schemas.microsoft.com/office/drawing/2014/main" id="{00000000-0008-0000-0000-00007506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54" name="Freeform 6598">
            <a:extLst>
              <a:ext uri="{FF2B5EF4-FFF2-40B4-BE49-F238E27FC236}">
                <a16:creationId xmlns:a16="http://schemas.microsoft.com/office/drawing/2014/main" id="{00000000-0008-0000-0000-00007606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75118</xdr:colOff>
      <xdr:row>67</xdr:row>
      <xdr:rowOff>59121</xdr:rowOff>
    </xdr:from>
    <xdr:to>
      <xdr:col>12</xdr:col>
      <xdr:colOff>304969</xdr:colOff>
      <xdr:row>72</xdr:row>
      <xdr:rowOff>98534</xdr:rowOff>
    </xdr:to>
    <xdr:sp macro="" textlink="">
      <xdr:nvSpPr>
        <xdr:cNvPr id="1648" name="フリーフォーム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 bwMode="auto">
        <a:xfrm>
          <a:off x="605205" y="13924208"/>
          <a:ext cx="635699" cy="950500"/>
        </a:xfrm>
        <a:custGeom>
          <a:avLst/>
          <a:gdLst>
            <a:gd name="connsiteX0" fmla="*/ 0 w 1195551"/>
            <a:gd name="connsiteY0" fmla="*/ 959069 h 959069"/>
            <a:gd name="connsiteX1" fmla="*/ 0 w 1195551"/>
            <a:gd name="connsiteY1" fmla="*/ 499242 h 959069"/>
            <a:gd name="connsiteX2" fmla="*/ 525517 w 1195551"/>
            <a:gd name="connsiteY2" fmla="*/ 499242 h 959069"/>
            <a:gd name="connsiteX3" fmla="*/ 637189 w 1195551"/>
            <a:gd name="connsiteY3" fmla="*/ 0 h 959069"/>
            <a:gd name="connsiteX4" fmla="*/ 1195551 w 1195551"/>
            <a:gd name="connsiteY4" fmla="*/ 0 h 959069"/>
            <a:gd name="connsiteX0" fmla="*/ 0 w 1195551"/>
            <a:gd name="connsiteY0" fmla="*/ 959069 h 959069"/>
            <a:gd name="connsiteX1" fmla="*/ 0 w 1195551"/>
            <a:gd name="connsiteY1" fmla="*/ 499242 h 959069"/>
            <a:gd name="connsiteX2" fmla="*/ 525517 w 1195551"/>
            <a:gd name="connsiteY2" fmla="*/ 499242 h 959069"/>
            <a:gd name="connsiteX3" fmla="*/ 637189 w 1195551"/>
            <a:gd name="connsiteY3" fmla="*/ 0 h 959069"/>
            <a:gd name="connsiteX4" fmla="*/ 1195551 w 1195551"/>
            <a:gd name="connsiteY4" fmla="*/ 0 h 959069"/>
            <a:gd name="connsiteX0" fmla="*/ 0 w 1195551"/>
            <a:gd name="connsiteY0" fmla="*/ 959069 h 959069"/>
            <a:gd name="connsiteX1" fmla="*/ 0 w 1195551"/>
            <a:gd name="connsiteY1" fmla="*/ 499242 h 959069"/>
            <a:gd name="connsiteX2" fmla="*/ 525517 w 1195551"/>
            <a:gd name="connsiteY2" fmla="*/ 499242 h 959069"/>
            <a:gd name="connsiteX3" fmla="*/ 637189 w 1195551"/>
            <a:gd name="connsiteY3" fmla="*/ 0 h 959069"/>
            <a:gd name="connsiteX4" fmla="*/ 1195551 w 1195551"/>
            <a:gd name="connsiteY4" fmla="*/ 0 h 959069"/>
            <a:gd name="connsiteX0" fmla="*/ 0 w 637221"/>
            <a:gd name="connsiteY0" fmla="*/ 959069 h 959069"/>
            <a:gd name="connsiteX1" fmla="*/ 0 w 637221"/>
            <a:gd name="connsiteY1" fmla="*/ 499242 h 959069"/>
            <a:gd name="connsiteX2" fmla="*/ 525517 w 637221"/>
            <a:gd name="connsiteY2" fmla="*/ 499242 h 959069"/>
            <a:gd name="connsiteX3" fmla="*/ 637189 w 637221"/>
            <a:gd name="connsiteY3" fmla="*/ 0 h 9590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37221" h="959069">
              <a:moveTo>
                <a:pt x="0" y="959069"/>
              </a:moveTo>
              <a:lnTo>
                <a:pt x="0" y="499242"/>
              </a:lnTo>
              <a:lnTo>
                <a:pt x="525517" y="499242"/>
              </a:lnTo>
              <a:cubicBezTo>
                <a:pt x="529896" y="208018"/>
                <a:pt x="639378" y="205828"/>
                <a:pt x="637189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58082</xdr:colOff>
      <xdr:row>67</xdr:row>
      <xdr:rowOff>52551</xdr:rowOff>
    </xdr:from>
    <xdr:to>
      <xdr:col>11</xdr:col>
      <xdr:colOff>61982</xdr:colOff>
      <xdr:row>70</xdr:row>
      <xdr:rowOff>437</xdr:rowOff>
    </xdr:to>
    <xdr:sp macro="" textlink="">
      <xdr:nvSpPr>
        <xdr:cNvPr id="1655" name="Line 649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 flipH="1" flipV="1">
          <a:off x="588169" y="13917638"/>
          <a:ext cx="3900" cy="49453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211640</xdr:colOff>
      <xdr:row>70</xdr:row>
      <xdr:rowOff>1683</xdr:rowOff>
    </xdr:from>
    <xdr:to>
      <xdr:col>12</xdr:col>
      <xdr:colOff>323312</xdr:colOff>
      <xdr:row>70</xdr:row>
      <xdr:rowOff>12348</xdr:rowOff>
    </xdr:to>
    <xdr:sp macro="" textlink="">
      <xdr:nvSpPr>
        <xdr:cNvPr id="1656" name="Line 649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35879" y="14413422"/>
          <a:ext cx="923368" cy="1066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390502</xdr:colOff>
      <xdr:row>69</xdr:row>
      <xdr:rowOff>104456</xdr:rowOff>
    </xdr:from>
    <xdr:to>
      <xdr:col>11</xdr:col>
      <xdr:colOff>150254</xdr:colOff>
      <xdr:row>70</xdr:row>
      <xdr:rowOff>89225</xdr:rowOff>
    </xdr:to>
    <xdr:sp macro="" textlink="">
      <xdr:nvSpPr>
        <xdr:cNvPr id="1659" name="Oval 6509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rrowheads="1"/>
        </xdr:cNvSpPr>
      </xdr:nvSpPr>
      <xdr:spPr bwMode="auto">
        <a:xfrm>
          <a:off x="514741" y="14333978"/>
          <a:ext cx="165600" cy="16698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122603</xdr:colOff>
      <xdr:row>69</xdr:row>
      <xdr:rowOff>117454</xdr:rowOff>
    </xdr:from>
    <xdr:to>
      <xdr:col>12</xdr:col>
      <xdr:colOff>251053</xdr:colOff>
      <xdr:row>70</xdr:row>
      <xdr:rowOff>62948</xdr:rowOff>
    </xdr:to>
    <xdr:sp macro="" textlink="">
      <xdr:nvSpPr>
        <xdr:cNvPr id="1660" name="Oval 650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rrowheads="1"/>
        </xdr:cNvSpPr>
      </xdr:nvSpPr>
      <xdr:spPr bwMode="auto">
        <a:xfrm>
          <a:off x="1058538" y="14346976"/>
          <a:ext cx="128450" cy="12771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185364</xdr:colOff>
      <xdr:row>68</xdr:row>
      <xdr:rowOff>149087</xdr:rowOff>
    </xdr:from>
    <xdr:to>
      <xdr:col>12</xdr:col>
      <xdr:colOff>314744</xdr:colOff>
      <xdr:row>71</xdr:row>
      <xdr:rowOff>170794</xdr:rowOff>
    </xdr:to>
    <xdr:sp macro="" textlink="">
      <xdr:nvSpPr>
        <xdr:cNvPr id="1662" name="フリーフォーム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 bwMode="auto">
        <a:xfrm>
          <a:off x="1121299" y="14196391"/>
          <a:ext cx="129380" cy="568360"/>
        </a:xfrm>
        <a:custGeom>
          <a:avLst/>
          <a:gdLst>
            <a:gd name="connsiteX0" fmla="*/ 0 w 151086"/>
            <a:gd name="connsiteY0" fmla="*/ 1044466 h 1044466"/>
            <a:gd name="connsiteX1" fmla="*/ 151086 w 151086"/>
            <a:gd name="connsiteY1" fmla="*/ 801414 h 1044466"/>
            <a:gd name="connsiteX2" fmla="*/ 151086 w 151086"/>
            <a:gd name="connsiteY2" fmla="*/ 0 h 1044466"/>
            <a:gd name="connsiteX0" fmla="*/ 0 w 151086"/>
            <a:gd name="connsiteY0" fmla="*/ 1044466 h 1044466"/>
            <a:gd name="connsiteX1" fmla="*/ 151086 w 151086"/>
            <a:gd name="connsiteY1" fmla="*/ 801414 h 1044466"/>
            <a:gd name="connsiteX2" fmla="*/ 151086 w 151086"/>
            <a:gd name="connsiteY2" fmla="*/ 0 h 10444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1086" h="1044466">
              <a:moveTo>
                <a:pt x="0" y="1044466"/>
              </a:moveTo>
              <a:cubicBezTo>
                <a:pt x="50362" y="963449"/>
                <a:pt x="148435" y="915275"/>
                <a:pt x="151086" y="801414"/>
              </a:cubicBezTo>
              <a:lnTo>
                <a:pt x="151086" y="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259124</xdr:colOff>
      <xdr:row>69</xdr:row>
      <xdr:rowOff>117454</xdr:rowOff>
    </xdr:from>
    <xdr:to>
      <xdr:col>12</xdr:col>
      <xdr:colOff>389003</xdr:colOff>
      <xdr:row>70</xdr:row>
      <xdr:rowOff>62948</xdr:rowOff>
    </xdr:to>
    <xdr:sp macro="" textlink="">
      <xdr:nvSpPr>
        <xdr:cNvPr id="1663" name="Oval 65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rrowheads="1"/>
        </xdr:cNvSpPr>
      </xdr:nvSpPr>
      <xdr:spPr bwMode="auto">
        <a:xfrm>
          <a:off x="1195059" y="14346976"/>
          <a:ext cx="129879" cy="12771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397332</xdr:colOff>
      <xdr:row>71</xdr:row>
      <xdr:rowOff>44977</xdr:rowOff>
    </xdr:from>
    <xdr:to>
      <xdr:col>11</xdr:col>
      <xdr:colOff>157272</xdr:colOff>
      <xdr:row>72</xdr:row>
      <xdr:rowOff>55725</xdr:rowOff>
    </xdr:to>
    <xdr:sp macro="" textlink="">
      <xdr:nvSpPr>
        <xdr:cNvPr id="1665" name="AutoShape 6507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rrowheads="1"/>
        </xdr:cNvSpPr>
      </xdr:nvSpPr>
      <xdr:spPr bwMode="auto">
        <a:xfrm>
          <a:off x="521571" y="14638934"/>
          <a:ext cx="165788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147376</xdr:colOff>
      <xdr:row>68</xdr:row>
      <xdr:rowOff>13139</xdr:rowOff>
    </xdr:from>
    <xdr:ext cx="352952" cy="345282"/>
    <xdr:grpSp>
      <xdr:nvGrpSpPr>
        <xdr:cNvPr id="1645" name="Group 6672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GrpSpPr>
          <a:grpSpLocks/>
        </xdr:cNvGrpSpPr>
      </xdr:nvGrpSpPr>
      <xdr:grpSpPr bwMode="auto">
        <a:xfrm>
          <a:off x="5452801" y="12338489"/>
          <a:ext cx="352952" cy="345282"/>
          <a:chOff x="536" y="109"/>
          <a:chExt cx="46" cy="44"/>
        </a:xfrm>
      </xdr:grpSpPr>
      <xdr:pic>
        <xdr:nvPicPr>
          <xdr:cNvPr id="1646" name="Picture 6673" descr="route2">
            <a:extLst>
              <a:ext uri="{FF2B5EF4-FFF2-40B4-BE49-F238E27FC236}">
                <a16:creationId xmlns:a16="http://schemas.microsoft.com/office/drawing/2014/main" id="{00000000-0008-0000-0000-00006E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47" name="Text Box 6674">
            <a:extLst>
              <a:ext uri="{FF2B5EF4-FFF2-40B4-BE49-F238E27FC236}">
                <a16:creationId xmlns:a16="http://schemas.microsoft.com/office/drawing/2014/main" id="{00000000-0008-0000-0000-00006F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185070</xdr:colOff>
      <xdr:row>68</xdr:row>
      <xdr:rowOff>100248</xdr:rowOff>
    </xdr:from>
    <xdr:ext cx="352952" cy="345282"/>
    <xdr:grpSp>
      <xdr:nvGrpSpPr>
        <xdr:cNvPr id="1666" name="Group 6672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GrpSpPr>
          <a:grpSpLocks/>
        </xdr:cNvGrpSpPr>
      </xdr:nvGrpSpPr>
      <xdr:grpSpPr bwMode="auto">
        <a:xfrm>
          <a:off x="7490745" y="12425598"/>
          <a:ext cx="352952" cy="345282"/>
          <a:chOff x="536" y="109"/>
          <a:chExt cx="46" cy="44"/>
        </a:xfrm>
      </xdr:grpSpPr>
      <xdr:pic>
        <xdr:nvPicPr>
          <xdr:cNvPr id="1667" name="Picture 6673" descr="route2">
            <a:extLst>
              <a:ext uri="{FF2B5EF4-FFF2-40B4-BE49-F238E27FC236}">
                <a16:creationId xmlns:a16="http://schemas.microsoft.com/office/drawing/2014/main" id="{00000000-0008-0000-0000-000083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68" name="Text Box 6674">
            <a:extLst>
              <a:ext uri="{FF2B5EF4-FFF2-40B4-BE49-F238E27FC236}">
                <a16:creationId xmlns:a16="http://schemas.microsoft.com/office/drawing/2014/main" id="{00000000-0008-0000-0000-000084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10</xdr:col>
      <xdr:colOff>162285</xdr:colOff>
      <xdr:row>66</xdr:row>
      <xdr:rowOff>79478</xdr:rowOff>
    </xdr:from>
    <xdr:ext cx="328450" cy="321312"/>
    <xdr:grpSp>
      <xdr:nvGrpSpPr>
        <xdr:cNvPr id="1669" name="Group 6672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GrpSpPr>
          <a:grpSpLocks/>
        </xdr:cNvGrpSpPr>
      </xdr:nvGrpSpPr>
      <xdr:grpSpPr bwMode="auto">
        <a:xfrm>
          <a:off x="5058135" y="12042878"/>
          <a:ext cx="328450" cy="321312"/>
          <a:chOff x="536" y="109"/>
          <a:chExt cx="46" cy="44"/>
        </a:xfrm>
      </xdr:grpSpPr>
      <xdr:pic>
        <xdr:nvPicPr>
          <xdr:cNvPr id="1670" name="Picture 6673" descr="route2">
            <a:extLst>
              <a:ext uri="{FF2B5EF4-FFF2-40B4-BE49-F238E27FC236}">
                <a16:creationId xmlns:a16="http://schemas.microsoft.com/office/drawing/2014/main" id="{00000000-0008-0000-0000-000086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71" name="Text Box 6674">
            <a:extLst>
              <a:ext uri="{FF2B5EF4-FFF2-40B4-BE49-F238E27FC236}">
                <a16:creationId xmlns:a16="http://schemas.microsoft.com/office/drawing/2014/main" id="{00000000-0008-0000-0000-000087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98557</xdr:colOff>
      <xdr:row>70</xdr:row>
      <xdr:rowOff>24133</xdr:rowOff>
    </xdr:from>
    <xdr:to>
      <xdr:col>12</xdr:col>
      <xdr:colOff>172225</xdr:colOff>
      <xdr:row>71</xdr:row>
      <xdr:rowOff>144517</xdr:rowOff>
    </xdr:to>
    <xdr:sp macro="" textlink="">
      <xdr:nvSpPr>
        <xdr:cNvPr id="1673" name="AutoShape 397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/>
        </xdr:cNvSpPr>
      </xdr:nvSpPr>
      <xdr:spPr bwMode="auto">
        <a:xfrm rot="16200000" flipH="1">
          <a:off x="717101" y="14347415"/>
          <a:ext cx="302602" cy="479516"/>
        </a:xfrm>
        <a:prstGeom prst="rightBrace">
          <a:avLst>
            <a:gd name="adj1" fmla="val 58061"/>
            <a:gd name="adj2" fmla="val 5588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211639</xdr:colOff>
      <xdr:row>71</xdr:row>
      <xdr:rowOff>98534</xdr:rowOff>
    </xdr:from>
    <xdr:ext cx="372090" cy="200119"/>
    <xdr:sp macro="" textlink="">
      <xdr:nvSpPr>
        <xdr:cNvPr id="1674" name="テキスト ボックス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741726" y="14692491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0.6km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2</xdr:col>
      <xdr:colOff>354724</xdr:colOff>
      <xdr:row>75</xdr:row>
      <xdr:rowOff>85397</xdr:rowOff>
    </xdr:from>
    <xdr:to>
      <xdr:col>3</xdr:col>
      <xdr:colOff>59790</xdr:colOff>
      <xdr:row>81</xdr:row>
      <xdr:rowOff>72258</xdr:rowOff>
    </xdr:to>
    <xdr:sp macro="" textlink="">
      <xdr:nvSpPr>
        <xdr:cNvPr id="1678" name="フリーフォーム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 bwMode="auto">
        <a:xfrm>
          <a:off x="16718017" y="2305707"/>
          <a:ext cx="112342" cy="1090448"/>
        </a:xfrm>
        <a:custGeom>
          <a:avLst/>
          <a:gdLst>
            <a:gd name="connsiteX0" fmla="*/ 0 w 131380"/>
            <a:gd name="connsiteY0" fmla="*/ 1090448 h 1090448"/>
            <a:gd name="connsiteX1" fmla="*/ 0 w 131380"/>
            <a:gd name="connsiteY1" fmla="*/ 670034 h 1090448"/>
            <a:gd name="connsiteX2" fmla="*/ 131380 w 131380"/>
            <a:gd name="connsiteY2" fmla="*/ 381000 h 1090448"/>
            <a:gd name="connsiteX3" fmla="*/ 26276 w 131380"/>
            <a:gd name="connsiteY3" fmla="*/ 0 h 1090448"/>
            <a:gd name="connsiteX0" fmla="*/ 0 w 137107"/>
            <a:gd name="connsiteY0" fmla="*/ 1090448 h 1090448"/>
            <a:gd name="connsiteX1" fmla="*/ 0 w 137107"/>
            <a:gd name="connsiteY1" fmla="*/ 670034 h 1090448"/>
            <a:gd name="connsiteX2" fmla="*/ 131380 w 137107"/>
            <a:gd name="connsiteY2" fmla="*/ 381000 h 1090448"/>
            <a:gd name="connsiteX3" fmla="*/ 26276 w 137107"/>
            <a:gd name="connsiteY3" fmla="*/ 0 h 1090448"/>
            <a:gd name="connsiteX0" fmla="*/ 0 w 112342"/>
            <a:gd name="connsiteY0" fmla="*/ 1090448 h 1090448"/>
            <a:gd name="connsiteX1" fmla="*/ 0 w 112342"/>
            <a:gd name="connsiteY1" fmla="*/ 670034 h 1090448"/>
            <a:gd name="connsiteX2" fmla="*/ 105104 w 112342"/>
            <a:gd name="connsiteY2" fmla="*/ 381000 h 1090448"/>
            <a:gd name="connsiteX3" fmla="*/ 26276 w 112342"/>
            <a:gd name="connsiteY3" fmla="*/ 0 h 10904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2342" h="1090448">
              <a:moveTo>
                <a:pt x="0" y="1090448"/>
              </a:moveTo>
              <a:lnTo>
                <a:pt x="0" y="670034"/>
              </a:lnTo>
              <a:lnTo>
                <a:pt x="105104" y="381000"/>
              </a:lnTo>
              <a:cubicBezTo>
                <a:pt x="135758" y="240862"/>
                <a:pt x="61311" y="127000"/>
                <a:pt x="26276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109004</xdr:colOff>
      <xdr:row>75</xdr:row>
      <xdr:rowOff>111638</xdr:rowOff>
    </xdr:from>
    <xdr:to>
      <xdr:col>2</xdr:col>
      <xdr:colOff>361294</xdr:colOff>
      <xdr:row>79</xdr:row>
      <xdr:rowOff>39413</xdr:rowOff>
    </xdr:to>
    <xdr:sp macro="" textlink="">
      <xdr:nvSpPr>
        <xdr:cNvPr id="1679" name="Line 6499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ShapeType="1"/>
        </xdr:cNvSpPr>
      </xdr:nvSpPr>
      <xdr:spPr bwMode="auto">
        <a:xfrm>
          <a:off x="16472297" y="2331948"/>
          <a:ext cx="252290" cy="66349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203638</xdr:colOff>
      <xdr:row>75</xdr:row>
      <xdr:rowOff>164225</xdr:rowOff>
    </xdr:from>
    <xdr:ext cx="352952" cy="345282"/>
    <xdr:grpSp>
      <xdr:nvGrpSpPr>
        <xdr:cNvPr id="1680" name="Group 6672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GrpSpPr>
          <a:grpSpLocks/>
        </xdr:cNvGrpSpPr>
      </xdr:nvGrpSpPr>
      <xdr:grpSpPr bwMode="auto">
        <a:xfrm>
          <a:off x="327463" y="13756400"/>
          <a:ext cx="352952" cy="345282"/>
          <a:chOff x="536" y="109"/>
          <a:chExt cx="46" cy="44"/>
        </a:xfrm>
      </xdr:grpSpPr>
      <xdr:pic>
        <xdr:nvPicPr>
          <xdr:cNvPr id="1681" name="Picture 6673" descr="route2">
            <a:extLst>
              <a:ext uri="{FF2B5EF4-FFF2-40B4-BE49-F238E27FC236}">
                <a16:creationId xmlns:a16="http://schemas.microsoft.com/office/drawing/2014/main" id="{00000000-0008-0000-0000-000091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82" name="Text Box 6674">
            <a:extLst>
              <a:ext uri="{FF2B5EF4-FFF2-40B4-BE49-F238E27FC236}">
                <a16:creationId xmlns:a16="http://schemas.microsoft.com/office/drawing/2014/main" id="{00000000-0008-0000-0000-000092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</xdr:col>
      <xdr:colOff>255019</xdr:colOff>
      <xdr:row>78</xdr:row>
      <xdr:rowOff>91966</xdr:rowOff>
    </xdr:from>
    <xdr:to>
      <xdr:col>3</xdr:col>
      <xdr:colOff>49343</xdr:colOff>
      <xdr:row>79</xdr:row>
      <xdr:rowOff>108930</xdr:rowOff>
    </xdr:to>
    <xdr:sp macro="" textlink="">
      <xdr:nvSpPr>
        <xdr:cNvPr id="1684" name="Oval 650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rrowheads="1"/>
        </xdr:cNvSpPr>
      </xdr:nvSpPr>
      <xdr:spPr bwMode="auto">
        <a:xfrm>
          <a:off x="16618312" y="2864069"/>
          <a:ext cx="201600" cy="20089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258608</xdr:colOff>
      <xdr:row>80</xdr:row>
      <xdr:rowOff>25270</xdr:rowOff>
    </xdr:from>
    <xdr:to>
      <xdr:col>3</xdr:col>
      <xdr:colOff>45695</xdr:colOff>
      <xdr:row>81</xdr:row>
      <xdr:rowOff>36018</xdr:rowOff>
    </xdr:to>
    <xdr:sp macro="" textlink="">
      <xdr:nvSpPr>
        <xdr:cNvPr id="1685" name="AutoShape 6507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rrowheads="1"/>
        </xdr:cNvSpPr>
      </xdr:nvSpPr>
      <xdr:spPr bwMode="auto">
        <a:xfrm>
          <a:off x="16621901" y="3165236"/>
          <a:ext cx="194363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397328</xdr:colOff>
      <xdr:row>75</xdr:row>
      <xdr:rowOff>48986</xdr:rowOff>
    </xdr:from>
    <xdr:to>
      <xdr:col>9</xdr:col>
      <xdr:colOff>185057</xdr:colOff>
      <xdr:row>81</xdr:row>
      <xdr:rowOff>21771</xdr:rowOff>
    </xdr:to>
    <xdr:sp macro="" textlink="">
      <xdr:nvSpPr>
        <xdr:cNvPr id="529" name="フリーフォーム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 bwMode="auto">
        <a:xfrm>
          <a:off x="21591814" y="2226129"/>
          <a:ext cx="195943" cy="1050471"/>
        </a:xfrm>
        <a:custGeom>
          <a:avLst/>
          <a:gdLst>
            <a:gd name="connsiteX0" fmla="*/ 0 w 195943"/>
            <a:gd name="connsiteY0" fmla="*/ 1050471 h 1050471"/>
            <a:gd name="connsiteX1" fmla="*/ 0 w 195943"/>
            <a:gd name="connsiteY1" fmla="*/ 462642 h 1050471"/>
            <a:gd name="connsiteX2" fmla="*/ 195943 w 195943"/>
            <a:gd name="connsiteY2" fmla="*/ 0 h 10504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5943" h="1050471">
              <a:moveTo>
                <a:pt x="0" y="1050471"/>
              </a:moveTo>
              <a:lnTo>
                <a:pt x="0" y="462642"/>
              </a:lnTo>
              <a:lnTo>
                <a:pt x="19594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217714</xdr:colOff>
      <xdr:row>77</xdr:row>
      <xdr:rowOff>164757</xdr:rowOff>
    </xdr:from>
    <xdr:to>
      <xdr:col>8</xdr:col>
      <xdr:colOff>380001</xdr:colOff>
      <xdr:row>80</xdr:row>
      <xdr:rowOff>141514</xdr:rowOff>
    </xdr:to>
    <xdr:sp macro="" textlink="">
      <xdr:nvSpPr>
        <xdr:cNvPr id="2475" name="Line 6499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ShapeType="1"/>
        </xdr:cNvSpPr>
      </xdr:nvSpPr>
      <xdr:spPr bwMode="auto">
        <a:xfrm flipH="1">
          <a:off x="21412200" y="2701128"/>
          <a:ext cx="181337" cy="5156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241207</xdr:colOff>
      <xdr:row>75</xdr:row>
      <xdr:rowOff>83113</xdr:rowOff>
    </xdr:from>
    <xdr:to>
      <xdr:col>9</xdr:col>
      <xdr:colOff>1360</xdr:colOff>
      <xdr:row>77</xdr:row>
      <xdr:rowOff>146958</xdr:rowOff>
    </xdr:to>
    <xdr:sp macro="" textlink="">
      <xdr:nvSpPr>
        <xdr:cNvPr id="2476" name="Line 6499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ShapeType="1"/>
        </xdr:cNvSpPr>
      </xdr:nvSpPr>
      <xdr:spPr bwMode="auto">
        <a:xfrm>
          <a:off x="21435693" y="2260256"/>
          <a:ext cx="150677" cy="42307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311965</xdr:colOff>
      <xdr:row>77</xdr:row>
      <xdr:rowOff>148428</xdr:rowOff>
    </xdr:from>
    <xdr:to>
      <xdr:col>9</xdr:col>
      <xdr:colOff>1618</xdr:colOff>
      <xdr:row>77</xdr:row>
      <xdr:rowOff>148428</xdr:rowOff>
    </xdr:to>
    <xdr:sp macro="" textlink="">
      <xdr:nvSpPr>
        <xdr:cNvPr id="2477" name="Line 6499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ShapeType="1"/>
        </xdr:cNvSpPr>
      </xdr:nvSpPr>
      <xdr:spPr bwMode="auto">
        <a:xfrm>
          <a:off x="21098236" y="2684799"/>
          <a:ext cx="47886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1722</xdr:colOff>
      <xdr:row>77</xdr:row>
      <xdr:rowOff>159314</xdr:rowOff>
    </xdr:from>
    <xdr:to>
      <xdr:col>9</xdr:col>
      <xdr:colOff>332013</xdr:colOff>
      <xdr:row>77</xdr:row>
      <xdr:rowOff>159314</xdr:rowOff>
    </xdr:to>
    <xdr:sp macro="" textlink="">
      <xdr:nvSpPr>
        <xdr:cNvPr id="2478" name="Line 6499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ShapeType="1"/>
        </xdr:cNvSpPr>
      </xdr:nvSpPr>
      <xdr:spPr bwMode="auto">
        <a:xfrm>
          <a:off x="21604422" y="2695685"/>
          <a:ext cx="33029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302946</xdr:colOff>
      <xdr:row>78</xdr:row>
      <xdr:rowOff>161903</xdr:rowOff>
    </xdr:from>
    <xdr:to>
      <xdr:col>9</xdr:col>
      <xdr:colOff>90034</xdr:colOff>
      <xdr:row>79</xdr:row>
      <xdr:rowOff>172652</xdr:rowOff>
    </xdr:to>
    <xdr:sp macro="" textlink="">
      <xdr:nvSpPr>
        <xdr:cNvPr id="2479" name="AutoShape 6507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rrowheads="1"/>
        </xdr:cNvSpPr>
      </xdr:nvSpPr>
      <xdr:spPr bwMode="auto">
        <a:xfrm>
          <a:off x="21497432" y="2877889"/>
          <a:ext cx="195301" cy="19036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304988</xdr:colOff>
      <xdr:row>77</xdr:row>
      <xdr:rowOff>57246</xdr:rowOff>
    </xdr:from>
    <xdr:to>
      <xdr:col>9</xdr:col>
      <xdr:colOff>99314</xdr:colOff>
      <xdr:row>78</xdr:row>
      <xdr:rowOff>74209</xdr:rowOff>
    </xdr:to>
    <xdr:sp macro="" textlink="">
      <xdr:nvSpPr>
        <xdr:cNvPr id="2480" name="Oval 65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rrowheads="1"/>
        </xdr:cNvSpPr>
      </xdr:nvSpPr>
      <xdr:spPr bwMode="auto">
        <a:xfrm>
          <a:off x="21499474" y="2593617"/>
          <a:ext cx="202539" cy="19657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7</xdr:col>
      <xdr:colOff>329902</xdr:colOff>
      <xdr:row>74</xdr:row>
      <xdr:rowOff>163237</xdr:rowOff>
    </xdr:from>
    <xdr:ext cx="352952" cy="345282"/>
    <xdr:grpSp>
      <xdr:nvGrpSpPr>
        <xdr:cNvPr id="2481" name="Group 6672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GrpSpPr>
          <a:grpSpLocks/>
        </xdr:cNvGrpSpPr>
      </xdr:nvGrpSpPr>
      <xdr:grpSpPr bwMode="auto">
        <a:xfrm>
          <a:off x="3635077" y="13574437"/>
          <a:ext cx="352952" cy="345282"/>
          <a:chOff x="536" y="109"/>
          <a:chExt cx="46" cy="44"/>
        </a:xfrm>
      </xdr:grpSpPr>
      <xdr:pic>
        <xdr:nvPicPr>
          <xdr:cNvPr id="2482" name="Picture 6673" descr="route2">
            <a:extLst>
              <a:ext uri="{FF2B5EF4-FFF2-40B4-BE49-F238E27FC236}">
                <a16:creationId xmlns:a16="http://schemas.microsoft.com/office/drawing/2014/main" id="{00000000-0008-0000-0000-0000B209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83" name="Text Box 6674">
            <a:extLst>
              <a:ext uri="{FF2B5EF4-FFF2-40B4-BE49-F238E27FC236}">
                <a16:creationId xmlns:a16="http://schemas.microsoft.com/office/drawing/2014/main" id="{00000000-0008-0000-0000-0000B309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302688</xdr:colOff>
      <xdr:row>79</xdr:row>
      <xdr:rowOff>114251</xdr:rowOff>
    </xdr:from>
    <xdr:ext cx="352952" cy="345282"/>
    <xdr:grpSp>
      <xdr:nvGrpSpPr>
        <xdr:cNvPr id="2484" name="Group 6672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GrpSpPr>
          <a:grpSpLocks/>
        </xdr:cNvGrpSpPr>
      </xdr:nvGrpSpPr>
      <xdr:grpSpPr bwMode="auto">
        <a:xfrm>
          <a:off x="3607863" y="14430326"/>
          <a:ext cx="352952" cy="345282"/>
          <a:chOff x="536" y="109"/>
          <a:chExt cx="46" cy="44"/>
        </a:xfrm>
      </xdr:grpSpPr>
      <xdr:pic>
        <xdr:nvPicPr>
          <xdr:cNvPr id="2485" name="Picture 6673" descr="route2">
            <a:extLst>
              <a:ext uri="{FF2B5EF4-FFF2-40B4-BE49-F238E27FC236}">
                <a16:creationId xmlns:a16="http://schemas.microsoft.com/office/drawing/2014/main" id="{00000000-0008-0000-0000-0000B509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86" name="Text Box 6674">
            <a:extLst>
              <a:ext uri="{FF2B5EF4-FFF2-40B4-BE49-F238E27FC236}">
                <a16:creationId xmlns:a16="http://schemas.microsoft.com/office/drawing/2014/main" id="{00000000-0008-0000-0000-0000B609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12</xdr:col>
      <xdr:colOff>43542</xdr:colOff>
      <xdr:row>76</xdr:row>
      <xdr:rowOff>76199</xdr:rowOff>
    </xdr:from>
    <xdr:to>
      <xdr:col>12</xdr:col>
      <xdr:colOff>476250</xdr:colOff>
      <xdr:row>78</xdr:row>
      <xdr:rowOff>141512</xdr:rowOff>
    </xdr:to>
    <xdr:sp macro="" textlink="">
      <xdr:nvSpPr>
        <xdr:cNvPr id="1518" name="Line 6499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ShapeType="1"/>
        </xdr:cNvSpPr>
      </xdr:nvSpPr>
      <xdr:spPr bwMode="auto">
        <a:xfrm flipH="1">
          <a:off x="4167867" y="10591799"/>
          <a:ext cx="432708" cy="42726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87086</xdr:colOff>
      <xdr:row>79</xdr:row>
      <xdr:rowOff>6913</xdr:rowOff>
    </xdr:from>
    <xdr:to>
      <xdr:col>11</xdr:col>
      <xdr:colOff>317306</xdr:colOff>
      <xdr:row>79</xdr:row>
      <xdr:rowOff>70757</xdr:rowOff>
    </xdr:to>
    <xdr:sp macro="" textlink="">
      <xdr:nvSpPr>
        <xdr:cNvPr id="1535" name="Line 6499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ShapeType="1"/>
        </xdr:cNvSpPr>
      </xdr:nvSpPr>
      <xdr:spPr bwMode="auto">
        <a:xfrm flipV="1">
          <a:off x="22870886" y="2902513"/>
          <a:ext cx="230220" cy="6384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370114</xdr:colOff>
      <xdr:row>78</xdr:row>
      <xdr:rowOff>142983</xdr:rowOff>
    </xdr:from>
    <xdr:to>
      <xdr:col>11</xdr:col>
      <xdr:colOff>378537</xdr:colOff>
      <xdr:row>80</xdr:row>
      <xdr:rowOff>81642</xdr:rowOff>
    </xdr:to>
    <xdr:sp macro="" textlink="">
      <xdr:nvSpPr>
        <xdr:cNvPr id="1536" name="Line 6499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ShapeType="1"/>
        </xdr:cNvSpPr>
      </xdr:nvSpPr>
      <xdr:spPr bwMode="auto">
        <a:xfrm flipV="1">
          <a:off x="22745700" y="2858969"/>
          <a:ext cx="426162" cy="29788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351932</xdr:colOff>
      <xdr:row>80</xdr:row>
      <xdr:rowOff>47603</xdr:rowOff>
    </xdr:from>
    <xdr:to>
      <xdr:col>12</xdr:col>
      <xdr:colOff>139017</xdr:colOff>
      <xdr:row>81</xdr:row>
      <xdr:rowOff>58352</xdr:rowOff>
    </xdr:to>
    <xdr:sp macro="" textlink="">
      <xdr:nvSpPr>
        <xdr:cNvPr id="1541" name="AutoShape 6507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rrowheads="1"/>
        </xdr:cNvSpPr>
      </xdr:nvSpPr>
      <xdr:spPr bwMode="auto">
        <a:xfrm>
          <a:off x="23135732" y="3122817"/>
          <a:ext cx="195301" cy="19036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348531</xdr:colOff>
      <xdr:row>78</xdr:row>
      <xdr:rowOff>8259</xdr:rowOff>
    </xdr:from>
    <xdr:to>
      <xdr:col>12</xdr:col>
      <xdr:colOff>142854</xdr:colOff>
      <xdr:row>79</xdr:row>
      <xdr:rowOff>25223</xdr:rowOff>
    </xdr:to>
    <xdr:sp macro="" textlink="">
      <xdr:nvSpPr>
        <xdr:cNvPr id="1542" name="Oval 65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rrowheads="1"/>
        </xdr:cNvSpPr>
      </xdr:nvSpPr>
      <xdr:spPr bwMode="auto">
        <a:xfrm>
          <a:off x="23132331" y="2724245"/>
          <a:ext cx="202539" cy="19657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87</xdr:row>
      <xdr:rowOff>139213</xdr:rowOff>
    </xdr:from>
    <xdr:to>
      <xdr:col>3</xdr:col>
      <xdr:colOff>172183</xdr:colOff>
      <xdr:row>89</xdr:row>
      <xdr:rowOff>421</xdr:rowOff>
    </xdr:to>
    <xdr:grpSp>
      <xdr:nvGrpSpPr>
        <xdr:cNvPr id="1626" name="Group 17064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GrpSpPr>
          <a:grpSpLocks/>
        </xdr:cNvGrpSpPr>
      </xdr:nvGrpSpPr>
      <xdr:grpSpPr bwMode="auto">
        <a:xfrm rot="5400000">
          <a:off x="917488" y="15928575"/>
          <a:ext cx="223158" cy="172183"/>
          <a:chOff x="1084" y="110"/>
          <a:chExt cx="86" cy="28"/>
        </a:xfrm>
      </xdr:grpSpPr>
      <xdr:sp macro="" textlink="">
        <xdr:nvSpPr>
          <xdr:cNvPr id="1628" name="Rectangle 6595">
            <a:extLst>
              <a:ext uri="{FF2B5EF4-FFF2-40B4-BE49-F238E27FC236}">
                <a16:creationId xmlns:a16="http://schemas.microsoft.com/office/drawing/2014/main" id="{00000000-0008-0000-0000-00005C06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29" name="Freeform 6598">
            <a:extLst>
              <a:ext uri="{FF2B5EF4-FFF2-40B4-BE49-F238E27FC236}">
                <a16:creationId xmlns:a16="http://schemas.microsoft.com/office/drawing/2014/main" id="{00000000-0008-0000-0000-00005D06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30" name="Freeform 6598">
            <a:extLst>
              <a:ext uri="{FF2B5EF4-FFF2-40B4-BE49-F238E27FC236}">
                <a16:creationId xmlns:a16="http://schemas.microsoft.com/office/drawing/2014/main" id="{00000000-0008-0000-0000-00005E06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212481</xdr:colOff>
      <xdr:row>86</xdr:row>
      <xdr:rowOff>7328</xdr:rowOff>
    </xdr:from>
    <xdr:to>
      <xdr:col>3</xdr:col>
      <xdr:colOff>87923</xdr:colOff>
      <xdr:row>90</xdr:row>
      <xdr:rowOff>117232</xdr:rowOff>
    </xdr:to>
    <xdr:sp macro="" textlink="">
      <xdr:nvSpPr>
        <xdr:cNvPr id="2766" name="フリーフォーム 2765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/>
      </xdr:nvSpPr>
      <xdr:spPr bwMode="auto">
        <a:xfrm>
          <a:off x="337039" y="4234963"/>
          <a:ext cx="696057" cy="842596"/>
        </a:xfrm>
        <a:custGeom>
          <a:avLst/>
          <a:gdLst>
            <a:gd name="connsiteX0" fmla="*/ 696057 w 696057"/>
            <a:gd name="connsiteY0" fmla="*/ 959827 h 959827"/>
            <a:gd name="connsiteX1" fmla="*/ 696057 w 696057"/>
            <a:gd name="connsiteY1" fmla="*/ 197827 h 959827"/>
            <a:gd name="connsiteX2" fmla="*/ 0 w 696057"/>
            <a:gd name="connsiteY2" fmla="*/ 0 h 959827"/>
            <a:gd name="connsiteX0" fmla="*/ 688730 w 696057"/>
            <a:gd name="connsiteY0" fmla="*/ 842596 h 842596"/>
            <a:gd name="connsiteX1" fmla="*/ 696057 w 696057"/>
            <a:gd name="connsiteY1" fmla="*/ 197827 h 842596"/>
            <a:gd name="connsiteX2" fmla="*/ 0 w 696057"/>
            <a:gd name="connsiteY2" fmla="*/ 0 h 842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6057" h="842596">
              <a:moveTo>
                <a:pt x="688730" y="842596"/>
              </a:moveTo>
              <a:cubicBezTo>
                <a:pt x="691172" y="627673"/>
                <a:pt x="693615" y="412750"/>
                <a:pt x="696057" y="197827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70999</xdr:colOff>
      <xdr:row>83</xdr:row>
      <xdr:rowOff>183173</xdr:rowOff>
    </xdr:from>
    <xdr:to>
      <xdr:col>3</xdr:col>
      <xdr:colOff>278422</xdr:colOff>
      <xdr:row>86</xdr:row>
      <xdr:rowOff>171754</xdr:rowOff>
    </xdr:to>
    <xdr:sp macro="" textlink="">
      <xdr:nvSpPr>
        <xdr:cNvPr id="1643" name="Line 649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ShapeType="1"/>
        </xdr:cNvSpPr>
      </xdr:nvSpPr>
      <xdr:spPr bwMode="auto">
        <a:xfrm flipV="1">
          <a:off x="1016172" y="3861288"/>
          <a:ext cx="207423" cy="5381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100308</xdr:colOff>
      <xdr:row>85</xdr:row>
      <xdr:rowOff>87924</xdr:rowOff>
    </xdr:from>
    <xdr:to>
      <xdr:col>3</xdr:col>
      <xdr:colOff>461596</xdr:colOff>
      <xdr:row>87</xdr:row>
      <xdr:rowOff>10561</xdr:rowOff>
    </xdr:to>
    <xdr:sp macro="" textlink="">
      <xdr:nvSpPr>
        <xdr:cNvPr id="1644" name="Line 6499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ShapeType="1"/>
        </xdr:cNvSpPr>
      </xdr:nvSpPr>
      <xdr:spPr bwMode="auto">
        <a:xfrm flipV="1">
          <a:off x="1045481" y="4132386"/>
          <a:ext cx="361288" cy="28898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386027</xdr:colOff>
      <xdr:row>86</xdr:row>
      <xdr:rowOff>91344</xdr:rowOff>
    </xdr:from>
    <xdr:to>
      <xdr:col>3</xdr:col>
      <xdr:colOff>171277</xdr:colOff>
      <xdr:row>87</xdr:row>
      <xdr:rowOff>108306</xdr:rowOff>
    </xdr:to>
    <xdr:sp macro="" textlink="">
      <xdr:nvSpPr>
        <xdr:cNvPr id="1657" name="Oval 6509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rrowheads="1"/>
        </xdr:cNvSpPr>
      </xdr:nvSpPr>
      <xdr:spPr bwMode="auto">
        <a:xfrm>
          <a:off x="925777" y="12346844"/>
          <a:ext cx="198000" cy="1968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389616</xdr:colOff>
      <xdr:row>89</xdr:row>
      <xdr:rowOff>12017</xdr:rowOff>
    </xdr:from>
    <xdr:to>
      <xdr:col>3</xdr:col>
      <xdr:colOff>175764</xdr:colOff>
      <xdr:row>90</xdr:row>
      <xdr:rowOff>22766</xdr:rowOff>
    </xdr:to>
    <xdr:sp macro="" textlink="">
      <xdr:nvSpPr>
        <xdr:cNvPr id="2488" name="AutoShape 650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rrowheads="1"/>
        </xdr:cNvSpPr>
      </xdr:nvSpPr>
      <xdr:spPr bwMode="auto">
        <a:xfrm>
          <a:off x="924481" y="4789171"/>
          <a:ext cx="196457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256024</xdr:colOff>
      <xdr:row>86</xdr:row>
      <xdr:rowOff>152293</xdr:rowOff>
    </xdr:from>
    <xdr:ext cx="348068" cy="323958"/>
    <xdr:pic>
      <xdr:nvPicPr>
        <xdr:cNvPr id="2491" name="Picture 17761" descr="famima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524" y="12477643"/>
          <a:ext cx="348068" cy="323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213982</xdr:colOff>
      <xdr:row>84</xdr:row>
      <xdr:rowOff>32867</xdr:rowOff>
    </xdr:from>
    <xdr:ext cx="919089" cy="366767"/>
    <xdr:sp macro="" textlink="">
      <xdr:nvSpPr>
        <xdr:cNvPr id="2495" name="テキスト ボックス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2338790" y="3894155"/>
          <a:ext cx="919089" cy="366767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ﾌｧﾐﾘｰﾏｰﾄ</a:t>
          </a:r>
          <a:endParaRPr kumimoji="1" lang="en-US" altLang="ja-JP" sz="1100"/>
        </a:p>
        <a:p>
          <a:r>
            <a:rPr kumimoji="1" lang="ja-JP" altLang="en-US" sz="1100"/>
            <a:t>加賀伊切町店</a:t>
          </a:r>
        </a:p>
      </xdr:txBody>
    </xdr:sp>
    <xdr:clientData/>
  </xdr:oneCellAnchor>
  <xdr:oneCellAnchor>
    <xdr:from>
      <xdr:col>5</xdr:col>
      <xdr:colOff>299147</xdr:colOff>
      <xdr:row>88</xdr:row>
      <xdr:rowOff>164751</xdr:rowOff>
    </xdr:from>
    <xdr:ext cx="766813" cy="366767"/>
    <xdr:sp macro="" textlink="">
      <xdr:nvSpPr>
        <xdr:cNvPr id="2498" name="テキスト ボックス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2423955" y="4758732"/>
          <a:ext cx="766813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時刻記入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oneCellAnchor>
    <xdr:from>
      <xdr:col>4</xdr:col>
      <xdr:colOff>87874</xdr:colOff>
      <xdr:row>84</xdr:row>
      <xdr:rowOff>21877</xdr:rowOff>
    </xdr:from>
    <xdr:ext cx="428835" cy="135615"/>
    <xdr:sp macro="" textlink="">
      <xdr:nvSpPr>
        <xdr:cNvPr id="2499" name="線吹き出し 2 (枠付き)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 bwMode="auto">
        <a:xfrm>
          <a:off x="1802374" y="3883165"/>
          <a:ext cx="428835" cy="135615"/>
        </a:xfrm>
        <a:prstGeom prst="borderCallout2">
          <a:avLst>
            <a:gd name="adj1" fmla="val 26658"/>
            <a:gd name="adj2" fmla="val 5247"/>
            <a:gd name="adj3" fmla="val 28109"/>
            <a:gd name="adj4" fmla="val -11003"/>
            <a:gd name="adj5" fmla="val 326946"/>
            <a:gd name="adj6" fmla="val 14602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effectLst/>
              <a:latin typeface="+mn-lt"/>
              <a:ea typeface="+mn-ea"/>
              <a:cs typeface="+mn-cs"/>
            </a:rPr>
            <a:t>汐見橋詰</a:t>
          </a:r>
          <a:endParaRPr kumimoji="1" lang="en-US" altLang="ja-JP" sz="8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4</xdr:col>
      <xdr:colOff>168519</xdr:colOff>
      <xdr:row>87</xdr:row>
      <xdr:rowOff>102577</xdr:rowOff>
    </xdr:from>
    <xdr:to>
      <xdr:col>4</xdr:col>
      <xdr:colOff>329711</xdr:colOff>
      <xdr:row>90</xdr:row>
      <xdr:rowOff>87923</xdr:rowOff>
    </xdr:to>
    <xdr:sp macro="" textlink="">
      <xdr:nvSpPr>
        <xdr:cNvPr id="2768" name="フリーフォーム 2767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/>
      </xdr:nvSpPr>
      <xdr:spPr bwMode="auto">
        <a:xfrm>
          <a:off x="1883019" y="4513385"/>
          <a:ext cx="161192" cy="534865"/>
        </a:xfrm>
        <a:custGeom>
          <a:avLst/>
          <a:gdLst>
            <a:gd name="connsiteX0" fmla="*/ 0 w 161192"/>
            <a:gd name="connsiteY0" fmla="*/ 534865 h 534865"/>
            <a:gd name="connsiteX1" fmla="*/ 0 w 161192"/>
            <a:gd name="connsiteY1" fmla="*/ 0 h 534865"/>
            <a:gd name="connsiteX2" fmla="*/ 161192 w 161192"/>
            <a:gd name="connsiteY2" fmla="*/ 0 h 5348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1192" h="534865">
              <a:moveTo>
                <a:pt x="0" y="534865"/>
              </a:moveTo>
              <a:lnTo>
                <a:pt x="0" y="0"/>
              </a:lnTo>
              <a:lnTo>
                <a:pt x="16119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174073</xdr:colOff>
      <xdr:row>84</xdr:row>
      <xdr:rowOff>21984</xdr:rowOff>
    </xdr:from>
    <xdr:to>
      <xdr:col>4</xdr:col>
      <xdr:colOff>174073</xdr:colOff>
      <xdr:row>87</xdr:row>
      <xdr:rowOff>109904</xdr:rowOff>
    </xdr:to>
    <xdr:sp macro="" textlink="">
      <xdr:nvSpPr>
        <xdr:cNvPr id="2500" name="Line 6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ShapeType="1"/>
        </xdr:cNvSpPr>
      </xdr:nvSpPr>
      <xdr:spPr bwMode="auto">
        <a:xfrm flipH="1" flipV="1">
          <a:off x="1888573" y="11985384"/>
          <a:ext cx="0" cy="63084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77666</xdr:colOff>
      <xdr:row>86</xdr:row>
      <xdr:rowOff>21983</xdr:rowOff>
    </xdr:from>
    <xdr:to>
      <xdr:col>4</xdr:col>
      <xdr:colOff>275666</xdr:colOff>
      <xdr:row>87</xdr:row>
      <xdr:rowOff>38946</xdr:rowOff>
    </xdr:to>
    <xdr:sp macro="" textlink="">
      <xdr:nvSpPr>
        <xdr:cNvPr id="2502" name="Oval 6509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rrowheads="1"/>
        </xdr:cNvSpPr>
      </xdr:nvSpPr>
      <xdr:spPr bwMode="auto">
        <a:xfrm>
          <a:off x="1792166" y="12347333"/>
          <a:ext cx="198000" cy="19793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62205</xdr:colOff>
      <xdr:row>88</xdr:row>
      <xdr:rowOff>125829</xdr:rowOff>
    </xdr:from>
    <xdr:to>
      <xdr:col>4</xdr:col>
      <xdr:colOff>258662</xdr:colOff>
      <xdr:row>89</xdr:row>
      <xdr:rowOff>136578</xdr:rowOff>
    </xdr:to>
    <xdr:sp macro="" textlink="">
      <xdr:nvSpPr>
        <xdr:cNvPr id="2503" name="AutoShape 6507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rrowheads="1"/>
        </xdr:cNvSpPr>
      </xdr:nvSpPr>
      <xdr:spPr bwMode="auto">
        <a:xfrm>
          <a:off x="1776705" y="4719810"/>
          <a:ext cx="196457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337038</xdr:colOff>
      <xdr:row>86</xdr:row>
      <xdr:rowOff>117230</xdr:rowOff>
    </xdr:from>
    <xdr:to>
      <xdr:col>6</xdr:col>
      <xdr:colOff>117231</xdr:colOff>
      <xdr:row>87</xdr:row>
      <xdr:rowOff>36634</xdr:rowOff>
    </xdr:to>
    <xdr:sp macro="" textlink="">
      <xdr:nvSpPr>
        <xdr:cNvPr id="2770" name="フリーフォーム 2769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/>
      </xdr:nvSpPr>
      <xdr:spPr bwMode="auto">
        <a:xfrm>
          <a:off x="2051538" y="4344865"/>
          <a:ext cx="600808" cy="102577"/>
        </a:xfrm>
        <a:custGeom>
          <a:avLst/>
          <a:gdLst>
            <a:gd name="connsiteX0" fmla="*/ 0 w 600808"/>
            <a:gd name="connsiteY0" fmla="*/ 102577 h 102577"/>
            <a:gd name="connsiteX1" fmla="*/ 0 w 600808"/>
            <a:gd name="connsiteY1" fmla="*/ 0 h 102577"/>
            <a:gd name="connsiteX2" fmla="*/ 600808 w 600808"/>
            <a:gd name="connsiteY2" fmla="*/ 0 h 1025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00808" h="102577">
              <a:moveTo>
                <a:pt x="0" y="102577"/>
              </a:moveTo>
              <a:lnTo>
                <a:pt x="0" y="0"/>
              </a:lnTo>
              <a:lnTo>
                <a:pt x="60080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219807</xdr:colOff>
      <xdr:row>84</xdr:row>
      <xdr:rowOff>109904</xdr:rowOff>
    </xdr:from>
    <xdr:to>
      <xdr:col>11</xdr:col>
      <xdr:colOff>329711</xdr:colOff>
      <xdr:row>90</xdr:row>
      <xdr:rowOff>43962</xdr:rowOff>
    </xdr:to>
    <xdr:sp macro="" textlink="">
      <xdr:nvSpPr>
        <xdr:cNvPr id="2772" name="フリーフォーム 277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/>
      </xdr:nvSpPr>
      <xdr:spPr bwMode="auto">
        <a:xfrm>
          <a:off x="3524249" y="3971192"/>
          <a:ext cx="520212" cy="1033097"/>
        </a:xfrm>
        <a:custGeom>
          <a:avLst/>
          <a:gdLst>
            <a:gd name="connsiteX0" fmla="*/ 520212 w 520212"/>
            <a:gd name="connsiteY0" fmla="*/ 1033097 h 1033097"/>
            <a:gd name="connsiteX1" fmla="*/ 520212 w 520212"/>
            <a:gd name="connsiteY1" fmla="*/ 608135 h 1033097"/>
            <a:gd name="connsiteX2" fmla="*/ 0 w 520212"/>
            <a:gd name="connsiteY2" fmla="*/ 0 h 10330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20212" h="1033097">
              <a:moveTo>
                <a:pt x="520212" y="1033097"/>
              </a:moveTo>
              <a:lnTo>
                <a:pt x="520212" y="60813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109903</xdr:colOff>
      <xdr:row>84</xdr:row>
      <xdr:rowOff>102578</xdr:rowOff>
    </xdr:from>
    <xdr:to>
      <xdr:col>11</xdr:col>
      <xdr:colOff>329711</xdr:colOff>
      <xdr:row>89</xdr:row>
      <xdr:rowOff>73269</xdr:rowOff>
    </xdr:to>
    <xdr:cxnSp macro="">
      <xdr:nvCxnSpPr>
        <xdr:cNvPr id="2781" name="直線コネクタ 278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CxnSpPr/>
      </xdr:nvCxnSpPr>
      <xdr:spPr bwMode="auto">
        <a:xfrm flipV="1">
          <a:off x="3414345" y="3963866"/>
          <a:ext cx="630116" cy="886557"/>
        </a:xfrm>
        <a:prstGeom prst="line">
          <a:avLst/>
        </a:prstGeom>
        <a:noFill/>
        <a:ln w="7620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131884</xdr:colOff>
      <xdr:row>84</xdr:row>
      <xdr:rowOff>109904</xdr:rowOff>
    </xdr:from>
    <xdr:to>
      <xdr:col>11</xdr:col>
      <xdr:colOff>366345</xdr:colOff>
      <xdr:row>89</xdr:row>
      <xdr:rowOff>87923</xdr:rowOff>
    </xdr:to>
    <xdr:cxnSp macro="">
      <xdr:nvCxnSpPr>
        <xdr:cNvPr id="1419" name="直線コネクタ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CxnSpPr/>
      </xdr:nvCxnSpPr>
      <xdr:spPr bwMode="auto">
        <a:xfrm flipV="1">
          <a:off x="3436326" y="3971192"/>
          <a:ext cx="644769" cy="893885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73268</xdr:colOff>
      <xdr:row>84</xdr:row>
      <xdr:rowOff>73269</xdr:rowOff>
    </xdr:from>
    <xdr:to>
      <xdr:col>11</xdr:col>
      <xdr:colOff>307729</xdr:colOff>
      <xdr:row>89</xdr:row>
      <xdr:rowOff>51288</xdr:rowOff>
    </xdr:to>
    <xdr:cxnSp macro="">
      <xdr:nvCxnSpPr>
        <xdr:cNvPr id="2505" name="直線コネクタ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CxnSpPr/>
      </xdr:nvCxnSpPr>
      <xdr:spPr bwMode="auto">
        <a:xfrm flipV="1">
          <a:off x="3377710" y="3934557"/>
          <a:ext cx="644769" cy="893885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11</xdr:col>
      <xdr:colOff>353819</xdr:colOff>
      <xdr:row>85</xdr:row>
      <xdr:rowOff>183172</xdr:rowOff>
    </xdr:from>
    <xdr:to>
      <xdr:col>12</xdr:col>
      <xdr:colOff>285748</xdr:colOff>
      <xdr:row>87</xdr:row>
      <xdr:rowOff>160449</xdr:rowOff>
    </xdr:to>
    <xdr:sp macro="" textlink="">
      <xdr:nvSpPr>
        <xdr:cNvPr id="2506" name="Line 6499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ShapeType="1"/>
        </xdr:cNvSpPr>
      </xdr:nvSpPr>
      <xdr:spPr bwMode="auto">
        <a:xfrm flipV="1">
          <a:off x="4068569" y="4227634"/>
          <a:ext cx="342238" cy="3436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227134</xdr:colOff>
      <xdr:row>87</xdr:row>
      <xdr:rowOff>43965</xdr:rowOff>
    </xdr:from>
    <xdr:to>
      <xdr:col>12</xdr:col>
      <xdr:colOff>20519</xdr:colOff>
      <xdr:row>88</xdr:row>
      <xdr:rowOff>60929</xdr:rowOff>
    </xdr:to>
    <xdr:sp macro="" textlink="">
      <xdr:nvSpPr>
        <xdr:cNvPr id="2507" name="Oval 6509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rrowheads="1"/>
        </xdr:cNvSpPr>
      </xdr:nvSpPr>
      <xdr:spPr bwMode="auto">
        <a:xfrm>
          <a:off x="3941884" y="4454773"/>
          <a:ext cx="203694" cy="20013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230723</xdr:colOff>
      <xdr:row>89</xdr:row>
      <xdr:rowOff>96522</xdr:rowOff>
    </xdr:from>
    <xdr:to>
      <xdr:col>12</xdr:col>
      <xdr:colOff>16871</xdr:colOff>
      <xdr:row>90</xdr:row>
      <xdr:rowOff>107270</xdr:rowOff>
    </xdr:to>
    <xdr:sp macro="" textlink="">
      <xdr:nvSpPr>
        <xdr:cNvPr id="2508" name="AutoShape 6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rrowheads="1"/>
        </xdr:cNvSpPr>
      </xdr:nvSpPr>
      <xdr:spPr bwMode="auto">
        <a:xfrm>
          <a:off x="3945473" y="4873676"/>
          <a:ext cx="196457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388326</xdr:colOff>
      <xdr:row>84</xdr:row>
      <xdr:rowOff>117231</xdr:rowOff>
    </xdr:from>
    <xdr:to>
      <xdr:col>12</xdr:col>
      <xdr:colOff>512883</xdr:colOff>
      <xdr:row>90</xdr:row>
      <xdr:rowOff>87923</xdr:rowOff>
    </xdr:to>
    <xdr:sp macro="" textlink="">
      <xdr:nvSpPr>
        <xdr:cNvPr id="1420" name="フリーフォーム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 bwMode="auto">
        <a:xfrm>
          <a:off x="4513384" y="3978519"/>
          <a:ext cx="124557" cy="1069731"/>
        </a:xfrm>
        <a:custGeom>
          <a:avLst/>
          <a:gdLst>
            <a:gd name="connsiteX0" fmla="*/ 124557 w 124557"/>
            <a:gd name="connsiteY0" fmla="*/ 0 h 1069731"/>
            <a:gd name="connsiteX1" fmla="*/ 0 w 124557"/>
            <a:gd name="connsiteY1" fmla="*/ 307731 h 1069731"/>
            <a:gd name="connsiteX2" fmla="*/ 109903 w 124557"/>
            <a:gd name="connsiteY2" fmla="*/ 571500 h 1069731"/>
            <a:gd name="connsiteX3" fmla="*/ 29307 w 124557"/>
            <a:gd name="connsiteY3" fmla="*/ 1069731 h 10697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4557" h="1069731">
              <a:moveTo>
                <a:pt x="124557" y="0"/>
              </a:moveTo>
              <a:lnTo>
                <a:pt x="0" y="307731"/>
              </a:lnTo>
              <a:lnTo>
                <a:pt x="109903" y="571500"/>
              </a:lnTo>
              <a:lnTo>
                <a:pt x="29307" y="1069731"/>
              </a:lnTo>
            </a:path>
          </a:pathLst>
        </a:custGeom>
        <a:noFill/>
        <a:ln w="12700" cap="flat" cmpd="sng" algn="ctr">
          <a:solidFill>
            <a:srgbClr val="0099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227135</xdr:colOff>
      <xdr:row>87</xdr:row>
      <xdr:rowOff>43962</xdr:rowOff>
    </xdr:from>
    <xdr:to>
      <xdr:col>15</xdr:col>
      <xdr:colOff>578827</xdr:colOff>
      <xdr:row>87</xdr:row>
      <xdr:rowOff>95250</xdr:rowOff>
    </xdr:to>
    <xdr:sp macro="" textlink="">
      <xdr:nvSpPr>
        <xdr:cNvPr id="1423" name="フリーフォーム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 bwMode="auto">
        <a:xfrm>
          <a:off x="5121520" y="4454770"/>
          <a:ext cx="1172307" cy="51288"/>
        </a:xfrm>
        <a:custGeom>
          <a:avLst/>
          <a:gdLst>
            <a:gd name="connsiteX0" fmla="*/ 0 w 1172307"/>
            <a:gd name="connsiteY0" fmla="*/ 0 h 51288"/>
            <a:gd name="connsiteX1" fmla="*/ 534865 w 1172307"/>
            <a:gd name="connsiteY1" fmla="*/ 21980 h 51288"/>
            <a:gd name="connsiteX2" fmla="*/ 1172307 w 1172307"/>
            <a:gd name="connsiteY2" fmla="*/ 51288 h 512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2307" h="51288">
              <a:moveTo>
                <a:pt x="0" y="0"/>
              </a:moveTo>
              <a:lnTo>
                <a:pt x="534865" y="21980"/>
              </a:lnTo>
              <a:lnTo>
                <a:pt x="1172307" y="51288"/>
              </a:ln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181708</xdr:colOff>
      <xdr:row>88</xdr:row>
      <xdr:rowOff>123825</xdr:rowOff>
    </xdr:from>
    <xdr:to>
      <xdr:col>15</xdr:col>
      <xdr:colOff>533400</xdr:colOff>
      <xdr:row>88</xdr:row>
      <xdr:rowOff>172915</xdr:rowOff>
    </xdr:to>
    <xdr:sp macro="" textlink="">
      <xdr:nvSpPr>
        <xdr:cNvPr id="2514" name="フリーフォーム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 bwMode="auto">
        <a:xfrm>
          <a:off x="3486883" y="12811125"/>
          <a:ext cx="1170842" cy="49090"/>
        </a:xfrm>
        <a:custGeom>
          <a:avLst/>
          <a:gdLst>
            <a:gd name="connsiteX0" fmla="*/ 0 w 1172307"/>
            <a:gd name="connsiteY0" fmla="*/ 0 h 51288"/>
            <a:gd name="connsiteX1" fmla="*/ 534865 w 1172307"/>
            <a:gd name="connsiteY1" fmla="*/ 21980 h 51288"/>
            <a:gd name="connsiteX2" fmla="*/ 1172307 w 1172307"/>
            <a:gd name="connsiteY2" fmla="*/ 51288 h 512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2307" h="51288">
              <a:moveTo>
                <a:pt x="0" y="0"/>
              </a:moveTo>
              <a:lnTo>
                <a:pt x="534865" y="21980"/>
              </a:lnTo>
              <a:lnTo>
                <a:pt x="1172307" y="51288"/>
              </a:ln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227134</xdr:colOff>
      <xdr:row>86</xdr:row>
      <xdr:rowOff>175846</xdr:rowOff>
    </xdr:from>
    <xdr:to>
      <xdr:col>14</xdr:col>
      <xdr:colOff>400049</xdr:colOff>
      <xdr:row>89</xdr:row>
      <xdr:rowOff>9525</xdr:rowOff>
    </xdr:to>
    <xdr:grpSp>
      <xdr:nvGrpSpPr>
        <xdr:cNvPr id="2510" name="Group 1706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GrpSpPr>
          <a:grpSpLocks/>
        </xdr:cNvGrpSpPr>
      </xdr:nvGrpSpPr>
      <xdr:grpSpPr bwMode="auto">
        <a:xfrm rot="5400000">
          <a:off x="7021390" y="15860590"/>
          <a:ext cx="376604" cy="172915"/>
          <a:chOff x="1084" y="110"/>
          <a:chExt cx="86" cy="28"/>
        </a:xfrm>
      </xdr:grpSpPr>
      <xdr:sp macro="" textlink="">
        <xdr:nvSpPr>
          <xdr:cNvPr id="2511" name="Rectangle 6595">
            <a:extLst>
              <a:ext uri="{FF2B5EF4-FFF2-40B4-BE49-F238E27FC236}">
                <a16:creationId xmlns:a16="http://schemas.microsoft.com/office/drawing/2014/main" id="{00000000-0008-0000-0000-0000CF09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12" name="Freeform 6598">
            <a:extLst>
              <a:ext uri="{FF2B5EF4-FFF2-40B4-BE49-F238E27FC236}">
                <a16:creationId xmlns:a16="http://schemas.microsoft.com/office/drawing/2014/main" id="{00000000-0008-0000-0000-0000D009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13" name="Freeform 6598">
            <a:extLst>
              <a:ext uri="{FF2B5EF4-FFF2-40B4-BE49-F238E27FC236}">
                <a16:creationId xmlns:a16="http://schemas.microsoft.com/office/drawing/2014/main" id="{00000000-0008-0000-0000-0000D109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51290</xdr:colOff>
      <xdr:row>84</xdr:row>
      <xdr:rowOff>58617</xdr:rowOff>
    </xdr:from>
    <xdr:to>
      <xdr:col>14</xdr:col>
      <xdr:colOff>307731</xdr:colOff>
      <xdr:row>90</xdr:row>
      <xdr:rowOff>58616</xdr:rowOff>
    </xdr:to>
    <xdr:sp macro="" textlink="">
      <xdr:nvSpPr>
        <xdr:cNvPr id="1424" name="フリーフォーム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 bwMode="auto">
        <a:xfrm>
          <a:off x="5355982" y="3919905"/>
          <a:ext cx="256441" cy="1099038"/>
        </a:xfrm>
        <a:custGeom>
          <a:avLst/>
          <a:gdLst>
            <a:gd name="connsiteX0" fmla="*/ 241788 w 241788"/>
            <a:gd name="connsiteY0" fmla="*/ 1113692 h 1113692"/>
            <a:gd name="connsiteX1" fmla="*/ 241788 w 241788"/>
            <a:gd name="connsiteY1" fmla="*/ 424962 h 1113692"/>
            <a:gd name="connsiteX2" fmla="*/ 0 w 241788"/>
            <a:gd name="connsiteY2" fmla="*/ 424962 h 1113692"/>
            <a:gd name="connsiteX3" fmla="*/ 0 w 241788"/>
            <a:gd name="connsiteY3" fmla="*/ 0 h 1113692"/>
            <a:gd name="connsiteX0" fmla="*/ 285749 w 285749"/>
            <a:gd name="connsiteY0" fmla="*/ 1106365 h 1106365"/>
            <a:gd name="connsiteX1" fmla="*/ 285749 w 285749"/>
            <a:gd name="connsiteY1" fmla="*/ 417635 h 1106365"/>
            <a:gd name="connsiteX2" fmla="*/ 43961 w 285749"/>
            <a:gd name="connsiteY2" fmla="*/ 417635 h 1106365"/>
            <a:gd name="connsiteX3" fmla="*/ 0 w 285749"/>
            <a:gd name="connsiteY3" fmla="*/ 0 h 1106365"/>
            <a:gd name="connsiteX0" fmla="*/ 263768 w 263768"/>
            <a:gd name="connsiteY0" fmla="*/ 1106365 h 1106365"/>
            <a:gd name="connsiteX1" fmla="*/ 263768 w 263768"/>
            <a:gd name="connsiteY1" fmla="*/ 417635 h 1106365"/>
            <a:gd name="connsiteX2" fmla="*/ 21980 w 263768"/>
            <a:gd name="connsiteY2" fmla="*/ 417635 h 1106365"/>
            <a:gd name="connsiteX3" fmla="*/ 0 w 263768"/>
            <a:gd name="connsiteY3" fmla="*/ 0 h 1106365"/>
            <a:gd name="connsiteX0" fmla="*/ 256441 w 256441"/>
            <a:gd name="connsiteY0" fmla="*/ 1099038 h 1099038"/>
            <a:gd name="connsiteX1" fmla="*/ 256441 w 256441"/>
            <a:gd name="connsiteY1" fmla="*/ 410308 h 1099038"/>
            <a:gd name="connsiteX2" fmla="*/ 14653 w 256441"/>
            <a:gd name="connsiteY2" fmla="*/ 410308 h 1099038"/>
            <a:gd name="connsiteX3" fmla="*/ 0 w 256441"/>
            <a:gd name="connsiteY3" fmla="*/ 0 h 10990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6441" h="1099038">
              <a:moveTo>
                <a:pt x="256441" y="1099038"/>
              </a:moveTo>
              <a:lnTo>
                <a:pt x="256441" y="410308"/>
              </a:lnTo>
              <a:lnTo>
                <a:pt x="14653" y="410308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300404</xdr:colOff>
      <xdr:row>84</xdr:row>
      <xdr:rowOff>87923</xdr:rowOff>
    </xdr:from>
    <xdr:to>
      <xdr:col>14</xdr:col>
      <xdr:colOff>322385</xdr:colOff>
      <xdr:row>86</xdr:row>
      <xdr:rowOff>117228</xdr:rowOff>
    </xdr:to>
    <xdr:sp macro="" textlink="">
      <xdr:nvSpPr>
        <xdr:cNvPr id="2515" name="Line 6499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ShapeType="1"/>
        </xdr:cNvSpPr>
      </xdr:nvSpPr>
      <xdr:spPr bwMode="auto">
        <a:xfrm flipV="1">
          <a:off x="5605096" y="3949211"/>
          <a:ext cx="21981" cy="39565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153865</xdr:colOff>
      <xdr:row>86</xdr:row>
      <xdr:rowOff>87920</xdr:rowOff>
    </xdr:from>
    <xdr:to>
      <xdr:col>15</xdr:col>
      <xdr:colOff>315059</xdr:colOff>
      <xdr:row>86</xdr:row>
      <xdr:rowOff>102578</xdr:rowOff>
    </xdr:to>
    <xdr:sp macro="" textlink="">
      <xdr:nvSpPr>
        <xdr:cNvPr id="2516" name="Line 6499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ShapeType="1"/>
        </xdr:cNvSpPr>
      </xdr:nvSpPr>
      <xdr:spPr bwMode="auto">
        <a:xfrm>
          <a:off x="5048250" y="4315555"/>
          <a:ext cx="981808" cy="1465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201416</xdr:colOff>
      <xdr:row>86</xdr:row>
      <xdr:rowOff>153672</xdr:rowOff>
    </xdr:from>
    <xdr:to>
      <xdr:col>14</xdr:col>
      <xdr:colOff>378823</xdr:colOff>
      <xdr:row>87</xdr:row>
      <xdr:rowOff>164420</xdr:rowOff>
    </xdr:to>
    <xdr:sp macro="" textlink="">
      <xdr:nvSpPr>
        <xdr:cNvPr id="2517" name="AutoShape 6507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rrowheads="1"/>
        </xdr:cNvSpPr>
      </xdr:nvSpPr>
      <xdr:spPr bwMode="auto">
        <a:xfrm>
          <a:off x="3916166" y="12479022"/>
          <a:ext cx="196457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249114</xdr:colOff>
      <xdr:row>96</xdr:row>
      <xdr:rowOff>14653</xdr:rowOff>
    </xdr:from>
    <xdr:to>
      <xdr:col>3</xdr:col>
      <xdr:colOff>29307</xdr:colOff>
      <xdr:row>98</xdr:row>
      <xdr:rowOff>95250</xdr:rowOff>
    </xdr:to>
    <xdr:grpSp>
      <xdr:nvGrpSpPr>
        <xdr:cNvPr id="2523" name="Group 17064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GrpSpPr>
          <a:grpSpLocks/>
        </xdr:cNvGrpSpPr>
      </xdr:nvGrpSpPr>
      <xdr:grpSpPr bwMode="auto">
        <a:xfrm rot="5400000">
          <a:off x="646599" y="17590843"/>
          <a:ext cx="461597" cy="189768"/>
          <a:chOff x="1084" y="110"/>
          <a:chExt cx="86" cy="28"/>
        </a:xfrm>
      </xdr:grpSpPr>
      <xdr:sp macro="" textlink="">
        <xdr:nvSpPr>
          <xdr:cNvPr id="2524" name="Rectangle 6595">
            <a:extLst>
              <a:ext uri="{FF2B5EF4-FFF2-40B4-BE49-F238E27FC236}">
                <a16:creationId xmlns:a16="http://schemas.microsoft.com/office/drawing/2014/main" id="{00000000-0008-0000-0000-0000DC09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25" name="Freeform 6598">
            <a:extLst>
              <a:ext uri="{FF2B5EF4-FFF2-40B4-BE49-F238E27FC236}">
                <a16:creationId xmlns:a16="http://schemas.microsoft.com/office/drawing/2014/main" id="{00000000-0008-0000-0000-0000DD09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26" name="Freeform 6598">
            <a:extLst>
              <a:ext uri="{FF2B5EF4-FFF2-40B4-BE49-F238E27FC236}">
                <a16:creationId xmlns:a16="http://schemas.microsoft.com/office/drawing/2014/main" id="{00000000-0008-0000-0000-0000DE09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139211</xdr:colOff>
      <xdr:row>95</xdr:row>
      <xdr:rowOff>65942</xdr:rowOff>
    </xdr:from>
    <xdr:to>
      <xdr:col>2</xdr:col>
      <xdr:colOff>344365</xdr:colOff>
      <xdr:row>99</xdr:row>
      <xdr:rowOff>131885</xdr:rowOff>
    </xdr:to>
    <xdr:sp macro="" textlink="">
      <xdr:nvSpPr>
        <xdr:cNvPr id="546" name="フリーフォーム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 bwMode="auto">
        <a:xfrm>
          <a:off x="6623538" y="4293577"/>
          <a:ext cx="615462" cy="798635"/>
        </a:xfrm>
        <a:custGeom>
          <a:avLst/>
          <a:gdLst>
            <a:gd name="connsiteX0" fmla="*/ 615462 w 615462"/>
            <a:gd name="connsiteY0" fmla="*/ 798635 h 798635"/>
            <a:gd name="connsiteX1" fmla="*/ 615462 w 615462"/>
            <a:gd name="connsiteY1" fmla="*/ 0 h 798635"/>
            <a:gd name="connsiteX2" fmla="*/ 0 w 615462"/>
            <a:gd name="connsiteY2" fmla="*/ 0 h 7986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5462" h="798635">
              <a:moveTo>
                <a:pt x="615462" y="798635"/>
              </a:moveTo>
              <a:lnTo>
                <a:pt x="615462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139211</xdr:colOff>
      <xdr:row>95</xdr:row>
      <xdr:rowOff>65939</xdr:rowOff>
    </xdr:from>
    <xdr:to>
      <xdr:col>3</xdr:col>
      <xdr:colOff>578828</xdr:colOff>
      <xdr:row>95</xdr:row>
      <xdr:rowOff>78628</xdr:rowOff>
    </xdr:to>
    <xdr:sp macro="" textlink="">
      <xdr:nvSpPr>
        <xdr:cNvPr id="2527" name="Line 6499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ShapeType="1"/>
        </xdr:cNvSpPr>
      </xdr:nvSpPr>
      <xdr:spPr bwMode="auto">
        <a:xfrm>
          <a:off x="7033846" y="4293574"/>
          <a:ext cx="849923" cy="1268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344365</xdr:colOff>
      <xdr:row>93</xdr:row>
      <xdr:rowOff>7327</xdr:rowOff>
    </xdr:from>
    <xdr:to>
      <xdr:col>3</xdr:col>
      <xdr:colOff>109904</xdr:colOff>
      <xdr:row>95</xdr:row>
      <xdr:rowOff>58615</xdr:rowOff>
    </xdr:to>
    <xdr:sp macro="" textlink="">
      <xdr:nvSpPr>
        <xdr:cNvPr id="554" name="フリーフォーム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 bwMode="auto">
        <a:xfrm>
          <a:off x="7239000" y="3868615"/>
          <a:ext cx="175846" cy="417635"/>
        </a:xfrm>
        <a:custGeom>
          <a:avLst/>
          <a:gdLst>
            <a:gd name="connsiteX0" fmla="*/ 0 w 175846"/>
            <a:gd name="connsiteY0" fmla="*/ 417635 h 417635"/>
            <a:gd name="connsiteX1" fmla="*/ 0 w 175846"/>
            <a:gd name="connsiteY1" fmla="*/ 241789 h 417635"/>
            <a:gd name="connsiteX2" fmla="*/ 175846 w 175846"/>
            <a:gd name="connsiteY2" fmla="*/ 0 h 4176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5846" h="417635">
              <a:moveTo>
                <a:pt x="0" y="417635"/>
              </a:moveTo>
              <a:lnTo>
                <a:pt x="0" y="241789"/>
              </a:lnTo>
              <a:lnTo>
                <a:pt x="175846" y="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237631</xdr:colOff>
      <xdr:row>94</xdr:row>
      <xdr:rowOff>153865</xdr:rowOff>
    </xdr:from>
    <xdr:to>
      <xdr:col>3</xdr:col>
      <xdr:colOff>22881</xdr:colOff>
      <xdr:row>95</xdr:row>
      <xdr:rowOff>162423</xdr:rowOff>
    </xdr:to>
    <xdr:sp macro="" textlink="">
      <xdr:nvSpPr>
        <xdr:cNvPr id="2520" name="Oval 650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rrowheads="1"/>
        </xdr:cNvSpPr>
      </xdr:nvSpPr>
      <xdr:spPr bwMode="auto">
        <a:xfrm>
          <a:off x="7169714" y="12229448"/>
          <a:ext cx="198000" cy="198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241789</xdr:colOff>
      <xdr:row>98</xdr:row>
      <xdr:rowOff>7788</xdr:rowOff>
    </xdr:from>
    <xdr:ext cx="194363" cy="190362"/>
    <xdr:sp macro="" textlink="">
      <xdr:nvSpPr>
        <xdr:cNvPr id="2521" name="AutoShape 6507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rrowheads="1"/>
        </xdr:cNvSpPr>
      </xdr:nvSpPr>
      <xdr:spPr bwMode="auto">
        <a:xfrm>
          <a:off x="7136424" y="4784942"/>
          <a:ext cx="194363" cy="19036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86352</xdr:colOff>
      <xdr:row>96</xdr:row>
      <xdr:rowOff>95250</xdr:rowOff>
    </xdr:from>
    <xdr:ext cx="450893" cy="166712"/>
    <xdr:sp macro="" textlink="">
      <xdr:nvSpPr>
        <xdr:cNvPr id="2529" name="テキスト ボックス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6570679" y="4506058"/>
          <a:ext cx="45089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手取川 </a:t>
          </a:r>
        </a:p>
      </xdr:txBody>
    </xdr:sp>
    <xdr:clientData/>
  </xdr:oneCellAnchor>
  <xdr:twoCellAnchor>
    <xdr:from>
      <xdr:col>4</xdr:col>
      <xdr:colOff>352426</xdr:colOff>
      <xdr:row>94</xdr:row>
      <xdr:rowOff>106973</xdr:rowOff>
    </xdr:from>
    <xdr:to>
      <xdr:col>6</xdr:col>
      <xdr:colOff>221274</xdr:colOff>
      <xdr:row>99</xdr:row>
      <xdr:rowOff>150935</xdr:rowOff>
    </xdr:to>
    <xdr:sp macro="" textlink="">
      <xdr:nvSpPr>
        <xdr:cNvPr id="556" name="フリーフォーム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 bwMode="auto">
        <a:xfrm>
          <a:off x="6838951" y="12251348"/>
          <a:ext cx="687998" cy="948837"/>
        </a:xfrm>
        <a:custGeom>
          <a:avLst/>
          <a:gdLst>
            <a:gd name="connsiteX0" fmla="*/ 681404 w 681404"/>
            <a:gd name="connsiteY0" fmla="*/ 886557 h 886557"/>
            <a:gd name="connsiteX1" fmla="*/ 483577 w 681404"/>
            <a:gd name="connsiteY1" fmla="*/ 395653 h 886557"/>
            <a:gd name="connsiteX2" fmla="*/ 0 w 681404"/>
            <a:gd name="connsiteY2" fmla="*/ 0 h 886557"/>
            <a:gd name="connsiteX0" fmla="*/ 681404 w 681404"/>
            <a:gd name="connsiteY0" fmla="*/ 886557 h 886557"/>
            <a:gd name="connsiteX1" fmla="*/ 483577 w 681404"/>
            <a:gd name="connsiteY1" fmla="*/ 395653 h 886557"/>
            <a:gd name="connsiteX2" fmla="*/ 0 w 681404"/>
            <a:gd name="connsiteY2" fmla="*/ 0 h 886557"/>
            <a:gd name="connsiteX0" fmla="*/ 681404 w 681404"/>
            <a:gd name="connsiteY0" fmla="*/ 886557 h 886557"/>
            <a:gd name="connsiteX1" fmla="*/ 483577 w 681404"/>
            <a:gd name="connsiteY1" fmla="*/ 395653 h 886557"/>
            <a:gd name="connsiteX2" fmla="*/ 0 w 681404"/>
            <a:gd name="connsiteY2" fmla="*/ 0 h 886557"/>
            <a:gd name="connsiteX0" fmla="*/ 688731 w 688731"/>
            <a:gd name="connsiteY0" fmla="*/ 959827 h 959827"/>
            <a:gd name="connsiteX1" fmla="*/ 483577 w 688731"/>
            <a:gd name="connsiteY1" fmla="*/ 395653 h 959827"/>
            <a:gd name="connsiteX2" fmla="*/ 0 w 688731"/>
            <a:gd name="connsiteY2" fmla="*/ 0 h 9598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8731" h="959827">
              <a:moveTo>
                <a:pt x="688731" y="959827"/>
              </a:moveTo>
              <a:cubicBezTo>
                <a:pt x="549520" y="832827"/>
                <a:pt x="512885" y="815731"/>
                <a:pt x="483577" y="395653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5654</xdr:colOff>
      <xdr:row>93</xdr:row>
      <xdr:rowOff>175846</xdr:rowOff>
    </xdr:from>
    <xdr:to>
      <xdr:col>6</xdr:col>
      <xdr:colOff>8793</xdr:colOff>
      <xdr:row>96</xdr:row>
      <xdr:rowOff>71071</xdr:rowOff>
    </xdr:to>
    <xdr:sp macro="" textlink="">
      <xdr:nvSpPr>
        <xdr:cNvPr id="2530" name="Line 649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ShapeType="1"/>
        </xdr:cNvSpPr>
      </xdr:nvSpPr>
      <xdr:spPr bwMode="auto">
        <a:xfrm flipH="1" flipV="1">
          <a:off x="7311329" y="12139246"/>
          <a:ext cx="3139" cy="4667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8794</xdr:colOff>
      <xdr:row>96</xdr:row>
      <xdr:rowOff>121623</xdr:rowOff>
    </xdr:from>
    <xdr:to>
      <xdr:col>6</xdr:col>
      <xdr:colOff>609602</xdr:colOff>
      <xdr:row>96</xdr:row>
      <xdr:rowOff>165588</xdr:rowOff>
    </xdr:to>
    <xdr:sp macro="" textlink="">
      <xdr:nvSpPr>
        <xdr:cNvPr id="2531" name="Line 6499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ShapeType="1"/>
        </xdr:cNvSpPr>
      </xdr:nvSpPr>
      <xdr:spPr bwMode="auto">
        <a:xfrm>
          <a:off x="7314469" y="12627948"/>
          <a:ext cx="600808" cy="4396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318961</xdr:colOff>
      <xdr:row>96</xdr:row>
      <xdr:rowOff>26377</xdr:rowOff>
    </xdr:from>
    <xdr:to>
      <xdr:col>6</xdr:col>
      <xdr:colOff>113079</xdr:colOff>
      <xdr:row>97</xdr:row>
      <xdr:rowOff>33817</xdr:rowOff>
    </xdr:to>
    <xdr:sp macro="" textlink="">
      <xdr:nvSpPr>
        <xdr:cNvPr id="2532" name="Oval 6509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rrowheads="1"/>
        </xdr:cNvSpPr>
      </xdr:nvSpPr>
      <xdr:spPr bwMode="auto">
        <a:xfrm>
          <a:off x="7215061" y="12532702"/>
          <a:ext cx="203693" cy="19793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345100</xdr:colOff>
      <xdr:row>97</xdr:row>
      <xdr:rowOff>144069</xdr:rowOff>
    </xdr:from>
    <xdr:ext cx="194363" cy="190362"/>
    <xdr:sp macro="" textlink="">
      <xdr:nvSpPr>
        <xdr:cNvPr id="2533" name="AutoShape 6507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rrowheads="1"/>
        </xdr:cNvSpPr>
      </xdr:nvSpPr>
      <xdr:spPr bwMode="auto">
        <a:xfrm>
          <a:off x="7241200" y="12831369"/>
          <a:ext cx="194363" cy="19036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11</xdr:col>
      <xdr:colOff>124558</xdr:colOff>
      <xdr:row>94</xdr:row>
      <xdr:rowOff>131884</xdr:rowOff>
    </xdr:from>
    <xdr:to>
      <xdr:col>12</xdr:col>
      <xdr:colOff>674077</xdr:colOff>
      <xdr:row>99</xdr:row>
      <xdr:rowOff>65942</xdr:rowOff>
    </xdr:to>
    <xdr:sp macro="" textlink="">
      <xdr:nvSpPr>
        <xdr:cNvPr id="565" name="フリーフォーム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 bwMode="auto">
        <a:xfrm>
          <a:off x="10199077" y="4176346"/>
          <a:ext cx="959827" cy="849923"/>
        </a:xfrm>
        <a:custGeom>
          <a:avLst/>
          <a:gdLst>
            <a:gd name="connsiteX0" fmla="*/ 0 w 959827"/>
            <a:gd name="connsiteY0" fmla="*/ 849923 h 849923"/>
            <a:gd name="connsiteX1" fmla="*/ 234461 w 959827"/>
            <a:gd name="connsiteY1" fmla="*/ 293077 h 849923"/>
            <a:gd name="connsiteX2" fmla="*/ 505558 w 959827"/>
            <a:gd name="connsiteY2" fmla="*/ 293077 h 849923"/>
            <a:gd name="connsiteX3" fmla="*/ 959827 w 959827"/>
            <a:gd name="connsiteY3" fmla="*/ 0 h 849923"/>
            <a:gd name="connsiteX0" fmla="*/ 0 w 959827"/>
            <a:gd name="connsiteY0" fmla="*/ 849923 h 849923"/>
            <a:gd name="connsiteX1" fmla="*/ 234461 w 959827"/>
            <a:gd name="connsiteY1" fmla="*/ 293077 h 849923"/>
            <a:gd name="connsiteX2" fmla="*/ 505558 w 959827"/>
            <a:gd name="connsiteY2" fmla="*/ 293077 h 849923"/>
            <a:gd name="connsiteX3" fmla="*/ 959827 w 959827"/>
            <a:gd name="connsiteY3" fmla="*/ 0 h 849923"/>
            <a:gd name="connsiteX0" fmla="*/ 0 w 959827"/>
            <a:gd name="connsiteY0" fmla="*/ 849923 h 849923"/>
            <a:gd name="connsiteX1" fmla="*/ 234461 w 959827"/>
            <a:gd name="connsiteY1" fmla="*/ 293077 h 849923"/>
            <a:gd name="connsiteX2" fmla="*/ 505558 w 959827"/>
            <a:gd name="connsiteY2" fmla="*/ 293077 h 849923"/>
            <a:gd name="connsiteX3" fmla="*/ 959827 w 959827"/>
            <a:gd name="connsiteY3" fmla="*/ 0 h 849923"/>
            <a:gd name="connsiteX0" fmla="*/ 0 w 959827"/>
            <a:gd name="connsiteY0" fmla="*/ 849923 h 849923"/>
            <a:gd name="connsiteX1" fmla="*/ 234461 w 959827"/>
            <a:gd name="connsiteY1" fmla="*/ 293077 h 849923"/>
            <a:gd name="connsiteX2" fmla="*/ 505558 w 959827"/>
            <a:gd name="connsiteY2" fmla="*/ 293077 h 849923"/>
            <a:gd name="connsiteX3" fmla="*/ 959827 w 959827"/>
            <a:gd name="connsiteY3" fmla="*/ 0 h 849923"/>
            <a:gd name="connsiteX0" fmla="*/ 0 w 959827"/>
            <a:gd name="connsiteY0" fmla="*/ 849923 h 849923"/>
            <a:gd name="connsiteX1" fmla="*/ 234461 w 959827"/>
            <a:gd name="connsiteY1" fmla="*/ 293077 h 849923"/>
            <a:gd name="connsiteX2" fmla="*/ 505558 w 959827"/>
            <a:gd name="connsiteY2" fmla="*/ 293077 h 849923"/>
            <a:gd name="connsiteX3" fmla="*/ 959827 w 959827"/>
            <a:gd name="connsiteY3" fmla="*/ 0 h 849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59827" h="849923">
              <a:moveTo>
                <a:pt x="0" y="849923"/>
              </a:moveTo>
              <a:cubicBezTo>
                <a:pt x="107462" y="737578"/>
                <a:pt x="214923" y="581269"/>
                <a:pt x="234461" y="293077"/>
              </a:cubicBezTo>
              <a:lnTo>
                <a:pt x="505558" y="293077"/>
              </a:lnTo>
              <a:cubicBezTo>
                <a:pt x="678962" y="283308"/>
                <a:pt x="867020" y="141653"/>
                <a:pt x="959827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351692</xdr:colOff>
      <xdr:row>93</xdr:row>
      <xdr:rowOff>58616</xdr:rowOff>
    </xdr:from>
    <xdr:to>
      <xdr:col>11</xdr:col>
      <xdr:colOff>351692</xdr:colOff>
      <xdr:row>96</xdr:row>
      <xdr:rowOff>32448</xdr:rowOff>
    </xdr:to>
    <xdr:sp macro="" textlink="">
      <xdr:nvSpPr>
        <xdr:cNvPr id="2541" name="Line 6499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ShapeType="1"/>
        </xdr:cNvSpPr>
      </xdr:nvSpPr>
      <xdr:spPr bwMode="auto">
        <a:xfrm flipH="1" flipV="1">
          <a:off x="10426211" y="3919904"/>
          <a:ext cx="0" cy="56417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402981</xdr:colOff>
      <xdr:row>96</xdr:row>
      <xdr:rowOff>58614</xdr:rowOff>
    </xdr:from>
    <xdr:to>
      <xdr:col>11</xdr:col>
      <xdr:colOff>344363</xdr:colOff>
      <xdr:row>96</xdr:row>
      <xdr:rowOff>58615</xdr:rowOff>
    </xdr:to>
    <xdr:sp macro="" textlink="">
      <xdr:nvSpPr>
        <xdr:cNvPr id="2542" name="Line 6499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ShapeType="1"/>
        </xdr:cNvSpPr>
      </xdr:nvSpPr>
      <xdr:spPr bwMode="auto">
        <a:xfrm flipV="1">
          <a:off x="2117481" y="14193714"/>
          <a:ext cx="350958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259613</xdr:colOff>
      <xdr:row>95</xdr:row>
      <xdr:rowOff>146539</xdr:rowOff>
    </xdr:from>
    <xdr:to>
      <xdr:col>12</xdr:col>
      <xdr:colOff>52998</xdr:colOff>
      <xdr:row>96</xdr:row>
      <xdr:rowOff>149896</xdr:rowOff>
    </xdr:to>
    <xdr:sp macro="" textlink="">
      <xdr:nvSpPr>
        <xdr:cNvPr id="2543" name="Oval 6509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rrowheads="1"/>
        </xdr:cNvSpPr>
      </xdr:nvSpPr>
      <xdr:spPr bwMode="auto">
        <a:xfrm>
          <a:off x="10334132" y="4374174"/>
          <a:ext cx="203693" cy="2001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11</xdr:col>
      <xdr:colOff>219809</xdr:colOff>
      <xdr:row>97</xdr:row>
      <xdr:rowOff>51750</xdr:rowOff>
    </xdr:from>
    <xdr:ext cx="194363" cy="190362"/>
    <xdr:sp macro="" textlink="">
      <xdr:nvSpPr>
        <xdr:cNvPr id="2544" name="AutoShape 6507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rrowheads="1"/>
        </xdr:cNvSpPr>
      </xdr:nvSpPr>
      <xdr:spPr bwMode="auto">
        <a:xfrm>
          <a:off x="10294328" y="4645731"/>
          <a:ext cx="194363" cy="19036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12</xdr:col>
      <xdr:colOff>73269</xdr:colOff>
      <xdr:row>96</xdr:row>
      <xdr:rowOff>124558</xdr:rowOff>
    </xdr:from>
    <xdr:ext cx="240304" cy="223850"/>
    <xdr:pic>
      <xdr:nvPicPr>
        <xdr:cNvPr id="2545" name="Picture 12589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8096" y="4535366"/>
          <a:ext cx="240304" cy="2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2</xdr:col>
      <xdr:colOff>134082</xdr:colOff>
      <xdr:row>104</xdr:row>
      <xdr:rowOff>175846</xdr:rowOff>
    </xdr:from>
    <xdr:to>
      <xdr:col>3</xdr:col>
      <xdr:colOff>441814</xdr:colOff>
      <xdr:row>108</xdr:row>
      <xdr:rowOff>58615</xdr:rowOff>
    </xdr:to>
    <xdr:sp macro="" textlink="">
      <xdr:nvSpPr>
        <xdr:cNvPr id="571" name="フリーフォーム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 bwMode="auto">
        <a:xfrm>
          <a:off x="667482" y="19140121"/>
          <a:ext cx="717307" cy="644769"/>
        </a:xfrm>
        <a:custGeom>
          <a:avLst/>
          <a:gdLst>
            <a:gd name="connsiteX0" fmla="*/ 718039 w 718039"/>
            <a:gd name="connsiteY0" fmla="*/ 615461 h 615461"/>
            <a:gd name="connsiteX1" fmla="*/ 718039 w 718039"/>
            <a:gd name="connsiteY1" fmla="*/ 0 h 615461"/>
            <a:gd name="connsiteX2" fmla="*/ 0 w 718039"/>
            <a:gd name="connsiteY2" fmla="*/ 0 h 615461"/>
            <a:gd name="connsiteX3" fmla="*/ 0 w 718039"/>
            <a:gd name="connsiteY3" fmla="*/ 153865 h 6154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18039" h="615461">
              <a:moveTo>
                <a:pt x="718039" y="615461"/>
              </a:moveTo>
              <a:lnTo>
                <a:pt x="718039" y="0"/>
              </a:lnTo>
              <a:lnTo>
                <a:pt x="0" y="0"/>
              </a:lnTo>
              <a:lnTo>
                <a:pt x="0" y="153865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331911</xdr:colOff>
      <xdr:row>106</xdr:row>
      <xdr:rowOff>51750</xdr:rowOff>
    </xdr:from>
    <xdr:ext cx="194363" cy="190362"/>
    <xdr:sp macro="" textlink="">
      <xdr:nvSpPr>
        <xdr:cNvPr id="2546" name="AutoShape 6507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rrowheads="1"/>
        </xdr:cNvSpPr>
      </xdr:nvSpPr>
      <xdr:spPr bwMode="auto">
        <a:xfrm>
          <a:off x="1274886" y="19397025"/>
          <a:ext cx="194363" cy="19036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3</xdr:col>
      <xdr:colOff>434486</xdr:colOff>
      <xdr:row>102</xdr:row>
      <xdr:rowOff>58616</xdr:rowOff>
    </xdr:from>
    <xdr:to>
      <xdr:col>3</xdr:col>
      <xdr:colOff>434486</xdr:colOff>
      <xdr:row>105</xdr:row>
      <xdr:rowOff>32448</xdr:rowOff>
    </xdr:to>
    <xdr:sp macro="" textlink="">
      <xdr:nvSpPr>
        <xdr:cNvPr id="2547" name="Line 6499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ShapeType="1"/>
        </xdr:cNvSpPr>
      </xdr:nvSpPr>
      <xdr:spPr bwMode="auto">
        <a:xfrm flipH="1" flipV="1">
          <a:off x="1377461" y="18641891"/>
          <a:ext cx="0" cy="54533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287949</xdr:colOff>
      <xdr:row>104</xdr:row>
      <xdr:rowOff>168518</xdr:rowOff>
    </xdr:from>
    <xdr:to>
      <xdr:col>4</xdr:col>
      <xdr:colOff>1</xdr:colOff>
      <xdr:row>104</xdr:row>
      <xdr:rowOff>168518</xdr:rowOff>
    </xdr:to>
    <xdr:sp macro="" textlink="">
      <xdr:nvSpPr>
        <xdr:cNvPr id="2548" name="Line 6499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ShapeType="1"/>
        </xdr:cNvSpPr>
      </xdr:nvSpPr>
      <xdr:spPr bwMode="auto">
        <a:xfrm flipV="1">
          <a:off x="411774" y="19132793"/>
          <a:ext cx="1302727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331908</xdr:colOff>
      <xdr:row>102</xdr:row>
      <xdr:rowOff>73269</xdr:rowOff>
    </xdr:from>
    <xdr:to>
      <xdr:col>2</xdr:col>
      <xdr:colOff>352320</xdr:colOff>
      <xdr:row>106</xdr:row>
      <xdr:rowOff>106763</xdr:rowOff>
    </xdr:to>
    <xdr:sp macro="" textlink="">
      <xdr:nvSpPr>
        <xdr:cNvPr id="2549" name="Line 6499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ShapeType="1"/>
        </xdr:cNvSpPr>
      </xdr:nvSpPr>
      <xdr:spPr bwMode="auto">
        <a:xfrm flipH="1" flipV="1">
          <a:off x="865308" y="18656544"/>
          <a:ext cx="20412" cy="79549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330770</xdr:colOff>
      <xdr:row>104</xdr:row>
      <xdr:rowOff>79304</xdr:rowOff>
    </xdr:from>
    <xdr:to>
      <xdr:col>3</xdr:col>
      <xdr:colOff>538773</xdr:colOff>
      <xdr:row>105</xdr:row>
      <xdr:rowOff>82661</xdr:rowOff>
    </xdr:to>
    <xdr:sp macro="" textlink="">
      <xdr:nvSpPr>
        <xdr:cNvPr id="2550" name="Oval 650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rrowheads="1"/>
        </xdr:cNvSpPr>
      </xdr:nvSpPr>
      <xdr:spPr bwMode="auto">
        <a:xfrm>
          <a:off x="1273745" y="19043579"/>
          <a:ext cx="208003" cy="19385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</xdr:col>
      <xdr:colOff>622426</xdr:colOff>
      <xdr:row>102</xdr:row>
      <xdr:rowOff>97491</xdr:rowOff>
    </xdr:from>
    <xdr:ext cx="403187" cy="141064"/>
    <xdr:sp macro="" textlink="">
      <xdr:nvSpPr>
        <xdr:cNvPr id="2551" name="線吹き出し 2 (枠付き)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 bwMode="auto">
        <a:xfrm>
          <a:off x="1565401" y="18680766"/>
          <a:ext cx="403187" cy="141064"/>
        </a:xfrm>
        <a:prstGeom prst="borderCallout2">
          <a:avLst>
            <a:gd name="adj1" fmla="val 26658"/>
            <a:gd name="adj2" fmla="val 5247"/>
            <a:gd name="adj3" fmla="val 28109"/>
            <a:gd name="adj4" fmla="val -11003"/>
            <a:gd name="adj5" fmla="val 286432"/>
            <a:gd name="adj6" fmla="val -39734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広岡中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70073</xdr:colOff>
      <xdr:row>102</xdr:row>
      <xdr:rowOff>85535</xdr:rowOff>
    </xdr:from>
    <xdr:ext cx="636960" cy="366767"/>
    <xdr:sp macro="" textlink="">
      <xdr:nvSpPr>
        <xdr:cNvPr id="2553" name="テキスト ボックス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3375248" y="13677710"/>
          <a:ext cx="636960" cy="366767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療術師会</a:t>
          </a:r>
          <a:endParaRPr kumimoji="1" lang="en-US" altLang="ja-JP" sz="1100"/>
        </a:p>
        <a:p>
          <a:r>
            <a:rPr kumimoji="1" lang="ja-JP" altLang="en-US" sz="1100"/>
            <a:t>ビル３階</a:t>
          </a:r>
        </a:p>
      </xdr:txBody>
    </xdr:sp>
    <xdr:clientData/>
  </xdr:oneCellAnchor>
  <xdr:twoCellAnchor>
    <xdr:from>
      <xdr:col>8</xdr:col>
      <xdr:colOff>381000</xdr:colOff>
      <xdr:row>93</xdr:row>
      <xdr:rowOff>104775</xdr:rowOff>
    </xdr:from>
    <xdr:to>
      <xdr:col>8</xdr:col>
      <xdr:colOff>381000</xdr:colOff>
      <xdr:row>99</xdr:row>
      <xdr:rowOff>57150</xdr:rowOff>
    </xdr:to>
    <xdr:cxnSp macro="">
      <xdr:nvCxnSpPr>
        <xdr:cNvPr id="711" name="直線コネクタ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CxnSpPr/>
      </xdr:nvCxnSpPr>
      <xdr:spPr bwMode="auto">
        <a:xfrm flipV="1">
          <a:off x="914400" y="13696950"/>
          <a:ext cx="0" cy="1038225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8</xdr:col>
      <xdr:colOff>12456</xdr:colOff>
      <xdr:row>94</xdr:row>
      <xdr:rowOff>49089</xdr:rowOff>
    </xdr:from>
    <xdr:to>
      <xdr:col>8</xdr:col>
      <xdr:colOff>342900</xdr:colOff>
      <xdr:row>96</xdr:row>
      <xdr:rowOff>133349</xdr:rowOff>
    </xdr:to>
    <xdr:sp macro="" textlink="">
      <xdr:nvSpPr>
        <xdr:cNvPr id="2560" name="Line 649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ShapeType="1"/>
        </xdr:cNvSpPr>
      </xdr:nvSpPr>
      <xdr:spPr bwMode="auto">
        <a:xfrm>
          <a:off x="545856" y="13822239"/>
          <a:ext cx="330444" cy="465260"/>
        </a:xfrm>
        <a:custGeom>
          <a:avLst/>
          <a:gdLst>
            <a:gd name="connsiteX0" fmla="*/ 0 w 387594"/>
            <a:gd name="connsiteY0" fmla="*/ 0 h 331910"/>
            <a:gd name="connsiteX1" fmla="*/ 387594 w 387594"/>
            <a:gd name="connsiteY1" fmla="*/ 331910 h 331910"/>
            <a:gd name="connsiteX0" fmla="*/ 0 w 387594"/>
            <a:gd name="connsiteY0" fmla="*/ 0 h 331910"/>
            <a:gd name="connsiteX1" fmla="*/ 387594 w 387594"/>
            <a:gd name="connsiteY1" fmla="*/ 331910 h 331910"/>
            <a:gd name="connsiteX0" fmla="*/ 0 w 387594"/>
            <a:gd name="connsiteY0" fmla="*/ 0 h 331910"/>
            <a:gd name="connsiteX1" fmla="*/ 387594 w 387594"/>
            <a:gd name="connsiteY1" fmla="*/ 331910 h 331910"/>
            <a:gd name="connsiteX0" fmla="*/ 0 w 330444"/>
            <a:gd name="connsiteY0" fmla="*/ 0 h 465260"/>
            <a:gd name="connsiteX1" fmla="*/ 330444 w 330444"/>
            <a:gd name="connsiteY1" fmla="*/ 465260 h 465260"/>
            <a:gd name="connsiteX0" fmla="*/ 0 w 330444"/>
            <a:gd name="connsiteY0" fmla="*/ 0 h 465260"/>
            <a:gd name="connsiteX1" fmla="*/ 330444 w 330444"/>
            <a:gd name="connsiteY1" fmla="*/ 465260 h 4652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0444" h="465260">
              <a:moveTo>
                <a:pt x="0" y="0"/>
              </a:moveTo>
              <a:cubicBezTo>
                <a:pt x="33948" y="215412"/>
                <a:pt x="96471" y="459398"/>
                <a:pt x="330444" y="46526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402980</xdr:colOff>
      <xdr:row>96</xdr:row>
      <xdr:rowOff>85724</xdr:rowOff>
    </xdr:from>
    <xdr:to>
      <xdr:col>9</xdr:col>
      <xdr:colOff>352424</xdr:colOff>
      <xdr:row>96</xdr:row>
      <xdr:rowOff>144339</xdr:rowOff>
    </xdr:to>
    <xdr:sp macro="" textlink="">
      <xdr:nvSpPr>
        <xdr:cNvPr id="2561" name="Line 6499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ShapeType="1"/>
        </xdr:cNvSpPr>
      </xdr:nvSpPr>
      <xdr:spPr bwMode="auto">
        <a:xfrm flipV="1">
          <a:off x="936380" y="14220824"/>
          <a:ext cx="359019" cy="5861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366658</xdr:colOff>
      <xdr:row>95</xdr:row>
      <xdr:rowOff>19050</xdr:rowOff>
    </xdr:from>
    <xdr:to>
      <xdr:col>9</xdr:col>
      <xdr:colOff>552450</xdr:colOff>
      <xdr:row>95</xdr:row>
      <xdr:rowOff>113348</xdr:rowOff>
    </xdr:to>
    <xdr:cxnSp macro="">
      <xdr:nvCxnSpPr>
        <xdr:cNvPr id="2564" name="直線コネクタ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CxnSpPr/>
      </xdr:nvCxnSpPr>
      <xdr:spPr bwMode="auto">
        <a:xfrm flipV="1">
          <a:off x="1309633" y="13973175"/>
          <a:ext cx="185792" cy="94298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8</xdr:col>
      <xdr:colOff>278663</xdr:colOff>
      <xdr:row>96</xdr:row>
      <xdr:rowOff>41764</xdr:rowOff>
    </xdr:from>
    <xdr:to>
      <xdr:col>9</xdr:col>
      <xdr:colOff>72048</xdr:colOff>
      <xdr:row>97</xdr:row>
      <xdr:rowOff>49204</xdr:rowOff>
    </xdr:to>
    <xdr:sp macro="" textlink="">
      <xdr:nvSpPr>
        <xdr:cNvPr id="2565" name="Oval 6509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rrowheads="1"/>
        </xdr:cNvSpPr>
      </xdr:nvSpPr>
      <xdr:spPr bwMode="auto">
        <a:xfrm>
          <a:off x="812063" y="14176864"/>
          <a:ext cx="202960" cy="19793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8</xdr:col>
      <xdr:colOff>286484</xdr:colOff>
      <xdr:row>98</xdr:row>
      <xdr:rowOff>13650</xdr:rowOff>
    </xdr:from>
    <xdr:ext cx="194363" cy="190362"/>
    <xdr:sp macro="" textlink="">
      <xdr:nvSpPr>
        <xdr:cNvPr id="2566" name="AutoShape 6507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rrowheads="1"/>
        </xdr:cNvSpPr>
      </xdr:nvSpPr>
      <xdr:spPr bwMode="auto">
        <a:xfrm>
          <a:off x="819884" y="14510700"/>
          <a:ext cx="194363" cy="19036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3</xdr:col>
      <xdr:colOff>708722</xdr:colOff>
      <xdr:row>103</xdr:row>
      <xdr:rowOff>177835</xdr:rowOff>
    </xdr:from>
    <xdr:ext cx="1574534" cy="550151"/>
    <xdr:sp macro="" textlink="">
      <xdr:nvSpPr>
        <xdr:cNvPr id="2569" name="テキスト ボックス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1651697" y="18951610"/>
          <a:ext cx="1574534" cy="5501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総走行時間を記入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完走の署名をしカード提出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en-US" altLang="ja-JP" sz="1100" b="1" i="1">
              <a:solidFill>
                <a:srgbClr val="FF0000"/>
              </a:solidFill>
              <a:latin typeface="+mj-ea"/>
              <a:ea typeface="+mj-ea"/>
            </a:rPr>
            <a:t>(</a:t>
          </a:r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メダル購入は</a:t>
          </a:r>
          <a:r>
            <a:rPr kumimoji="1" lang="en-US" altLang="ja-JP" sz="1100" b="1" i="1">
              <a:solidFill>
                <a:srgbClr val="FF0000"/>
              </a:solidFill>
              <a:latin typeface="+mj-ea"/>
              <a:ea typeface="+mj-ea"/>
            </a:rPr>
            <a:t>\1000</a:t>
          </a:r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）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twoCellAnchor>
    <xdr:from>
      <xdr:col>2</xdr:col>
      <xdr:colOff>171450</xdr:colOff>
      <xdr:row>105</xdr:row>
      <xdr:rowOff>142879</xdr:rowOff>
    </xdr:from>
    <xdr:to>
      <xdr:col>3</xdr:col>
      <xdr:colOff>361952</xdr:colOff>
      <xdr:row>107</xdr:row>
      <xdr:rowOff>47628</xdr:rowOff>
    </xdr:to>
    <xdr:sp macro="" textlink="">
      <xdr:nvSpPr>
        <xdr:cNvPr id="2570" name="AutoShape 3974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/>
        </xdr:cNvSpPr>
      </xdr:nvSpPr>
      <xdr:spPr bwMode="auto">
        <a:xfrm rot="16200000" flipH="1">
          <a:off x="862014" y="19140490"/>
          <a:ext cx="285749" cy="600077"/>
        </a:xfrm>
        <a:prstGeom prst="rightBrace">
          <a:avLst>
            <a:gd name="adj1" fmla="val 58061"/>
            <a:gd name="adj2" fmla="val 5588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269209</xdr:colOff>
      <xdr:row>107</xdr:row>
      <xdr:rowOff>74401</xdr:rowOff>
    </xdr:from>
    <xdr:ext cx="372090" cy="200119"/>
    <xdr:sp macro="" textlink="">
      <xdr:nvSpPr>
        <xdr:cNvPr id="2571" name="テキスト ボックス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802609" y="19610176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10</xdr:col>
      <xdr:colOff>157162</xdr:colOff>
      <xdr:row>14</xdr:row>
      <xdr:rowOff>55015</xdr:rowOff>
    </xdr:from>
    <xdr:to>
      <xdr:col>10</xdr:col>
      <xdr:colOff>371476</xdr:colOff>
      <xdr:row>15</xdr:row>
      <xdr:rowOff>138113</xdr:rowOff>
    </xdr:to>
    <xdr:sp macro="" textlink="">
      <xdr:nvSpPr>
        <xdr:cNvPr id="482" name="フリーフォーム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 bwMode="auto">
        <a:xfrm rot="16200000" flipH="1">
          <a:off x="5028132" y="2632595"/>
          <a:ext cx="264073" cy="214314"/>
        </a:xfrm>
        <a:custGeom>
          <a:avLst/>
          <a:gdLst>
            <a:gd name="connsiteX0" fmla="*/ 295603 w 295603"/>
            <a:gd name="connsiteY0" fmla="*/ 361294 h 361294"/>
            <a:gd name="connsiteX1" fmla="*/ 295603 w 295603"/>
            <a:gd name="connsiteY1" fmla="*/ 0 h 361294"/>
            <a:gd name="connsiteX2" fmla="*/ 0 w 295603"/>
            <a:gd name="connsiteY2" fmla="*/ 0 h 361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5603" h="361294">
              <a:moveTo>
                <a:pt x="295603" y="361294"/>
              </a:moveTo>
              <a:lnTo>
                <a:pt x="295603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364576</xdr:colOff>
      <xdr:row>15</xdr:row>
      <xdr:rowOff>76200</xdr:rowOff>
    </xdr:from>
    <xdr:to>
      <xdr:col>15</xdr:col>
      <xdr:colOff>533399</xdr:colOff>
      <xdr:row>17</xdr:row>
      <xdr:rowOff>145503</xdr:rowOff>
    </xdr:to>
    <xdr:sp macro="" textlink="">
      <xdr:nvSpPr>
        <xdr:cNvPr id="485" name="フリーフォーム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 bwMode="auto">
        <a:xfrm flipH="1">
          <a:off x="7260676" y="2809875"/>
          <a:ext cx="578398" cy="431253"/>
        </a:xfrm>
        <a:custGeom>
          <a:avLst/>
          <a:gdLst>
            <a:gd name="connsiteX0" fmla="*/ 295603 w 295603"/>
            <a:gd name="connsiteY0" fmla="*/ 361294 h 361294"/>
            <a:gd name="connsiteX1" fmla="*/ 295603 w 295603"/>
            <a:gd name="connsiteY1" fmla="*/ 0 h 361294"/>
            <a:gd name="connsiteX2" fmla="*/ 0 w 295603"/>
            <a:gd name="connsiteY2" fmla="*/ 0 h 361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5603" h="361294">
              <a:moveTo>
                <a:pt x="295603" y="361294"/>
              </a:moveTo>
              <a:lnTo>
                <a:pt x="295603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258936</xdr:colOff>
      <xdr:row>17</xdr:row>
      <xdr:rowOff>80450</xdr:rowOff>
    </xdr:from>
    <xdr:to>
      <xdr:col>15</xdr:col>
      <xdr:colOff>43724</xdr:colOff>
      <xdr:row>18</xdr:row>
      <xdr:rowOff>91198</xdr:rowOff>
    </xdr:to>
    <xdr:sp macro="" textlink="">
      <xdr:nvSpPr>
        <xdr:cNvPr id="486" name="AutoShape 6507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rrowheads="1"/>
        </xdr:cNvSpPr>
      </xdr:nvSpPr>
      <xdr:spPr bwMode="auto">
        <a:xfrm>
          <a:off x="7155036" y="3176075"/>
          <a:ext cx="19436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171736</xdr:colOff>
      <xdr:row>15</xdr:row>
      <xdr:rowOff>80437</xdr:rowOff>
    </xdr:from>
    <xdr:to>
      <xdr:col>15</xdr:col>
      <xdr:colOff>178675</xdr:colOff>
      <xdr:row>15</xdr:row>
      <xdr:rowOff>80437</xdr:rowOff>
    </xdr:to>
    <xdr:sp macro="" textlink="">
      <xdr:nvSpPr>
        <xdr:cNvPr id="487" name="Line 649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ShapeType="1"/>
        </xdr:cNvSpPr>
      </xdr:nvSpPr>
      <xdr:spPr bwMode="auto">
        <a:xfrm>
          <a:off x="6658261" y="2814112"/>
          <a:ext cx="82608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352754</xdr:colOff>
      <xdr:row>12</xdr:row>
      <xdr:rowOff>75213</xdr:rowOff>
    </xdr:from>
    <xdr:to>
      <xdr:col>14</xdr:col>
      <xdr:colOff>356654</xdr:colOff>
      <xdr:row>15</xdr:row>
      <xdr:rowOff>16061</xdr:rowOff>
    </xdr:to>
    <xdr:sp macro="" textlink="">
      <xdr:nvSpPr>
        <xdr:cNvPr id="488" name="Line 649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ShapeType="1"/>
        </xdr:cNvSpPr>
      </xdr:nvSpPr>
      <xdr:spPr bwMode="auto">
        <a:xfrm flipH="1" flipV="1">
          <a:off x="7248854" y="2265963"/>
          <a:ext cx="3900" cy="48377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266187</xdr:colOff>
      <xdr:row>14</xdr:row>
      <xdr:rowOff>167180</xdr:rowOff>
    </xdr:from>
    <xdr:to>
      <xdr:col>15</xdr:col>
      <xdr:colOff>51437</xdr:colOff>
      <xdr:row>16</xdr:row>
      <xdr:rowOff>5347</xdr:rowOff>
    </xdr:to>
    <xdr:sp macro="" textlink="">
      <xdr:nvSpPr>
        <xdr:cNvPr id="489" name="Oval 650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rrowheads="1"/>
        </xdr:cNvSpPr>
      </xdr:nvSpPr>
      <xdr:spPr bwMode="auto">
        <a:xfrm>
          <a:off x="7198270" y="2707180"/>
          <a:ext cx="198000" cy="198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96563</xdr:colOff>
      <xdr:row>12</xdr:row>
      <xdr:rowOff>57478</xdr:rowOff>
    </xdr:from>
    <xdr:ext cx="426713" cy="372721"/>
    <xdr:sp macro="" textlink="">
      <xdr:nvSpPr>
        <xdr:cNvPr id="490" name="AutoShape 6505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rrowheads="1"/>
        </xdr:cNvSpPr>
      </xdr:nvSpPr>
      <xdr:spPr bwMode="auto">
        <a:xfrm>
          <a:off x="4992413" y="224822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371</a:t>
          </a:r>
        </a:p>
      </xdr:txBody>
    </xdr:sp>
    <xdr:clientData/>
  </xdr:oneCellAnchor>
  <xdr:oneCellAnchor>
    <xdr:from>
      <xdr:col>15</xdr:col>
      <xdr:colOff>232338</xdr:colOff>
      <xdr:row>12</xdr:row>
      <xdr:rowOff>178018</xdr:rowOff>
    </xdr:from>
    <xdr:ext cx="417188" cy="408122"/>
    <xdr:grpSp>
      <xdr:nvGrpSpPr>
        <xdr:cNvPr id="491" name="Group 667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GrpSpPr>
          <a:grpSpLocks/>
        </xdr:cNvGrpSpPr>
      </xdr:nvGrpSpPr>
      <xdr:grpSpPr bwMode="auto">
        <a:xfrm>
          <a:off x="7538013" y="2368768"/>
          <a:ext cx="417188" cy="408122"/>
          <a:chOff x="536" y="109"/>
          <a:chExt cx="46" cy="44"/>
        </a:xfrm>
      </xdr:grpSpPr>
      <xdr:pic>
        <xdr:nvPicPr>
          <xdr:cNvPr id="492" name="Picture 6673" descr="route2">
            <a:extLst>
              <a:ext uri="{FF2B5EF4-FFF2-40B4-BE49-F238E27FC236}">
                <a16:creationId xmlns:a16="http://schemas.microsoft.com/office/drawing/2014/main" id="{00000000-0008-0000-0000-0000EC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3" name="Text Box 6674">
            <a:extLst>
              <a:ext uri="{FF2B5EF4-FFF2-40B4-BE49-F238E27FC236}">
                <a16:creationId xmlns:a16="http://schemas.microsoft.com/office/drawing/2014/main" id="{00000000-0008-0000-0000-0000ED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84054</xdr:colOff>
      <xdr:row>87</xdr:row>
      <xdr:rowOff>142875</xdr:rowOff>
    </xdr:from>
    <xdr:ext cx="322139" cy="166712"/>
    <xdr:sp macro="" textlink="">
      <xdr:nvSpPr>
        <xdr:cNvPr id="494" name="テキスト ボックス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4208379" y="12649200"/>
          <a:ext cx="322139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梯川</a:t>
          </a:r>
          <a:r>
            <a:rPr kumimoji="1" lang="ja-JP" altLang="en-US" sz="1000" b="1" i="1" baseline="0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endParaRPr kumimoji="1" lang="ja-JP" altLang="en-US" sz="1000" b="1" i="1">
            <a:solidFill>
              <a:schemeClr val="accent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1</xdr:col>
      <xdr:colOff>161925</xdr:colOff>
      <xdr:row>33</xdr:row>
      <xdr:rowOff>19050</xdr:rowOff>
    </xdr:from>
    <xdr:to>
      <xdr:col>2</xdr:col>
      <xdr:colOff>400050</xdr:colOff>
      <xdr:row>36</xdr:row>
      <xdr:rowOff>38100</xdr:rowOff>
    </xdr:to>
    <xdr:sp macro="" textlink="">
      <xdr:nvSpPr>
        <xdr:cNvPr id="2785" name="フリーフォーム: 図形 2784">
          <a:extLst>
            <a:ext uri="{FF2B5EF4-FFF2-40B4-BE49-F238E27FC236}">
              <a16:creationId xmlns:a16="http://schemas.microsoft.com/office/drawing/2014/main" id="{81757E2E-9055-F940-5758-281332090B0C}"/>
            </a:ext>
          </a:extLst>
        </xdr:cNvPr>
        <xdr:cNvSpPr/>
      </xdr:nvSpPr>
      <xdr:spPr bwMode="auto">
        <a:xfrm>
          <a:off x="11420475" y="4381500"/>
          <a:ext cx="647700" cy="561975"/>
        </a:xfrm>
        <a:custGeom>
          <a:avLst/>
          <a:gdLst>
            <a:gd name="connsiteX0" fmla="*/ 647700 w 647700"/>
            <a:gd name="connsiteY0" fmla="*/ 561975 h 561975"/>
            <a:gd name="connsiteX1" fmla="*/ 647700 w 647700"/>
            <a:gd name="connsiteY1" fmla="*/ 0 h 561975"/>
            <a:gd name="connsiteX2" fmla="*/ 0 w 647700"/>
            <a:gd name="connsiteY2" fmla="*/ 0 h 561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47700" h="561975">
              <a:moveTo>
                <a:pt x="647700" y="561975"/>
              </a:moveTo>
              <a:lnTo>
                <a:pt x="647700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386112</xdr:colOff>
      <xdr:row>30</xdr:row>
      <xdr:rowOff>57807</xdr:rowOff>
    </xdr:from>
    <xdr:to>
      <xdr:col>2</xdr:col>
      <xdr:colOff>390012</xdr:colOff>
      <xdr:row>33</xdr:row>
      <xdr:rowOff>1611</xdr:rowOff>
    </xdr:to>
    <xdr:sp macro="" textlink="">
      <xdr:nvSpPr>
        <xdr:cNvPr id="2786" name="Line 6499">
          <a:extLst>
            <a:ext uri="{FF2B5EF4-FFF2-40B4-BE49-F238E27FC236}">
              <a16:creationId xmlns:a16="http://schemas.microsoft.com/office/drawing/2014/main" id="{2E72CCCE-476D-97B3-DB50-EF80FB927224}"/>
            </a:ext>
          </a:extLst>
        </xdr:cNvPr>
        <xdr:cNvSpPr>
          <a:spLocks noChangeShapeType="1"/>
        </xdr:cNvSpPr>
      </xdr:nvSpPr>
      <xdr:spPr bwMode="auto">
        <a:xfrm flipH="1" flipV="1">
          <a:off x="12054237" y="3877332"/>
          <a:ext cx="3900" cy="48672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303134</xdr:colOff>
      <xdr:row>35</xdr:row>
      <xdr:rowOff>13777</xdr:rowOff>
    </xdr:from>
    <xdr:to>
      <xdr:col>3</xdr:col>
      <xdr:colOff>90221</xdr:colOff>
      <xdr:row>36</xdr:row>
      <xdr:rowOff>24524</xdr:rowOff>
    </xdr:to>
    <xdr:sp macro="" textlink="">
      <xdr:nvSpPr>
        <xdr:cNvPr id="2787" name="AutoShape 6507">
          <a:extLst>
            <a:ext uri="{FF2B5EF4-FFF2-40B4-BE49-F238E27FC236}">
              <a16:creationId xmlns:a16="http://schemas.microsoft.com/office/drawing/2014/main" id="{CB090D14-23F8-B623-B3E4-E5D25A92C085}"/>
            </a:ext>
          </a:extLst>
        </xdr:cNvPr>
        <xdr:cNvSpPr>
          <a:spLocks noChangeArrowheads="1"/>
        </xdr:cNvSpPr>
      </xdr:nvSpPr>
      <xdr:spPr bwMode="auto">
        <a:xfrm>
          <a:off x="11971259" y="4738177"/>
          <a:ext cx="196662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40069</xdr:colOff>
      <xdr:row>30</xdr:row>
      <xdr:rowOff>163238</xdr:rowOff>
    </xdr:from>
    <xdr:ext cx="352952" cy="345282"/>
    <xdr:grpSp>
      <xdr:nvGrpSpPr>
        <xdr:cNvPr id="2788" name="Group 6672">
          <a:extLst>
            <a:ext uri="{FF2B5EF4-FFF2-40B4-BE49-F238E27FC236}">
              <a16:creationId xmlns:a16="http://schemas.microsoft.com/office/drawing/2014/main" id="{997D23FC-4465-E5AC-255F-2DAC7C59B452}"/>
            </a:ext>
          </a:extLst>
        </xdr:cNvPr>
        <xdr:cNvGrpSpPr>
          <a:grpSpLocks/>
        </xdr:cNvGrpSpPr>
      </xdr:nvGrpSpPr>
      <xdr:grpSpPr bwMode="auto">
        <a:xfrm>
          <a:off x="983044" y="5611538"/>
          <a:ext cx="352952" cy="345282"/>
          <a:chOff x="536" y="109"/>
          <a:chExt cx="46" cy="44"/>
        </a:xfrm>
      </xdr:grpSpPr>
      <xdr:pic>
        <xdr:nvPicPr>
          <xdr:cNvPr id="2789" name="Picture 6673" descr="route2">
            <a:extLst>
              <a:ext uri="{FF2B5EF4-FFF2-40B4-BE49-F238E27FC236}">
                <a16:creationId xmlns:a16="http://schemas.microsoft.com/office/drawing/2014/main" id="{7BD568B8-019D-92E2-F011-4A0A3C5ABC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90" name="Text Box 6674">
            <a:extLst>
              <a:ext uri="{FF2B5EF4-FFF2-40B4-BE49-F238E27FC236}">
                <a16:creationId xmlns:a16="http://schemas.microsoft.com/office/drawing/2014/main" id="{98394908-A9EC-9663-73F2-92D72E96FB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245351</xdr:colOff>
      <xdr:row>33</xdr:row>
      <xdr:rowOff>85725</xdr:rowOff>
    </xdr:from>
    <xdr:ext cx="386260" cy="166712"/>
    <xdr:sp macro="" textlink="">
      <xdr:nvSpPr>
        <xdr:cNvPr id="2791" name="テキスト ボックス 2790">
          <a:extLst>
            <a:ext uri="{FF2B5EF4-FFF2-40B4-BE49-F238E27FC236}">
              <a16:creationId xmlns:a16="http://schemas.microsoft.com/office/drawing/2014/main" id="{09C4865D-3ADA-4EC1-A162-8DDDE93619AF}"/>
            </a:ext>
          </a:extLst>
        </xdr:cNvPr>
        <xdr:cNvSpPr txBox="1"/>
      </xdr:nvSpPr>
      <xdr:spPr>
        <a:xfrm>
          <a:off x="11503901" y="4448175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鷲見←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85725</xdr:colOff>
      <xdr:row>33</xdr:row>
      <xdr:rowOff>80470</xdr:rowOff>
    </xdr:from>
    <xdr:to>
      <xdr:col>6</xdr:col>
      <xdr:colOff>675290</xdr:colOff>
      <xdr:row>36</xdr:row>
      <xdr:rowOff>126453</xdr:rowOff>
    </xdr:to>
    <xdr:sp macro="" textlink="">
      <xdr:nvSpPr>
        <xdr:cNvPr id="2793" name="フリーフォーム 2758">
          <a:extLst>
            <a:ext uri="{FF2B5EF4-FFF2-40B4-BE49-F238E27FC236}">
              <a16:creationId xmlns:a16="http://schemas.microsoft.com/office/drawing/2014/main" id="{B9DCB39C-6FFA-01F8-1E4C-CB902992880A}"/>
            </a:ext>
          </a:extLst>
        </xdr:cNvPr>
        <xdr:cNvSpPr/>
      </xdr:nvSpPr>
      <xdr:spPr bwMode="auto">
        <a:xfrm>
          <a:off x="13344525" y="4442920"/>
          <a:ext cx="999140" cy="588908"/>
        </a:xfrm>
        <a:custGeom>
          <a:avLst/>
          <a:gdLst>
            <a:gd name="connsiteX0" fmla="*/ 0 w 716017"/>
            <a:gd name="connsiteY0" fmla="*/ 597776 h 597776"/>
            <a:gd name="connsiteX1" fmla="*/ 0 w 716017"/>
            <a:gd name="connsiteY1" fmla="*/ 0 h 597776"/>
            <a:gd name="connsiteX2" fmla="*/ 716017 w 716017"/>
            <a:gd name="connsiteY2" fmla="*/ 0 h 5977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16017" h="597776">
              <a:moveTo>
                <a:pt x="0" y="597776"/>
              </a:moveTo>
              <a:lnTo>
                <a:pt x="0" y="0"/>
              </a:lnTo>
              <a:lnTo>
                <a:pt x="71601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66675</xdr:colOff>
      <xdr:row>30</xdr:row>
      <xdr:rowOff>104774</xdr:rowOff>
    </xdr:from>
    <xdr:to>
      <xdr:col>5</xdr:col>
      <xdr:colOff>75687</xdr:colOff>
      <xdr:row>33</xdr:row>
      <xdr:rowOff>58760</xdr:rowOff>
    </xdr:to>
    <xdr:sp macro="" textlink="">
      <xdr:nvSpPr>
        <xdr:cNvPr id="2794" name="Line 6499">
          <a:extLst>
            <a:ext uri="{FF2B5EF4-FFF2-40B4-BE49-F238E27FC236}">
              <a16:creationId xmlns:a16="http://schemas.microsoft.com/office/drawing/2014/main" id="{09589CB3-A41F-4C07-5806-BE4A97D8B419}"/>
            </a:ext>
          </a:extLst>
        </xdr:cNvPr>
        <xdr:cNvSpPr>
          <a:spLocks noChangeShapeType="1"/>
        </xdr:cNvSpPr>
      </xdr:nvSpPr>
      <xdr:spPr bwMode="auto">
        <a:xfrm flipH="1" flipV="1">
          <a:off x="13325475" y="3924299"/>
          <a:ext cx="9012" cy="49691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752761</xdr:colOff>
      <xdr:row>33</xdr:row>
      <xdr:rowOff>80437</xdr:rowOff>
    </xdr:from>
    <xdr:to>
      <xdr:col>5</xdr:col>
      <xdr:colOff>397749</xdr:colOff>
      <xdr:row>33</xdr:row>
      <xdr:rowOff>80437</xdr:rowOff>
    </xdr:to>
    <xdr:sp macro="" textlink="">
      <xdr:nvSpPr>
        <xdr:cNvPr id="2795" name="Line 6499">
          <a:extLst>
            <a:ext uri="{FF2B5EF4-FFF2-40B4-BE49-F238E27FC236}">
              <a16:creationId xmlns:a16="http://schemas.microsoft.com/office/drawing/2014/main" id="{DDF0EB52-AA6A-7395-D2A3-FE6E26394769}"/>
            </a:ext>
          </a:extLst>
        </xdr:cNvPr>
        <xdr:cNvSpPr>
          <a:spLocks noChangeShapeType="1"/>
        </xdr:cNvSpPr>
      </xdr:nvSpPr>
      <xdr:spPr bwMode="auto">
        <a:xfrm>
          <a:off x="12830461" y="4442887"/>
          <a:ext cx="82608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392286</xdr:colOff>
      <xdr:row>35</xdr:row>
      <xdr:rowOff>13775</xdr:rowOff>
    </xdr:from>
    <xdr:to>
      <xdr:col>5</xdr:col>
      <xdr:colOff>177073</xdr:colOff>
      <xdr:row>36</xdr:row>
      <xdr:rowOff>24522</xdr:rowOff>
    </xdr:to>
    <xdr:sp macro="" textlink="">
      <xdr:nvSpPr>
        <xdr:cNvPr id="2796" name="AutoShape 6507">
          <a:extLst>
            <a:ext uri="{FF2B5EF4-FFF2-40B4-BE49-F238E27FC236}">
              <a16:creationId xmlns:a16="http://schemas.microsoft.com/office/drawing/2014/main" id="{3A3A7AA8-B82B-69D0-B3E6-3438C290AB4C}"/>
            </a:ext>
          </a:extLst>
        </xdr:cNvPr>
        <xdr:cNvSpPr>
          <a:spLocks noChangeArrowheads="1"/>
        </xdr:cNvSpPr>
      </xdr:nvSpPr>
      <xdr:spPr bwMode="auto">
        <a:xfrm>
          <a:off x="13241511" y="4738175"/>
          <a:ext cx="19436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265835</xdr:colOff>
      <xdr:row>31</xdr:row>
      <xdr:rowOff>78569</xdr:rowOff>
    </xdr:from>
    <xdr:ext cx="878702" cy="333425"/>
    <xdr:sp macro="" textlink="">
      <xdr:nvSpPr>
        <xdr:cNvPr id="2797" name="テキスト ボックス 2796">
          <a:extLst>
            <a:ext uri="{FF2B5EF4-FFF2-40B4-BE49-F238E27FC236}">
              <a16:creationId xmlns:a16="http://schemas.microsoft.com/office/drawing/2014/main" id="{A37F9C91-61DF-0634-3D79-CBAC50D02266}"/>
            </a:ext>
          </a:extLst>
        </xdr:cNvPr>
        <xdr:cNvSpPr txBox="1"/>
      </xdr:nvSpPr>
      <xdr:spPr>
        <a:xfrm>
          <a:off x="13524635" y="4079069"/>
          <a:ext cx="878702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→ひるがの高原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en-US" altLang="ja-JP" sz="1000" b="1">
              <a:solidFill>
                <a:sysClr val="windowText" lastClr="000000"/>
              </a:solidFill>
              <a:latin typeface="+mj-ea"/>
              <a:ea typeface="+mj-ea"/>
            </a:rPr>
            <a:t>SA</a:t>
          </a:r>
        </a:p>
      </xdr:txBody>
    </xdr:sp>
    <xdr:clientData/>
  </xdr:oneCellAnchor>
  <xdr:twoCellAnchor>
    <xdr:from>
      <xdr:col>7</xdr:col>
      <xdr:colOff>133350</xdr:colOff>
      <xdr:row>33</xdr:row>
      <xdr:rowOff>80470</xdr:rowOff>
    </xdr:from>
    <xdr:to>
      <xdr:col>8</xdr:col>
      <xdr:colOff>323850</xdr:colOff>
      <xdr:row>36</xdr:row>
      <xdr:rowOff>126453</xdr:rowOff>
    </xdr:to>
    <xdr:sp macro="" textlink="">
      <xdr:nvSpPr>
        <xdr:cNvPr id="2798" name="フリーフォーム 2758">
          <a:extLst>
            <a:ext uri="{FF2B5EF4-FFF2-40B4-BE49-F238E27FC236}">
              <a16:creationId xmlns:a16="http://schemas.microsoft.com/office/drawing/2014/main" id="{E1FA5BD2-12F0-4C8E-A8F7-B2A4CD8982DA}"/>
            </a:ext>
          </a:extLst>
        </xdr:cNvPr>
        <xdr:cNvSpPr/>
      </xdr:nvSpPr>
      <xdr:spPr bwMode="auto">
        <a:xfrm flipH="1">
          <a:off x="14573250" y="4442920"/>
          <a:ext cx="600075" cy="588908"/>
        </a:xfrm>
        <a:custGeom>
          <a:avLst/>
          <a:gdLst>
            <a:gd name="connsiteX0" fmla="*/ 0 w 716017"/>
            <a:gd name="connsiteY0" fmla="*/ 597776 h 597776"/>
            <a:gd name="connsiteX1" fmla="*/ 0 w 716017"/>
            <a:gd name="connsiteY1" fmla="*/ 0 h 597776"/>
            <a:gd name="connsiteX2" fmla="*/ 716017 w 716017"/>
            <a:gd name="connsiteY2" fmla="*/ 0 h 5977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16017" h="597776">
              <a:moveTo>
                <a:pt x="0" y="597776"/>
              </a:moveTo>
              <a:lnTo>
                <a:pt x="0" y="0"/>
              </a:lnTo>
              <a:lnTo>
                <a:pt x="71601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257461</xdr:colOff>
      <xdr:row>33</xdr:row>
      <xdr:rowOff>80437</xdr:rowOff>
    </xdr:from>
    <xdr:ext cx="826089" cy="0"/>
    <xdr:sp macro="" textlink="">
      <xdr:nvSpPr>
        <xdr:cNvPr id="2800" name="Line 6499">
          <a:extLst>
            <a:ext uri="{FF2B5EF4-FFF2-40B4-BE49-F238E27FC236}">
              <a16:creationId xmlns:a16="http://schemas.microsoft.com/office/drawing/2014/main" id="{DB7D99D4-CCC9-4B36-8254-908D2AF6225F}"/>
            </a:ext>
          </a:extLst>
        </xdr:cNvPr>
        <xdr:cNvSpPr>
          <a:spLocks noChangeShapeType="1"/>
        </xdr:cNvSpPr>
      </xdr:nvSpPr>
      <xdr:spPr bwMode="auto">
        <a:xfrm>
          <a:off x="15106936" y="4442887"/>
          <a:ext cx="82608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8</xdr:col>
      <xdr:colOff>220836</xdr:colOff>
      <xdr:row>35</xdr:row>
      <xdr:rowOff>13775</xdr:rowOff>
    </xdr:from>
    <xdr:ext cx="194363" cy="191723"/>
    <xdr:sp macro="" textlink="">
      <xdr:nvSpPr>
        <xdr:cNvPr id="2801" name="AutoShape 6507">
          <a:extLst>
            <a:ext uri="{FF2B5EF4-FFF2-40B4-BE49-F238E27FC236}">
              <a16:creationId xmlns:a16="http://schemas.microsoft.com/office/drawing/2014/main" id="{B9E18B09-99CF-4485-BF89-02924D3513C5}"/>
            </a:ext>
          </a:extLst>
        </xdr:cNvPr>
        <xdr:cNvSpPr>
          <a:spLocks noChangeArrowheads="1"/>
        </xdr:cNvSpPr>
      </xdr:nvSpPr>
      <xdr:spPr bwMode="auto">
        <a:xfrm>
          <a:off x="15070311" y="4738175"/>
          <a:ext cx="19436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81424</xdr:colOff>
      <xdr:row>31</xdr:row>
      <xdr:rowOff>40469</xdr:rowOff>
    </xdr:from>
    <xdr:ext cx="1037976" cy="333425"/>
    <xdr:sp macro="" textlink="">
      <xdr:nvSpPr>
        <xdr:cNvPr id="2802" name="テキスト ボックス 2801">
          <a:extLst>
            <a:ext uri="{FF2B5EF4-FFF2-40B4-BE49-F238E27FC236}">
              <a16:creationId xmlns:a16="http://schemas.microsoft.com/office/drawing/2014/main" id="{181838DC-8637-42AF-B88A-A9B4731BD495}"/>
            </a:ext>
          </a:extLst>
        </xdr:cNvPr>
        <xdr:cNvSpPr txBox="1"/>
      </xdr:nvSpPr>
      <xdr:spPr>
        <a:xfrm>
          <a:off x="14521324" y="4040969"/>
          <a:ext cx="1037976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←ひるがの高原</a:t>
          </a:r>
          <a:r>
            <a:rPr kumimoji="1" lang="en-US" altLang="ja-JP" sz="1000" b="1">
              <a:solidFill>
                <a:sysClr val="windowText" lastClr="000000"/>
              </a:solidFill>
              <a:latin typeface="+mj-ea"/>
              <a:ea typeface="+mj-ea"/>
            </a:rPr>
            <a:t>SA</a:t>
          </a:r>
        </a:p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岐阜名古屋方面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10</xdr:col>
      <xdr:colOff>371475</xdr:colOff>
      <xdr:row>34</xdr:row>
      <xdr:rowOff>76200</xdr:rowOff>
    </xdr:from>
    <xdr:to>
      <xdr:col>11</xdr:col>
      <xdr:colOff>142875</xdr:colOff>
      <xdr:row>36</xdr:row>
      <xdr:rowOff>123825</xdr:rowOff>
    </xdr:to>
    <xdr:sp macro="" textlink="">
      <xdr:nvSpPr>
        <xdr:cNvPr id="2808" name="フリーフォーム 13">
          <a:extLst>
            <a:ext uri="{FF2B5EF4-FFF2-40B4-BE49-F238E27FC236}">
              <a16:creationId xmlns:a16="http://schemas.microsoft.com/office/drawing/2014/main" id="{4227FC15-F17E-40C6-8925-E5030BFBDC1C}"/>
            </a:ext>
          </a:extLst>
        </xdr:cNvPr>
        <xdr:cNvSpPr/>
      </xdr:nvSpPr>
      <xdr:spPr bwMode="auto">
        <a:xfrm flipH="1">
          <a:off x="16402050" y="4619625"/>
          <a:ext cx="180975" cy="409575"/>
        </a:xfrm>
        <a:custGeom>
          <a:avLst/>
          <a:gdLst>
            <a:gd name="connsiteX0" fmla="*/ 180975 w 180975"/>
            <a:gd name="connsiteY0" fmla="*/ 571500 h 571500"/>
            <a:gd name="connsiteX1" fmla="*/ 180975 w 180975"/>
            <a:gd name="connsiteY1" fmla="*/ 0 h 571500"/>
            <a:gd name="connsiteX2" fmla="*/ 0 w 180975"/>
            <a:gd name="connsiteY2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0975" h="571500">
              <a:moveTo>
                <a:pt x="180975" y="571500"/>
              </a:moveTo>
              <a:lnTo>
                <a:pt x="18097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266886</xdr:colOff>
      <xdr:row>35</xdr:row>
      <xdr:rowOff>55192</xdr:rowOff>
    </xdr:from>
    <xdr:ext cx="197245" cy="190041"/>
    <xdr:sp macro="" textlink="">
      <xdr:nvSpPr>
        <xdr:cNvPr id="2810" name="AutoShape 6507">
          <a:extLst>
            <a:ext uri="{FF2B5EF4-FFF2-40B4-BE49-F238E27FC236}">
              <a16:creationId xmlns:a16="http://schemas.microsoft.com/office/drawing/2014/main" id="{FFA28264-9415-43E0-82C8-A7BE5410EEEB}"/>
            </a:ext>
          </a:extLst>
        </xdr:cNvPr>
        <xdr:cNvSpPr>
          <a:spLocks noChangeArrowheads="1"/>
        </xdr:cNvSpPr>
      </xdr:nvSpPr>
      <xdr:spPr bwMode="auto">
        <a:xfrm>
          <a:off x="16297461" y="4779592"/>
          <a:ext cx="197245" cy="19004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11</xdr:col>
      <xdr:colOff>248479</xdr:colOff>
      <xdr:row>34</xdr:row>
      <xdr:rowOff>165652</xdr:rowOff>
    </xdr:from>
    <xdr:ext cx="766813" cy="366767"/>
    <xdr:sp macro="" textlink="">
      <xdr:nvSpPr>
        <xdr:cNvPr id="2811" name="テキスト ボックス 2810">
          <a:extLst>
            <a:ext uri="{FF2B5EF4-FFF2-40B4-BE49-F238E27FC236}">
              <a16:creationId xmlns:a16="http://schemas.microsoft.com/office/drawing/2014/main" id="{98045E2E-617F-47B2-A90C-CF9DC44F8D14}"/>
            </a:ext>
          </a:extLst>
        </xdr:cNvPr>
        <xdr:cNvSpPr txBox="1"/>
      </xdr:nvSpPr>
      <xdr:spPr>
        <a:xfrm>
          <a:off x="5553904" y="4709077"/>
          <a:ext cx="766813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時刻記入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oneCellAnchor>
    <xdr:from>
      <xdr:col>11</xdr:col>
      <xdr:colOff>123825</xdr:colOff>
      <xdr:row>33</xdr:row>
      <xdr:rowOff>8932</xdr:rowOff>
    </xdr:from>
    <xdr:ext cx="295275" cy="274822"/>
    <xdr:pic>
      <xdr:nvPicPr>
        <xdr:cNvPr id="2812" name="Picture 17761" descr="famima">
          <a:extLst>
            <a:ext uri="{FF2B5EF4-FFF2-40B4-BE49-F238E27FC236}">
              <a16:creationId xmlns:a16="http://schemas.microsoft.com/office/drawing/2014/main" id="{2076867A-2E56-4A0D-A5FA-A450D87D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3975" y="4371382"/>
          <a:ext cx="295275" cy="274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250607</xdr:colOff>
      <xdr:row>30</xdr:row>
      <xdr:rowOff>9525</xdr:rowOff>
    </xdr:from>
    <xdr:ext cx="894275" cy="550151"/>
    <xdr:sp macro="" textlink="">
      <xdr:nvSpPr>
        <xdr:cNvPr id="2813" name="テキスト ボックス 2812">
          <a:extLst>
            <a:ext uri="{FF2B5EF4-FFF2-40B4-BE49-F238E27FC236}">
              <a16:creationId xmlns:a16="http://schemas.microsoft.com/office/drawing/2014/main" id="{0A660B89-3689-458E-A55C-FF39319C3606}"/>
            </a:ext>
          </a:extLst>
        </xdr:cNvPr>
        <xdr:cNvSpPr txBox="1"/>
      </xdr:nvSpPr>
      <xdr:spPr>
        <a:xfrm>
          <a:off x="16690757" y="3829050"/>
          <a:ext cx="894275" cy="550151"/>
        </a:xfrm>
        <a:prstGeom prst="rect">
          <a:avLst/>
        </a:prstGeom>
        <a:noFill/>
        <a:ln w="28575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ﾌｧﾐﾘｰﾏｰﾄ</a:t>
          </a:r>
          <a:endParaRPr kumimoji="1" lang="en-US" altLang="ja-JP" sz="1100"/>
        </a:p>
        <a:p>
          <a:r>
            <a:rPr kumimoji="1" lang="ja-JP" altLang="en-US" sz="1100"/>
            <a:t>ひるがの高原</a:t>
          </a:r>
          <a:endParaRPr kumimoji="1" lang="en-US" altLang="ja-JP" sz="1100"/>
        </a:p>
        <a:p>
          <a:r>
            <a:rPr kumimoji="1" lang="en-US" altLang="ja-JP" sz="1100"/>
            <a:t>SA</a:t>
          </a:r>
          <a:r>
            <a:rPr kumimoji="1" lang="ja-JP" altLang="en-US" sz="1100"/>
            <a:t>上り店</a:t>
          </a:r>
        </a:p>
      </xdr:txBody>
    </xdr:sp>
    <xdr:clientData/>
  </xdr:oneCellAnchor>
  <xdr:twoCellAnchor>
    <xdr:from>
      <xdr:col>10</xdr:col>
      <xdr:colOff>66675</xdr:colOff>
      <xdr:row>31</xdr:row>
      <xdr:rowOff>28575</xdr:rowOff>
    </xdr:from>
    <xdr:to>
      <xdr:col>11</xdr:col>
      <xdr:colOff>152400</xdr:colOff>
      <xdr:row>33</xdr:row>
      <xdr:rowOff>171450</xdr:rowOff>
    </xdr:to>
    <xdr:sp macro="" textlink="">
      <xdr:nvSpPr>
        <xdr:cNvPr id="2815" name="フリーフォーム: 図形 2814">
          <a:extLst>
            <a:ext uri="{FF2B5EF4-FFF2-40B4-BE49-F238E27FC236}">
              <a16:creationId xmlns:a16="http://schemas.microsoft.com/office/drawing/2014/main" id="{9A7407E1-0F4A-0193-C434-681E9EA7C7FF}"/>
            </a:ext>
          </a:extLst>
        </xdr:cNvPr>
        <xdr:cNvSpPr/>
      </xdr:nvSpPr>
      <xdr:spPr bwMode="auto">
        <a:xfrm>
          <a:off x="16097250" y="4029075"/>
          <a:ext cx="495300" cy="504825"/>
        </a:xfrm>
        <a:custGeom>
          <a:avLst/>
          <a:gdLst>
            <a:gd name="connsiteX0" fmla="*/ 495300 w 495300"/>
            <a:gd name="connsiteY0" fmla="*/ 504825 h 504825"/>
            <a:gd name="connsiteX1" fmla="*/ 304800 w 495300"/>
            <a:gd name="connsiteY1" fmla="*/ 504825 h 504825"/>
            <a:gd name="connsiteX2" fmla="*/ 304800 w 495300"/>
            <a:gd name="connsiteY2" fmla="*/ 323850 h 504825"/>
            <a:gd name="connsiteX3" fmla="*/ 0 w 495300"/>
            <a:gd name="connsiteY3" fmla="*/ 0 h 504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5300" h="504825">
              <a:moveTo>
                <a:pt x="495300" y="504825"/>
              </a:moveTo>
              <a:lnTo>
                <a:pt x="304800" y="504825"/>
              </a:lnTo>
              <a:lnTo>
                <a:pt x="304800" y="32385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361947</xdr:colOff>
      <xdr:row>30</xdr:row>
      <xdr:rowOff>166162</xdr:rowOff>
    </xdr:from>
    <xdr:ext cx="426327" cy="367238"/>
    <xdr:sp macro="" textlink="">
      <xdr:nvSpPr>
        <xdr:cNvPr id="2816" name="Line 6499">
          <a:extLst>
            <a:ext uri="{FF2B5EF4-FFF2-40B4-BE49-F238E27FC236}">
              <a16:creationId xmlns:a16="http://schemas.microsoft.com/office/drawing/2014/main" id="{1BBAB9A1-E580-269E-EFC8-453C5364E390}"/>
            </a:ext>
          </a:extLst>
        </xdr:cNvPr>
        <xdr:cNvSpPr>
          <a:spLocks noChangeShapeType="1"/>
        </xdr:cNvSpPr>
      </xdr:nvSpPr>
      <xdr:spPr bwMode="auto">
        <a:xfrm flipV="1">
          <a:off x="16392522" y="3985687"/>
          <a:ext cx="426327" cy="367238"/>
        </a:xfrm>
        <a:custGeom>
          <a:avLst/>
          <a:gdLst>
            <a:gd name="connsiteX0" fmla="*/ 0 w 426325"/>
            <a:gd name="connsiteY0" fmla="*/ 0 h 367238"/>
            <a:gd name="connsiteX1" fmla="*/ 426325 w 426325"/>
            <a:gd name="connsiteY1" fmla="*/ 367238 h 367238"/>
            <a:gd name="connsiteX0" fmla="*/ 1 w 426326"/>
            <a:gd name="connsiteY0" fmla="*/ 0 h 367238"/>
            <a:gd name="connsiteX1" fmla="*/ 426326 w 426326"/>
            <a:gd name="connsiteY1" fmla="*/ 367238 h 367238"/>
            <a:gd name="connsiteX0" fmla="*/ 2 w 426327"/>
            <a:gd name="connsiteY0" fmla="*/ 0 h 367238"/>
            <a:gd name="connsiteX1" fmla="*/ 426327 w 426327"/>
            <a:gd name="connsiteY1" fmla="*/ 367238 h 3672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26327" h="367238">
              <a:moveTo>
                <a:pt x="2" y="0"/>
              </a:moveTo>
              <a:cubicBezTo>
                <a:pt x="-765" y="274813"/>
                <a:pt x="198494" y="359125"/>
                <a:pt x="426327" y="367238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10</xdr:col>
      <xdr:colOff>47626</xdr:colOff>
      <xdr:row>31</xdr:row>
      <xdr:rowOff>171450</xdr:rowOff>
    </xdr:from>
    <xdr:ext cx="200119" cy="419602"/>
    <xdr:sp macro="" textlink="">
      <xdr:nvSpPr>
        <xdr:cNvPr id="2817" name="テキスト ボックス 2816">
          <a:extLst>
            <a:ext uri="{FF2B5EF4-FFF2-40B4-BE49-F238E27FC236}">
              <a16:creationId xmlns:a16="http://schemas.microsoft.com/office/drawing/2014/main" id="{45F3277C-525E-42F3-A634-3263482D2DCD}"/>
            </a:ext>
          </a:extLst>
        </xdr:cNvPr>
        <xdr:cNvSpPr txBox="1"/>
      </xdr:nvSpPr>
      <xdr:spPr>
        <a:xfrm rot="16200000">
          <a:off x="15968460" y="4281691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13</xdr:col>
      <xdr:colOff>95250</xdr:colOff>
      <xdr:row>32</xdr:row>
      <xdr:rowOff>38100</xdr:rowOff>
    </xdr:from>
    <xdr:to>
      <xdr:col>15</xdr:col>
      <xdr:colOff>561975</xdr:colOff>
      <xdr:row>34</xdr:row>
      <xdr:rowOff>161925</xdr:rowOff>
    </xdr:to>
    <xdr:sp macro="" textlink="">
      <xdr:nvSpPr>
        <xdr:cNvPr id="2819" name="フリーフォーム: 図形 2818">
          <a:extLst>
            <a:ext uri="{FF2B5EF4-FFF2-40B4-BE49-F238E27FC236}">
              <a16:creationId xmlns:a16="http://schemas.microsoft.com/office/drawing/2014/main" id="{EE5E296E-DBF6-1D3B-549F-B56BCD210E04}"/>
            </a:ext>
          </a:extLst>
        </xdr:cNvPr>
        <xdr:cNvSpPr/>
      </xdr:nvSpPr>
      <xdr:spPr bwMode="auto">
        <a:xfrm rot="6963215">
          <a:off x="619125" y="5448300"/>
          <a:ext cx="485775" cy="1285875"/>
        </a:xfrm>
        <a:custGeom>
          <a:avLst/>
          <a:gdLst>
            <a:gd name="connsiteX0" fmla="*/ 333375 w 485775"/>
            <a:gd name="connsiteY0" fmla="*/ 0 h 1285875"/>
            <a:gd name="connsiteX1" fmla="*/ 333375 w 485775"/>
            <a:gd name="connsiteY1" fmla="*/ 171450 h 1285875"/>
            <a:gd name="connsiteX2" fmla="*/ 104775 w 485775"/>
            <a:gd name="connsiteY2" fmla="*/ 314325 h 1285875"/>
            <a:gd name="connsiteX3" fmla="*/ 485775 w 485775"/>
            <a:gd name="connsiteY3" fmla="*/ 1066800 h 1285875"/>
            <a:gd name="connsiteX4" fmla="*/ 0 w 485775"/>
            <a:gd name="connsiteY4" fmla="*/ 1285875 h 1285875"/>
            <a:gd name="connsiteX0" fmla="*/ 333375 w 485775"/>
            <a:gd name="connsiteY0" fmla="*/ 0 h 1285875"/>
            <a:gd name="connsiteX1" fmla="*/ 276225 w 485775"/>
            <a:gd name="connsiteY1" fmla="*/ 219075 h 1285875"/>
            <a:gd name="connsiteX2" fmla="*/ 104775 w 485775"/>
            <a:gd name="connsiteY2" fmla="*/ 314325 h 1285875"/>
            <a:gd name="connsiteX3" fmla="*/ 485775 w 485775"/>
            <a:gd name="connsiteY3" fmla="*/ 1066800 h 1285875"/>
            <a:gd name="connsiteX4" fmla="*/ 0 w 485775"/>
            <a:gd name="connsiteY4" fmla="*/ 1285875 h 1285875"/>
            <a:gd name="connsiteX0" fmla="*/ 333375 w 485775"/>
            <a:gd name="connsiteY0" fmla="*/ 0 h 1285875"/>
            <a:gd name="connsiteX1" fmla="*/ 276225 w 485775"/>
            <a:gd name="connsiteY1" fmla="*/ 219075 h 1285875"/>
            <a:gd name="connsiteX2" fmla="*/ 104775 w 485775"/>
            <a:gd name="connsiteY2" fmla="*/ 314325 h 1285875"/>
            <a:gd name="connsiteX3" fmla="*/ 485775 w 485775"/>
            <a:gd name="connsiteY3" fmla="*/ 1066800 h 1285875"/>
            <a:gd name="connsiteX4" fmla="*/ 0 w 485775"/>
            <a:gd name="connsiteY4" fmla="*/ 1285875 h 1285875"/>
            <a:gd name="connsiteX0" fmla="*/ 333375 w 485775"/>
            <a:gd name="connsiteY0" fmla="*/ 0 h 1285875"/>
            <a:gd name="connsiteX1" fmla="*/ 276225 w 485775"/>
            <a:gd name="connsiteY1" fmla="*/ 219075 h 1285875"/>
            <a:gd name="connsiteX2" fmla="*/ 104775 w 485775"/>
            <a:gd name="connsiteY2" fmla="*/ 314325 h 1285875"/>
            <a:gd name="connsiteX3" fmla="*/ 485775 w 485775"/>
            <a:gd name="connsiteY3" fmla="*/ 1066800 h 1285875"/>
            <a:gd name="connsiteX4" fmla="*/ 0 w 485775"/>
            <a:gd name="connsiteY4" fmla="*/ 1285875 h 1285875"/>
            <a:gd name="connsiteX0" fmla="*/ 361950 w 485775"/>
            <a:gd name="connsiteY0" fmla="*/ 0 h 1285875"/>
            <a:gd name="connsiteX1" fmla="*/ 276225 w 485775"/>
            <a:gd name="connsiteY1" fmla="*/ 219075 h 1285875"/>
            <a:gd name="connsiteX2" fmla="*/ 104775 w 485775"/>
            <a:gd name="connsiteY2" fmla="*/ 314325 h 1285875"/>
            <a:gd name="connsiteX3" fmla="*/ 485775 w 485775"/>
            <a:gd name="connsiteY3" fmla="*/ 1066800 h 1285875"/>
            <a:gd name="connsiteX4" fmla="*/ 0 w 485775"/>
            <a:gd name="connsiteY4" fmla="*/ 1285875 h 1285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85775" h="1285875">
              <a:moveTo>
                <a:pt x="361950" y="0"/>
              </a:moveTo>
              <a:cubicBezTo>
                <a:pt x="371475" y="73025"/>
                <a:pt x="371475" y="165100"/>
                <a:pt x="276225" y="219075"/>
              </a:cubicBezTo>
              <a:lnTo>
                <a:pt x="104775" y="314325"/>
              </a:lnTo>
              <a:lnTo>
                <a:pt x="485775" y="1066800"/>
              </a:lnTo>
              <a:lnTo>
                <a:pt x="0" y="1285875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228600</xdr:colOff>
      <xdr:row>33</xdr:row>
      <xdr:rowOff>134663</xdr:rowOff>
    </xdr:from>
    <xdr:to>
      <xdr:col>13</xdr:col>
      <xdr:colOff>260131</xdr:colOff>
      <xdr:row>36</xdr:row>
      <xdr:rowOff>66674</xdr:rowOff>
    </xdr:to>
    <xdr:sp macro="" textlink="">
      <xdr:nvSpPr>
        <xdr:cNvPr id="2820" name="Line 6499">
          <a:extLst>
            <a:ext uri="{FF2B5EF4-FFF2-40B4-BE49-F238E27FC236}">
              <a16:creationId xmlns:a16="http://schemas.microsoft.com/office/drawing/2014/main" id="{20396A7F-6C52-4AAF-DC11-4EA4650043CA}"/>
            </a:ext>
          </a:extLst>
        </xdr:cNvPr>
        <xdr:cNvSpPr>
          <a:spLocks noChangeShapeType="1"/>
        </xdr:cNvSpPr>
      </xdr:nvSpPr>
      <xdr:spPr bwMode="auto">
        <a:xfrm flipV="1">
          <a:off x="352425" y="6125888"/>
          <a:ext cx="31531" cy="47493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285750</xdr:colOff>
      <xdr:row>32</xdr:row>
      <xdr:rowOff>152398</xdr:rowOff>
    </xdr:from>
    <xdr:to>
      <xdr:col>15</xdr:col>
      <xdr:colOff>723900</xdr:colOff>
      <xdr:row>33</xdr:row>
      <xdr:rowOff>123824</xdr:rowOff>
    </xdr:to>
    <xdr:sp macro="" textlink="">
      <xdr:nvSpPr>
        <xdr:cNvPr id="2821" name="Line 6499">
          <a:extLst>
            <a:ext uri="{FF2B5EF4-FFF2-40B4-BE49-F238E27FC236}">
              <a16:creationId xmlns:a16="http://schemas.microsoft.com/office/drawing/2014/main" id="{C1D428FF-97A9-7C79-93D8-3F9153DE17FB}"/>
            </a:ext>
          </a:extLst>
        </xdr:cNvPr>
        <xdr:cNvSpPr>
          <a:spLocks noChangeShapeType="1"/>
        </xdr:cNvSpPr>
      </xdr:nvSpPr>
      <xdr:spPr bwMode="auto">
        <a:xfrm flipV="1">
          <a:off x="1228725" y="5962648"/>
          <a:ext cx="438150" cy="1524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167098</xdr:colOff>
      <xdr:row>34</xdr:row>
      <xdr:rowOff>15518</xdr:rowOff>
    </xdr:from>
    <xdr:to>
      <xdr:col>15</xdr:col>
      <xdr:colOff>360033</xdr:colOff>
      <xdr:row>35</xdr:row>
      <xdr:rowOff>26266</xdr:rowOff>
    </xdr:to>
    <xdr:sp macro="" textlink="">
      <xdr:nvSpPr>
        <xdr:cNvPr id="2822" name="AutoShape 6507">
          <a:extLst>
            <a:ext uri="{FF2B5EF4-FFF2-40B4-BE49-F238E27FC236}">
              <a16:creationId xmlns:a16="http://schemas.microsoft.com/office/drawing/2014/main" id="{2CD45159-48F4-65E3-641F-BAFB6B44BED6}"/>
            </a:ext>
          </a:extLst>
        </xdr:cNvPr>
        <xdr:cNvSpPr>
          <a:spLocks noChangeArrowheads="1"/>
        </xdr:cNvSpPr>
      </xdr:nvSpPr>
      <xdr:spPr bwMode="auto">
        <a:xfrm>
          <a:off x="1110073" y="6187718"/>
          <a:ext cx="192935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3231</xdr:colOff>
      <xdr:row>33</xdr:row>
      <xdr:rowOff>130881</xdr:rowOff>
    </xdr:from>
    <xdr:ext cx="419602" cy="200119"/>
    <xdr:sp macro="" textlink="">
      <xdr:nvSpPr>
        <xdr:cNvPr id="2824" name="テキスト ボックス 2823">
          <a:extLst>
            <a:ext uri="{FF2B5EF4-FFF2-40B4-BE49-F238E27FC236}">
              <a16:creationId xmlns:a16="http://schemas.microsoft.com/office/drawing/2014/main" id="{C623BC56-68AC-4A32-D993-254A09F2A566}"/>
            </a:ext>
          </a:extLst>
        </xdr:cNvPr>
        <xdr:cNvSpPr txBox="1"/>
      </xdr:nvSpPr>
      <xdr:spPr>
        <a:xfrm>
          <a:off x="536631" y="6122106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0.6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3</xdr:col>
      <xdr:colOff>228600</xdr:colOff>
      <xdr:row>41</xdr:row>
      <xdr:rowOff>104775</xdr:rowOff>
    </xdr:from>
    <xdr:ext cx="426713" cy="372721"/>
    <xdr:sp macro="" textlink="">
      <xdr:nvSpPr>
        <xdr:cNvPr id="2825" name="AutoShape 6505">
          <a:extLst>
            <a:ext uri="{FF2B5EF4-FFF2-40B4-BE49-F238E27FC236}">
              <a16:creationId xmlns:a16="http://schemas.microsoft.com/office/drawing/2014/main" id="{3D822DF9-B975-B307-45C8-47413AF72A75}"/>
            </a:ext>
          </a:extLst>
        </xdr:cNvPr>
        <xdr:cNvSpPr>
          <a:spLocks noChangeArrowheads="1"/>
        </xdr:cNvSpPr>
      </xdr:nvSpPr>
      <xdr:spPr bwMode="auto">
        <a:xfrm>
          <a:off x="2762250" y="591502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452</a:t>
          </a:r>
        </a:p>
      </xdr:txBody>
    </xdr:sp>
    <xdr:clientData/>
  </xdr:oneCellAnchor>
  <xdr:twoCellAnchor>
    <xdr:from>
      <xdr:col>2</xdr:col>
      <xdr:colOff>381000</xdr:colOff>
      <xdr:row>41</xdr:row>
      <xdr:rowOff>171449</xdr:rowOff>
    </xdr:from>
    <xdr:to>
      <xdr:col>3</xdr:col>
      <xdr:colOff>342900</xdr:colOff>
      <xdr:row>45</xdr:row>
      <xdr:rowOff>47624</xdr:rowOff>
    </xdr:to>
    <xdr:sp macro="" textlink="">
      <xdr:nvSpPr>
        <xdr:cNvPr id="2826" name="フリーフォーム: 図形 2825">
          <a:extLst>
            <a:ext uri="{FF2B5EF4-FFF2-40B4-BE49-F238E27FC236}">
              <a16:creationId xmlns:a16="http://schemas.microsoft.com/office/drawing/2014/main" id="{649F9FF1-A993-E37E-954E-DBE9AACDDC8D}"/>
            </a:ext>
          </a:extLst>
        </xdr:cNvPr>
        <xdr:cNvSpPr/>
      </xdr:nvSpPr>
      <xdr:spPr bwMode="auto">
        <a:xfrm>
          <a:off x="2505075" y="5981699"/>
          <a:ext cx="371475" cy="600075"/>
        </a:xfrm>
        <a:custGeom>
          <a:avLst/>
          <a:gdLst>
            <a:gd name="connsiteX0" fmla="*/ 0 w 342900"/>
            <a:gd name="connsiteY0" fmla="*/ 723900 h 723900"/>
            <a:gd name="connsiteX1" fmla="*/ 0 w 342900"/>
            <a:gd name="connsiteY1" fmla="*/ 0 h 723900"/>
            <a:gd name="connsiteX2" fmla="*/ 342900 w 342900"/>
            <a:gd name="connsiteY2" fmla="*/ 409575 h 723900"/>
            <a:gd name="connsiteX0" fmla="*/ 0 w 417909"/>
            <a:gd name="connsiteY0" fmla="*/ 723900 h 723900"/>
            <a:gd name="connsiteX1" fmla="*/ 0 w 417909"/>
            <a:gd name="connsiteY1" fmla="*/ 0 h 723900"/>
            <a:gd name="connsiteX2" fmla="*/ 417909 w 417909"/>
            <a:gd name="connsiteY2" fmla="*/ 627894 h 723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17909" h="723900">
              <a:moveTo>
                <a:pt x="0" y="723900"/>
              </a:moveTo>
              <a:lnTo>
                <a:pt x="0" y="0"/>
              </a:lnTo>
              <a:lnTo>
                <a:pt x="417909" y="627894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281398</xdr:colOff>
      <xdr:row>43</xdr:row>
      <xdr:rowOff>129818</xdr:rowOff>
    </xdr:from>
    <xdr:to>
      <xdr:col>3</xdr:col>
      <xdr:colOff>64759</xdr:colOff>
      <xdr:row>44</xdr:row>
      <xdr:rowOff>140566</xdr:rowOff>
    </xdr:to>
    <xdr:sp macro="" textlink="">
      <xdr:nvSpPr>
        <xdr:cNvPr id="2827" name="AutoShape 6507">
          <a:extLst>
            <a:ext uri="{FF2B5EF4-FFF2-40B4-BE49-F238E27FC236}">
              <a16:creationId xmlns:a16="http://schemas.microsoft.com/office/drawing/2014/main" id="{93FBD116-855D-F32A-AD9D-E330D8D9BFE1}"/>
            </a:ext>
          </a:extLst>
        </xdr:cNvPr>
        <xdr:cNvSpPr>
          <a:spLocks noChangeArrowheads="1"/>
        </xdr:cNvSpPr>
      </xdr:nvSpPr>
      <xdr:spPr bwMode="auto">
        <a:xfrm>
          <a:off x="2405473" y="6302018"/>
          <a:ext cx="192935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382655</xdr:colOff>
      <xdr:row>39</xdr:row>
      <xdr:rowOff>15325</xdr:rowOff>
    </xdr:from>
    <xdr:to>
      <xdr:col>2</xdr:col>
      <xdr:colOff>382655</xdr:colOff>
      <xdr:row>42</xdr:row>
      <xdr:rowOff>104776</xdr:rowOff>
    </xdr:to>
    <xdr:sp macro="" textlink="">
      <xdr:nvSpPr>
        <xdr:cNvPr id="2828" name="Line 6499">
          <a:extLst>
            <a:ext uri="{FF2B5EF4-FFF2-40B4-BE49-F238E27FC236}">
              <a16:creationId xmlns:a16="http://schemas.microsoft.com/office/drawing/2014/main" id="{D71B5DB6-47C1-5840-CD2F-19DD356FB32E}"/>
            </a:ext>
          </a:extLst>
        </xdr:cNvPr>
        <xdr:cNvSpPr>
          <a:spLocks noChangeShapeType="1"/>
        </xdr:cNvSpPr>
      </xdr:nvSpPr>
      <xdr:spPr bwMode="auto">
        <a:xfrm flipH="1">
          <a:off x="2506730" y="5463625"/>
          <a:ext cx="0" cy="632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39</xdr:row>
      <xdr:rowOff>76200</xdr:rowOff>
    </xdr:from>
    <xdr:to>
      <xdr:col>5</xdr:col>
      <xdr:colOff>323850</xdr:colOff>
      <xdr:row>45</xdr:row>
      <xdr:rowOff>57150</xdr:rowOff>
    </xdr:to>
    <xdr:sp macro="" textlink="">
      <xdr:nvSpPr>
        <xdr:cNvPr id="2830" name="フリーフォーム: 図形 2829">
          <a:extLst>
            <a:ext uri="{FF2B5EF4-FFF2-40B4-BE49-F238E27FC236}">
              <a16:creationId xmlns:a16="http://schemas.microsoft.com/office/drawing/2014/main" id="{492E07B6-1197-600D-CC3D-75137A2F0A3C}"/>
            </a:ext>
          </a:extLst>
        </xdr:cNvPr>
        <xdr:cNvSpPr/>
      </xdr:nvSpPr>
      <xdr:spPr bwMode="auto">
        <a:xfrm>
          <a:off x="3790950" y="5524500"/>
          <a:ext cx="247650" cy="1066800"/>
        </a:xfrm>
        <a:custGeom>
          <a:avLst/>
          <a:gdLst>
            <a:gd name="connsiteX0" fmla="*/ 247650 w 247650"/>
            <a:gd name="connsiteY0" fmla="*/ 1066800 h 1066800"/>
            <a:gd name="connsiteX1" fmla="*/ 247650 w 247650"/>
            <a:gd name="connsiteY1" fmla="*/ 504825 h 1066800"/>
            <a:gd name="connsiteX2" fmla="*/ 0 w 247650"/>
            <a:gd name="connsiteY2" fmla="*/ 0 h 1066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7650" h="1066800">
              <a:moveTo>
                <a:pt x="247650" y="1066800"/>
              </a:moveTo>
              <a:lnTo>
                <a:pt x="247650" y="50482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59729</xdr:colOff>
      <xdr:row>40</xdr:row>
      <xdr:rowOff>82122</xdr:rowOff>
    </xdr:from>
    <xdr:ext cx="417188" cy="408122"/>
    <xdr:grpSp>
      <xdr:nvGrpSpPr>
        <xdr:cNvPr id="2831" name="Group 6672">
          <a:extLst>
            <a:ext uri="{FF2B5EF4-FFF2-40B4-BE49-F238E27FC236}">
              <a16:creationId xmlns:a16="http://schemas.microsoft.com/office/drawing/2014/main" id="{B174AC01-D11E-4432-E68F-91B2870224B9}"/>
            </a:ext>
          </a:extLst>
        </xdr:cNvPr>
        <xdr:cNvGrpSpPr>
          <a:grpSpLocks/>
        </xdr:cNvGrpSpPr>
      </xdr:nvGrpSpPr>
      <xdr:grpSpPr bwMode="auto">
        <a:xfrm>
          <a:off x="2593379" y="7340172"/>
          <a:ext cx="417188" cy="408122"/>
          <a:chOff x="536" y="109"/>
          <a:chExt cx="46" cy="44"/>
        </a:xfrm>
      </xdr:grpSpPr>
      <xdr:pic>
        <xdr:nvPicPr>
          <xdr:cNvPr id="2832" name="Picture 6673" descr="route2">
            <a:extLst>
              <a:ext uri="{FF2B5EF4-FFF2-40B4-BE49-F238E27FC236}">
                <a16:creationId xmlns:a16="http://schemas.microsoft.com/office/drawing/2014/main" id="{4C227E3A-7706-D54E-F618-8E48FDF838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33" name="Text Box 6674">
            <a:extLst>
              <a:ext uri="{FF2B5EF4-FFF2-40B4-BE49-F238E27FC236}">
                <a16:creationId xmlns:a16="http://schemas.microsoft.com/office/drawing/2014/main" id="{6D17873E-3777-9A8E-B84A-A3856C5F74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5</xdr:col>
      <xdr:colOff>342900</xdr:colOff>
      <xdr:row>42</xdr:row>
      <xdr:rowOff>66675</xdr:rowOff>
    </xdr:from>
    <xdr:to>
      <xdr:col>6</xdr:col>
      <xdr:colOff>161925</xdr:colOff>
      <xdr:row>44</xdr:row>
      <xdr:rowOff>123824</xdr:rowOff>
    </xdr:to>
    <xdr:sp macro="" textlink="">
      <xdr:nvSpPr>
        <xdr:cNvPr id="2834" name="Line 6499">
          <a:extLst>
            <a:ext uri="{FF2B5EF4-FFF2-40B4-BE49-F238E27FC236}">
              <a16:creationId xmlns:a16="http://schemas.microsoft.com/office/drawing/2014/main" id="{9E8EDA5B-3284-9A60-907E-C3531FE89261}"/>
            </a:ext>
          </a:extLst>
        </xdr:cNvPr>
        <xdr:cNvSpPr>
          <a:spLocks noChangeShapeType="1"/>
        </xdr:cNvSpPr>
      </xdr:nvSpPr>
      <xdr:spPr bwMode="auto">
        <a:xfrm>
          <a:off x="4057650" y="6057900"/>
          <a:ext cx="22860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224248</xdr:colOff>
      <xdr:row>43</xdr:row>
      <xdr:rowOff>139343</xdr:rowOff>
    </xdr:from>
    <xdr:to>
      <xdr:col>6</xdr:col>
      <xdr:colOff>7608</xdr:colOff>
      <xdr:row>44</xdr:row>
      <xdr:rowOff>150091</xdr:rowOff>
    </xdr:to>
    <xdr:sp macro="" textlink="">
      <xdr:nvSpPr>
        <xdr:cNvPr id="2835" name="AutoShape 6507">
          <a:extLst>
            <a:ext uri="{FF2B5EF4-FFF2-40B4-BE49-F238E27FC236}">
              <a16:creationId xmlns:a16="http://schemas.microsoft.com/office/drawing/2014/main" id="{5D35ACEB-6C32-9E36-3756-CC47B4E53AA2}"/>
            </a:ext>
          </a:extLst>
        </xdr:cNvPr>
        <xdr:cNvSpPr>
          <a:spLocks noChangeArrowheads="1"/>
        </xdr:cNvSpPr>
      </xdr:nvSpPr>
      <xdr:spPr bwMode="auto">
        <a:xfrm>
          <a:off x="3938998" y="6311543"/>
          <a:ext cx="192935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228087</xdr:colOff>
      <xdr:row>41</xdr:row>
      <xdr:rowOff>100505</xdr:rowOff>
    </xdr:from>
    <xdr:to>
      <xdr:col>6</xdr:col>
      <xdr:colOff>13337</xdr:colOff>
      <xdr:row>42</xdr:row>
      <xdr:rowOff>119647</xdr:rowOff>
    </xdr:to>
    <xdr:sp macro="" textlink="">
      <xdr:nvSpPr>
        <xdr:cNvPr id="2836" name="Oval 6509">
          <a:extLst>
            <a:ext uri="{FF2B5EF4-FFF2-40B4-BE49-F238E27FC236}">
              <a16:creationId xmlns:a16="http://schemas.microsoft.com/office/drawing/2014/main" id="{EBD8E720-3DC8-3630-C07F-62CBCF64AEBC}"/>
            </a:ext>
          </a:extLst>
        </xdr:cNvPr>
        <xdr:cNvSpPr>
          <a:spLocks noChangeArrowheads="1"/>
        </xdr:cNvSpPr>
      </xdr:nvSpPr>
      <xdr:spPr bwMode="auto">
        <a:xfrm>
          <a:off x="3942837" y="5910755"/>
          <a:ext cx="194825" cy="20011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58926</xdr:colOff>
      <xdr:row>38</xdr:row>
      <xdr:rowOff>169808</xdr:rowOff>
    </xdr:from>
    <xdr:to>
      <xdr:col>8</xdr:col>
      <xdr:colOff>330491</xdr:colOff>
      <xdr:row>45</xdr:row>
      <xdr:rowOff>108633</xdr:rowOff>
    </xdr:to>
    <xdr:sp macro="" textlink="">
      <xdr:nvSpPr>
        <xdr:cNvPr id="2837" name="フリーフォーム: 図形 2836">
          <a:extLst>
            <a:ext uri="{FF2B5EF4-FFF2-40B4-BE49-F238E27FC236}">
              <a16:creationId xmlns:a16="http://schemas.microsoft.com/office/drawing/2014/main" id="{1F08D08D-7687-9DF2-F641-67DDD9AC92CB}"/>
            </a:ext>
          </a:extLst>
        </xdr:cNvPr>
        <xdr:cNvSpPr/>
      </xdr:nvSpPr>
      <xdr:spPr bwMode="auto">
        <a:xfrm rot="1177471">
          <a:off x="5364351" y="5437133"/>
          <a:ext cx="271565" cy="1205650"/>
        </a:xfrm>
        <a:custGeom>
          <a:avLst/>
          <a:gdLst>
            <a:gd name="connsiteX0" fmla="*/ 47625 w 314325"/>
            <a:gd name="connsiteY0" fmla="*/ 1181100 h 1181100"/>
            <a:gd name="connsiteX1" fmla="*/ 47625 w 314325"/>
            <a:gd name="connsiteY1" fmla="*/ 952500 h 1181100"/>
            <a:gd name="connsiteX2" fmla="*/ 314325 w 314325"/>
            <a:gd name="connsiteY2" fmla="*/ 704850 h 1181100"/>
            <a:gd name="connsiteX3" fmla="*/ 0 w 314325"/>
            <a:gd name="connsiteY3" fmla="*/ 152400 h 1181100"/>
            <a:gd name="connsiteX4" fmla="*/ 285750 w 314325"/>
            <a:gd name="connsiteY4" fmla="*/ 0 h 1181100"/>
            <a:gd name="connsiteX0" fmla="*/ 47625 w 314325"/>
            <a:gd name="connsiteY0" fmla="*/ 1181100 h 1181100"/>
            <a:gd name="connsiteX1" fmla="*/ 47625 w 314325"/>
            <a:gd name="connsiteY1" fmla="*/ 952500 h 1181100"/>
            <a:gd name="connsiteX2" fmla="*/ 314325 w 314325"/>
            <a:gd name="connsiteY2" fmla="*/ 704850 h 1181100"/>
            <a:gd name="connsiteX3" fmla="*/ 0 w 314325"/>
            <a:gd name="connsiteY3" fmla="*/ 152400 h 1181100"/>
            <a:gd name="connsiteX4" fmla="*/ 285750 w 314325"/>
            <a:gd name="connsiteY4" fmla="*/ 0 h 1181100"/>
            <a:gd name="connsiteX0" fmla="*/ 47625 w 285750"/>
            <a:gd name="connsiteY0" fmla="*/ 1181100 h 1181100"/>
            <a:gd name="connsiteX1" fmla="*/ 47625 w 285750"/>
            <a:gd name="connsiteY1" fmla="*/ 952500 h 1181100"/>
            <a:gd name="connsiteX2" fmla="*/ 261513 w 285750"/>
            <a:gd name="connsiteY2" fmla="*/ 281629 h 1181100"/>
            <a:gd name="connsiteX3" fmla="*/ 0 w 285750"/>
            <a:gd name="connsiteY3" fmla="*/ 152400 h 1181100"/>
            <a:gd name="connsiteX4" fmla="*/ 285750 w 285750"/>
            <a:gd name="connsiteY4" fmla="*/ 0 h 1181100"/>
            <a:gd name="connsiteX0" fmla="*/ 47625 w 285750"/>
            <a:gd name="connsiteY0" fmla="*/ 1181100 h 1181100"/>
            <a:gd name="connsiteX1" fmla="*/ 47625 w 285750"/>
            <a:gd name="connsiteY1" fmla="*/ 952500 h 1181100"/>
            <a:gd name="connsiteX2" fmla="*/ 261513 w 285750"/>
            <a:gd name="connsiteY2" fmla="*/ 281629 h 1181100"/>
            <a:gd name="connsiteX3" fmla="*/ 0 w 285750"/>
            <a:gd name="connsiteY3" fmla="*/ 152400 h 1181100"/>
            <a:gd name="connsiteX4" fmla="*/ 285750 w 285750"/>
            <a:gd name="connsiteY4" fmla="*/ 0 h 1181100"/>
            <a:gd name="connsiteX0" fmla="*/ 47625 w 285750"/>
            <a:gd name="connsiteY0" fmla="*/ 1181100 h 1181100"/>
            <a:gd name="connsiteX1" fmla="*/ 47625 w 285750"/>
            <a:gd name="connsiteY1" fmla="*/ 952500 h 1181100"/>
            <a:gd name="connsiteX2" fmla="*/ 261513 w 285750"/>
            <a:gd name="connsiteY2" fmla="*/ 281629 h 1181100"/>
            <a:gd name="connsiteX3" fmla="*/ 0 w 285750"/>
            <a:gd name="connsiteY3" fmla="*/ 152400 h 1181100"/>
            <a:gd name="connsiteX4" fmla="*/ 285750 w 285750"/>
            <a:gd name="connsiteY4" fmla="*/ 0 h 1181100"/>
            <a:gd name="connsiteX0" fmla="*/ 47625 w 285750"/>
            <a:gd name="connsiteY0" fmla="*/ 1181100 h 1181100"/>
            <a:gd name="connsiteX1" fmla="*/ 47625 w 285750"/>
            <a:gd name="connsiteY1" fmla="*/ 952500 h 1181100"/>
            <a:gd name="connsiteX2" fmla="*/ 258394 w 285750"/>
            <a:gd name="connsiteY2" fmla="*/ 558984 h 1181100"/>
            <a:gd name="connsiteX3" fmla="*/ 0 w 285750"/>
            <a:gd name="connsiteY3" fmla="*/ 152400 h 1181100"/>
            <a:gd name="connsiteX4" fmla="*/ 285750 w 285750"/>
            <a:gd name="connsiteY4" fmla="*/ 0 h 1181100"/>
            <a:gd name="connsiteX0" fmla="*/ 47625 w 285750"/>
            <a:gd name="connsiteY0" fmla="*/ 1181100 h 1181100"/>
            <a:gd name="connsiteX1" fmla="*/ 47625 w 285750"/>
            <a:gd name="connsiteY1" fmla="*/ 952500 h 1181100"/>
            <a:gd name="connsiteX2" fmla="*/ 258394 w 285750"/>
            <a:gd name="connsiteY2" fmla="*/ 558984 h 1181100"/>
            <a:gd name="connsiteX3" fmla="*/ 0 w 285750"/>
            <a:gd name="connsiteY3" fmla="*/ 152400 h 1181100"/>
            <a:gd name="connsiteX4" fmla="*/ 285750 w 285750"/>
            <a:gd name="connsiteY4" fmla="*/ 0 h 1181100"/>
            <a:gd name="connsiteX0" fmla="*/ 47625 w 285750"/>
            <a:gd name="connsiteY0" fmla="*/ 1181100 h 1181100"/>
            <a:gd name="connsiteX1" fmla="*/ 47625 w 285750"/>
            <a:gd name="connsiteY1" fmla="*/ 952500 h 1181100"/>
            <a:gd name="connsiteX2" fmla="*/ 258394 w 285750"/>
            <a:gd name="connsiteY2" fmla="*/ 558984 h 1181100"/>
            <a:gd name="connsiteX3" fmla="*/ 0 w 285750"/>
            <a:gd name="connsiteY3" fmla="*/ 152400 h 1181100"/>
            <a:gd name="connsiteX4" fmla="*/ 285750 w 285750"/>
            <a:gd name="connsiteY4" fmla="*/ 0 h 1181100"/>
            <a:gd name="connsiteX0" fmla="*/ 47625 w 284590"/>
            <a:gd name="connsiteY0" fmla="*/ 1310648 h 1310648"/>
            <a:gd name="connsiteX1" fmla="*/ 47625 w 284590"/>
            <a:gd name="connsiteY1" fmla="*/ 1082048 h 1310648"/>
            <a:gd name="connsiteX2" fmla="*/ 258394 w 284590"/>
            <a:gd name="connsiteY2" fmla="*/ 688532 h 1310648"/>
            <a:gd name="connsiteX3" fmla="*/ 0 w 284590"/>
            <a:gd name="connsiteY3" fmla="*/ 281948 h 1310648"/>
            <a:gd name="connsiteX4" fmla="*/ 284590 w 284590"/>
            <a:gd name="connsiteY4" fmla="*/ 0 h 1310648"/>
            <a:gd name="connsiteX0" fmla="*/ 47625 w 284590"/>
            <a:gd name="connsiteY0" fmla="*/ 1310648 h 1310648"/>
            <a:gd name="connsiteX1" fmla="*/ 47625 w 284590"/>
            <a:gd name="connsiteY1" fmla="*/ 1082048 h 1310648"/>
            <a:gd name="connsiteX2" fmla="*/ 258394 w 284590"/>
            <a:gd name="connsiteY2" fmla="*/ 688532 h 1310648"/>
            <a:gd name="connsiteX3" fmla="*/ 0 w 284590"/>
            <a:gd name="connsiteY3" fmla="*/ 281948 h 1310648"/>
            <a:gd name="connsiteX4" fmla="*/ 284590 w 284590"/>
            <a:gd name="connsiteY4" fmla="*/ 0 h 1310648"/>
            <a:gd name="connsiteX0" fmla="*/ 102978 w 284590"/>
            <a:gd name="connsiteY0" fmla="*/ 1292658 h 1292658"/>
            <a:gd name="connsiteX1" fmla="*/ 47625 w 284590"/>
            <a:gd name="connsiteY1" fmla="*/ 1082048 h 1292658"/>
            <a:gd name="connsiteX2" fmla="*/ 258394 w 284590"/>
            <a:gd name="connsiteY2" fmla="*/ 688532 h 1292658"/>
            <a:gd name="connsiteX3" fmla="*/ 0 w 284590"/>
            <a:gd name="connsiteY3" fmla="*/ 281948 h 1292658"/>
            <a:gd name="connsiteX4" fmla="*/ 284590 w 284590"/>
            <a:gd name="connsiteY4" fmla="*/ 0 h 1292658"/>
            <a:gd name="connsiteX0" fmla="*/ 109694 w 284590"/>
            <a:gd name="connsiteY0" fmla="*/ 1263476 h 1263476"/>
            <a:gd name="connsiteX1" fmla="*/ 47625 w 284590"/>
            <a:gd name="connsiteY1" fmla="*/ 1082048 h 1263476"/>
            <a:gd name="connsiteX2" fmla="*/ 258394 w 284590"/>
            <a:gd name="connsiteY2" fmla="*/ 688532 h 1263476"/>
            <a:gd name="connsiteX3" fmla="*/ 0 w 284590"/>
            <a:gd name="connsiteY3" fmla="*/ 281948 h 1263476"/>
            <a:gd name="connsiteX4" fmla="*/ 284590 w 284590"/>
            <a:gd name="connsiteY4" fmla="*/ 0 h 1263476"/>
            <a:gd name="connsiteX0" fmla="*/ 109694 w 284590"/>
            <a:gd name="connsiteY0" fmla="*/ 1263476 h 1263476"/>
            <a:gd name="connsiteX1" fmla="*/ 47625 w 284590"/>
            <a:gd name="connsiteY1" fmla="*/ 1082048 h 1263476"/>
            <a:gd name="connsiteX2" fmla="*/ 258394 w 284590"/>
            <a:gd name="connsiteY2" fmla="*/ 688532 h 1263476"/>
            <a:gd name="connsiteX3" fmla="*/ 0 w 284590"/>
            <a:gd name="connsiteY3" fmla="*/ 281948 h 1263476"/>
            <a:gd name="connsiteX4" fmla="*/ 284590 w 284590"/>
            <a:gd name="connsiteY4" fmla="*/ 0 h 1263476"/>
            <a:gd name="connsiteX0" fmla="*/ 109694 w 284590"/>
            <a:gd name="connsiteY0" fmla="*/ 1263476 h 1263476"/>
            <a:gd name="connsiteX1" fmla="*/ 61034 w 284590"/>
            <a:gd name="connsiteY1" fmla="*/ 1119657 h 1263476"/>
            <a:gd name="connsiteX2" fmla="*/ 258394 w 284590"/>
            <a:gd name="connsiteY2" fmla="*/ 688532 h 1263476"/>
            <a:gd name="connsiteX3" fmla="*/ 0 w 284590"/>
            <a:gd name="connsiteY3" fmla="*/ 281948 h 1263476"/>
            <a:gd name="connsiteX4" fmla="*/ 284590 w 284590"/>
            <a:gd name="connsiteY4" fmla="*/ 0 h 1263476"/>
            <a:gd name="connsiteX0" fmla="*/ 109694 w 284590"/>
            <a:gd name="connsiteY0" fmla="*/ 1263476 h 1263476"/>
            <a:gd name="connsiteX1" fmla="*/ 61034 w 284590"/>
            <a:gd name="connsiteY1" fmla="*/ 1119657 h 1263476"/>
            <a:gd name="connsiteX2" fmla="*/ 258394 w 284590"/>
            <a:gd name="connsiteY2" fmla="*/ 688532 h 1263476"/>
            <a:gd name="connsiteX3" fmla="*/ 0 w 284590"/>
            <a:gd name="connsiteY3" fmla="*/ 281948 h 1263476"/>
            <a:gd name="connsiteX4" fmla="*/ 284590 w 284590"/>
            <a:gd name="connsiteY4" fmla="*/ 0 h 12634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84590" h="1263476">
              <a:moveTo>
                <a:pt x="109694" y="1263476"/>
              </a:moveTo>
              <a:lnTo>
                <a:pt x="61034" y="1119657"/>
              </a:lnTo>
              <a:cubicBezTo>
                <a:pt x="204787" y="1062662"/>
                <a:pt x="291892" y="971946"/>
                <a:pt x="258394" y="688532"/>
              </a:cubicBezTo>
              <a:cubicBezTo>
                <a:pt x="229374" y="361306"/>
                <a:pt x="79722" y="405628"/>
                <a:pt x="0" y="281948"/>
              </a:cubicBezTo>
              <a:lnTo>
                <a:pt x="28459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361949</xdr:colOff>
      <xdr:row>39</xdr:row>
      <xdr:rowOff>85726</xdr:rowOff>
    </xdr:from>
    <xdr:to>
      <xdr:col>7</xdr:col>
      <xdr:colOff>368805</xdr:colOff>
      <xdr:row>44</xdr:row>
      <xdr:rowOff>78469</xdr:rowOff>
    </xdr:to>
    <xdr:sp macro="" textlink="">
      <xdr:nvSpPr>
        <xdr:cNvPr id="2838" name="Line 6499">
          <a:extLst>
            <a:ext uri="{FF2B5EF4-FFF2-40B4-BE49-F238E27FC236}">
              <a16:creationId xmlns:a16="http://schemas.microsoft.com/office/drawing/2014/main" id="{90A7C2A1-DFDB-3F3E-8925-A84FFFC1A401}"/>
            </a:ext>
          </a:extLst>
        </xdr:cNvPr>
        <xdr:cNvSpPr>
          <a:spLocks noChangeShapeType="1"/>
        </xdr:cNvSpPr>
      </xdr:nvSpPr>
      <xdr:spPr bwMode="auto">
        <a:xfrm flipH="1" flipV="1">
          <a:off x="5257799" y="5534026"/>
          <a:ext cx="6856" cy="89761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9524</xdr:colOff>
      <xdr:row>39</xdr:row>
      <xdr:rowOff>57150</xdr:rowOff>
    </xdr:from>
    <xdr:to>
      <xdr:col>8</xdr:col>
      <xdr:colOff>209549</xdr:colOff>
      <xdr:row>40</xdr:row>
      <xdr:rowOff>95251</xdr:rowOff>
    </xdr:to>
    <xdr:sp macro="" textlink="">
      <xdr:nvSpPr>
        <xdr:cNvPr id="2839" name="Line 6499">
          <a:extLst>
            <a:ext uri="{FF2B5EF4-FFF2-40B4-BE49-F238E27FC236}">
              <a16:creationId xmlns:a16="http://schemas.microsoft.com/office/drawing/2014/main" id="{ABB71B81-9DCD-3985-CB59-3D996828E4DF}"/>
            </a:ext>
          </a:extLst>
        </xdr:cNvPr>
        <xdr:cNvSpPr>
          <a:spLocks noChangeShapeType="1"/>
        </xdr:cNvSpPr>
      </xdr:nvSpPr>
      <xdr:spPr bwMode="auto">
        <a:xfrm flipH="1" flipV="1">
          <a:off x="5314949" y="5505450"/>
          <a:ext cx="200025" cy="2190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152399</xdr:colOff>
      <xdr:row>39</xdr:row>
      <xdr:rowOff>38101</xdr:rowOff>
    </xdr:from>
    <xdr:to>
      <xdr:col>8</xdr:col>
      <xdr:colOff>228156</xdr:colOff>
      <xdr:row>44</xdr:row>
      <xdr:rowOff>142876</xdr:rowOff>
    </xdr:to>
    <xdr:sp macro="" textlink="">
      <xdr:nvSpPr>
        <xdr:cNvPr id="2840" name="フリーフォーム: 図形 2839">
          <a:extLst>
            <a:ext uri="{FF2B5EF4-FFF2-40B4-BE49-F238E27FC236}">
              <a16:creationId xmlns:a16="http://schemas.microsoft.com/office/drawing/2014/main" id="{7A2BCAB1-A3A6-CEB8-34B6-AE25017AEC83}"/>
            </a:ext>
          </a:extLst>
        </xdr:cNvPr>
        <xdr:cNvSpPr/>
      </xdr:nvSpPr>
      <xdr:spPr bwMode="auto">
        <a:xfrm>
          <a:off x="5048249" y="5486401"/>
          <a:ext cx="485332" cy="1009650"/>
        </a:xfrm>
        <a:custGeom>
          <a:avLst/>
          <a:gdLst>
            <a:gd name="connsiteX0" fmla="*/ 0 w 485332"/>
            <a:gd name="connsiteY0" fmla="*/ 1009650 h 1009650"/>
            <a:gd name="connsiteX1" fmla="*/ 428625 w 485332"/>
            <a:gd name="connsiteY1" fmla="*/ 695325 h 1009650"/>
            <a:gd name="connsiteX2" fmla="*/ 447675 w 485332"/>
            <a:gd name="connsiteY2" fmla="*/ 400050 h 1009650"/>
            <a:gd name="connsiteX3" fmla="*/ 123825 w 485332"/>
            <a:gd name="connsiteY3" fmla="*/ 0 h 1009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85332" h="1009650">
              <a:moveTo>
                <a:pt x="0" y="1009650"/>
              </a:moveTo>
              <a:cubicBezTo>
                <a:pt x="177006" y="903287"/>
                <a:pt x="354013" y="796925"/>
                <a:pt x="428625" y="695325"/>
              </a:cubicBezTo>
              <a:cubicBezTo>
                <a:pt x="503237" y="593725"/>
                <a:pt x="498475" y="515937"/>
                <a:pt x="447675" y="400050"/>
              </a:cubicBezTo>
              <a:cubicBezTo>
                <a:pt x="396875" y="284163"/>
                <a:pt x="123825" y="0"/>
                <a:pt x="123825" y="0"/>
              </a:cubicBezTo>
            </a:path>
          </a:pathLst>
        </a:custGeom>
        <a:noFill/>
        <a:ln w="63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85724</xdr:colOff>
      <xdr:row>39</xdr:row>
      <xdr:rowOff>66676</xdr:rowOff>
    </xdr:from>
    <xdr:to>
      <xdr:col>8</xdr:col>
      <xdr:colOff>128578</xdr:colOff>
      <xdr:row>44</xdr:row>
      <xdr:rowOff>85726</xdr:rowOff>
    </xdr:to>
    <xdr:sp macro="" textlink="">
      <xdr:nvSpPr>
        <xdr:cNvPr id="2841" name="フリーフォーム: 図形 2840">
          <a:extLst>
            <a:ext uri="{FF2B5EF4-FFF2-40B4-BE49-F238E27FC236}">
              <a16:creationId xmlns:a16="http://schemas.microsoft.com/office/drawing/2014/main" id="{64278BCC-6762-58D1-04C3-4782BCA3DC69}"/>
            </a:ext>
          </a:extLst>
        </xdr:cNvPr>
        <xdr:cNvSpPr/>
      </xdr:nvSpPr>
      <xdr:spPr bwMode="auto">
        <a:xfrm>
          <a:off x="4981574" y="5514976"/>
          <a:ext cx="452429" cy="923925"/>
        </a:xfrm>
        <a:custGeom>
          <a:avLst/>
          <a:gdLst>
            <a:gd name="connsiteX0" fmla="*/ 0 w 452429"/>
            <a:gd name="connsiteY0" fmla="*/ 923925 h 923925"/>
            <a:gd name="connsiteX1" fmla="*/ 400050 w 452429"/>
            <a:gd name="connsiteY1" fmla="*/ 704850 h 923925"/>
            <a:gd name="connsiteX2" fmla="*/ 447675 w 452429"/>
            <a:gd name="connsiteY2" fmla="*/ 514350 h 923925"/>
            <a:gd name="connsiteX3" fmla="*/ 400050 w 452429"/>
            <a:gd name="connsiteY3" fmla="*/ 352425 h 923925"/>
            <a:gd name="connsiteX4" fmla="*/ 323850 w 452429"/>
            <a:gd name="connsiteY4" fmla="*/ 219075 h 923925"/>
            <a:gd name="connsiteX5" fmla="*/ 247650 w 452429"/>
            <a:gd name="connsiteY5" fmla="*/ 95250 h 923925"/>
            <a:gd name="connsiteX6" fmla="*/ 95250 w 452429"/>
            <a:gd name="connsiteY6" fmla="*/ 0 h 923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452429" h="923925">
              <a:moveTo>
                <a:pt x="0" y="923925"/>
              </a:moveTo>
              <a:cubicBezTo>
                <a:pt x="162719" y="848518"/>
                <a:pt x="325438" y="773112"/>
                <a:pt x="400050" y="704850"/>
              </a:cubicBezTo>
              <a:cubicBezTo>
                <a:pt x="474662" y="636588"/>
                <a:pt x="447675" y="573087"/>
                <a:pt x="447675" y="514350"/>
              </a:cubicBezTo>
              <a:cubicBezTo>
                <a:pt x="447675" y="455613"/>
                <a:pt x="420687" y="401637"/>
                <a:pt x="400050" y="352425"/>
              </a:cubicBezTo>
              <a:cubicBezTo>
                <a:pt x="379413" y="303213"/>
                <a:pt x="349250" y="261937"/>
                <a:pt x="323850" y="219075"/>
              </a:cubicBezTo>
              <a:cubicBezTo>
                <a:pt x="298450" y="176213"/>
                <a:pt x="285750" y="131762"/>
                <a:pt x="247650" y="95250"/>
              </a:cubicBezTo>
              <a:cubicBezTo>
                <a:pt x="209550" y="58738"/>
                <a:pt x="152400" y="29369"/>
                <a:pt x="95250" y="0"/>
              </a:cubicBezTo>
            </a:path>
          </a:pathLst>
        </a:custGeom>
        <a:noFill/>
        <a:ln w="63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271872</xdr:colOff>
      <xdr:row>44</xdr:row>
      <xdr:rowOff>120294</xdr:rowOff>
    </xdr:from>
    <xdr:to>
      <xdr:col>8</xdr:col>
      <xdr:colOff>55233</xdr:colOff>
      <xdr:row>45</xdr:row>
      <xdr:rowOff>131042</xdr:rowOff>
    </xdr:to>
    <xdr:sp macro="" textlink="">
      <xdr:nvSpPr>
        <xdr:cNvPr id="2842" name="AutoShape 6507">
          <a:extLst>
            <a:ext uri="{FF2B5EF4-FFF2-40B4-BE49-F238E27FC236}">
              <a16:creationId xmlns:a16="http://schemas.microsoft.com/office/drawing/2014/main" id="{7D90EEBD-C8A1-2DC6-D739-84CA50589AD4}"/>
            </a:ext>
          </a:extLst>
        </xdr:cNvPr>
        <xdr:cNvSpPr>
          <a:spLocks noChangeArrowheads="1"/>
        </xdr:cNvSpPr>
      </xdr:nvSpPr>
      <xdr:spPr bwMode="auto">
        <a:xfrm>
          <a:off x="5167722" y="6473469"/>
          <a:ext cx="192935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255847</xdr:colOff>
      <xdr:row>42</xdr:row>
      <xdr:rowOff>2089</xdr:rowOff>
    </xdr:from>
    <xdr:ext cx="200119" cy="419602"/>
    <xdr:sp macro="" textlink="">
      <xdr:nvSpPr>
        <xdr:cNvPr id="2843" name="テキスト ボックス 2842">
          <a:extLst>
            <a:ext uri="{FF2B5EF4-FFF2-40B4-BE49-F238E27FC236}">
              <a16:creationId xmlns:a16="http://schemas.microsoft.com/office/drawing/2014/main" id="{6810001A-A77A-DC7F-0A83-C5F494D02718}"/>
            </a:ext>
          </a:extLst>
        </xdr:cNvPr>
        <xdr:cNvSpPr txBox="1"/>
      </xdr:nvSpPr>
      <xdr:spPr>
        <a:xfrm rot="16874600">
          <a:off x="5451531" y="6103055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0.4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9</xdr:col>
      <xdr:colOff>306383</xdr:colOff>
      <xdr:row>41</xdr:row>
      <xdr:rowOff>2786</xdr:rowOff>
    </xdr:from>
    <xdr:ext cx="386260" cy="333425"/>
    <xdr:sp macro="" textlink="">
      <xdr:nvSpPr>
        <xdr:cNvPr id="2845" name="テキスト ボックス 2844">
          <a:extLst>
            <a:ext uri="{FF2B5EF4-FFF2-40B4-BE49-F238E27FC236}">
              <a16:creationId xmlns:a16="http://schemas.microsoft.com/office/drawing/2014/main" id="{2871D193-E925-6919-50FB-383344B6C36B}"/>
            </a:ext>
          </a:extLst>
        </xdr:cNvPr>
        <xdr:cNvSpPr txBox="1"/>
      </xdr:nvSpPr>
      <xdr:spPr>
        <a:xfrm rot="20076120">
          <a:off x="6021383" y="5813036"/>
          <a:ext cx="386260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→白鳥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高原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12</xdr:col>
      <xdr:colOff>9525</xdr:colOff>
      <xdr:row>39</xdr:row>
      <xdr:rowOff>123825</xdr:rowOff>
    </xdr:from>
    <xdr:to>
      <xdr:col>12</xdr:col>
      <xdr:colOff>9525</xdr:colOff>
      <xdr:row>45</xdr:row>
      <xdr:rowOff>76200</xdr:rowOff>
    </xdr:to>
    <xdr:sp macro="" textlink="">
      <xdr:nvSpPr>
        <xdr:cNvPr id="2846" name="フリーフォーム: 図形 2845">
          <a:extLst>
            <a:ext uri="{FF2B5EF4-FFF2-40B4-BE49-F238E27FC236}">
              <a16:creationId xmlns:a16="http://schemas.microsoft.com/office/drawing/2014/main" id="{8C567156-67EE-32CE-0976-3B921B41DF67}"/>
            </a:ext>
          </a:extLst>
        </xdr:cNvPr>
        <xdr:cNvSpPr/>
      </xdr:nvSpPr>
      <xdr:spPr bwMode="auto">
        <a:xfrm>
          <a:off x="7315200" y="5572125"/>
          <a:ext cx="0" cy="1038225"/>
        </a:xfrm>
        <a:custGeom>
          <a:avLst/>
          <a:gdLst>
            <a:gd name="connsiteX0" fmla="*/ 0 w 0"/>
            <a:gd name="connsiteY0" fmla="*/ 1038225 h 1038225"/>
            <a:gd name="connsiteX1" fmla="*/ 0 w 0"/>
            <a:gd name="connsiteY1" fmla="*/ 0 h 1038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38225">
              <a:moveTo>
                <a:pt x="0" y="103822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319497</xdr:colOff>
      <xdr:row>42</xdr:row>
      <xdr:rowOff>158394</xdr:rowOff>
    </xdr:from>
    <xdr:to>
      <xdr:col>12</xdr:col>
      <xdr:colOff>102858</xdr:colOff>
      <xdr:row>43</xdr:row>
      <xdr:rowOff>169141</xdr:rowOff>
    </xdr:to>
    <xdr:sp macro="" textlink="">
      <xdr:nvSpPr>
        <xdr:cNvPr id="2847" name="AutoShape 6507">
          <a:extLst>
            <a:ext uri="{FF2B5EF4-FFF2-40B4-BE49-F238E27FC236}">
              <a16:creationId xmlns:a16="http://schemas.microsoft.com/office/drawing/2014/main" id="{DA065752-C8D3-4684-D899-99DB00177901}"/>
            </a:ext>
          </a:extLst>
        </xdr:cNvPr>
        <xdr:cNvSpPr>
          <a:spLocks noChangeArrowheads="1"/>
        </xdr:cNvSpPr>
      </xdr:nvSpPr>
      <xdr:spPr bwMode="auto">
        <a:xfrm>
          <a:off x="7215597" y="6149619"/>
          <a:ext cx="192935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200024</xdr:colOff>
      <xdr:row>39</xdr:row>
      <xdr:rowOff>114301</xdr:rowOff>
    </xdr:from>
    <xdr:ext cx="426713" cy="372721"/>
    <xdr:sp macro="" textlink="">
      <xdr:nvSpPr>
        <xdr:cNvPr id="2849" name="AutoShape 6505">
          <a:extLst>
            <a:ext uri="{FF2B5EF4-FFF2-40B4-BE49-F238E27FC236}">
              <a16:creationId xmlns:a16="http://schemas.microsoft.com/office/drawing/2014/main" id="{523FC121-6B69-BE8C-59D3-4E40D8780D62}"/>
            </a:ext>
          </a:extLst>
        </xdr:cNvPr>
        <xdr:cNvSpPr>
          <a:spLocks noChangeArrowheads="1"/>
        </xdr:cNvSpPr>
      </xdr:nvSpPr>
      <xdr:spPr bwMode="auto">
        <a:xfrm>
          <a:off x="6686549" y="556260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314</a:t>
          </a:r>
        </a:p>
      </xdr:txBody>
    </xdr:sp>
    <xdr:clientData/>
  </xdr:oneCellAnchor>
  <xdr:oneCellAnchor>
    <xdr:from>
      <xdr:col>13</xdr:col>
      <xdr:colOff>266699</xdr:colOff>
      <xdr:row>39</xdr:row>
      <xdr:rowOff>123826</xdr:rowOff>
    </xdr:from>
    <xdr:ext cx="426713" cy="372721"/>
    <xdr:sp macro="" textlink="">
      <xdr:nvSpPr>
        <xdr:cNvPr id="2850" name="AutoShape 6505">
          <a:extLst>
            <a:ext uri="{FF2B5EF4-FFF2-40B4-BE49-F238E27FC236}">
              <a16:creationId xmlns:a16="http://schemas.microsoft.com/office/drawing/2014/main" id="{05EDDFBA-CDEA-DD1D-F12D-31094D2625E8}"/>
            </a:ext>
          </a:extLst>
        </xdr:cNvPr>
        <xdr:cNvSpPr>
          <a:spLocks noChangeArrowheads="1"/>
        </xdr:cNvSpPr>
      </xdr:nvSpPr>
      <xdr:spPr bwMode="auto">
        <a:xfrm>
          <a:off x="8343899" y="557212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127</a:t>
          </a:r>
        </a:p>
      </xdr:txBody>
    </xdr:sp>
    <xdr:clientData/>
  </xdr:oneCellAnchor>
  <xdr:twoCellAnchor>
    <xdr:from>
      <xdr:col>13</xdr:col>
      <xdr:colOff>209550</xdr:colOff>
      <xdr:row>42</xdr:row>
      <xdr:rowOff>19050</xdr:rowOff>
    </xdr:from>
    <xdr:to>
      <xdr:col>15</xdr:col>
      <xdr:colOff>0</xdr:colOff>
      <xdr:row>45</xdr:row>
      <xdr:rowOff>57150</xdr:rowOff>
    </xdr:to>
    <xdr:sp macro="" textlink="">
      <xdr:nvSpPr>
        <xdr:cNvPr id="2851" name="フリーフォーム: 図形 2850">
          <a:extLst>
            <a:ext uri="{FF2B5EF4-FFF2-40B4-BE49-F238E27FC236}">
              <a16:creationId xmlns:a16="http://schemas.microsoft.com/office/drawing/2014/main" id="{CE68E2C8-98ED-5E24-9432-31D83B0DBA93}"/>
            </a:ext>
          </a:extLst>
        </xdr:cNvPr>
        <xdr:cNvSpPr/>
      </xdr:nvSpPr>
      <xdr:spPr bwMode="auto">
        <a:xfrm>
          <a:off x="8286750" y="6010275"/>
          <a:ext cx="609600" cy="581025"/>
        </a:xfrm>
        <a:custGeom>
          <a:avLst/>
          <a:gdLst>
            <a:gd name="connsiteX0" fmla="*/ 609600 w 609600"/>
            <a:gd name="connsiteY0" fmla="*/ 581025 h 581025"/>
            <a:gd name="connsiteX1" fmla="*/ 609600 w 609600"/>
            <a:gd name="connsiteY1" fmla="*/ 142875 h 581025"/>
            <a:gd name="connsiteX2" fmla="*/ 0 w 609600"/>
            <a:gd name="connsiteY2" fmla="*/ 0 h 581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09600" h="581025">
              <a:moveTo>
                <a:pt x="609600" y="581025"/>
              </a:moveTo>
              <a:lnTo>
                <a:pt x="609600" y="14287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392177</xdr:colOff>
      <xdr:row>42</xdr:row>
      <xdr:rowOff>152399</xdr:rowOff>
    </xdr:from>
    <xdr:to>
      <xdr:col>15</xdr:col>
      <xdr:colOff>647699</xdr:colOff>
      <xdr:row>42</xdr:row>
      <xdr:rowOff>158614</xdr:rowOff>
    </xdr:to>
    <xdr:sp macro="" textlink="">
      <xdr:nvSpPr>
        <xdr:cNvPr id="2853" name="Line 6499">
          <a:extLst>
            <a:ext uri="{FF2B5EF4-FFF2-40B4-BE49-F238E27FC236}">
              <a16:creationId xmlns:a16="http://schemas.microsoft.com/office/drawing/2014/main" id="{9DDF0851-A9B8-8F1E-7C06-049C2A330819}"/>
            </a:ext>
          </a:extLst>
        </xdr:cNvPr>
        <xdr:cNvSpPr>
          <a:spLocks noChangeShapeType="1"/>
        </xdr:cNvSpPr>
      </xdr:nvSpPr>
      <xdr:spPr bwMode="auto">
        <a:xfrm flipH="1">
          <a:off x="8878952" y="6143624"/>
          <a:ext cx="665098" cy="621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309972</xdr:colOff>
      <xdr:row>44</xdr:row>
      <xdr:rowOff>25044</xdr:rowOff>
    </xdr:from>
    <xdr:to>
      <xdr:col>15</xdr:col>
      <xdr:colOff>93331</xdr:colOff>
      <xdr:row>45</xdr:row>
      <xdr:rowOff>35792</xdr:rowOff>
    </xdr:to>
    <xdr:sp macro="" textlink="">
      <xdr:nvSpPr>
        <xdr:cNvPr id="2854" name="AutoShape 6507">
          <a:extLst>
            <a:ext uri="{FF2B5EF4-FFF2-40B4-BE49-F238E27FC236}">
              <a16:creationId xmlns:a16="http://schemas.microsoft.com/office/drawing/2014/main" id="{BFFF2BA2-4C4F-7ACA-179A-814694360664}"/>
            </a:ext>
          </a:extLst>
        </xdr:cNvPr>
        <xdr:cNvSpPr>
          <a:spLocks noChangeArrowheads="1"/>
        </xdr:cNvSpPr>
      </xdr:nvSpPr>
      <xdr:spPr bwMode="auto">
        <a:xfrm>
          <a:off x="8796747" y="6378219"/>
          <a:ext cx="192935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240965</xdr:colOff>
      <xdr:row>48</xdr:row>
      <xdr:rowOff>130988</xdr:rowOff>
    </xdr:from>
    <xdr:ext cx="417188" cy="408122"/>
    <xdr:grpSp>
      <xdr:nvGrpSpPr>
        <xdr:cNvPr id="2855" name="Group 6672">
          <a:extLst>
            <a:ext uri="{FF2B5EF4-FFF2-40B4-BE49-F238E27FC236}">
              <a16:creationId xmlns:a16="http://schemas.microsoft.com/office/drawing/2014/main" id="{04412DC0-725C-7ABD-CCE3-2BDB8C2505EE}"/>
            </a:ext>
          </a:extLst>
        </xdr:cNvPr>
        <xdr:cNvGrpSpPr>
          <a:grpSpLocks/>
        </xdr:cNvGrpSpPr>
      </xdr:nvGrpSpPr>
      <xdr:grpSpPr bwMode="auto">
        <a:xfrm>
          <a:off x="774365" y="8836838"/>
          <a:ext cx="417188" cy="408122"/>
          <a:chOff x="536" y="109"/>
          <a:chExt cx="46" cy="44"/>
        </a:xfrm>
      </xdr:grpSpPr>
      <xdr:pic>
        <xdr:nvPicPr>
          <xdr:cNvPr id="2856" name="Picture 6673" descr="route2">
            <a:extLst>
              <a:ext uri="{FF2B5EF4-FFF2-40B4-BE49-F238E27FC236}">
                <a16:creationId xmlns:a16="http://schemas.microsoft.com/office/drawing/2014/main" id="{E25565F5-93A3-7C56-56A1-2FA9027902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57" name="Text Box 6674">
            <a:extLst>
              <a:ext uri="{FF2B5EF4-FFF2-40B4-BE49-F238E27FC236}">
                <a16:creationId xmlns:a16="http://schemas.microsoft.com/office/drawing/2014/main" id="{39E08DC5-10BF-2B2B-D259-430F20E1D8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361950</xdr:colOff>
      <xdr:row>50</xdr:row>
      <xdr:rowOff>114300</xdr:rowOff>
    </xdr:from>
    <xdr:to>
      <xdr:col>3</xdr:col>
      <xdr:colOff>619125</xdr:colOff>
      <xdr:row>54</xdr:row>
      <xdr:rowOff>66675</xdr:rowOff>
    </xdr:to>
    <xdr:sp macro="" textlink="">
      <xdr:nvSpPr>
        <xdr:cNvPr id="2858" name="フリーフォーム: 図形 2857">
          <a:extLst>
            <a:ext uri="{FF2B5EF4-FFF2-40B4-BE49-F238E27FC236}">
              <a16:creationId xmlns:a16="http://schemas.microsoft.com/office/drawing/2014/main" id="{E97C44A8-D68F-B99D-CF9E-6D6322F1A732}"/>
            </a:ext>
          </a:extLst>
        </xdr:cNvPr>
        <xdr:cNvSpPr/>
      </xdr:nvSpPr>
      <xdr:spPr bwMode="auto">
        <a:xfrm>
          <a:off x="10439400" y="5924550"/>
          <a:ext cx="666750" cy="676275"/>
        </a:xfrm>
        <a:custGeom>
          <a:avLst/>
          <a:gdLst>
            <a:gd name="connsiteX0" fmla="*/ 0 w 666750"/>
            <a:gd name="connsiteY0" fmla="*/ 676275 h 676275"/>
            <a:gd name="connsiteX1" fmla="*/ 0 w 666750"/>
            <a:gd name="connsiteY1" fmla="*/ 161925 h 676275"/>
            <a:gd name="connsiteX2" fmla="*/ 666750 w 666750"/>
            <a:gd name="connsiteY2" fmla="*/ 0 h 676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6750" h="676275">
              <a:moveTo>
                <a:pt x="0" y="676275"/>
              </a:moveTo>
              <a:lnTo>
                <a:pt x="0" y="161925"/>
              </a:lnTo>
              <a:lnTo>
                <a:pt x="6667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104775</xdr:colOff>
      <xdr:row>51</xdr:row>
      <xdr:rowOff>95249</xdr:rowOff>
    </xdr:from>
    <xdr:to>
      <xdr:col>2</xdr:col>
      <xdr:colOff>342900</xdr:colOff>
      <xdr:row>52</xdr:row>
      <xdr:rowOff>76199</xdr:rowOff>
    </xdr:to>
    <xdr:sp macro="" textlink="">
      <xdr:nvSpPr>
        <xdr:cNvPr id="2859" name="Line 6499">
          <a:extLst>
            <a:ext uri="{FF2B5EF4-FFF2-40B4-BE49-F238E27FC236}">
              <a16:creationId xmlns:a16="http://schemas.microsoft.com/office/drawing/2014/main" id="{77AE2980-0F2F-1D65-C68E-887FB34680F1}"/>
            </a:ext>
          </a:extLst>
        </xdr:cNvPr>
        <xdr:cNvSpPr>
          <a:spLocks noChangeShapeType="1"/>
        </xdr:cNvSpPr>
      </xdr:nvSpPr>
      <xdr:spPr bwMode="auto">
        <a:xfrm flipH="1">
          <a:off x="9772650" y="6086474"/>
          <a:ext cx="647700" cy="1619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262347</xdr:colOff>
      <xdr:row>52</xdr:row>
      <xdr:rowOff>158394</xdr:rowOff>
    </xdr:from>
    <xdr:to>
      <xdr:col>3</xdr:col>
      <xdr:colOff>45707</xdr:colOff>
      <xdr:row>53</xdr:row>
      <xdr:rowOff>169142</xdr:rowOff>
    </xdr:to>
    <xdr:sp macro="" textlink="">
      <xdr:nvSpPr>
        <xdr:cNvPr id="2860" name="AutoShape 6507">
          <a:extLst>
            <a:ext uri="{FF2B5EF4-FFF2-40B4-BE49-F238E27FC236}">
              <a16:creationId xmlns:a16="http://schemas.microsoft.com/office/drawing/2014/main" id="{A771D913-2135-2FC8-17B9-9826FB9AA4C8}"/>
            </a:ext>
          </a:extLst>
        </xdr:cNvPr>
        <xdr:cNvSpPr>
          <a:spLocks noChangeArrowheads="1"/>
        </xdr:cNvSpPr>
      </xdr:nvSpPr>
      <xdr:spPr bwMode="auto">
        <a:xfrm>
          <a:off x="10339797" y="6330594"/>
          <a:ext cx="192935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209550</xdr:colOff>
      <xdr:row>50</xdr:row>
      <xdr:rowOff>9525</xdr:rowOff>
    </xdr:from>
    <xdr:to>
      <xdr:col>9</xdr:col>
      <xdr:colOff>438150</xdr:colOff>
      <xdr:row>52</xdr:row>
      <xdr:rowOff>47624</xdr:rowOff>
    </xdr:to>
    <xdr:sp macro="" textlink="">
      <xdr:nvSpPr>
        <xdr:cNvPr id="2865" name="Line 6499">
          <a:extLst>
            <a:ext uri="{FF2B5EF4-FFF2-40B4-BE49-F238E27FC236}">
              <a16:creationId xmlns:a16="http://schemas.microsoft.com/office/drawing/2014/main" id="{732CB8EF-3B59-8887-91ED-916BCB46C8E6}"/>
            </a:ext>
          </a:extLst>
        </xdr:cNvPr>
        <xdr:cNvSpPr>
          <a:spLocks noChangeShapeType="1"/>
        </xdr:cNvSpPr>
      </xdr:nvSpPr>
      <xdr:spPr bwMode="auto">
        <a:xfrm flipH="1">
          <a:off x="13877925" y="5819775"/>
          <a:ext cx="228600" cy="400050"/>
        </a:xfrm>
        <a:custGeom>
          <a:avLst/>
          <a:gdLst>
            <a:gd name="connsiteX0" fmla="*/ 0 w 647700"/>
            <a:gd name="connsiteY0" fmla="*/ 0 h 161926"/>
            <a:gd name="connsiteX1" fmla="*/ 647700 w 647700"/>
            <a:gd name="connsiteY1" fmla="*/ 161926 h 161926"/>
            <a:gd name="connsiteX0" fmla="*/ 79261 w 139471"/>
            <a:gd name="connsiteY0" fmla="*/ 0 h 428626"/>
            <a:gd name="connsiteX1" fmla="*/ 60211 w 139471"/>
            <a:gd name="connsiteY1" fmla="*/ 428626 h 428626"/>
            <a:gd name="connsiteX0" fmla="*/ 206495 w 206495"/>
            <a:gd name="connsiteY0" fmla="*/ 0 h 428626"/>
            <a:gd name="connsiteX1" fmla="*/ 187445 w 206495"/>
            <a:gd name="connsiteY1" fmla="*/ 428626 h 428626"/>
            <a:gd name="connsiteX0" fmla="*/ 223844 w 223844"/>
            <a:gd name="connsiteY0" fmla="*/ 0 h 428626"/>
            <a:gd name="connsiteX1" fmla="*/ 204794 w 223844"/>
            <a:gd name="connsiteY1" fmla="*/ 428626 h 428626"/>
            <a:gd name="connsiteX0" fmla="*/ 220268 w 220268"/>
            <a:gd name="connsiteY0" fmla="*/ 18 h 428644"/>
            <a:gd name="connsiteX1" fmla="*/ 201218 w 220268"/>
            <a:gd name="connsiteY1" fmla="*/ 428644 h 4286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0268" h="428644">
              <a:moveTo>
                <a:pt x="220268" y="18"/>
              </a:moveTo>
              <a:cubicBezTo>
                <a:pt x="-78182" y="-3157"/>
                <a:pt x="-62307" y="403244"/>
                <a:pt x="201218" y="428644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55555</xdr:colOff>
      <xdr:row>48</xdr:row>
      <xdr:rowOff>57150</xdr:rowOff>
    </xdr:from>
    <xdr:to>
      <xdr:col>9</xdr:col>
      <xdr:colOff>257175</xdr:colOff>
      <xdr:row>54</xdr:row>
      <xdr:rowOff>123825</xdr:rowOff>
    </xdr:to>
    <xdr:sp macro="" textlink="">
      <xdr:nvSpPr>
        <xdr:cNvPr id="2867" name="フリーフォーム: 図形 2866">
          <a:extLst>
            <a:ext uri="{FF2B5EF4-FFF2-40B4-BE49-F238E27FC236}">
              <a16:creationId xmlns:a16="http://schemas.microsoft.com/office/drawing/2014/main" id="{7B760EE6-48C1-7445-6CCD-8884124849E6}"/>
            </a:ext>
          </a:extLst>
        </xdr:cNvPr>
        <xdr:cNvSpPr/>
      </xdr:nvSpPr>
      <xdr:spPr bwMode="auto">
        <a:xfrm>
          <a:off x="13723930" y="5505450"/>
          <a:ext cx="201620" cy="1152525"/>
        </a:xfrm>
        <a:custGeom>
          <a:avLst/>
          <a:gdLst>
            <a:gd name="connsiteX0" fmla="*/ 114300 w 114300"/>
            <a:gd name="connsiteY0" fmla="*/ 1152525 h 1152525"/>
            <a:gd name="connsiteX1" fmla="*/ 114300 w 114300"/>
            <a:gd name="connsiteY1" fmla="*/ 704850 h 1152525"/>
            <a:gd name="connsiteX2" fmla="*/ 0 w 114300"/>
            <a:gd name="connsiteY2" fmla="*/ 381000 h 1152525"/>
            <a:gd name="connsiteX3" fmla="*/ 114300 w 114300"/>
            <a:gd name="connsiteY3" fmla="*/ 0 h 1152525"/>
            <a:gd name="connsiteX0" fmla="*/ 114300 w 114300"/>
            <a:gd name="connsiteY0" fmla="*/ 1152525 h 1152525"/>
            <a:gd name="connsiteX1" fmla="*/ 114300 w 114300"/>
            <a:gd name="connsiteY1" fmla="*/ 704850 h 1152525"/>
            <a:gd name="connsiteX2" fmla="*/ 0 w 114300"/>
            <a:gd name="connsiteY2" fmla="*/ 381000 h 1152525"/>
            <a:gd name="connsiteX3" fmla="*/ 114300 w 114300"/>
            <a:gd name="connsiteY3" fmla="*/ 0 h 1152525"/>
            <a:gd name="connsiteX0" fmla="*/ 53667 w 53667"/>
            <a:gd name="connsiteY0" fmla="*/ 1152525 h 1152525"/>
            <a:gd name="connsiteX1" fmla="*/ 53667 w 53667"/>
            <a:gd name="connsiteY1" fmla="*/ 704850 h 1152525"/>
            <a:gd name="connsiteX2" fmla="*/ 44142 w 53667"/>
            <a:gd name="connsiteY2" fmla="*/ 314325 h 1152525"/>
            <a:gd name="connsiteX3" fmla="*/ 53667 w 53667"/>
            <a:gd name="connsiteY3" fmla="*/ 0 h 1152525"/>
            <a:gd name="connsiteX0" fmla="*/ 108623 w 108623"/>
            <a:gd name="connsiteY0" fmla="*/ 1152525 h 1152525"/>
            <a:gd name="connsiteX1" fmla="*/ 108623 w 108623"/>
            <a:gd name="connsiteY1" fmla="*/ 704850 h 1152525"/>
            <a:gd name="connsiteX2" fmla="*/ 99098 w 108623"/>
            <a:gd name="connsiteY2" fmla="*/ 314325 h 1152525"/>
            <a:gd name="connsiteX3" fmla="*/ 108623 w 108623"/>
            <a:gd name="connsiteY3" fmla="*/ 0 h 1152525"/>
            <a:gd name="connsiteX0" fmla="*/ 152927 w 152927"/>
            <a:gd name="connsiteY0" fmla="*/ 1152525 h 1152525"/>
            <a:gd name="connsiteX1" fmla="*/ 152927 w 152927"/>
            <a:gd name="connsiteY1" fmla="*/ 704850 h 1152525"/>
            <a:gd name="connsiteX2" fmla="*/ 143402 w 152927"/>
            <a:gd name="connsiteY2" fmla="*/ 314325 h 1152525"/>
            <a:gd name="connsiteX3" fmla="*/ 152927 w 152927"/>
            <a:gd name="connsiteY3" fmla="*/ 0 h 1152525"/>
            <a:gd name="connsiteX0" fmla="*/ 201620 w 201620"/>
            <a:gd name="connsiteY0" fmla="*/ 1152525 h 1152525"/>
            <a:gd name="connsiteX1" fmla="*/ 201620 w 201620"/>
            <a:gd name="connsiteY1" fmla="*/ 704850 h 1152525"/>
            <a:gd name="connsiteX2" fmla="*/ 192095 w 201620"/>
            <a:gd name="connsiteY2" fmla="*/ 314325 h 1152525"/>
            <a:gd name="connsiteX3" fmla="*/ 201620 w 201620"/>
            <a:gd name="connsiteY3" fmla="*/ 0 h 1152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1620" h="1152525">
              <a:moveTo>
                <a:pt x="201620" y="1152525"/>
              </a:moveTo>
              <a:lnTo>
                <a:pt x="201620" y="704850"/>
              </a:lnTo>
              <a:cubicBezTo>
                <a:pt x="-46030" y="692150"/>
                <a:pt x="-84130" y="317500"/>
                <a:pt x="192095" y="314325"/>
              </a:cubicBezTo>
              <a:lnTo>
                <a:pt x="20162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194472</xdr:colOff>
      <xdr:row>50</xdr:row>
      <xdr:rowOff>38660</xdr:rowOff>
    </xdr:from>
    <xdr:ext cx="540661" cy="350096"/>
    <xdr:sp macro="" textlink="">
      <xdr:nvSpPr>
        <xdr:cNvPr id="2868" name="テキスト ボックス 2867">
          <a:extLst>
            <a:ext uri="{FF2B5EF4-FFF2-40B4-BE49-F238E27FC236}">
              <a16:creationId xmlns:a16="http://schemas.microsoft.com/office/drawing/2014/main" id="{252FF8BE-6929-BC61-9557-A1493E853BD2}"/>
            </a:ext>
          </a:extLst>
        </xdr:cNvPr>
        <xdr:cNvSpPr txBox="1"/>
      </xdr:nvSpPr>
      <xdr:spPr>
        <a:xfrm>
          <a:off x="13043697" y="5848910"/>
          <a:ext cx="540661" cy="3500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050" b="1">
              <a:latin typeface="+mj-ea"/>
              <a:ea typeface="+mj-ea"/>
            </a:rPr>
            <a:t>道の駅</a:t>
          </a:r>
          <a:endParaRPr kumimoji="1" lang="en-US" altLang="ja-JP" sz="1050" b="1">
            <a:latin typeface="+mj-ea"/>
            <a:ea typeface="+mj-ea"/>
          </a:endParaRPr>
        </a:p>
        <a:p>
          <a:pPr algn="l"/>
          <a:r>
            <a:rPr kumimoji="1" lang="ja-JP" altLang="en-US" sz="1050" b="1">
              <a:latin typeface="+mj-ea"/>
              <a:ea typeface="+mj-ea"/>
            </a:rPr>
            <a:t>荒島の郷</a:t>
          </a:r>
        </a:p>
      </xdr:txBody>
    </xdr:sp>
    <xdr:clientData/>
  </xdr:oneCellAnchor>
  <xdr:twoCellAnchor editAs="oneCell">
    <xdr:from>
      <xdr:col>9</xdr:col>
      <xdr:colOff>163414</xdr:colOff>
      <xdr:row>53</xdr:row>
      <xdr:rowOff>58660</xdr:rowOff>
    </xdr:from>
    <xdr:to>
      <xdr:col>9</xdr:col>
      <xdr:colOff>349192</xdr:colOff>
      <xdr:row>54</xdr:row>
      <xdr:rowOff>67179</xdr:rowOff>
    </xdr:to>
    <xdr:sp macro="" textlink="">
      <xdr:nvSpPr>
        <xdr:cNvPr id="2869" name="AutoShape 6507">
          <a:extLst>
            <a:ext uri="{FF2B5EF4-FFF2-40B4-BE49-F238E27FC236}">
              <a16:creationId xmlns:a16="http://schemas.microsoft.com/office/drawing/2014/main" id="{15FFCA20-726B-D499-B6A2-56E672CA19A6}"/>
            </a:ext>
          </a:extLst>
        </xdr:cNvPr>
        <xdr:cNvSpPr>
          <a:spLocks noChangeArrowheads="1"/>
        </xdr:cNvSpPr>
      </xdr:nvSpPr>
      <xdr:spPr bwMode="auto">
        <a:xfrm>
          <a:off x="13831789" y="6411835"/>
          <a:ext cx="185778" cy="18949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430277</xdr:colOff>
      <xdr:row>51</xdr:row>
      <xdr:rowOff>6214</xdr:rowOff>
    </xdr:from>
    <xdr:to>
      <xdr:col>9</xdr:col>
      <xdr:colOff>762000</xdr:colOff>
      <xdr:row>51</xdr:row>
      <xdr:rowOff>6214</xdr:rowOff>
    </xdr:to>
    <xdr:sp macro="" textlink="">
      <xdr:nvSpPr>
        <xdr:cNvPr id="2871" name="Line 6499">
          <a:extLst>
            <a:ext uri="{FF2B5EF4-FFF2-40B4-BE49-F238E27FC236}">
              <a16:creationId xmlns:a16="http://schemas.microsoft.com/office/drawing/2014/main" id="{F799D960-91EB-7187-1865-DD5F71EF7F95}"/>
            </a:ext>
          </a:extLst>
        </xdr:cNvPr>
        <xdr:cNvSpPr>
          <a:spLocks noChangeShapeType="1"/>
        </xdr:cNvSpPr>
      </xdr:nvSpPr>
      <xdr:spPr bwMode="auto">
        <a:xfrm flipH="1">
          <a:off x="14098652" y="5997439"/>
          <a:ext cx="33172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315980</xdr:colOff>
      <xdr:row>58</xdr:row>
      <xdr:rowOff>171450</xdr:rowOff>
    </xdr:from>
    <xdr:to>
      <xdr:col>6</xdr:col>
      <xdr:colOff>28576</xdr:colOff>
      <xdr:row>60</xdr:row>
      <xdr:rowOff>38099</xdr:rowOff>
    </xdr:to>
    <xdr:sp macro="" textlink="">
      <xdr:nvSpPr>
        <xdr:cNvPr id="459" name="Line 6499">
          <a:extLst>
            <a:ext uri="{FF2B5EF4-FFF2-40B4-BE49-F238E27FC236}">
              <a16:creationId xmlns:a16="http://schemas.microsoft.com/office/drawing/2014/main" id="{7574A950-33E6-3DC8-6058-E9AAC3C18CCF}"/>
            </a:ext>
          </a:extLst>
        </xdr:cNvPr>
        <xdr:cNvSpPr>
          <a:spLocks noChangeShapeType="1"/>
        </xdr:cNvSpPr>
      </xdr:nvSpPr>
      <xdr:spPr bwMode="auto">
        <a:xfrm flipH="1">
          <a:off x="2440055" y="7429500"/>
          <a:ext cx="122170" cy="2286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126546</xdr:colOff>
      <xdr:row>57</xdr:row>
      <xdr:rowOff>152400</xdr:rowOff>
    </xdr:from>
    <xdr:ext cx="426713" cy="372721"/>
    <xdr:sp macro="" textlink="">
      <xdr:nvSpPr>
        <xdr:cNvPr id="460" name="AutoShape 6505">
          <a:extLst>
            <a:ext uri="{FF2B5EF4-FFF2-40B4-BE49-F238E27FC236}">
              <a16:creationId xmlns:a16="http://schemas.microsoft.com/office/drawing/2014/main" id="{E9ED5CC0-74E3-4D32-DB55-810066AD1038}"/>
            </a:ext>
          </a:extLst>
        </xdr:cNvPr>
        <xdr:cNvSpPr>
          <a:spLocks noChangeArrowheads="1"/>
        </xdr:cNvSpPr>
      </xdr:nvSpPr>
      <xdr:spPr bwMode="auto">
        <a:xfrm>
          <a:off x="1841046" y="722947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170</a:t>
          </a:r>
        </a:p>
      </xdr:txBody>
    </xdr:sp>
    <xdr:clientData/>
  </xdr:oneCellAnchor>
  <xdr:twoCellAnchor>
    <xdr:from>
      <xdr:col>8</xdr:col>
      <xdr:colOff>114300</xdr:colOff>
      <xdr:row>60</xdr:row>
      <xdr:rowOff>152400</xdr:rowOff>
    </xdr:from>
    <xdr:to>
      <xdr:col>9</xdr:col>
      <xdr:colOff>628650</xdr:colOff>
      <xdr:row>63</xdr:row>
      <xdr:rowOff>57150</xdr:rowOff>
    </xdr:to>
    <xdr:sp macro="" textlink="">
      <xdr:nvSpPr>
        <xdr:cNvPr id="461" name="フリーフォーム: 図形 460">
          <a:extLst>
            <a:ext uri="{FF2B5EF4-FFF2-40B4-BE49-F238E27FC236}">
              <a16:creationId xmlns:a16="http://schemas.microsoft.com/office/drawing/2014/main" id="{339A0E4E-B065-CFD6-148E-CF654D19B15D}"/>
            </a:ext>
          </a:extLst>
        </xdr:cNvPr>
        <xdr:cNvSpPr/>
      </xdr:nvSpPr>
      <xdr:spPr bwMode="auto">
        <a:xfrm>
          <a:off x="3829050" y="7772400"/>
          <a:ext cx="923925" cy="447675"/>
        </a:xfrm>
        <a:custGeom>
          <a:avLst/>
          <a:gdLst>
            <a:gd name="connsiteX0" fmla="*/ 0 w 923925"/>
            <a:gd name="connsiteY0" fmla="*/ 447675 h 447675"/>
            <a:gd name="connsiteX1" fmla="*/ 0 w 923925"/>
            <a:gd name="connsiteY1" fmla="*/ 0 h 447675"/>
            <a:gd name="connsiteX2" fmla="*/ 923925 w 923925"/>
            <a:gd name="connsiteY2" fmla="*/ 0 h 447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23925" h="447675">
              <a:moveTo>
                <a:pt x="0" y="447675"/>
              </a:moveTo>
              <a:lnTo>
                <a:pt x="0" y="0"/>
              </a:lnTo>
              <a:lnTo>
                <a:pt x="92392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19050</xdr:colOff>
      <xdr:row>60</xdr:row>
      <xdr:rowOff>161923</xdr:rowOff>
    </xdr:from>
    <xdr:to>
      <xdr:col>8</xdr:col>
      <xdr:colOff>171450</xdr:colOff>
      <xdr:row>60</xdr:row>
      <xdr:rowOff>161925</xdr:rowOff>
    </xdr:to>
    <xdr:sp macro="" textlink="">
      <xdr:nvSpPr>
        <xdr:cNvPr id="462" name="Line 6499">
          <a:extLst>
            <a:ext uri="{FF2B5EF4-FFF2-40B4-BE49-F238E27FC236}">
              <a16:creationId xmlns:a16="http://schemas.microsoft.com/office/drawing/2014/main" id="{7D72762C-A6B5-80A1-193A-F445EE20C9CC}"/>
            </a:ext>
          </a:extLst>
        </xdr:cNvPr>
        <xdr:cNvSpPr>
          <a:spLocks noChangeShapeType="1"/>
        </xdr:cNvSpPr>
      </xdr:nvSpPr>
      <xdr:spPr bwMode="auto">
        <a:xfrm flipV="1">
          <a:off x="3324225" y="7781923"/>
          <a:ext cx="561975" cy="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22171</xdr:colOff>
      <xdr:row>62</xdr:row>
      <xdr:rowOff>12415</xdr:rowOff>
    </xdr:from>
    <xdr:ext cx="194363" cy="190362"/>
    <xdr:sp macro="" textlink="">
      <xdr:nvSpPr>
        <xdr:cNvPr id="467" name="AutoShape 6507">
          <a:extLst>
            <a:ext uri="{FF2B5EF4-FFF2-40B4-BE49-F238E27FC236}">
              <a16:creationId xmlns:a16="http://schemas.microsoft.com/office/drawing/2014/main" id="{C045B06F-6F6D-810F-0CE9-C2D6B33116F9}"/>
            </a:ext>
          </a:extLst>
        </xdr:cNvPr>
        <xdr:cNvSpPr>
          <a:spLocks noChangeArrowheads="1"/>
        </xdr:cNvSpPr>
      </xdr:nvSpPr>
      <xdr:spPr bwMode="auto">
        <a:xfrm>
          <a:off x="3736921" y="7994365"/>
          <a:ext cx="194363" cy="19036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9</xdr:col>
      <xdr:colOff>28575</xdr:colOff>
      <xdr:row>59</xdr:row>
      <xdr:rowOff>152400</xdr:rowOff>
    </xdr:from>
    <xdr:to>
      <xdr:col>9</xdr:col>
      <xdr:colOff>180975</xdr:colOff>
      <xdr:row>60</xdr:row>
      <xdr:rowOff>65364</xdr:rowOff>
    </xdr:to>
    <xdr:cxnSp macro="">
      <xdr:nvCxnSpPr>
        <xdr:cNvPr id="471" name="直線コネクタ 470">
          <a:extLst>
            <a:ext uri="{FF2B5EF4-FFF2-40B4-BE49-F238E27FC236}">
              <a16:creationId xmlns:a16="http://schemas.microsoft.com/office/drawing/2014/main" id="{271BF5F9-1036-4680-917D-658FC396B5FF}"/>
            </a:ext>
          </a:extLst>
        </xdr:cNvPr>
        <xdr:cNvCxnSpPr/>
      </xdr:nvCxnSpPr>
      <xdr:spPr bwMode="auto">
        <a:xfrm flipV="1">
          <a:off x="4152900" y="7591425"/>
          <a:ext cx="152400" cy="93939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361950</xdr:colOff>
      <xdr:row>59</xdr:row>
      <xdr:rowOff>9525</xdr:rowOff>
    </xdr:from>
    <xdr:to>
      <xdr:col>9</xdr:col>
      <xdr:colOff>514350</xdr:colOff>
      <xdr:row>59</xdr:row>
      <xdr:rowOff>103464</xdr:rowOff>
    </xdr:to>
    <xdr:cxnSp macro="">
      <xdr:nvCxnSpPr>
        <xdr:cNvPr id="473" name="直線コネクタ 472">
          <a:extLst>
            <a:ext uri="{FF2B5EF4-FFF2-40B4-BE49-F238E27FC236}">
              <a16:creationId xmlns:a16="http://schemas.microsoft.com/office/drawing/2014/main" id="{68F62C41-A2A3-9C4D-D8B7-1223891361F3}"/>
            </a:ext>
          </a:extLst>
        </xdr:cNvPr>
        <xdr:cNvCxnSpPr/>
      </xdr:nvCxnSpPr>
      <xdr:spPr bwMode="auto">
        <a:xfrm flipV="1">
          <a:off x="4486275" y="7448550"/>
          <a:ext cx="152400" cy="93939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389868</xdr:colOff>
      <xdr:row>66</xdr:row>
      <xdr:rowOff>65691</xdr:rowOff>
    </xdr:from>
    <xdr:to>
      <xdr:col>8</xdr:col>
      <xdr:colOff>389868</xdr:colOff>
      <xdr:row>72</xdr:row>
      <xdr:rowOff>72259</xdr:rowOff>
    </xdr:to>
    <xdr:sp macro="" textlink="">
      <xdr:nvSpPr>
        <xdr:cNvPr id="474" name="フリーフォーム 1604">
          <a:extLst>
            <a:ext uri="{FF2B5EF4-FFF2-40B4-BE49-F238E27FC236}">
              <a16:creationId xmlns:a16="http://schemas.microsoft.com/office/drawing/2014/main" id="{F78DC8BF-E8BD-825D-42AA-7D0589351EB7}"/>
            </a:ext>
          </a:extLst>
        </xdr:cNvPr>
        <xdr:cNvSpPr/>
      </xdr:nvSpPr>
      <xdr:spPr bwMode="auto">
        <a:xfrm>
          <a:off x="4104618" y="8771541"/>
          <a:ext cx="0" cy="1092418"/>
        </a:xfrm>
        <a:custGeom>
          <a:avLst/>
          <a:gdLst>
            <a:gd name="connsiteX0" fmla="*/ 0 w 0"/>
            <a:gd name="connsiteY0" fmla="*/ 1110155 h 1110155"/>
            <a:gd name="connsiteX1" fmla="*/ 0 w 0"/>
            <a:gd name="connsiteY1" fmla="*/ 0 h 11101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110155">
              <a:moveTo>
                <a:pt x="0" y="111015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302644</xdr:colOff>
      <xdr:row>69</xdr:row>
      <xdr:rowOff>19707</xdr:rowOff>
    </xdr:from>
    <xdr:to>
      <xdr:col>9</xdr:col>
      <xdr:colOff>87893</xdr:colOff>
      <xdr:row>70</xdr:row>
      <xdr:rowOff>37791</xdr:rowOff>
    </xdr:to>
    <xdr:sp macro="" textlink="">
      <xdr:nvSpPr>
        <xdr:cNvPr id="475" name="Oval 6509">
          <a:extLst>
            <a:ext uri="{FF2B5EF4-FFF2-40B4-BE49-F238E27FC236}">
              <a16:creationId xmlns:a16="http://schemas.microsoft.com/office/drawing/2014/main" id="{9C90978E-12B3-C3EA-FE9B-649611B7F1C3}"/>
            </a:ext>
          </a:extLst>
        </xdr:cNvPr>
        <xdr:cNvSpPr>
          <a:spLocks noChangeArrowheads="1"/>
        </xdr:cNvSpPr>
      </xdr:nvSpPr>
      <xdr:spPr bwMode="auto">
        <a:xfrm>
          <a:off x="4017394" y="9268482"/>
          <a:ext cx="194825" cy="19905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296708</xdr:colOff>
      <xdr:row>70</xdr:row>
      <xdr:rowOff>136943</xdr:rowOff>
    </xdr:from>
    <xdr:to>
      <xdr:col>9</xdr:col>
      <xdr:colOff>83795</xdr:colOff>
      <xdr:row>71</xdr:row>
      <xdr:rowOff>147690</xdr:rowOff>
    </xdr:to>
    <xdr:sp macro="" textlink="">
      <xdr:nvSpPr>
        <xdr:cNvPr id="476" name="AutoShape 6507">
          <a:extLst>
            <a:ext uri="{FF2B5EF4-FFF2-40B4-BE49-F238E27FC236}">
              <a16:creationId xmlns:a16="http://schemas.microsoft.com/office/drawing/2014/main" id="{A2701E50-8881-84BB-0A83-B7510F99FA3F}"/>
            </a:ext>
          </a:extLst>
        </xdr:cNvPr>
        <xdr:cNvSpPr>
          <a:spLocks noChangeArrowheads="1"/>
        </xdr:cNvSpPr>
      </xdr:nvSpPr>
      <xdr:spPr bwMode="auto">
        <a:xfrm>
          <a:off x="4011458" y="9566693"/>
          <a:ext cx="196663" cy="1917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52185</xdr:colOff>
      <xdr:row>66</xdr:row>
      <xdr:rowOff>166450</xdr:rowOff>
    </xdr:from>
    <xdr:ext cx="352952" cy="345282"/>
    <xdr:grpSp>
      <xdr:nvGrpSpPr>
        <xdr:cNvPr id="478" name="Group 6672">
          <a:extLst>
            <a:ext uri="{FF2B5EF4-FFF2-40B4-BE49-F238E27FC236}">
              <a16:creationId xmlns:a16="http://schemas.microsoft.com/office/drawing/2014/main" id="{9B84DC5C-4893-0FF6-FEC6-F3A7E799B7BA}"/>
            </a:ext>
          </a:extLst>
        </xdr:cNvPr>
        <xdr:cNvGrpSpPr>
          <a:grpSpLocks/>
        </xdr:cNvGrpSpPr>
      </xdr:nvGrpSpPr>
      <xdr:grpSpPr bwMode="auto">
        <a:xfrm>
          <a:off x="4176510" y="12129850"/>
          <a:ext cx="352952" cy="345282"/>
          <a:chOff x="536" y="109"/>
          <a:chExt cx="46" cy="44"/>
        </a:xfrm>
      </xdr:grpSpPr>
      <xdr:pic>
        <xdr:nvPicPr>
          <xdr:cNvPr id="479" name="Picture 6673" descr="route2">
            <a:extLst>
              <a:ext uri="{FF2B5EF4-FFF2-40B4-BE49-F238E27FC236}">
                <a16:creationId xmlns:a16="http://schemas.microsoft.com/office/drawing/2014/main" id="{50B1DBA2-F841-EEE3-6DD8-C8CC3CA0B2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0" name="Text Box 6674">
            <a:extLst>
              <a:ext uri="{FF2B5EF4-FFF2-40B4-BE49-F238E27FC236}">
                <a16:creationId xmlns:a16="http://schemas.microsoft.com/office/drawing/2014/main" id="{A4AAEB77-D8F4-A009-1315-FC2333E733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5</xdr:col>
      <xdr:colOff>388165</xdr:colOff>
      <xdr:row>78</xdr:row>
      <xdr:rowOff>81753</xdr:rowOff>
    </xdr:from>
    <xdr:to>
      <xdr:col>6</xdr:col>
      <xdr:colOff>200025</xdr:colOff>
      <xdr:row>80</xdr:row>
      <xdr:rowOff>161925</xdr:rowOff>
    </xdr:to>
    <xdr:sp macro="" textlink="">
      <xdr:nvSpPr>
        <xdr:cNvPr id="483" name="Line 6499">
          <a:extLst>
            <a:ext uri="{FF2B5EF4-FFF2-40B4-BE49-F238E27FC236}">
              <a16:creationId xmlns:a16="http://schemas.microsoft.com/office/drawing/2014/main" id="{D9D61AF6-7AC0-2248-AB0A-36C7FD730A8C}"/>
            </a:ext>
          </a:extLst>
        </xdr:cNvPr>
        <xdr:cNvSpPr>
          <a:spLocks noChangeShapeType="1"/>
        </xdr:cNvSpPr>
      </xdr:nvSpPr>
      <xdr:spPr bwMode="auto">
        <a:xfrm>
          <a:off x="2512240" y="14216853"/>
          <a:ext cx="221435" cy="44212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283896</xdr:colOff>
      <xdr:row>79</xdr:row>
      <xdr:rowOff>95228</xdr:rowOff>
    </xdr:from>
    <xdr:to>
      <xdr:col>6</xdr:col>
      <xdr:colOff>70983</xdr:colOff>
      <xdr:row>80</xdr:row>
      <xdr:rowOff>105976</xdr:rowOff>
    </xdr:to>
    <xdr:sp macro="" textlink="">
      <xdr:nvSpPr>
        <xdr:cNvPr id="499" name="AutoShape 6507">
          <a:extLst>
            <a:ext uri="{FF2B5EF4-FFF2-40B4-BE49-F238E27FC236}">
              <a16:creationId xmlns:a16="http://schemas.microsoft.com/office/drawing/2014/main" id="{C19BC7B1-44DD-9AE1-2F1A-705D233D1A81}"/>
            </a:ext>
          </a:extLst>
        </xdr:cNvPr>
        <xdr:cNvSpPr>
          <a:spLocks noChangeArrowheads="1"/>
        </xdr:cNvSpPr>
      </xdr:nvSpPr>
      <xdr:spPr bwMode="auto">
        <a:xfrm>
          <a:off x="817296" y="11153753"/>
          <a:ext cx="196662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285938</xdr:colOff>
      <xdr:row>77</xdr:row>
      <xdr:rowOff>171546</xdr:rowOff>
    </xdr:from>
    <xdr:to>
      <xdr:col>6</xdr:col>
      <xdr:colOff>80263</xdr:colOff>
      <xdr:row>79</xdr:row>
      <xdr:rowOff>7534</xdr:rowOff>
    </xdr:to>
    <xdr:sp macro="" textlink="">
      <xdr:nvSpPr>
        <xdr:cNvPr id="500" name="Oval 6509">
          <a:extLst>
            <a:ext uri="{FF2B5EF4-FFF2-40B4-BE49-F238E27FC236}">
              <a16:creationId xmlns:a16="http://schemas.microsoft.com/office/drawing/2014/main" id="{C3F9754B-C97D-FB11-FF81-1B60F889ED28}"/>
            </a:ext>
          </a:extLst>
        </xdr:cNvPr>
        <xdr:cNvSpPr>
          <a:spLocks noChangeArrowheads="1"/>
        </xdr:cNvSpPr>
      </xdr:nvSpPr>
      <xdr:spPr bwMode="auto">
        <a:xfrm>
          <a:off x="819338" y="10868121"/>
          <a:ext cx="203900" cy="1979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180975</xdr:colOff>
      <xdr:row>77</xdr:row>
      <xdr:rowOff>142875</xdr:rowOff>
    </xdr:from>
    <xdr:to>
      <xdr:col>14</xdr:col>
      <xdr:colOff>400050</xdr:colOff>
      <xdr:row>81</xdr:row>
      <xdr:rowOff>66675</xdr:rowOff>
    </xdr:to>
    <xdr:sp macro="" textlink="">
      <xdr:nvSpPr>
        <xdr:cNvPr id="502" name="フリーフォーム: 図形 501">
          <a:extLst>
            <a:ext uri="{FF2B5EF4-FFF2-40B4-BE49-F238E27FC236}">
              <a16:creationId xmlns:a16="http://schemas.microsoft.com/office/drawing/2014/main" id="{B862894C-3120-DB01-78CD-61C40BC6D88D}"/>
            </a:ext>
          </a:extLst>
        </xdr:cNvPr>
        <xdr:cNvSpPr/>
      </xdr:nvSpPr>
      <xdr:spPr bwMode="auto">
        <a:xfrm>
          <a:off x="5076825" y="10839450"/>
          <a:ext cx="628650" cy="647700"/>
        </a:xfrm>
        <a:custGeom>
          <a:avLst/>
          <a:gdLst>
            <a:gd name="connsiteX0" fmla="*/ 628650 w 628650"/>
            <a:gd name="connsiteY0" fmla="*/ 647700 h 647700"/>
            <a:gd name="connsiteX1" fmla="*/ 628650 w 628650"/>
            <a:gd name="connsiteY1" fmla="*/ 104775 h 647700"/>
            <a:gd name="connsiteX2" fmla="*/ 0 w 628650"/>
            <a:gd name="connsiteY2" fmla="*/ 0 h 647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28650" h="647700">
              <a:moveTo>
                <a:pt x="628650" y="647700"/>
              </a:moveTo>
              <a:lnTo>
                <a:pt x="628650" y="10477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395966</xdr:colOff>
      <xdr:row>78</xdr:row>
      <xdr:rowOff>84362</xdr:rowOff>
    </xdr:from>
    <xdr:to>
      <xdr:col>15</xdr:col>
      <xdr:colOff>523873</xdr:colOff>
      <xdr:row>79</xdr:row>
      <xdr:rowOff>9525</xdr:rowOff>
    </xdr:to>
    <xdr:sp macro="" textlink="">
      <xdr:nvSpPr>
        <xdr:cNvPr id="503" name="Line 6499">
          <a:extLst>
            <a:ext uri="{FF2B5EF4-FFF2-40B4-BE49-F238E27FC236}">
              <a16:creationId xmlns:a16="http://schemas.microsoft.com/office/drawing/2014/main" id="{446F6B43-8C8D-3E49-B989-329478F3A59E}"/>
            </a:ext>
          </a:extLst>
        </xdr:cNvPr>
        <xdr:cNvSpPr>
          <a:spLocks noChangeShapeType="1"/>
        </xdr:cNvSpPr>
      </xdr:nvSpPr>
      <xdr:spPr bwMode="auto">
        <a:xfrm flipH="1" flipV="1">
          <a:off x="5701391" y="10961912"/>
          <a:ext cx="537483" cy="10613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388063</xdr:colOff>
      <xdr:row>75</xdr:row>
      <xdr:rowOff>104775</xdr:rowOff>
    </xdr:from>
    <xdr:to>
      <xdr:col>14</xdr:col>
      <xdr:colOff>400050</xdr:colOff>
      <xdr:row>78</xdr:row>
      <xdr:rowOff>57258</xdr:rowOff>
    </xdr:to>
    <xdr:sp macro="" textlink="">
      <xdr:nvSpPr>
        <xdr:cNvPr id="504" name="Line 6499">
          <a:extLst>
            <a:ext uri="{FF2B5EF4-FFF2-40B4-BE49-F238E27FC236}">
              <a16:creationId xmlns:a16="http://schemas.microsoft.com/office/drawing/2014/main" id="{3E21467B-E22E-AA4D-4347-F4ECCB550EED}"/>
            </a:ext>
          </a:extLst>
        </xdr:cNvPr>
        <xdr:cNvSpPr>
          <a:spLocks noChangeShapeType="1"/>
        </xdr:cNvSpPr>
      </xdr:nvSpPr>
      <xdr:spPr bwMode="auto">
        <a:xfrm flipH="1">
          <a:off x="5693488" y="10439400"/>
          <a:ext cx="11987" cy="49540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291381</xdr:colOff>
      <xdr:row>77</xdr:row>
      <xdr:rowOff>160659</xdr:rowOff>
    </xdr:from>
    <xdr:to>
      <xdr:col>15</xdr:col>
      <xdr:colOff>85704</xdr:colOff>
      <xdr:row>79</xdr:row>
      <xdr:rowOff>730</xdr:rowOff>
    </xdr:to>
    <xdr:sp macro="" textlink="">
      <xdr:nvSpPr>
        <xdr:cNvPr id="505" name="Oval 6509">
          <a:extLst>
            <a:ext uri="{FF2B5EF4-FFF2-40B4-BE49-F238E27FC236}">
              <a16:creationId xmlns:a16="http://schemas.microsoft.com/office/drawing/2014/main" id="{97ADA020-4840-6380-640D-B9D5A0B24FE1}"/>
            </a:ext>
          </a:extLst>
        </xdr:cNvPr>
        <xdr:cNvSpPr>
          <a:spLocks noChangeArrowheads="1"/>
        </xdr:cNvSpPr>
      </xdr:nvSpPr>
      <xdr:spPr bwMode="auto">
        <a:xfrm>
          <a:off x="5596806" y="10857234"/>
          <a:ext cx="203899" cy="19793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294782</xdr:colOff>
      <xdr:row>79</xdr:row>
      <xdr:rowOff>142853</xdr:rowOff>
    </xdr:from>
    <xdr:to>
      <xdr:col>15</xdr:col>
      <xdr:colOff>81867</xdr:colOff>
      <xdr:row>80</xdr:row>
      <xdr:rowOff>153600</xdr:rowOff>
    </xdr:to>
    <xdr:sp macro="" textlink="">
      <xdr:nvSpPr>
        <xdr:cNvPr id="506" name="AutoShape 6507">
          <a:extLst>
            <a:ext uri="{FF2B5EF4-FFF2-40B4-BE49-F238E27FC236}">
              <a16:creationId xmlns:a16="http://schemas.microsoft.com/office/drawing/2014/main" id="{057AB19B-DBA2-A047-CCDE-1BC548398DFE}"/>
            </a:ext>
          </a:extLst>
        </xdr:cNvPr>
        <xdr:cNvSpPr>
          <a:spLocks noChangeArrowheads="1"/>
        </xdr:cNvSpPr>
      </xdr:nvSpPr>
      <xdr:spPr bwMode="auto">
        <a:xfrm>
          <a:off x="5600207" y="11201378"/>
          <a:ext cx="196661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125185</xdr:colOff>
      <xdr:row>85</xdr:row>
      <xdr:rowOff>74839</xdr:rowOff>
    </xdr:from>
    <xdr:ext cx="426713" cy="372721"/>
    <xdr:sp macro="" textlink="">
      <xdr:nvSpPr>
        <xdr:cNvPr id="510" name="AutoShape 6505">
          <a:extLst>
            <a:ext uri="{FF2B5EF4-FFF2-40B4-BE49-F238E27FC236}">
              <a16:creationId xmlns:a16="http://schemas.microsoft.com/office/drawing/2014/main" id="{8FAD97ED-E48D-6F61-7AA4-CD7B7E1144C6}"/>
            </a:ext>
          </a:extLst>
        </xdr:cNvPr>
        <xdr:cNvSpPr>
          <a:spLocks noChangeArrowheads="1"/>
        </xdr:cNvSpPr>
      </xdr:nvSpPr>
      <xdr:spPr bwMode="auto">
        <a:xfrm>
          <a:off x="3430360" y="1221921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oneCellAnchor>
  <xdr:twoCellAnchor>
    <xdr:from>
      <xdr:col>8</xdr:col>
      <xdr:colOff>95250</xdr:colOff>
      <xdr:row>84</xdr:row>
      <xdr:rowOff>57150</xdr:rowOff>
    </xdr:from>
    <xdr:to>
      <xdr:col>9</xdr:col>
      <xdr:colOff>76200</xdr:colOff>
      <xdr:row>90</xdr:row>
      <xdr:rowOff>152400</xdr:rowOff>
    </xdr:to>
    <xdr:sp macro="" textlink="">
      <xdr:nvSpPr>
        <xdr:cNvPr id="511" name="フリーフォーム: 図形 510">
          <a:extLst>
            <a:ext uri="{FF2B5EF4-FFF2-40B4-BE49-F238E27FC236}">
              <a16:creationId xmlns:a16="http://schemas.microsoft.com/office/drawing/2014/main" id="{C9AF2EB5-19B1-50BD-715D-1FCC61F699B3}"/>
            </a:ext>
          </a:extLst>
        </xdr:cNvPr>
        <xdr:cNvSpPr/>
      </xdr:nvSpPr>
      <xdr:spPr bwMode="auto">
        <a:xfrm>
          <a:off x="3810000" y="12020550"/>
          <a:ext cx="390525" cy="1181100"/>
        </a:xfrm>
        <a:custGeom>
          <a:avLst/>
          <a:gdLst>
            <a:gd name="connsiteX0" fmla="*/ 390525 w 390525"/>
            <a:gd name="connsiteY0" fmla="*/ 1181100 h 1181100"/>
            <a:gd name="connsiteX1" fmla="*/ 314325 w 390525"/>
            <a:gd name="connsiteY1" fmla="*/ 914400 h 1181100"/>
            <a:gd name="connsiteX2" fmla="*/ 314325 w 390525"/>
            <a:gd name="connsiteY2" fmla="*/ 571500 h 1181100"/>
            <a:gd name="connsiteX3" fmla="*/ 0 w 390525"/>
            <a:gd name="connsiteY3" fmla="*/ 0 h 1181100"/>
            <a:gd name="connsiteX0" fmla="*/ 390525 w 390525"/>
            <a:gd name="connsiteY0" fmla="*/ 1181100 h 1181100"/>
            <a:gd name="connsiteX1" fmla="*/ 314325 w 390525"/>
            <a:gd name="connsiteY1" fmla="*/ 914400 h 1181100"/>
            <a:gd name="connsiteX2" fmla="*/ 314325 w 390525"/>
            <a:gd name="connsiteY2" fmla="*/ 571500 h 1181100"/>
            <a:gd name="connsiteX3" fmla="*/ 0 w 390525"/>
            <a:gd name="connsiteY3" fmla="*/ 0 h 1181100"/>
            <a:gd name="connsiteX0" fmla="*/ 390525 w 390525"/>
            <a:gd name="connsiteY0" fmla="*/ 1181100 h 1181100"/>
            <a:gd name="connsiteX1" fmla="*/ 314325 w 390525"/>
            <a:gd name="connsiteY1" fmla="*/ 914400 h 1181100"/>
            <a:gd name="connsiteX2" fmla="*/ 314325 w 390525"/>
            <a:gd name="connsiteY2" fmla="*/ 571500 h 1181100"/>
            <a:gd name="connsiteX3" fmla="*/ 0 w 390525"/>
            <a:gd name="connsiteY3" fmla="*/ 0 h 1181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90525" h="1181100">
              <a:moveTo>
                <a:pt x="390525" y="1181100"/>
              </a:moveTo>
              <a:lnTo>
                <a:pt x="314325" y="914400"/>
              </a:lnTo>
              <a:lnTo>
                <a:pt x="314325" y="571500"/>
              </a:lnTo>
              <a:cubicBezTo>
                <a:pt x="-9525" y="533400"/>
                <a:pt x="28575" y="533400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405492</xdr:colOff>
      <xdr:row>84</xdr:row>
      <xdr:rowOff>47625</xdr:rowOff>
    </xdr:from>
    <xdr:to>
      <xdr:col>8</xdr:col>
      <xdr:colOff>409574</xdr:colOff>
      <xdr:row>87</xdr:row>
      <xdr:rowOff>112936</xdr:rowOff>
    </xdr:to>
    <xdr:sp macro="" textlink="">
      <xdr:nvSpPr>
        <xdr:cNvPr id="512" name="Line 6499">
          <a:extLst>
            <a:ext uri="{FF2B5EF4-FFF2-40B4-BE49-F238E27FC236}">
              <a16:creationId xmlns:a16="http://schemas.microsoft.com/office/drawing/2014/main" id="{BBE37F8D-21AA-023F-DBF8-A85162524D85}"/>
            </a:ext>
          </a:extLst>
        </xdr:cNvPr>
        <xdr:cNvSpPr>
          <a:spLocks noChangeShapeType="1"/>
        </xdr:cNvSpPr>
      </xdr:nvSpPr>
      <xdr:spPr bwMode="auto">
        <a:xfrm flipH="1">
          <a:off x="4120242" y="12011025"/>
          <a:ext cx="4083" cy="60823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297398</xdr:colOff>
      <xdr:row>88</xdr:row>
      <xdr:rowOff>10797</xdr:rowOff>
    </xdr:from>
    <xdr:to>
      <xdr:col>9</xdr:col>
      <xdr:colOff>83545</xdr:colOff>
      <xdr:row>89</xdr:row>
      <xdr:rowOff>21545</xdr:rowOff>
    </xdr:to>
    <xdr:sp macro="" textlink="">
      <xdr:nvSpPr>
        <xdr:cNvPr id="513" name="AutoShape 6507">
          <a:extLst>
            <a:ext uri="{FF2B5EF4-FFF2-40B4-BE49-F238E27FC236}">
              <a16:creationId xmlns:a16="http://schemas.microsoft.com/office/drawing/2014/main" id="{7977AC70-E95C-AD88-456C-BCEEA1CA6698}"/>
            </a:ext>
          </a:extLst>
        </xdr:cNvPr>
        <xdr:cNvSpPr>
          <a:spLocks noChangeArrowheads="1"/>
        </xdr:cNvSpPr>
      </xdr:nvSpPr>
      <xdr:spPr bwMode="auto">
        <a:xfrm>
          <a:off x="4012148" y="12698097"/>
          <a:ext cx="19572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91777</xdr:colOff>
      <xdr:row>84</xdr:row>
      <xdr:rowOff>77512</xdr:rowOff>
    </xdr:from>
    <xdr:ext cx="352952" cy="345282"/>
    <xdr:grpSp>
      <xdr:nvGrpSpPr>
        <xdr:cNvPr id="514" name="Group 6672">
          <a:extLst>
            <a:ext uri="{FF2B5EF4-FFF2-40B4-BE49-F238E27FC236}">
              <a16:creationId xmlns:a16="http://schemas.microsoft.com/office/drawing/2014/main" id="{58F52CE5-F32D-4CE4-AD2C-312D05E3F00F}"/>
            </a:ext>
          </a:extLst>
        </xdr:cNvPr>
        <xdr:cNvGrpSpPr>
          <a:grpSpLocks/>
        </xdr:cNvGrpSpPr>
      </xdr:nvGrpSpPr>
      <xdr:grpSpPr bwMode="auto">
        <a:xfrm>
          <a:off x="4216102" y="15298462"/>
          <a:ext cx="352952" cy="345282"/>
          <a:chOff x="536" y="109"/>
          <a:chExt cx="46" cy="44"/>
        </a:xfrm>
      </xdr:grpSpPr>
      <xdr:pic>
        <xdr:nvPicPr>
          <xdr:cNvPr id="515" name="Picture 6673" descr="route2">
            <a:extLst>
              <a:ext uri="{FF2B5EF4-FFF2-40B4-BE49-F238E27FC236}">
                <a16:creationId xmlns:a16="http://schemas.microsoft.com/office/drawing/2014/main" id="{3E535150-256B-7325-E7F7-6F4D5B0787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6" name="Text Box 6674">
            <a:extLst>
              <a:ext uri="{FF2B5EF4-FFF2-40B4-BE49-F238E27FC236}">
                <a16:creationId xmlns:a16="http://schemas.microsoft.com/office/drawing/2014/main" id="{79B25C0F-7446-B006-F767-DEB7BE4548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103461</xdr:colOff>
      <xdr:row>85</xdr:row>
      <xdr:rowOff>63391</xdr:rowOff>
    </xdr:from>
    <xdr:ext cx="372090" cy="200119"/>
    <xdr:sp macro="" textlink="">
      <xdr:nvSpPr>
        <xdr:cNvPr id="517" name="テキスト ボックス 516">
          <a:extLst>
            <a:ext uri="{FF2B5EF4-FFF2-40B4-BE49-F238E27FC236}">
              <a16:creationId xmlns:a16="http://schemas.microsoft.com/office/drawing/2014/main" id="{387C4E7C-6034-FBC2-E62D-E7E2FC4A4231}"/>
            </a:ext>
          </a:extLst>
        </xdr:cNvPr>
        <xdr:cNvSpPr txBox="1"/>
      </xdr:nvSpPr>
      <xdr:spPr>
        <a:xfrm>
          <a:off x="6999561" y="12207766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13</xdr:col>
      <xdr:colOff>57150</xdr:colOff>
      <xdr:row>95</xdr:row>
      <xdr:rowOff>38550</xdr:rowOff>
    </xdr:from>
    <xdr:ext cx="422057" cy="435258"/>
    <xdr:pic>
      <xdr:nvPicPr>
        <xdr:cNvPr id="533" name="Picture 4139" descr="lawson">
          <a:extLst>
            <a:ext uri="{FF2B5EF4-FFF2-40B4-BE49-F238E27FC236}">
              <a16:creationId xmlns:a16="http://schemas.microsoft.com/office/drawing/2014/main" id="{1D6A4363-DB91-413A-9836-7018BE464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3992675"/>
          <a:ext cx="422057" cy="435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204287</xdr:colOff>
      <xdr:row>93</xdr:row>
      <xdr:rowOff>95250</xdr:rowOff>
    </xdr:from>
    <xdr:ext cx="919089" cy="366767"/>
    <xdr:sp macro="" textlink="">
      <xdr:nvSpPr>
        <xdr:cNvPr id="535" name="テキスト ボックス 534">
          <a:extLst>
            <a:ext uri="{FF2B5EF4-FFF2-40B4-BE49-F238E27FC236}">
              <a16:creationId xmlns:a16="http://schemas.microsoft.com/office/drawing/2014/main" id="{A09728F3-58E9-4506-BF6A-6648E9068FE3}"/>
            </a:ext>
          </a:extLst>
        </xdr:cNvPr>
        <xdr:cNvSpPr txBox="1"/>
      </xdr:nvSpPr>
      <xdr:spPr>
        <a:xfrm>
          <a:off x="5509712" y="13687425"/>
          <a:ext cx="919089" cy="366767"/>
        </a:xfrm>
        <a:prstGeom prst="rect">
          <a:avLst/>
        </a:prstGeom>
        <a:noFill/>
        <a:ln w="28575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ローソン</a:t>
          </a:r>
          <a:endParaRPr kumimoji="1" lang="en-US" altLang="ja-JP" sz="1100"/>
        </a:p>
        <a:p>
          <a:r>
            <a:rPr kumimoji="1" lang="ja-JP" altLang="en-US" sz="1100"/>
            <a:t>大豆田本町店</a:t>
          </a:r>
        </a:p>
      </xdr:txBody>
    </xdr:sp>
    <xdr:clientData/>
  </xdr:oneCellAnchor>
  <xdr:twoCellAnchor>
    <xdr:from>
      <xdr:col>13</xdr:col>
      <xdr:colOff>323850</xdr:colOff>
      <xdr:row>96</xdr:row>
      <xdr:rowOff>114300</xdr:rowOff>
    </xdr:from>
    <xdr:to>
      <xdr:col>14</xdr:col>
      <xdr:colOff>76200</xdr:colOff>
      <xdr:row>98</xdr:row>
      <xdr:rowOff>161925</xdr:rowOff>
    </xdr:to>
    <xdr:sp macro="" textlink="">
      <xdr:nvSpPr>
        <xdr:cNvPr id="536" name="フリーフォーム 13">
          <a:extLst>
            <a:ext uri="{FF2B5EF4-FFF2-40B4-BE49-F238E27FC236}">
              <a16:creationId xmlns:a16="http://schemas.microsoft.com/office/drawing/2014/main" id="{161057D2-9C6E-414C-B9AF-927D3B191211}"/>
            </a:ext>
          </a:extLst>
        </xdr:cNvPr>
        <xdr:cNvSpPr/>
      </xdr:nvSpPr>
      <xdr:spPr bwMode="auto">
        <a:xfrm>
          <a:off x="5219700" y="14249400"/>
          <a:ext cx="161925" cy="409575"/>
        </a:xfrm>
        <a:custGeom>
          <a:avLst/>
          <a:gdLst>
            <a:gd name="connsiteX0" fmla="*/ 180975 w 180975"/>
            <a:gd name="connsiteY0" fmla="*/ 571500 h 571500"/>
            <a:gd name="connsiteX1" fmla="*/ 180975 w 180975"/>
            <a:gd name="connsiteY1" fmla="*/ 0 h 571500"/>
            <a:gd name="connsiteX2" fmla="*/ 0 w 180975"/>
            <a:gd name="connsiteY2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0975" h="571500">
              <a:moveTo>
                <a:pt x="180975" y="571500"/>
              </a:moveTo>
              <a:lnTo>
                <a:pt x="18097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342900</xdr:colOff>
      <xdr:row>93</xdr:row>
      <xdr:rowOff>76200</xdr:rowOff>
    </xdr:from>
    <xdr:to>
      <xdr:col>14</xdr:col>
      <xdr:colOff>76200</xdr:colOff>
      <xdr:row>96</xdr:row>
      <xdr:rowOff>28575</xdr:rowOff>
    </xdr:to>
    <xdr:sp macro="" textlink="">
      <xdr:nvSpPr>
        <xdr:cNvPr id="537" name="フリーフォーム 14">
          <a:extLst>
            <a:ext uri="{FF2B5EF4-FFF2-40B4-BE49-F238E27FC236}">
              <a16:creationId xmlns:a16="http://schemas.microsoft.com/office/drawing/2014/main" id="{DE667475-39D0-42BF-AAE8-0C0C159B8390}"/>
            </a:ext>
          </a:extLst>
        </xdr:cNvPr>
        <xdr:cNvSpPr/>
      </xdr:nvSpPr>
      <xdr:spPr bwMode="auto">
        <a:xfrm>
          <a:off x="5238750" y="13668375"/>
          <a:ext cx="142875" cy="495300"/>
        </a:xfrm>
        <a:custGeom>
          <a:avLst/>
          <a:gdLst>
            <a:gd name="connsiteX0" fmla="*/ 0 w 142875"/>
            <a:gd name="connsiteY0" fmla="*/ 495300 h 495300"/>
            <a:gd name="connsiteX1" fmla="*/ 142875 w 142875"/>
            <a:gd name="connsiteY1" fmla="*/ 495300 h 495300"/>
            <a:gd name="connsiteX2" fmla="*/ 142875 w 142875"/>
            <a:gd name="connsiteY2" fmla="*/ 0 h 495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875" h="495300">
              <a:moveTo>
                <a:pt x="0" y="495300"/>
              </a:moveTo>
              <a:lnTo>
                <a:pt x="142875" y="495300"/>
              </a:lnTo>
              <a:lnTo>
                <a:pt x="1428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248479</xdr:colOff>
      <xdr:row>97</xdr:row>
      <xdr:rowOff>146602</xdr:rowOff>
    </xdr:from>
    <xdr:ext cx="766813" cy="366767"/>
    <xdr:sp macro="" textlink="">
      <xdr:nvSpPr>
        <xdr:cNvPr id="538" name="テキスト ボックス 537">
          <a:extLst>
            <a:ext uri="{FF2B5EF4-FFF2-40B4-BE49-F238E27FC236}">
              <a16:creationId xmlns:a16="http://schemas.microsoft.com/office/drawing/2014/main" id="{CBF89AF4-58EE-4856-AF75-1DB4DF208D88}"/>
            </a:ext>
          </a:extLst>
        </xdr:cNvPr>
        <xdr:cNvSpPr txBox="1"/>
      </xdr:nvSpPr>
      <xdr:spPr>
        <a:xfrm>
          <a:off x="5553904" y="14462677"/>
          <a:ext cx="766813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時刻記入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oneCellAnchor>
    <xdr:from>
      <xdr:col>13</xdr:col>
      <xdr:colOff>391259</xdr:colOff>
      <xdr:row>97</xdr:row>
      <xdr:rowOff>137475</xdr:rowOff>
    </xdr:from>
    <xdr:ext cx="194363" cy="190362"/>
    <xdr:sp macro="" textlink="">
      <xdr:nvSpPr>
        <xdr:cNvPr id="539" name="AutoShape 6507">
          <a:extLst>
            <a:ext uri="{FF2B5EF4-FFF2-40B4-BE49-F238E27FC236}">
              <a16:creationId xmlns:a16="http://schemas.microsoft.com/office/drawing/2014/main" id="{B3EA7289-FB2A-776C-34FE-8236E0C2121B}"/>
            </a:ext>
          </a:extLst>
        </xdr:cNvPr>
        <xdr:cNvSpPr>
          <a:spLocks noChangeArrowheads="1"/>
        </xdr:cNvSpPr>
      </xdr:nvSpPr>
      <xdr:spPr bwMode="auto">
        <a:xfrm>
          <a:off x="5287109" y="14453550"/>
          <a:ext cx="194363" cy="19036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14</xdr:col>
      <xdr:colOff>198779</xdr:colOff>
      <xdr:row>67</xdr:row>
      <xdr:rowOff>173935</xdr:rowOff>
    </xdr:from>
    <xdr:to>
      <xdr:col>15</xdr:col>
      <xdr:colOff>505235</xdr:colOff>
      <xdr:row>72</xdr:row>
      <xdr:rowOff>115956</xdr:rowOff>
    </xdr:to>
    <xdr:sp macro="" textlink="">
      <xdr:nvSpPr>
        <xdr:cNvPr id="540" name="フリーフォーム: 図形 539">
          <a:extLst>
            <a:ext uri="{FF2B5EF4-FFF2-40B4-BE49-F238E27FC236}">
              <a16:creationId xmlns:a16="http://schemas.microsoft.com/office/drawing/2014/main" id="{78748DC9-9377-E253-9EAD-E8262AD24189}"/>
            </a:ext>
          </a:extLst>
        </xdr:cNvPr>
        <xdr:cNvSpPr/>
      </xdr:nvSpPr>
      <xdr:spPr bwMode="auto">
        <a:xfrm>
          <a:off x="2310844" y="14039022"/>
          <a:ext cx="712304" cy="853108"/>
        </a:xfrm>
        <a:custGeom>
          <a:avLst/>
          <a:gdLst>
            <a:gd name="connsiteX0" fmla="*/ 0 w 712304"/>
            <a:gd name="connsiteY0" fmla="*/ 853108 h 853108"/>
            <a:gd name="connsiteX1" fmla="*/ 99391 w 712304"/>
            <a:gd name="connsiteY1" fmla="*/ 513521 h 853108"/>
            <a:gd name="connsiteX2" fmla="*/ 99391 w 712304"/>
            <a:gd name="connsiteY2" fmla="*/ 198782 h 853108"/>
            <a:gd name="connsiteX3" fmla="*/ 712304 w 712304"/>
            <a:gd name="connsiteY3" fmla="*/ 0 h 8531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12304" h="853108">
              <a:moveTo>
                <a:pt x="0" y="853108"/>
              </a:moveTo>
              <a:lnTo>
                <a:pt x="99391" y="513521"/>
              </a:lnTo>
              <a:lnTo>
                <a:pt x="99391" y="198782"/>
              </a:lnTo>
              <a:lnTo>
                <a:pt x="71230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66257</xdr:colOff>
      <xdr:row>69</xdr:row>
      <xdr:rowOff>8281</xdr:rowOff>
    </xdr:from>
    <xdr:to>
      <xdr:col>14</xdr:col>
      <xdr:colOff>314735</xdr:colOff>
      <xdr:row>70</xdr:row>
      <xdr:rowOff>49694</xdr:rowOff>
    </xdr:to>
    <xdr:sp macro="" textlink="">
      <xdr:nvSpPr>
        <xdr:cNvPr id="542" name="Line 6499">
          <a:extLst>
            <a:ext uri="{FF2B5EF4-FFF2-40B4-BE49-F238E27FC236}">
              <a16:creationId xmlns:a16="http://schemas.microsoft.com/office/drawing/2014/main" id="{011E92F4-9B3E-37B0-DE41-4E1AAD4A5B3A}"/>
            </a:ext>
          </a:extLst>
        </xdr:cNvPr>
        <xdr:cNvSpPr>
          <a:spLocks noChangeShapeType="1"/>
        </xdr:cNvSpPr>
      </xdr:nvSpPr>
      <xdr:spPr bwMode="auto">
        <a:xfrm flipV="1">
          <a:off x="1772474" y="14237803"/>
          <a:ext cx="654326" cy="22363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298170</xdr:colOff>
      <xdr:row>66</xdr:row>
      <xdr:rowOff>91108</xdr:rowOff>
    </xdr:from>
    <xdr:to>
      <xdr:col>14</xdr:col>
      <xdr:colOff>298170</xdr:colOff>
      <xdr:row>72</xdr:row>
      <xdr:rowOff>140804</xdr:rowOff>
    </xdr:to>
    <xdr:sp macro="" textlink="">
      <xdr:nvSpPr>
        <xdr:cNvPr id="543" name="Line 6499">
          <a:extLst>
            <a:ext uri="{FF2B5EF4-FFF2-40B4-BE49-F238E27FC236}">
              <a16:creationId xmlns:a16="http://schemas.microsoft.com/office/drawing/2014/main" id="{37217B46-1542-EAC9-79BB-74971E9D3150}"/>
            </a:ext>
          </a:extLst>
        </xdr:cNvPr>
        <xdr:cNvSpPr>
          <a:spLocks noChangeShapeType="1"/>
        </xdr:cNvSpPr>
      </xdr:nvSpPr>
      <xdr:spPr bwMode="auto">
        <a:xfrm>
          <a:off x="2410235" y="13773978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205319</xdr:colOff>
      <xdr:row>68</xdr:row>
      <xdr:rowOff>108532</xdr:rowOff>
    </xdr:from>
    <xdr:to>
      <xdr:col>14</xdr:col>
      <xdr:colOff>405491</xdr:colOff>
      <xdr:row>69</xdr:row>
      <xdr:rowOff>125495</xdr:rowOff>
    </xdr:to>
    <xdr:sp macro="" textlink="">
      <xdr:nvSpPr>
        <xdr:cNvPr id="544" name="Oval 6509">
          <a:extLst>
            <a:ext uri="{FF2B5EF4-FFF2-40B4-BE49-F238E27FC236}">
              <a16:creationId xmlns:a16="http://schemas.microsoft.com/office/drawing/2014/main" id="{74FF43E7-C8F1-6735-248F-367062E3723C}"/>
            </a:ext>
          </a:extLst>
        </xdr:cNvPr>
        <xdr:cNvSpPr>
          <a:spLocks noChangeArrowheads="1"/>
        </xdr:cNvSpPr>
      </xdr:nvSpPr>
      <xdr:spPr bwMode="auto">
        <a:xfrm>
          <a:off x="2317384" y="14155836"/>
          <a:ext cx="200172" cy="1991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200624</xdr:colOff>
      <xdr:row>69</xdr:row>
      <xdr:rowOff>157792</xdr:rowOff>
    </xdr:from>
    <xdr:to>
      <xdr:col>14</xdr:col>
      <xdr:colOff>393559</xdr:colOff>
      <xdr:row>70</xdr:row>
      <xdr:rowOff>168540</xdr:rowOff>
    </xdr:to>
    <xdr:sp macro="" textlink="">
      <xdr:nvSpPr>
        <xdr:cNvPr id="545" name="AutoShape 6507">
          <a:extLst>
            <a:ext uri="{FF2B5EF4-FFF2-40B4-BE49-F238E27FC236}">
              <a16:creationId xmlns:a16="http://schemas.microsoft.com/office/drawing/2014/main" id="{B70464A5-7371-910C-6A52-0BB4812DC263}"/>
            </a:ext>
          </a:extLst>
        </xdr:cNvPr>
        <xdr:cNvSpPr>
          <a:spLocks noChangeArrowheads="1"/>
        </xdr:cNvSpPr>
      </xdr:nvSpPr>
      <xdr:spPr bwMode="auto">
        <a:xfrm>
          <a:off x="2312689" y="14387314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321843</xdr:colOff>
      <xdr:row>70</xdr:row>
      <xdr:rowOff>141743</xdr:rowOff>
    </xdr:from>
    <xdr:ext cx="777072" cy="333425"/>
    <xdr:sp macro="" textlink="">
      <xdr:nvSpPr>
        <xdr:cNvPr id="547" name="テキスト ボックス 546">
          <a:extLst>
            <a:ext uri="{FF2B5EF4-FFF2-40B4-BE49-F238E27FC236}">
              <a16:creationId xmlns:a16="http://schemas.microsoft.com/office/drawing/2014/main" id="{E1BF383A-D48E-23B1-70E3-1517F5C21EF2}"/>
            </a:ext>
          </a:extLst>
        </xdr:cNvPr>
        <xdr:cNvSpPr txBox="1"/>
      </xdr:nvSpPr>
      <xdr:spPr>
        <a:xfrm>
          <a:off x="2433908" y="14553482"/>
          <a:ext cx="777072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上り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標高</a:t>
          </a:r>
          <a:r>
            <a:rPr kumimoji="1" lang="en-US" altLang="ja-JP" sz="1000" b="1">
              <a:solidFill>
                <a:srgbClr val="FF0000"/>
              </a:solidFill>
              <a:latin typeface="+mj-ea"/>
              <a:ea typeface="+mj-ea"/>
            </a:rPr>
            <a:t>235m</a:t>
          </a:r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まで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3</xdr:col>
      <xdr:colOff>28575</xdr:colOff>
      <xdr:row>21</xdr:row>
      <xdr:rowOff>161925</xdr:rowOff>
    </xdr:from>
    <xdr:to>
      <xdr:col>3</xdr:col>
      <xdr:colOff>219075</xdr:colOff>
      <xdr:row>27</xdr:row>
      <xdr:rowOff>95250</xdr:rowOff>
    </xdr:to>
    <xdr:sp macro="" textlink="">
      <xdr:nvSpPr>
        <xdr:cNvPr id="2" name="フリーフォーム: 図形 1">
          <a:extLst>
            <a:ext uri="{FF2B5EF4-FFF2-40B4-BE49-F238E27FC236}">
              <a16:creationId xmlns:a16="http://schemas.microsoft.com/office/drawing/2014/main" id="{D621A484-F686-05F1-AC54-E8418937B18B}"/>
            </a:ext>
          </a:extLst>
        </xdr:cNvPr>
        <xdr:cNvSpPr/>
      </xdr:nvSpPr>
      <xdr:spPr bwMode="auto">
        <a:xfrm>
          <a:off x="971550" y="3981450"/>
          <a:ext cx="190500" cy="1019175"/>
        </a:xfrm>
        <a:custGeom>
          <a:avLst/>
          <a:gdLst>
            <a:gd name="connsiteX0" fmla="*/ 0 w 190500"/>
            <a:gd name="connsiteY0" fmla="*/ 1019175 h 1019175"/>
            <a:gd name="connsiteX1" fmla="*/ 0 w 190500"/>
            <a:gd name="connsiteY1" fmla="*/ 571500 h 1019175"/>
            <a:gd name="connsiteX2" fmla="*/ 190500 w 190500"/>
            <a:gd name="connsiteY2" fmla="*/ 361950 h 1019175"/>
            <a:gd name="connsiteX3" fmla="*/ 133350 w 190500"/>
            <a:gd name="connsiteY3" fmla="*/ 0 h 1019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90500" h="1019175">
              <a:moveTo>
                <a:pt x="0" y="1019175"/>
              </a:moveTo>
              <a:lnTo>
                <a:pt x="0" y="571500"/>
              </a:lnTo>
              <a:lnTo>
                <a:pt x="190500" y="361950"/>
              </a:lnTo>
              <a:lnTo>
                <a:pt x="1333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244652</xdr:colOff>
      <xdr:row>23</xdr:row>
      <xdr:rowOff>158622</xdr:rowOff>
    </xdr:from>
    <xdr:to>
      <xdr:col>3</xdr:col>
      <xdr:colOff>28575</xdr:colOff>
      <xdr:row>25</xdr:row>
      <xdr:rowOff>0</xdr:rowOff>
    </xdr:to>
    <xdr:sp macro="" textlink="">
      <xdr:nvSpPr>
        <xdr:cNvPr id="5" name="Line 6499">
          <a:extLst>
            <a:ext uri="{FF2B5EF4-FFF2-40B4-BE49-F238E27FC236}">
              <a16:creationId xmlns:a16="http://schemas.microsoft.com/office/drawing/2014/main" id="{D58E471A-020A-6C7D-EF6E-13F77333B1E3}"/>
            </a:ext>
          </a:extLst>
        </xdr:cNvPr>
        <xdr:cNvSpPr>
          <a:spLocks noChangeShapeType="1"/>
        </xdr:cNvSpPr>
      </xdr:nvSpPr>
      <xdr:spPr bwMode="auto">
        <a:xfrm>
          <a:off x="368477" y="4340097"/>
          <a:ext cx="603073" cy="203328"/>
        </a:xfrm>
        <a:custGeom>
          <a:avLst/>
          <a:gdLst>
            <a:gd name="connsiteX0" fmla="*/ 0 w 584023"/>
            <a:gd name="connsiteY0" fmla="*/ 0 h 497632"/>
            <a:gd name="connsiteX1" fmla="*/ 584023 w 584023"/>
            <a:gd name="connsiteY1" fmla="*/ 497632 h 497632"/>
            <a:gd name="connsiteX0" fmla="*/ 0 w 584023"/>
            <a:gd name="connsiteY0" fmla="*/ 0 h 497632"/>
            <a:gd name="connsiteX1" fmla="*/ 584023 w 584023"/>
            <a:gd name="connsiteY1" fmla="*/ 497632 h 497632"/>
            <a:gd name="connsiteX0" fmla="*/ 0 w 584023"/>
            <a:gd name="connsiteY0" fmla="*/ 0 h 497632"/>
            <a:gd name="connsiteX1" fmla="*/ 584023 w 584023"/>
            <a:gd name="connsiteY1" fmla="*/ 497632 h 497632"/>
            <a:gd name="connsiteX0" fmla="*/ 0 w 603073"/>
            <a:gd name="connsiteY0" fmla="*/ 0 h 183307"/>
            <a:gd name="connsiteX1" fmla="*/ 603073 w 603073"/>
            <a:gd name="connsiteY1" fmla="*/ 183307 h 183307"/>
            <a:gd name="connsiteX0" fmla="*/ 0 w 603073"/>
            <a:gd name="connsiteY0" fmla="*/ 20021 h 203328"/>
            <a:gd name="connsiteX1" fmla="*/ 603073 w 603073"/>
            <a:gd name="connsiteY1" fmla="*/ 203328 h 2033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3073" h="203328">
              <a:moveTo>
                <a:pt x="0" y="20021"/>
              </a:moveTo>
              <a:cubicBezTo>
                <a:pt x="337549" y="4923"/>
                <a:pt x="570324" y="-67324"/>
                <a:pt x="603073" y="203328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342691</xdr:colOff>
      <xdr:row>25</xdr:row>
      <xdr:rowOff>152052</xdr:rowOff>
    </xdr:from>
    <xdr:to>
      <xdr:col>3</xdr:col>
      <xdr:colOff>129777</xdr:colOff>
      <xdr:row>26</xdr:row>
      <xdr:rowOff>162800</xdr:rowOff>
    </xdr:to>
    <xdr:sp macro="" textlink="">
      <xdr:nvSpPr>
        <xdr:cNvPr id="22" name="AutoShape 6507">
          <a:extLst>
            <a:ext uri="{FF2B5EF4-FFF2-40B4-BE49-F238E27FC236}">
              <a16:creationId xmlns:a16="http://schemas.microsoft.com/office/drawing/2014/main" id="{3D467443-F750-8860-C376-A247C88FAF77}"/>
            </a:ext>
          </a:extLst>
        </xdr:cNvPr>
        <xdr:cNvSpPr>
          <a:spLocks noChangeArrowheads="1"/>
        </xdr:cNvSpPr>
      </xdr:nvSpPr>
      <xdr:spPr bwMode="auto">
        <a:xfrm>
          <a:off x="876091" y="4695477"/>
          <a:ext cx="196661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21</xdr:row>
      <xdr:rowOff>142875</xdr:rowOff>
    </xdr:from>
    <xdr:to>
      <xdr:col>6</xdr:col>
      <xdr:colOff>438497</xdr:colOff>
      <xdr:row>27</xdr:row>
      <xdr:rowOff>76200</xdr:rowOff>
    </xdr:to>
    <xdr:sp macro="" textlink="">
      <xdr:nvSpPr>
        <xdr:cNvPr id="23" name="フリーフォーム: 図形 22">
          <a:extLst>
            <a:ext uri="{FF2B5EF4-FFF2-40B4-BE49-F238E27FC236}">
              <a16:creationId xmlns:a16="http://schemas.microsoft.com/office/drawing/2014/main" id="{A99DB7DB-FF7F-54F7-530C-C3EE3043ED24}"/>
            </a:ext>
          </a:extLst>
        </xdr:cNvPr>
        <xdr:cNvSpPr/>
      </xdr:nvSpPr>
      <xdr:spPr bwMode="auto">
        <a:xfrm>
          <a:off x="2533650" y="3962400"/>
          <a:ext cx="438497" cy="1019175"/>
        </a:xfrm>
        <a:custGeom>
          <a:avLst/>
          <a:gdLst>
            <a:gd name="connsiteX0" fmla="*/ 0 w 400050"/>
            <a:gd name="connsiteY0" fmla="*/ 1019175 h 1019175"/>
            <a:gd name="connsiteX1" fmla="*/ 0 w 400050"/>
            <a:gd name="connsiteY1" fmla="*/ 619125 h 1019175"/>
            <a:gd name="connsiteX2" fmla="*/ 400050 w 400050"/>
            <a:gd name="connsiteY2" fmla="*/ 0 h 1019175"/>
            <a:gd name="connsiteX0" fmla="*/ 0 w 400050"/>
            <a:gd name="connsiteY0" fmla="*/ 1019175 h 1019175"/>
            <a:gd name="connsiteX1" fmla="*/ 0 w 400050"/>
            <a:gd name="connsiteY1" fmla="*/ 619125 h 1019175"/>
            <a:gd name="connsiteX2" fmla="*/ 400050 w 400050"/>
            <a:gd name="connsiteY2" fmla="*/ 0 h 1019175"/>
            <a:gd name="connsiteX0" fmla="*/ 0 w 438497"/>
            <a:gd name="connsiteY0" fmla="*/ 1019175 h 1019175"/>
            <a:gd name="connsiteX1" fmla="*/ 0 w 438497"/>
            <a:gd name="connsiteY1" fmla="*/ 619125 h 1019175"/>
            <a:gd name="connsiteX2" fmla="*/ 400050 w 438497"/>
            <a:gd name="connsiteY2" fmla="*/ 0 h 1019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38497" h="1019175">
              <a:moveTo>
                <a:pt x="0" y="1019175"/>
              </a:moveTo>
              <a:lnTo>
                <a:pt x="0" y="619125"/>
              </a:lnTo>
              <a:cubicBezTo>
                <a:pt x="504825" y="555625"/>
                <a:pt x="466725" y="206375"/>
                <a:pt x="40005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352425</xdr:colOff>
      <xdr:row>25</xdr:row>
      <xdr:rowOff>51861</xdr:rowOff>
    </xdr:from>
    <xdr:to>
      <xdr:col>5</xdr:col>
      <xdr:colOff>369175</xdr:colOff>
      <xdr:row>25</xdr:row>
      <xdr:rowOff>66674</xdr:rowOff>
    </xdr:to>
    <xdr:sp macro="" textlink="">
      <xdr:nvSpPr>
        <xdr:cNvPr id="24" name="Line 6499">
          <a:extLst>
            <a:ext uri="{FF2B5EF4-FFF2-40B4-BE49-F238E27FC236}">
              <a16:creationId xmlns:a16="http://schemas.microsoft.com/office/drawing/2014/main" id="{3E9D846D-51F5-11C8-25F0-ED8345F8953C}"/>
            </a:ext>
          </a:extLst>
        </xdr:cNvPr>
        <xdr:cNvSpPr>
          <a:spLocks noChangeShapeType="1"/>
        </xdr:cNvSpPr>
      </xdr:nvSpPr>
      <xdr:spPr bwMode="auto">
        <a:xfrm flipV="1">
          <a:off x="2066925" y="4595286"/>
          <a:ext cx="426325" cy="1481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314116</xdr:colOff>
      <xdr:row>25</xdr:row>
      <xdr:rowOff>180627</xdr:rowOff>
    </xdr:from>
    <xdr:to>
      <xdr:col>6</xdr:col>
      <xdr:colOff>101202</xdr:colOff>
      <xdr:row>27</xdr:row>
      <xdr:rowOff>10400</xdr:rowOff>
    </xdr:to>
    <xdr:sp macro="" textlink="">
      <xdr:nvSpPr>
        <xdr:cNvPr id="27" name="AutoShape 6507">
          <a:extLst>
            <a:ext uri="{FF2B5EF4-FFF2-40B4-BE49-F238E27FC236}">
              <a16:creationId xmlns:a16="http://schemas.microsoft.com/office/drawing/2014/main" id="{DE2A7E2A-825D-14A4-6BF5-AAA788579ABD}"/>
            </a:ext>
          </a:extLst>
        </xdr:cNvPr>
        <xdr:cNvSpPr>
          <a:spLocks noChangeArrowheads="1"/>
        </xdr:cNvSpPr>
      </xdr:nvSpPr>
      <xdr:spPr bwMode="auto">
        <a:xfrm>
          <a:off x="2438191" y="4724052"/>
          <a:ext cx="196661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327588</xdr:colOff>
      <xdr:row>21</xdr:row>
      <xdr:rowOff>178018</xdr:rowOff>
    </xdr:from>
    <xdr:ext cx="417188" cy="408122"/>
    <xdr:grpSp>
      <xdr:nvGrpSpPr>
        <xdr:cNvPr id="29" name="Group 6672">
          <a:extLst>
            <a:ext uri="{FF2B5EF4-FFF2-40B4-BE49-F238E27FC236}">
              <a16:creationId xmlns:a16="http://schemas.microsoft.com/office/drawing/2014/main" id="{748E5489-73F5-9D63-C360-CD6D36384B35}"/>
            </a:ext>
          </a:extLst>
        </xdr:cNvPr>
        <xdr:cNvGrpSpPr>
          <a:grpSpLocks/>
        </xdr:cNvGrpSpPr>
      </xdr:nvGrpSpPr>
      <xdr:grpSpPr bwMode="auto">
        <a:xfrm>
          <a:off x="2451663" y="3997543"/>
          <a:ext cx="417188" cy="408122"/>
          <a:chOff x="536" y="109"/>
          <a:chExt cx="46" cy="44"/>
        </a:xfrm>
      </xdr:grpSpPr>
      <xdr:pic>
        <xdr:nvPicPr>
          <xdr:cNvPr id="30" name="Picture 6673" descr="route2">
            <a:extLst>
              <a:ext uri="{FF2B5EF4-FFF2-40B4-BE49-F238E27FC236}">
                <a16:creationId xmlns:a16="http://schemas.microsoft.com/office/drawing/2014/main" id="{7EE17028-FC4F-B359-01F2-EFFFB2EB9C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57" name="Text Box 6674">
            <a:extLst>
              <a:ext uri="{FF2B5EF4-FFF2-40B4-BE49-F238E27FC236}">
                <a16:creationId xmlns:a16="http://schemas.microsoft.com/office/drawing/2014/main" id="{DF143AE0-82FC-4145-66A6-62507C1B77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183931</xdr:colOff>
      <xdr:row>21</xdr:row>
      <xdr:rowOff>91966</xdr:rowOff>
    </xdr:from>
    <xdr:to>
      <xdr:col>8</xdr:col>
      <xdr:colOff>183931</xdr:colOff>
      <xdr:row>27</xdr:row>
      <xdr:rowOff>98535</xdr:rowOff>
    </xdr:to>
    <xdr:sp macro="" textlink="">
      <xdr:nvSpPr>
        <xdr:cNvPr id="2758" name="フリーフォーム 21">
          <a:extLst>
            <a:ext uri="{FF2B5EF4-FFF2-40B4-BE49-F238E27FC236}">
              <a16:creationId xmlns:a16="http://schemas.microsoft.com/office/drawing/2014/main" id="{0BD0E4F4-C418-4498-82EC-35ACC4347FC8}"/>
            </a:ext>
          </a:extLst>
        </xdr:cNvPr>
        <xdr:cNvSpPr/>
      </xdr:nvSpPr>
      <xdr:spPr bwMode="auto">
        <a:xfrm>
          <a:off x="717331" y="3911491"/>
          <a:ext cx="0" cy="1092419"/>
        </a:xfrm>
        <a:custGeom>
          <a:avLst/>
          <a:gdLst>
            <a:gd name="connsiteX0" fmla="*/ 0 w 0"/>
            <a:gd name="connsiteY0" fmla="*/ 1110155 h 1110155"/>
            <a:gd name="connsiteX1" fmla="*/ 0 w 0"/>
            <a:gd name="connsiteY1" fmla="*/ 0 h 11101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110155">
              <a:moveTo>
                <a:pt x="0" y="111015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89296</xdr:colOff>
      <xdr:row>24</xdr:row>
      <xdr:rowOff>72225</xdr:rowOff>
    </xdr:from>
    <xdr:to>
      <xdr:col>9</xdr:col>
      <xdr:colOff>505810</xdr:colOff>
      <xdr:row>24</xdr:row>
      <xdr:rowOff>72225</xdr:rowOff>
    </xdr:to>
    <xdr:sp macro="" textlink="">
      <xdr:nvSpPr>
        <xdr:cNvPr id="2760" name="Line 6499">
          <a:extLst>
            <a:ext uri="{FF2B5EF4-FFF2-40B4-BE49-F238E27FC236}">
              <a16:creationId xmlns:a16="http://schemas.microsoft.com/office/drawing/2014/main" id="{3FCBC8BA-B73E-4152-8B91-74C28C9D7377}"/>
            </a:ext>
          </a:extLst>
        </xdr:cNvPr>
        <xdr:cNvSpPr>
          <a:spLocks noChangeShapeType="1"/>
        </xdr:cNvSpPr>
      </xdr:nvSpPr>
      <xdr:spPr bwMode="auto">
        <a:xfrm>
          <a:off x="622696" y="4434675"/>
          <a:ext cx="82608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77657</xdr:colOff>
      <xdr:row>23</xdr:row>
      <xdr:rowOff>157655</xdr:rowOff>
    </xdr:from>
    <xdr:to>
      <xdr:col>8</xdr:col>
      <xdr:colOff>279257</xdr:colOff>
      <xdr:row>24</xdr:row>
      <xdr:rowOff>174618</xdr:rowOff>
    </xdr:to>
    <xdr:sp macro="" textlink="">
      <xdr:nvSpPr>
        <xdr:cNvPr id="2761" name="Oval 6509">
          <a:extLst>
            <a:ext uri="{FF2B5EF4-FFF2-40B4-BE49-F238E27FC236}">
              <a16:creationId xmlns:a16="http://schemas.microsoft.com/office/drawing/2014/main" id="{F527A0DD-3804-463D-B8CF-5FE0989EA357}"/>
            </a:ext>
          </a:extLst>
        </xdr:cNvPr>
        <xdr:cNvSpPr>
          <a:spLocks noChangeArrowheads="1"/>
        </xdr:cNvSpPr>
      </xdr:nvSpPr>
      <xdr:spPr bwMode="auto">
        <a:xfrm>
          <a:off x="611057" y="4339130"/>
          <a:ext cx="201600" cy="1979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9</xdr:col>
      <xdr:colOff>229913</xdr:colOff>
      <xdr:row>22</xdr:row>
      <xdr:rowOff>72258</xdr:rowOff>
    </xdr:from>
    <xdr:ext cx="352952" cy="345282"/>
    <xdr:grpSp>
      <xdr:nvGrpSpPr>
        <xdr:cNvPr id="2762" name="Group 6672">
          <a:extLst>
            <a:ext uri="{FF2B5EF4-FFF2-40B4-BE49-F238E27FC236}">
              <a16:creationId xmlns:a16="http://schemas.microsoft.com/office/drawing/2014/main" id="{C816B1CC-2136-4224-9C08-3B67F255B44E}"/>
            </a:ext>
          </a:extLst>
        </xdr:cNvPr>
        <xdr:cNvGrpSpPr>
          <a:grpSpLocks/>
        </xdr:cNvGrpSpPr>
      </xdr:nvGrpSpPr>
      <xdr:grpSpPr bwMode="auto">
        <a:xfrm>
          <a:off x="4354238" y="4072758"/>
          <a:ext cx="352952" cy="345282"/>
          <a:chOff x="536" y="109"/>
          <a:chExt cx="46" cy="44"/>
        </a:xfrm>
      </xdr:grpSpPr>
      <xdr:pic>
        <xdr:nvPicPr>
          <xdr:cNvPr id="2763" name="Picture 6673" descr="route2">
            <a:extLst>
              <a:ext uri="{FF2B5EF4-FFF2-40B4-BE49-F238E27FC236}">
                <a16:creationId xmlns:a16="http://schemas.microsoft.com/office/drawing/2014/main" id="{B324BBC9-EC01-D606-72F4-F7740BD123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69" name="Text Box 6674">
            <a:extLst>
              <a:ext uri="{FF2B5EF4-FFF2-40B4-BE49-F238E27FC236}">
                <a16:creationId xmlns:a16="http://schemas.microsoft.com/office/drawing/2014/main" id="{014D8D10-E030-947C-5C87-B70D2D9343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8</xdr:col>
      <xdr:colOff>87815</xdr:colOff>
      <xdr:row>26</xdr:row>
      <xdr:rowOff>51546</xdr:rowOff>
    </xdr:from>
    <xdr:to>
      <xdr:col>8</xdr:col>
      <xdr:colOff>282178</xdr:colOff>
      <xdr:row>27</xdr:row>
      <xdr:rowOff>62294</xdr:rowOff>
    </xdr:to>
    <xdr:sp macro="" textlink="">
      <xdr:nvSpPr>
        <xdr:cNvPr id="2771" name="AutoShape 6507">
          <a:extLst>
            <a:ext uri="{FF2B5EF4-FFF2-40B4-BE49-F238E27FC236}">
              <a16:creationId xmlns:a16="http://schemas.microsoft.com/office/drawing/2014/main" id="{E59EF133-7C4A-4F61-B444-E28C2829D430}"/>
            </a:ext>
          </a:extLst>
        </xdr:cNvPr>
        <xdr:cNvSpPr>
          <a:spLocks noChangeArrowheads="1"/>
        </xdr:cNvSpPr>
      </xdr:nvSpPr>
      <xdr:spPr bwMode="auto">
        <a:xfrm>
          <a:off x="621215" y="4775946"/>
          <a:ext cx="19436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64377</xdr:colOff>
      <xdr:row>21</xdr:row>
      <xdr:rowOff>19050</xdr:rowOff>
    </xdr:from>
    <xdr:ext cx="515014" cy="166712"/>
    <xdr:sp macro="" textlink="">
      <xdr:nvSpPr>
        <xdr:cNvPr id="2799" name="テキスト ボックス 2798">
          <a:extLst>
            <a:ext uri="{FF2B5EF4-FFF2-40B4-BE49-F238E27FC236}">
              <a16:creationId xmlns:a16="http://schemas.microsoft.com/office/drawing/2014/main" id="{EC98585A-9F18-4901-A456-B8245380B5AA}"/>
            </a:ext>
          </a:extLst>
        </xdr:cNvPr>
        <xdr:cNvSpPr txBox="1"/>
      </xdr:nvSpPr>
      <xdr:spPr>
        <a:xfrm>
          <a:off x="188202" y="3838575"/>
          <a:ext cx="515014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白川郷へ</a:t>
          </a:r>
        </a:p>
      </xdr:txBody>
    </xdr:sp>
    <xdr:clientData/>
  </xdr:oneCellAnchor>
  <xdr:twoCellAnchor>
    <xdr:from>
      <xdr:col>11</xdr:col>
      <xdr:colOff>85724</xdr:colOff>
      <xdr:row>22</xdr:row>
      <xdr:rowOff>29457</xdr:rowOff>
    </xdr:from>
    <xdr:to>
      <xdr:col>13</xdr:col>
      <xdr:colOff>9524</xdr:colOff>
      <xdr:row>26</xdr:row>
      <xdr:rowOff>17990</xdr:rowOff>
    </xdr:to>
    <xdr:sp macro="" textlink="">
      <xdr:nvSpPr>
        <xdr:cNvPr id="2803" name="フリーフォーム 28">
          <a:extLst>
            <a:ext uri="{FF2B5EF4-FFF2-40B4-BE49-F238E27FC236}">
              <a16:creationId xmlns:a16="http://schemas.microsoft.com/office/drawing/2014/main" id="{E7AFFEC8-1068-497A-8293-60E56FBEF587}"/>
            </a:ext>
          </a:extLst>
        </xdr:cNvPr>
        <xdr:cNvSpPr/>
      </xdr:nvSpPr>
      <xdr:spPr bwMode="auto">
        <a:xfrm rot="10800000">
          <a:off x="2209799" y="4029957"/>
          <a:ext cx="1104900" cy="712433"/>
        </a:xfrm>
        <a:custGeom>
          <a:avLst/>
          <a:gdLst>
            <a:gd name="connsiteX0" fmla="*/ 1209675 w 1209675"/>
            <a:gd name="connsiteY0" fmla="*/ 0 h 771525"/>
            <a:gd name="connsiteX1" fmla="*/ 1209675 w 1209675"/>
            <a:gd name="connsiteY1" fmla="*/ 476250 h 771525"/>
            <a:gd name="connsiteX2" fmla="*/ 1209675 w 1209675"/>
            <a:gd name="connsiteY2" fmla="*/ 676275 h 771525"/>
            <a:gd name="connsiteX3" fmla="*/ 638175 w 1209675"/>
            <a:gd name="connsiteY3" fmla="*/ 771525 h 771525"/>
            <a:gd name="connsiteX4" fmla="*/ 371475 w 1209675"/>
            <a:gd name="connsiteY4" fmla="*/ 609600 h 771525"/>
            <a:gd name="connsiteX5" fmla="*/ 0 w 1209675"/>
            <a:gd name="connsiteY5" fmla="*/ 619125 h 771525"/>
            <a:gd name="connsiteX0" fmla="*/ 1209675 w 1209675"/>
            <a:gd name="connsiteY0" fmla="*/ 0 h 771525"/>
            <a:gd name="connsiteX1" fmla="*/ 1209675 w 1209675"/>
            <a:gd name="connsiteY1" fmla="*/ 476250 h 771525"/>
            <a:gd name="connsiteX2" fmla="*/ 1209675 w 1209675"/>
            <a:gd name="connsiteY2" fmla="*/ 676275 h 771525"/>
            <a:gd name="connsiteX3" fmla="*/ 638175 w 1209675"/>
            <a:gd name="connsiteY3" fmla="*/ 771525 h 771525"/>
            <a:gd name="connsiteX4" fmla="*/ 371475 w 1209675"/>
            <a:gd name="connsiteY4" fmla="*/ 609600 h 771525"/>
            <a:gd name="connsiteX5" fmla="*/ 0 w 1209675"/>
            <a:gd name="connsiteY5" fmla="*/ 619125 h 771525"/>
            <a:gd name="connsiteX0" fmla="*/ 1209675 w 1209675"/>
            <a:gd name="connsiteY0" fmla="*/ 0 h 779991"/>
            <a:gd name="connsiteX1" fmla="*/ 1209675 w 1209675"/>
            <a:gd name="connsiteY1" fmla="*/ 476250 h 779991"/>
            <a:gd name="connsiteX2" fmla="*/ 1209675 w 1209675"/>
            <a:gd name="connsiteY2" fmla="*/ 676275 h 779991"/>
            <a:gd name="connsiteX3" fmla="*/ 638175 w 1209675"/>
            <a:gd name="connsiteY3" fmla="*/ 771525 h 779991"/>
            <a:gd name="connsiteX4" fmla="*/ 371475 w 1209675"/>
            <a:gd name="connsiteY4" fmla="*/ 609600 h 779991"/>
            <a:gd name="connsiteX5" fmla="*/ 0 w 1209675"/>
            <a:gd name="connsiteY5" fmla="*/ 619125 h 779991"/>
            <a:gd name="connsiteX0" fmla="*/ 1209675 w 1209675"/>
            <a:gd name="connsiteY0" fmla="*/ 0 h 779991"/>
            <a:gd name="connsiteX1" fmla="*/ 1209675 w 1209675"/>
            <a:gd name="connsiteY1" fmla="*/ 476250 h 779991"/>
            <a:gd name="connsiteX2" fmla="*/ 1209675 w 1209675"/>
            <a:gd name="connsiteY2" fmla="*/ 676275 h 779991"/>
            <a:gd name="connsiteX3" fmla="*/ 638175 w 1209675"/>
            <a:gd name="connsiteY3" fmla="*/ 771525 h 779991"/>
            <a:gd name="connsiteX4" fmla="*/ 371475 w 1209675"/>
            <a:gd name="connsiteY4" fmla="*/ 609600 h 779991"/>
            <a:gd name="connsiteX5" fmla="*/ 0 w 1209675"/>
            <a:gd name="connsiteY5" fmla="*/ 619125 h 7799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209675" h="779991">
              <a:moveTo>
                <a:pt x="1209675" y="0"/>
              </a:moveTo>
              <a:lnTo>
                <a:pt x="1209675" y="476250"/>
              </a:lnTo>
              <a:lnTo>
                <a:pt x="1209675" y="676275"/>
              </a:lnTo>
              <a:cubicBezTo>
                <a:pt x="1209675" y="765175"/>
                <a:pt x="685800" y="796925"/>
                <a:pt x="638175" y="771525"/>
              </a:cubicBezTo>
              <a:cubicBezTo>
                <a:pt x="549275" y="717550"/>
                <a:pt x="422275" y="682625"/>
                <a:pt x="371475" y="609600"/>
              </a:cubicBezTo>
              <a:lnTo>
                <a:pt x="0" y="619125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319474</xdr:colOff>
      <xdr:row>24</xdr:row>
      <xdr:rowOff>30118</xdr:rowOff>
    </xdr:from>
    <xdr:to>
      <xdr:col>12</xdr:col>
      <xdr:colOff>247001</xdr:colOff>
      <xdr:row>25</xdr:row>
      <xdr:rowOff>123012</xdr:rowOff>
    </xdr:to>
    <xdr:grpSp>
      <xdr:nvGrpSpPr>
        <xdr:cNvPr id="2804" name="Group 3646">
          <a:extLst>
            <a:ext uri="{FF2B5EF4-FFF2-40B4-BE49-F238E27FC236}">
              <a16:creationId xmlns:a16="http://schemas.microsoft.com/office/drawing/2014/main" id="{F67CC2E5-0BC0-4E0A-9856-B0D20AD299AB}"/>
            </a:ext>
          </a:extLst>
        </xdr:cNvPr>
        <xdr:cNvGrpSpPr>
          <a:grpSpLocks/>
        </xdr:cNvGrpSpPr>
      </xdr:nvGrpSpPr>
      <xdr:grpSpPr bwMode="auto">
        <a:xfrm>
          <a:off x="5624899" y="4392568"/>
          <a:ext cx="337102" cy="273869"/>
          <a:chOff x="8389" y="124"/>
          <a:chExt cx="34" cy="26"/>
        </a:xfrm>
      </xdr:grpSpPr>
      <xdr:sp macro="" textlink="">
        <xdr:nvSpPr>
          <xdr:cNvPr id="2805" name="Rectangle 3647">
            <a:extLst>
              <a:ext uri="{FF2B5EF4-FFF2-40B4-BE49-F238E27FC236}">
                <a16:creationId xmlns:a16="http://schemas.microsoft.com/office/drawing/2014/main" id="{A04B852C-A559-6643-DBC4-42F8BE2A5C5D}"/>
              </a:ext>
            </a:extLst>
          </xdr:cNvPr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06" name="Rectangle 3648">
            <a:extLst>
              <a:ext uri="{FF2B5EF4-FFF2-40B4-BE49-F238E27FC236}">
                <a16:creationId xmlns:a16="http://schemas.microsoft.com/office/drawing/2014/main" id="{7C2B8418-548E-E92B-EC4F-EFDA06E5A680}"/>
              </a:ext>
            </a:extLst>
          </xdr:cNvPr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07" name="Oval 3649">
            <a:extLst>
              <a:ext uri="{FF2B5EF4-FFF2-40B4-BE49-F238E27FC236}">
                <a16:creationId xmlns:a16="http://schemas.microsoft.com/office/drawing/2014/main" id="{9D93883A-D6CE-7E05-A455-9EF771566E28}"/>
              </a:ext>
            </a:extLst>
          </xdr:cNvPr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10</xdr:col>
      <xdr:colOff>114545</xdr:colOff>
      <xdr:row>26</xdr:row>
      <xdr:rowOff>17666</xdr:rowOff>
    </xdr:from>
    <xdr:ext cx="1198790" cy="333425"/>
    <xdr:sp macro="" textlink="">
      <xdr:nvSpPr>
        <xdr:cNvPr id="2809" name="テキスト ボックス 2808">
          <a:extLst>
            <a:ext uri="{FF2B5EF4-FFF2-40B4-BE49-F238E27FC236}">
              <a16:creationId xmlns:a16="http://schemas.microsoft.com/office/drawing/2014/main" id="{E91E6760-ABBF-481F-BB31-9EAF33CFC367}"/>
            </a:ext>
          </a:extLst>
        </xdr:cNvPr>
        <xdr:cNvSpPr txBox="1"/>
      </xdr:nvSpPr>
      <xdr:spPr>
        <a:xfrm>
          <a:off x="5010395" y="4742066"/>
          <a:ext cx="1198790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白川郷とわかるように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自転車を撮影する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 editAs="oneCell">
    <xdr:from>
      <xdr:col>10</xdr:col>
      <xdr:colOff>393601</xdr:colOff>
      <xdr:row>24</xdr:row>
      <xdr:rowOff>158292</xdr:rowOff>
    </xdr:from>
    <xdr:to>
      <xdr:col>11</xdr:col>
      <xdr:colOff>178389</xdr:colOff>
      <xdr:row>25</xdr:row>
      <xdr:rowOff>169040</xdr:rowOff>
    </xdr:to>
    <xdr:sp macro="" textlink="">
      <xdr:nvSpPr>
        <xdr:cNvPr id="2814" name="AutoShape 6507">
          <a:extLst>
            <a:ext uri="{FF2B5EF4-FFF2-40B4-BE49-F238E27FC236}">
              <a16:creationId xmlns:a16="http://schemas.microsoft.com/office/drawing/2014/main" id="{EBA1CA66-26CC-4E60-BD1F-23F73B245395}"/>
            </a:ext>
          </a:extLst>
        </xdr:cNvPr>
        <xdr:cNvSpPr>
          <a:spLocks noChangeArrowheads="1"/>
        </xdr:cNvSpPr>
      </xdr:nvSpPr>
      <xdr:spPr bwMode="auto">
        <a:xfrm>
          <a:off x="2108101" y="4520742"/>
          <a:ext cx="19436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5912</xdr:colOff>
      <xdr:row>22</xdr:row>
      <xdr:rowOff>103133</xdr:rowOff>
    </xdr:from>
    <xdr:to>
      <xdr:col>11</xdr:col>
      <xdr:colOff>99953</xdr:colOff>
      <xdr:row>24</xdr:row>
      <xdr:rowOff>50582</xdr:rowOff>
    </xdr:to>
    <xdr:grpSp>
      <xdr:nvGrpSpPr>
        <xdr:cNvPr id="2818" name="グループ化 2817">
          <a:extLst>
            <a:ext uri="{FF2B5EF4-FFF2-40B4-BE49-F238E27FC236}">
              <a16:creationId xmlns:a16="http://schemas.microsoft.com/office/drawing/2014/main" id="{784AB722-47B3-4837-8AF1-532F3441AC96}"/>
            </a:ext>
          </a:extLst>
        </xdr:cNvPr>
        <xdr:cNvGrpSpPr/>
      </xdr:nvGrpSpPr>
      <xdr:grpSpPr>
        <a:xfrm>
          <a:off x="4901762" y="4103633"/>
          <a:ext cx="503616" cy="309399"/>
          <a:chOff x="16135679" y="815209"/>
          <a:chExt cx="506572" cy="309399"/>
        </a:xfrm>
      </xdr:grpSpPr>
      <xdr:sp macro="" textlink="">
        <xdr:nvSpPr>
          <xdr:cNvPr id="2829" name="ホームベース 22">
            <a:extLst>
              <a:ext uri="{FF2B5EF4-FFF2-40B4-BE49-F238E27FC236}">
                <a16:creationId xmlns:a16="http://schemas.microsoft.com/office/drawing/2014/main" id="{B712279A-94AD-FAB1-6254-674C0E2A5F1C}"/>
              </a:ext>
            </a:extLst>
          </xdr:cNvPr>
          <xdr:cNvSpPr/>
        </xdr:nvSpPr>
        <xdr:spPr bwMode="auto">
          <a:xfrm rot="16200000">
            <a:off x="16264594" y="817673"/>
            <a:ext cx="263416" cy="350454"/>
          </a:xfrm>
          <a:prstGeom prst="homePlate">
            <a:avLst>
              <a:gd name="adj" fmla="val 71951"/>
            </a:avLst>
          </a:prstGeom>
          <a:solidFill>
            <a:srgbClr val="C00000"/>
          </a:solidFill>
          <a:ln w="28575" cap="flat" cmpd="sng" algn="ctr">
            <a:solidFill>
              <a:schemeClr val="tx1">
                <a:lumMod val="75000"/>
                <a:lumOff val="25000"/>
              </a:schemeClr>
            </a:solidFill>
            <a:prstDash val="solid"/>
            <a:round/>
            <a:headEnd type="none" w="med" len="med"/>
            <a:tailEnd type="triangl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52" name="フリーフォーム 23">
            <a:extLst>
              <a:ext uri="{FF2B5EF4-FFF2-40B4-BE49-F238E27FC236}">
                <a16:creationId xmlns:a16="http://schemas.microsoft.com/office/drawing/2014/main" id="{5846571D-CA6C-83A6-13B1-0481E2D8727C}"/>
              </a:ext>
            </a:extLst>
          </xdr:cNvPr>
          <xdr:cNvSpPr/>
        </xdr:nvSpPr>
        <xdr:spPr bwMode="auto">
          <a:xfrm>
            <a:off x="16135679" y="815209"/>
            <a:ext cx="506572" cy="286078"/>
          </a:xfrm>
          <a:custGeom>
            <a:avLst/>
            <a:gdLst>
              <a:gd name="connsiteX0" fmla="*/ 0 w 538655"/>
              <a:gd name="connsiteY0" fmla="*/ 302172 h 308741"/>
              <a:gd name="connsiteX1" fmla="*/ 269327 w 538655"/>
              <a:gd name="connsiteY1" fmla="*/ 0 h 308741"/>
              <a:gd name="connsiteX2" fmla="*/ 538655 w 538655"/>
              <a:gd name="connsiteY2" fmla="*/ 308741 h 3087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538655" h="308741">
                <a:moveTo>
                  <a:pt x="0" y="302172"/>
                </a:moveTo>
                <a:lnTo>
                  <a:pt x="269327" y="0"/>
                </a:lnTo>
                <a:lnTo>
                  <a:pt x="538655" y="308741"/>
                </a:lnTo>
              </a:path>
            </a:pathLst>
          </a:custGeom>
          <a:noFill/>
          <a:ln w="57150" cap="flat" cmpd="sng" algn="ctr">
            <a:solidFill>
              <a:schemeClr val="tx1">
                <a:lumMod val="75000"/>
                <a:lumOff val="2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61" name="正方形/長方形 2860">
            <a:extLst>
              <a:ext uri="{FF2B5EF4-FFF2-40B4-BE49-F238E27FC236}">
                <a16:creationId xmlns:a16="http://schemas.microsoft.com/office/drawing/2014/main" id="{7F12E10D-D562-25E6-68E0-9F887660F9C5}"/>
              </a:ext>
            </a:extLst>
          </xdr:cNvPr>
          <xdr:cNvSpPr/>
        </xdr:nvSpPr>
        <xdr:spPr bwMode="auto">
          <a:xfrm>
            <a:off x="16359023" y="943633"/>
            <a:ext cx="65689" cy="45982"/>
          </a:xfrm>
          <a:prstGeom prst="rect">
            <a:avLst/>
          </a:prstGeom>
          <a:solidFill>
            <a:schemeClr val="bg1"/>
          </a:solidFill>
          <a:ln w="12700" cap="flat" cmpd="sng" algn="ctr">
            <a:solidFill>
              <a:schemeClr val="tx1">
                <a:lumMod val="75000"/>
                <a:lumOff val="25000"/>
              </a:schemeClr>
            </a:solidFill>
            <a:prstDash val="solid"/>
            <a:round/>
            <a:headEnd type="none" w="med" len="med"/>
            <a:tailEnd type="triangl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62" name="正方形/長方形 2861">
            <a:extLst>
              <a:ext uri="{FF2B5EF4-FFF2-40B4-BE49-F238E27FC236}">
                <a16:creationId xmlns:a16="http://schemas.microsoft.com/office/drawing/2014/main" id="{95BB0C63-22F4-1E69-90A3-C778F18D0382}"/>
              </a:ext>
            </a:extLst>
          </xdr:cNvPr>
          <xdr:cNvSpPr/>
        </xdr:nvSpPr>
        <xdr:spPr bwMode="auto">
          <a:xfrm>
            <a:off x="16301217" y="1023775"/>
            <a:ext cx="65689" cy="45982"/>
          </a:xfrm>
          <a:prstGeom prst="rect">
            <a:avLst/>
          </a:prstGeom>
          <a:solidFill>
            <a:schemeClr val="bg1"/>
          </a:solidFill>
          <a:ln w="12700" cap="flat" cmpd="sng" algn="ctr">
            <a:solidFill>
              <a:schemeClr val="tx1">
                <a:lumMod val="75000"/>
                <a:lumOff val="25000"/>
              </a:schemeClr>
            </a:solidFill>
            <a:prstDash val="solid"/>
            <a:round/>
            <a:headEnd type="none" w="med" len="med"/>
            <a:tailEnd type="triangl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63" name="正方形/長方形 2862">
            <a:extLst>
              <a:ext uri="{FF2B5EF4-FFF2-40B4-BE49-F238E27FC236}">
                <a16:creationId xmlns:a16="http://schemas.microsoft.com/office/drawing/2014/main" id="{A3A85740-1F2F-BEB0-50F2-7701D67BB6BD}"/>
              </a:ext>
            </a:extLst>
          </xdr:cNvPr>
          <xdr:cNvSpPr/>
        </xdr:nvSpPr>
        <xdr:spPr bwMode="auto">
          <a:xfrm>
            <a:off x="16419619" y="1023667"/>
            <a:ext cx="67988" cy="45982"/>
          </a:xfrm>
          <a:prstGeom prst="rect">
            <a:avLst/>
          </a:prstGeom>
          <a:solidFill>
            <a:schemeClr val="bg1"/>
          </a:solidFill>
          <a:ln w="12700" cap="flat" cmpd="sng" algn="ctr">
            <a:solidFill>
              <a:schemeClr val="tx1">
                <a:lumMod val="75000"/>
                <a:lumOff val="25000"/>
              </a:schemeClr>
            </a:solidFill>
            <a:prstDash val="solid"/>
            <a:round/>
            <a:headEnd type="none" w="med" len="med"/>
            <a:tailEnd type="triangl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11</xdr:col>
      <xdr:colOff>304800</xdr:colOff>
      <xdr:row>22</xdr:row>
      <xdr:rowOff>179628</xdr:rowOff>
    </xdr:from>
    <xdr:to>
      <xdr:col>12</xdr:col>
      <xdr:colOff>461798</xdr:colOff>
      <xdr:row>23</xdr:row>
      <xdr:rowOff>171450</xdr:rowOff>
    </xdr:to>
    <xdr:sp macro="" textlink="">
      <xdr:nvSpPr>
        <xdr:cNvPr id="2864" name="Line 6499">
          <a:extLst>
            <a:ext uri="{FF2B5EF4-FFF2-40B4-BE49-F238E27FC236}">
              <a16:creationId xmlns:a16="http://schemas.microsoft.com/office/drawing/2014/main" id="{ABDE9229-7DE6-4006-B940-A6A53EF97A82}"/>
            </a:ext>
          </a:extLst>
        </xdr:cNvPr>
        <xdr:cNvSpPr>
          <a:spLocks noChangeShapeType="1"/>
        </xdr:cNvSpPr>
      </xdr:nvSpPr>
      <xdr:spPr bwMode="auto">
        <a:xfrm flipV="1">
          <a:off x="2428875" y="4180128"/>
          <a:ext cx="566573" cy="17279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315638</xdr:colOff>
      <xdr:row>23</xdr:row>
      <xdr:rowOff>43683</xdr:rowOff>
    </xdr:from>
    <xdr:ext cx="352952" cy="345282"/>
    <xdr:grpSp>
      <xdr:nvGrpSpPr>
        <xdr:cNvPr id="2866" name="Group 6672">
          <a:extLst>
            <a:ext uri="{FF2B5EF4-FFF2-40B4-BE49-F238E27FC236}">
              <a16:creationId xmlns:a16="http://schemas.microsoft.com/office/drawing/2014/main" id="{FA745DFC-A6B1-4871-852F-4A77A46F4205}"/>
            </a:ext>
          </a:extLst>
        </xdr:cNvPr>
        <xdr:cNvGrpSpPr>
          <a:grpSpLocks/>
        </xdr:cNvGrpSpPr>
      </xdr:nvGrpSpPr>
      <xdr:grpSpPr bwMode="auto">
        <a:xfrm>
          <a:off x="6030638" y="4225158"/>
          <a:ext cx="352952" cy="345282"/>
          <a:chOff x="536" y="109"/>
          <a:chExt cx="46" cy="44"/>
        </a:xfrm>
      </xdr:grpSpPr>
      <xdr:pic>
        <xdr:nvPicPr>
          <xdr:cNvPr id="2872" name="Picture 6673" descr="route2">
            <a:extLst>
              <a:ext uri="{FF2B5EF4-FFF2-40B4-BE49-F238E27FC236}">
                <a16:creationId xmlns:a16="http://schemas.microsoft.com/office/drawing/2014/main" id="{109F3E2C-45F2-6427-A5DE-B92A7F53C3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73" name="Text Box 6674">
            <a:extLst>
              <a:ext uri="{FF2B5EF4-FFF2-40B4-BE49-F238E27FC236}">
                <a16:creationId xmlns:a16="http://schemas.microsoft.com/office/drawing/2014/main" id="{8EF2D5CC-37E8-7B08-FF69-2EC586D8EF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249460</xdr:colOff>
      <xdr:row>21</xdr:row>
      <xdr:rowOff>19707</xdr:rowOff>
    </xdr:from>
    <xdr:ext cx="406650" cy="141064"/>
    <xdr:sp macro="" textlink="">
      <xdr:nvSpPr>
        <xdr:cNvPr id="2874" name="線吹き出し 2 (枠付き) 1329">
          <a:extLst>
            <a:ext uri="{FF2B5EF4-FFF2-40B4-BE49-F238E27FC236}">
              <a16:creationId xmlns:a16="http://schemas.microsoft.com/office/drawing/2014/main" id="{BEE042AB-3AAC-46B8-BB87-BC2AA967BB49}"/>
            </a:ext>
          </a:extLst>
        </xdr:cNvPr>
        <xdr:cNvSpPr/>
      </xdr:nvSpPr>
      <xdr:spPr bwMode="auto">
        <a:xfrm flipH="1">
          <a:off x="5554885" y="3839232"/>
          <a:ext cx="406650" cy="141064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215560"/>
            <a:gd name="adj6" fmla="val -44365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effectLst/>
              <a:latin typeface="+mn-lt"/>
              <a:ea typeface="+mn-ea"/>
              <a:cs typeface="+mn-cs"/>
            </a:rPr>
            <a:t>91.4km</a:t>
          </a:r>
        </a:p>
      </xdr:txBody>
    </xdr:sp>
    <xdr:clientData/>
  </xdr:oneCellAnchor>
  <xdr:oneCellAnchor>
    <xdr:from>
      <xdr:col>13</xdr:col>
      <xdr:colOff>21302</xdr:colOff>
      <xdr:row>42</xdr:row>
      <xdr:rowOff>142875</xdr:rowOff>
    </xdr:from>
    <xdr:ext cx="601126" cy="333425"/>
    <xdr:sp macro="" textlink="">
      <xdr:nvSpPr>
        <xdr:cNvPr id="2875" name="テキスト ボックス 2874">
          <a:extLst>
            <a:ext uri="{FF2B5EF4-FFF2-40B4-BE49-F238E27FC236}">
              <a16:creationId xmlns:a16="http://schemas.microsoft.com/office/drawing/2014/main" id="{1F5749A7-4703-4D51-8EF9-B8A77E46BD48}"/>
            </a:ext>
          </a:extLst>
        </xdr:cNvPr>
        <xdr:cNvSpPr txBox="1"/>
      </xdr:nvSpPr>
      <xdr:spPr>
        <a:xfrm>
          <a:off x="1735802" y="11020425"/>
          <a:ext cx="601126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道悪い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パンク注意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bg1"/>
        </a:solidFill>
        <a:ln>
          <a:solidFill>
            <a:sysClr val="windowText" lastClr="000000"/>
          </a:solidFill>
        </a:ln>
      </a:spPr>
      <a:bodyPr vertOverflow="clip" horzOverflow="clip" vert="eaVert" wrap="none" lIns="0" tIns="0" rIns="0" bIns="0" rtlCol="0" anchor="ctr">
        <a:spAutoFit/>
      </a:bodyPr>
      <a:lstStyle>
        <a:defPPr algn="ctr">
          <a:defRPr kumimoji="1" sz="10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260"/>
  <sheetViews>
    <sheetView showGridLines="0" tabSelected="1" view="pageBreakPreview" zoomScaleNormal="70" zoomScaleSheetLayoutView="100" zoomScalePageLayoutView="130" workbookViewId="0">
      <selection activeCell="M103" sqref="M103"/>
    </sheetView>
  </sheetViews>
  <sheetFormatPr defaultRowHeight="14.25" customHeight="1" x14ac:dyDescent="0.15"/>
  <cols>
    <col min="1" max="1" width="1.625" customWidth="1"/>
    <col min="2" max="3" width="5.375" customWidth="1"/>
    <col min="4" max="4" width="10.125" customWidth="1"/>
    <col min="5" max="6" width="5.375" customWidth="1"/>
    <col min="7" max="7" width="10.125" customWidth="1"/>
    <col min="8" max="9" width="5.375" customWidth="1"/>
    <col min="10" max="10" width="10.125" customWidth="1"/>
    <col min="11" max="12" width="5.375" customWidth="1"/>
    <col min="13" max="13" width="10.125" customWidth="1"/>
    <col min="14" max="15" width="5.375" customWidth="1"/>
    <col min="16" max="16" width="10.125" customWidth="1"/>
    <col min="18" max="18" width="9" style="15"/>
    <col min="19" max="19" width="6.125" bestFit="1" customWidth="1"/>
    <col min="20" max="20" width="3.75" bestFit="1" customWidth="1"/>
  </cols>
  <sheetData>
    <row r="1" spans="2:24" ht="15.75" customHeight="1" thickBot="1" x14ac:dyDescent="0.2">
      <c r="B1" s="2" t="s">
        <v>42</v>
      </c>
      <c r="L1" s="3" t="s">
        <v>7</v>
      </c>
      <c r="M1" s="4">
        <v>45080.208333333336</v>
      </c>
      <c r="N1" s="5"/>
      <c r="P1" s="3"/>
      <c r="R1" s="16" t="s">
        <v>8</v>
      </c>
      <c r="S1" s="17"/>
      <c r="T1" s="18">
        <v>1</v>
      </c>
      <c r="U1" s="9">
        <v>45080.208333333336</v>
      </c>
    </row>
    <row r="2" spans="2:24" s="1" customFormat="1" ht="14.25" customHeight="1" x14ac:dyDescent="0.15">
      <c r="B2" s="22" t="s">
        <v>3</v>
      </c>
      <c r="C2" s="20"/>
      <c r="D2" s="34"/>
      <c r="E2" s="32">
        <v>1</v>
      </c>
      <c r="F2" s="56" t="s">
        <v>41</v>
      </c>
      <c r="G2" s="57"/>
      <c r="H2" s="25">
        <v>2</v>
      </c>
      <c r="I2" s="52" t="s">
        <v>17</v>
      </c>
      <c r="J2" s="53"/>
      <c r="K2" s="25">
        <v>3</v>
      </c>
      <c r="L2" s="52" t="s">
        <v>18</v>
      </c>
      <c r="M2" s="53"/>
      <c r="N2" s="25">
        <v>4</v>
      </c>
      <c r="O2" s="52" t="s">
        <v>19</v>
      </c>
      <c r="P2" s="53"/>
      <c r="R2" s="10"/>
      <c r="S2" s="11" t="s">
        <v>10</v>
      </c>
      <c r="T2" s="19">
        <v>2</v>
      </c>
      <c r="U2" s="12">
        <f>U1+0.5/24</f>
        <v>45080.229166666672</v>
      </c>
      <c r="V2"/>
    </row>
    <row r="3" spans="2:24" s="1" customFormat="1" ht="14.25" customHeight="1" x14ac:dyDescent="0.15">
      <c r="B3" s="80" t="s">
        <v>1</v>
      </c>
      <c r="C3" s="81"/>
      <c r="D3" s="35" t="s">
        <v>2</v>
      </c>
      <c r="E3" s="48">
        <v>0</v>
      </c>
      <c r="F3" s="49"/>
      <c r="G3" s="29">
        <v>0</v>
      </c>
      <c r="H3" s="48">
        <v>2.2999999999999998</v>
      </c>
      <c r="I3" s="49"/>
      <c r="J3" s="29">
        <f>G3+H3</f>
        <v>2.2999999999999998</v>
      </c>
      <c r="K3" s="48">
        <v>3.6</v>
      </c>
      <c r="L3" s="49"/>
      <c r="M3" s="29">
        <f>J3+K3</f>
        <v>5.9</v>
      </c>
      <c r="N3" s="48">
        <v>0.8</v>
      </c>
      <c r="O3" s="49"/>
      <c r="P3" s="29">
        <f>M3+N3</f>
        <v>6.7</v>
      </c>
      <c r="R3" s="7" t="s">
        <v>12</v>
      </c>
      <c r="S3" s="8" t="s">
        <v>9</v>
      </c>
      <c r="T3" s="8">
        <v>3</v>
      </c>
      <c r="U3" s="9">
        <f>$U$1+TIME(3,56,0)</f>
        <v>45080.372222222228</v>
      </c>
    </row>
    <row r="4" spans="2:24" ht="14.25" customHeight="1" x14ac:dyDescent="0.15">
      <c r="B4" s="23"/>
      <c r="D4" s="36" t="s">
        <v>4</v>
      </c>
      <c r="E4" s="23"/>
      <c r="F4" s="6"/>
      <c r="G4" s="30">
        <v>10</v>
      </c>
      <c r="H4" s="23"/>
      <c r="J4" s="30"/>
      <c r="K4" s="23"/>
      <c r="M4" s="30"/>
      <c r="N4" s="23"/>
      <c r="P4" s="30"/>
      <c r="R4" s="10"/>
      <c r="S4" s="11" t="s">
        <v>13</v>
      </c>
      <c r="T4" s="11">
        <v>4</v>
      </c>
      <c r="U4" s="12">
        <f>$U$1+TIME(8,56,0)</f>
        <v>45080.580555555556</v>
      </c>
      <c r="V4" s="13">
        <v>134.80000000000001</v>
      </c>
      <c r="W4" s="13">
        <f>V4</f>
        <v>134.80000000000001</v>
      </c>
      <c r="X4" s="14">
        <f>V4/(U4-$U$1)/24</f>
        <v>15.089552238878072</v>
      </c>
    </row>
    <row r="5" spans="2:24" ht="14.25" customHeight="1" x14ac:dyDescent="0.15">
      <c r="B5" s="23"/>
      <c r="D5" s="31"/>
      <c r="E5" s="23"/>
      <c r="F5" s="82">
        <f>HLOOKUP($M$1,$U$1:$U$10,$T$2,FALSE)</f>
        <v>45080.229166666672</v>
      </c>
      <c r="G5" s="83"/>
      <c r="H5" s="23"/>
      <c r="J5" s="31"/>
      <c r="K5" s="23"/>
      <c r="M5" s="31"/>
      <c r="N5" s="23"/>
      <c r="P5" s="31"/>
      <c r="R5" s="7" t="s">
        <v>14</v>
      </c>
      <c r="S5" s="8" t="s">
        <v>15</v>
      </c>
      <c r="T5" s="8">
        <v>5</v>
      </c>
      <c r="U5" s="9">
        <f>$U$1+TIME(6,4,0)</f>
        <v>45080.461111111115</v>
      </c>
      <c r="V5" s="13"/>
      <c r="W5" s="13"/>
    </row>
    <row r="6" spans="2:24" ht="14.25" customHeight="1" x14ac:dyDescent="0.15">
      <c r="B6" s="23"/>
      <c r="D6" s="37" t="s">
        <v>5</v>
      </c>
      <c r="E6" s="23"/>
      <c r="G6" s="31"/>
      <c r="H6" s="23"/>
      <c r="J6" s="31"/>
      <c r="K6" s="23"/>
      <c r="M6" s="31"/>
      <c r="N6" s="23"/>
      <c r="P6" s="31"/>
      <c r="R6" s="10"/>
      <c r="S6" s="11" t="s">
        <v>10</v>
      </c>
      <c r="T6" s="11">
        <v>6</v>
      </c>
      <c r="U6" s="12">
        <f>$U$1+TIME(13,44,0)</f>
        <v>45080.780555555561</v>
      </c>
      <c r="V6" s="13">
        <v>206.3</v>
      </c>
      <c r="W6" s="13">
        <f>V6-V4</f>
        <v>71.5</v>
      </c>
      <c r="X6" s="14">
        <f>V6/(U6-$U$1)/24</f>
        <v>15.021844660126263</v>
      </c>
    </row>
    <row r="7" spans="2:24" ht="14.25" customHeight="1" x14ac:dyDescent="0.15">
      <c r="B7" s="23"/>
      <c r="C7" s="76">
        <f>M1</f>
        <v>45080.208333333336</v>
      </c>
      <c r="D7" s="77"/>
      <c r="E7" s="23"/>
      <c r="G7" s="31"/>
      <c r="H7" s="23"/>
      <c r="J7" s="31"/>
      <c r="K7" s="23"/>
      <c r="M7" s="31"/>
      <c r="N7" s="23"/>
      <c r="P7" s="31"/>
      <c r="R7" s="7" t="s">
        <v>11</v>
      </c>
      <c r="S7" s="8" t="s">
        <v>15</v>
      </c>
      <c r="T7" s="8">
        <v>7</v>
      </c>
      <c r="U7" s="9">
        <f>$U$1+TIME(7,57,0)</f>
        <v>45080.539583333339</v>
      </c>
      <c r="V7" s="13"/>
      <c r="W7" s="13"/>
    </row>
    <row r="8" spans="2:24" ht="14.25" customHeight="1" x14ac:dyDescent="0.15">
      <c r="B8" s="23"/>
      <c r="C8" s="78"/>
      <c r="D8" s="79"/>
      <c r="E8" s="23"/>
      <c r="G8" s="31"/>
      <c r="H8" s="23"/>
      <c r="J8" s="31"/>
      <c r="K8" s="23"/>
      <c r="M8" s="31"/>
      <c r="N8" s="23"/>
      <c r="P8" s="31"/>
      <c r="R8" s="10"/>
      <c r="S8" s="11" t="s">
        <v>16</v>
      </c>
      <c r="T8" s="11">
        <v>8</v>
      </c>
      <c r="U8" s="12">
        <f>$U$1+TIME(17,44,0)</f>
        <v>45080.947222222225</v>
      </c>
      <c r="V8" s="13">
        <v>266.3</v>
      </c>
      <c r="W8" s="13">
        <f t="shared" ref="W8" si="0">V8-V6</f>
        <v>60</v>
      </c>
      <c r="X8" s="14">
        <f>V8/(U8-$U$1)/24</f>
        <v>15.016917293229797</v>
      </c>
    </row>
    <row r="9" spans="2:24" ht="14.25" customHeight="1" x14ac:dyDescent="0.15">
      <c r="B9" s="23"/>
      <c r="D9" s="31"/>
      <c r="E9" s="23"/>
      <c r="G9" s="31"/>
      <c r="H9" s="23"/>
      <c r="J9" s="31"/>
      <c r="K9" s="23"/>
      <c r="M9" s="31"/>
      <c r="N9" s="23"/>
      <c r="P9" s="31"/>
      <c r="R9" s="7" t="s">
        <v>43</v>
      </c>
      <c r="S9" s="8" t="s">
        <v>9</v>
      </c>
      <c r="T9" s="8">
        <v>9</v>
      </c>
      <c r="U9" s="9">
        <f>$U$1+TIME(9,0,0)</f>
        <v>45080.583333333336</v>
      </c>
      <c r="V9" s="13"/>
      <c r="W9" s="13"/>
      <c r="X9" s="14"/>
    </row>
    <row r="10" spans="2:24" ht="14.25" customHeight="1" thickBot="1" x14ac:dyDescent="0.2">
      <c r="B10" s="50" t="s">
        <v>6</v>
      </c>
      <c r="C10" s="51"/>
      <c r="D10" s="38" t="s">
        <v>0</v>
      </c>
      <c r="E10" s="50"/>
      <c r="F10" s="51"/>
      <c r="G10" s="39"/>
      <c r="H10" s="50"/>
      <c r="I10" s="51"/>
      <c r="J10" s="24">
        <f>$M$1+J3/15/24</f>
        <v>45080.214722222227</v>
      </c>
      <c r="K10" s="50"/>
      <c r="L10" s="51"/>
      <c r="M10" s="24">
        <f>$M$1+M3/15/24</f>
        <v>45080.224722222221</v>
      </c>
      <c r="N10" s="50"/>
      <c r="O10" s="51"/>
      <c r="P10" s="24">
        <f>$M$1+P3/15/24</f>
        <v>45080.226944444446</v>
      </c>
      <c r="R10" s="21"/>
      <c r="S10" s="11" t="s">
        <v>10</v>
      </c>
      <c r="T10" s="11">
        <v>10</v>
      </c>
      <c r="U10" s="12">
        <f>$U$1+TIME(20,0,0)</f>
        <v>45081.041666666672</v>
      </c>
      <c r="V10" s="13">
        <v>303.39999999999998</v>
      </c>
      <c r="W10" s="13">
        <f t="shared" ref="W10" si="1">V10-V8</f>
        <v>37.099999999999966</v>
      </c>
      <c r="X10" s="14">
        <f>V10/(U10-$U$1)/24</f>
        <v>15.169999999955849</v>
      </c>
    </row>
    <row r="11" spans="2:24" ht="14.25" customHeight="1" x14ac:dyDescent="0.15">
      <c r="B11" s="25">
        <v>5</v>
      </c>
      <c r="C11" s="52" t="s">
        <v>20</v>
      </c>
      <c r="D11" s="53"/>
      <c r="E11" s="25">
        <v>6</v>
      </c>
      <c r="F11" s="52" t="s">
        <v>21</v>
      </c>
      <c r="G11" s="53"/>
      <c r="H11" s="25" t="s">
        <v>38</v>
      </c>
      <c r="I11" s="52" t="s">
        <v>22</v>
      </c>
      <c r="J11" s="53"/>
      <c r="K11" s="40">
        <v>9</v>
      </c>
      <c r="L11" s="84" t="s">
        <v>24</v>
      </c>
      <c r="M11" s="85"/>
      <c r="N11" s="25">
        <v>10</v>
      </c>
      <c r="O11" s="52" t="s">
        <v>39</v>
      </c>
      <c r="P11" s="53"/>
      <c r="R11" s="7" t="s">
        <v>43</v>
      </c>
      <c r="S11" s="8" t="s">
        <v>9</v>
      </c>
      <c r="T11" s="8">
        <v>11</v>
      </c>
      <c r="U11" s="9">
        <f>$U$1+TIME(15,0,0)</f>
        <v>45080.833333333336</v>
      </c>
      <c r="V11" s="13"/>
      <c r="W11" s="13"/>
      <c r="X11" s="14"/>
    </row>
    <row r="12" spans="2:24" ht="14.25" customHeight="1" x14ac:dyDescent="0.15">
      <c r="B12" s="48">
        <v>18</v>
      </c>
      <c r="C12" s="49"/>
      <c r="D12" s="29">
        <f>P3+B12</f>
        <v>24.7</v>
      </c>
      <c r="E12" s="48">
        <v>9.1999999999999993</v>
      </c>
      <c r="F12" s="49"/>
      <c r="G12" s="29">
        <f>D12+E12</f>
        <v>33.9</v>
      </c>
      <c r="H12" s="48">
        <v>1.5</v>
      </c>
      <c r="I12" s="49"/>
      <c r="J12" s="29">
        <f>G12+H12</f>
        <v>35.4</v>
      </c>
      <c r="K12" s="48">
        <v>0.7</v>
      </c>
      <c r="L12" s="49"/>
      <c r="M12" s="29">
        <f>J12+K12</f>
        <v>36.1</v>
      </c>
      <c r="N12" s="48">
        <v>0.7</v>
      </c>
      <c r="O12" s="49"/>
      <c r="P12" s="29">
        <f>M12+N12</f>
        <v>36.800000000000004</v>
      </c>
      <c r="R12" s="21" t="s">
        <v>44</v>
      </c>
      <c r="S12" s="11" t="s">
        <v>10</v>
      </c>
      <c r="T12" s="11">
        <v>12</v>
      </c>
      <c r="U12" s="12">
        <f>$U$1+TIME(20,30,0)</f>
        <v>45081.0625</v>
      </c>
      <c r="V12" s="13"/>
      <c r="W12" s="13"/>
      <c r="X12" s="14"/>
    </row>
    <row r="13" spans="2:24" ht="14.25" customHeight="1" x14ac:dyDescent="0.15">
      <c r="B13" s="23"/>
      <c r="D13" s="30"/>
      <c r="E13" s="23"/>
      <c r="G13" s="30">
        <v>119</v>
      </c>
      <c r="H13" s="23"/>
      <c r="J13" s="30"/>
      <c r="K13" s="23"/>
      <c r="M13" s="30"/>
      <c r="N13" s="23"/>
      <c r="P13" s="30"/>
      <c r="R13" s="26"/>
      <c r="S13" s="26"/>
      <c r="T13" s="26"/>
      <c r="U13" s="27"/>
      <c r="V13" s="13"/>
      <c r="W13" s="13"/>
      <c r="X13" s="14"/>
    </row>
    <row r="14" spans="2:24" ht="14.25" customHeight="1" x14ac:dyDescent="0.15">
      <c r="B14" s="23"/>
      <c r="D14" s="31"/>
      <c r="E14" s="23"/>
      <c r="G14" s="31"/>
      <c r="H14" s="23"/>
      <c r="J14" s="31"/>
      <c r="K14" s="23"/>
      <c r="M14" s="31"/>
      <c r="N14" s="23"/>
      <c r="P14" s="31"/>
      <c r="R14" s="26"/>
      <c r="S14" s="26"/>
      <c r="T14" s="26"/>
      <c r="U14" s="27"/>
      <c r="V14" s="13"/>
      <c r="W14" s="13"/>
      <c r="X14" s="14"/>
    </row>
    <row r="15" spans="2:24" ht="14.25" customHeight="1" x14ac:dyDescent="0.15">
      <c r="B15" s="23"/>
      <c r="D15" s="31"/>
      <c r="E15" s="23"/>
      <c r="G15" s="31"/>
      <c r="H15" s="23"/>
      <c r="J15" s="31"/>
      <c r="K15" s="23"/>
      <c r="M15" s="31"/>
      <c r="N15" s="23"/>
      <c r="P15" s="31"/>
      <c r="R15" s="26"/>
      <c r="S15" s="26"/>
      <c r="T15" s="26"/>
      <c r="U15" s="27"/>
      <c r="V15" s="13"/>
      <c r="W15" s="13"/>
      <c r="X15" s="14"/>
    </row>
    <row r="16" spans="2:24" ht="14.25" customHeight="1" x14ac:dyDescent="0.15">
      <c r="B16" s="23"/>
      <c r="D16" s="31"/>
      <c r="E16" s="23"/>
      <c r="G16" s="31"/>
      <c r="H16" s="23"/>
      <c r="J16" s="31"/>
      <c r="K16" s="23"/>
      <c r="M16" s="31"/>
      <c r="N16" s="23"/>
      <c r="P16" s="31"/>
      <c r="R16" s="26"/>
      <c r="S16" s="26"/>
      <c r="T16" s="26"/>
      <c r="U16" s="27"/>
      <c r="V16" s="13"/>
      <c r="W16" s="13"/>
      <c r="X16" s="14"/>
    </row>
    <row r="17" spans="2:24" ht="14.25" customHeight="1" x14ac:dyDescent="0.15">
      <c r="B17" s="23"/>
      <c r="D17" s="31"/>
      <c r="E17" s="23"/>
      <c r="G17" s="31"/>
      <c r="H17" s="23"/>
      <c r="J17" s="31"/>
      <c r="K17" s="23"/>
      <c r="L17" s="54">
        <f>HLOOKUP($M$1,$U$1:$U$10,$T$3,FALSE)</f>
        <v>45080.372222222228</v>
      </c>
      <c r="M17" s="55"/>
      <c r="N17" s="23"/>
      <c r="P17" s="31"/>
      <c r="R17" s="26"/>
      <c r="S17" s="26"/>
      <c r="T17" s="26"/>
      <c r="U17" s="27"/>
      <c r="V17" s="13"/>
      <c r="W17" s="13"/>
      <c r="X17" s="14"/>
    </row>
    <row r="18" spans="2:24" ht="14.25" customHeight="1" x14ac:dyDescent="0.15">
      <c r="B18" s="23"/>
      <c r="D18" s="31"/>
      <c r="E18" s="23"/>
      <c r="G18" s="31"/>
      <c r="H18" s="23"/>
      <c r="J18" s="31"/>
      <c r="K18" s="23"/>
      <c r="L18" s="46">
        <f>HLOOKUP($M$1,$U$1:$U$10,$T$4,FALSE)</f>
        <v>45080.580555555556</v>
      </c>
      <c r="M18" s="47"/>
      <c r="N18" s="23"/>
      <c r="P18" s="31"/>
      <c r="R18" s="26"/>
      <c r="S18" s="26"/>
      <c r="T18" s="26"/>
      <c r="U18" s="27"/>
      <c r="V18" s="13"/>
      <c r="W18" s="13"/>
      <c r="X18" s="14"/>
    </row>
    <row r="19" spans="2:24" ht="14.25" customHeight="1" thickBot="1" x14ac:dyDescent="0.2">
      <c r="B19" s="50"/>
      <c r="C19" s="51"/>
      <c r="D19" s="24">
        <f>$M$1+D12/15/24</f>
        <v>45080.276944444449</v>
      </c>
      <c r="E19" s="50"/>
      <c r="F19" s="51"/>
      <c r="G19" s="24">
        <f>$M$1+G12/15/24</f>
        <v>45080.302500000005</v>
      </c>
      <c r="H19" s="50"/>
      <c r="I19" s="51"/>
      <c r="J19" s="24">
        <f>$M$1+J12/15/24</f>
        <v>45080.306666666671</v>
      </c>
      <c r="K19" s="50"/>
      <c r="L19" s="51"/>
      <c r="M19" s="24">
        <f>$M$1+M12/15/24</f>
        <v>45080.308611111112</v>
      </c>
      <c r="N19" s="50"/>
      <c r="O19" s="51"/>
      <c r="P19" s="24">
        <f>$M$1+P12/15/24</f>
        <v>45080.310555555559</v>
      </c>
      <c r="R19" s="26"/>
      <c r="S19" s="26"/>
      <c r="T19" s="26"/>
      <c r="U19" s="27"/>
      <c r="V19" s="13"/>
      <c r="W19" s="13"/>
      <c r="X19" s="14"/>
    </row>
    <row r="20" spans="2:24" ht="14.25" customHeight="1" x14ac:dyDescent="0.15">
      <c r="B20" s="25">
        <v>11</v>
      </c>
      <c r="C20" s="52"/>
      <c r="D20" s="53"/>
      <c r="E20" s="25">
        <v>12</v>
      </c>
      <c r="F20" s="52"/>
      <c r="G20" s="53"/>
      <c r="H20" s="25">
        <v>13</v>
      </c>
      <c r="I20" s="52" t="s">
        <v>57</v>
      </c>
      <c r="J20" s="53"/>
      <c r="K20" s="40" t="s">
        <v>58</v>
      </c>
      <c r="L20" s="74" t="s">
        <v>24</v>
      </c>
      <c r="M20" s="75"/>
      <c r="N20" s="25">
        <v>16</v>
      </c>
      <c r="O20" s="52" t="s">
        <v>23</v>
      </c>
      <c r="P20" s="53"/>
      <c r="R20" s="26"/>
      <c r="S20" s="26"/>
      <c r="T20" s="26"/>
      <c r="U20" s="27"/>
      <c r="V20" s="13"/>
      <c r="W20" s="13"/>
      <c r="X20" s="14"/>
    </row>
    <row r="21" spans="2:24" ht="14.25" customHeight="1" x14ac:dyDescent="0.15">
      <c r="B21" s="48">
        <v>18.100000000000001</v>
      </c>
      <c r="C21" s="49"/>
      <c r="D21" s="29">
        <f>P12+B21</f>
        <v>54.900000000000006</v>
      </c>
      <c r="E21" s="48">
        <v>3.8</v>
      </c>
      <c r="F21" s="49"/>
      <c r="G21" s="29">
        <f>D21+E21</f>
        <v>58.7</v>
      </c>
      <c r="H21" s="48">
        <v>30.9</v>
      </c>
      <c r="I21" s="49"/>
      <c r="J21" s="29">
        <f t="shared" ref="J21" si="2">G21+H21</f>
        <v>89.6</v>
      </c>
      <c r="K21" s="48">
        <v>0.4</v>
      </c>
      <c r="L21" s="49"/>
      <c r="M21" s="29">
        <f t="shared" ref="M21" si="3">J21+K21</f>
        <v>90</v>
      </c>
      <c r="N21" s="48">
        <v>30.9</v>
      </c>
      <c r="O21" s="49"/>
      <c r="P21" s="29">
        <f>M21+N21</f>
        <v>120.9</v>
      </c>
      <c r="R21" s="26"/>
      <c r="S21" s="26"/>
      <c r="T21" s="26"/>
      <c r="U21" s="27"/>
      <c r="V21" s="13"/>
      <c r="W21" s="13"/>
      <c r="X21" s="14"/>
    </row>
    <row r="22" spans="2:24" ht="14.25" customHeight="1" x14ac:dyDescent="0.15">
      <c r="B22" s="23"/>
      <c r="D22" s="30"/>
      <c r="E22" s="23"/>
      <c r="G22" s="30"/>
      <c r="H22" s="23"/>
      <c r="J22" s="41">
        <v>489</v>
      </c>
      <c r="K22" s="44"/>
      <c r="M22" s="41"/>
      <c r="N22" s="23"/>
      <c r="P22" s="30">
        <v>783</v>
      </c>
      <c r="R22" s="26"/>
      <c r="S22" s="26"/>
      <c r="T22" s="26"/>
      <c r="U22" s="27"/>
      <c r="V22" s="13"/>
      <c r="W22" s="13"/>
      <c r="X22" s="14"/>
    </row>
    <row r="23" spans="2:24" ht="14.25" customHeight="1" x14ac:dyDescent="0.15">
      <c r="B23" s="23"/>
      <c r="D23" s="31"/>
      <c r="E23" s="23"/>
      <c r="G23" s="31"/>
      <c r="H23" s="23"/>
      <c r="J23" s="42"/>
      <c r="K23" s="44"/>
      <c r="M23" s="42"/>
      <c r="N23" s="23"/>
      <c r="P23" s="31"/>
      <c r="R23" s="26"/>
      <c r="S23" s="26"/>
      <c r="T23" s="26"/>
      <c r="U23" s="27"/>
      <c r="V23" s="13"/>
      <c r="W23" s="13"/>
      <c r="X23" s="14"/>
    </row>
    <row r="24" spans="2:24" ht="14.25" customHeight="1" x14ac:dyDescent="0.15">
      <c r="B24" s="23"/>
      <c r="D24" s="31"/>
      <c r="E24" s="23"/>
      <c r="G24" s="31"/>
      <c r="H24" s="23"/>
      <c r="J24" s="42"/>
      <c r="K24" s="44"/>
      <c r="M24" s="42"/>
      <c r="N24" s="23"/>
      <c r="P24" s="31"/>
      <c r="R24" s="26"/>
      <c r="S24" s="26"/>
      <c r="T24" s="26"/>
      <c r="U24" s="27"/>
      <c r="V24" s="13"/>
      <c r="W24" s="13"/>
      <c r="X24" s="14"/>
    </row>
    <row r="25" spans="2:24" ht="14.25" customHeight="1" x14ac:dyDescent="0.15">
      <c r="B25" s="23"/>
      <c r="D25" s="31"/>
      <c r="E25" s="23"/>
      <c r="G25" s="31"/>
      <c r="H25" s="23"/>
      <c r="J25" s="42"/>
      <c r="K25" s="44"/>
      <c r="M25" s="42"/>
      <c r="N25" s="23"/>
      <c r="P25" s="31"/>
      <c r="R25" s="26"/>
      <c r="S25" s="26"/>
      <c r="T25" s="26"/>
      <c r="U25" s="27"/>
      <c r="V25" s="13"/>
      <c r="W25" s="13"/>
      <c r="X25" s="14"/>
    </row>
    <row r="26" spans="2:24" ht="14.25" customHeight="1" x14ac:dyDescent="0.15">
      <c r="B26" s="23"/>
      <c r="D26" s="31"/>
      <c r="E26" s="23"/>
      <c r="G26" s="31"/>
      <c r="H26" s="23"/>
      <c r="J26" s="42"/>
      <c r="K26" s="44"/>
      <c r="M26" s="42"/>
      <c r="N26" s="23"/>
      <c r="P26" s="31"/>
      <c r="R26" s="26"/>
      <c r="S26" s="26"/>
      <c r="T26" s="26"/>
      <c r="U26" s="27"/>
      <c r="V26" s="13"/>
      <c r="W26" s="13"/>
      <c r="X26" s="14"/>
    </row>
    <row r="27" spans="2:24" ht="14.25" customHeight="1" x14ac:dyDescent="0.15">
      <c r="B27" s="23"/>
      <c r="D27" s="31"/>
      <c r="E27" s="23"/>
      <c r="G27" s="31"/>
      <c r="H27" s="23"/>
      <c r="J27" s="42"/>
      <c r="M27" s="42"/>
      <c r="N27" s="23"/>
      <c r="P27" s="31"/>
      <c r="R27" s="26"/>
      <c r="S27" s="26"/>
      <c r="T27" s="26"/>
      <c r="U27" s="27"/>
      <c r="V27" s="13"/>
      <c r="W27" s="13"/>
      <c r="X27" s="14"/>
    </row>
    <row r="28" spans="2:24" ht="14.25" customHeight="1" thickBot="1" x14ac:dyDescent="0.2">
      <c r="B28" s="50"/>
      <c r="C28" s="51"/>
      <c r="D28" s="24">
        <f>$M$1+D21/15/24</f>
        <v>45080.360833333332</v>
      </c>
      <c r="E28" s="50"/>
      <c r="F28" s="51"/>
      <c r="G28" s="24">
        <f>$M$1+G21/15/24</f>
        <v>45080.371388888889</v>
      </c>
      <c r="H28" s="50"/>
      <c r="I28" s="51"/>
      <c r="J28" s="43">
        <f>$M$1+J21/15/24</f>
        <v>45080.457222222227</v>
      </c>
      <c r="K28" s="51"/>
      <c r="L28" s="51"/>
      <c r="M28" s="43">
        <f>$M$1+M21/15/24</f>
        <v>45080.458333333336</v>
      </c>
      <c r="N28" s="50"/>
      <c r="O28" s="51"/>
      <c r="P28" s="24">
        <f>$M$1+P21/15/24</f>
        <v>45080.544166666667</v>
      </c>
      <c r="R28" s="26"/>
      <c r="S28" s="26"/>
      <c r="T28" s="26"/>
      <c r="U28" s="27"/>
      <c r="V28" s="13"/>
      <c r="W28" s="13"/>
      <c r="X28" s="14"/>
    </row>
    <row r="29" spans="2:24" ht="14.25" customHeight="1" x14ac:dyDescent="0.15">
      <c r="B29" s="25">
        <v>17</v>
      </c>
      <c r="C29" s="52"/>
      <c r="D29" s="53"/>
      <c r="E29" s="25">
        <v>18</v>
      </c>
      <c r="F29" s="52"/>
      <c r="G29" s="53"/>
      <c r="H29" s="25">
        <v>19</v>
      </c>
      <c r="I29" s="52"/>
      <c r="J29" s="53"/>
      <c r="K29" s="32" t="s">
        <v>59</v>
      </c>
      <c r="L29" s="56" t="s">
        <v>45</v>
      </c>
      <c r="M29" s="57"/>
      <c r="N29" s="25" t="s">
        <v>47</v>
      </c>
      <c r="O29" s="52"/>
      <c r="P29" s="53"/>
      <c r="Q29" s="13"/>
      <c r="R29" s="14"/>
    </row>
    <row r="30" spans="2:24" ht="14.25" customHeight="1" x14ac:dyDescent="0.15">
      <c r="B30" s="48">
        <v>8.5</v>
      </c>
      <c r="C30" s="49"/>
      <c r="D30" s="29">
        <f>P21+B30</f>
        <v>129.4</v>
      </c>
      <c r="E30" s="48">
        <v>4.4000000000000004</v>
      </c>
      <c r="F30" s="49"/>
      <c r="G30" s="29">
        <f t="shared" ref="G30" si="4">D30+E30</f>
        <v>133.80000000000001</v>
      </c>
      <c r="H30" s="48">
        <v>0.8</v>
      </c>
      <c r="I30" s="49"/>
      <c r="J30" s="29">
        <f t="shared" ref="J30" si="5">G30+H30</f>
        <v>134.60000000000002</v>
      </c>
      <c r="K30" s="48">
        <v>0.2</v>
      </c>
      <c r="L30" s="49"/>
      <c r="M30" s="29">
        <f>J30+K30</f>
        <v>134.80000000000001</v>
      </c>
      <c r="N30" s="48">
        <v>0.3</v>
      </c>
      <c r="O30" s="49"/>
      <c r="P30" s="29">
        <f>M30+N30</f>
        <v>135.10000000000002</v>
      </c>
      <c r="Q30" s="13"/>
      <c r="R30" s="14"/>
    </row>
    <row r="31" spans="2:24" ht="14.25" customHeight="1" x14ac:dyDescent="0.15">
      <c r="B31" s="23"/>
      <c r="D31" s="30">
        <v>873</v>
      </c>
      <c r="E31" s="23"/>
      <c r="G31" s="30">
        <v>938</v>
      </c>
      <c r="H31" s="23"/>
      <c r="J31" s="30">
        <v>890</v>
      </c>
      <c r="K31" s="23"/>
      <c r="M31" s="30"/>
      <c r="N31" s="23"/>
      <c r="P31" s="30">
        <v>878</v>
      </c>
      <c r="Q31" s="13"/>
      <c r="R31" s="14"/>
    </row>
    <row r="32" spans="2:24" ht="14.25" customHeight="1" x14ac:dyDescent="0.15">
      <c r="B32" s="23"/>
      <c r="D32" s="31"/>
      <c r="E32" s="23"/>
      <c r="G32" s="31"/>
      <c r="H32" s="23"/>
      <c r="J32" s="31"/>
      <c r="K32" s="23"/>
      <c r="M32" s="31"/>
      <c r="N32" s="23"/>
      <c r="P32" s="31"/>
      <c r="Q32" s="13"/>
      <c r="R32" s="14"/>
    </row>
    <row r="33" spans="2:18" ht="14.25" customHeight="1" x14ac:dyDescent="0.15">
      <c r="B33" s="23"/>
      <c r="D33" s="31"/>
      <c r="E33" s="23"/>
      <c r="G33" s="31"/>
      <c r="H33" s="23"/>
      <c r="J33" s="31"/>
      <c r="K33" s="23"/>
      <c r="M33" s="31"/>
      <c r="N33" s="23"/>
      <c r="P33" s="31"/>
      <c r="Q33" s="13"/>
      <c r="R33" s="14"/>
    </row>
    <row r="34" spans="2:18" ht="14.25" customHeight="1" x14ac:dyDescent="0.15">
      <c r="B34" s="23"/>
      <c r="D34" s="31"/>
      <c r="E34" s="23"/>
      <c r="G34" s="31"/>
      <c r="H34" s="23"/>
      <c r="J34" s="31"/>
      <c r="K34" s="23"/>
      <c r="L34" s="54">
        <f>HLOOKUP($M$1,$T$1:$U$12,RIGHT(LEFT(L29,3),1)*2+1,FALSE)</f>
        <v>45080.372222222228</v>
      </c>
      <c r="M34" s="55"/>
      <c r="N34" s="23"/>
      <c r="P34" s="31"/>
      <c r="Q34" s="13"/>
      <c r="R34" s="14"/>
    </row>
    <row r="35" spans="2:18" ht="14.25" customHeight="1" x14ac:dyDescent="0.15">
      <c r="B35" s="23"/>
      <c r="D35" s="31"/>
      <c r="E35" s="23"/>
      <c r="G35" s="31"/>
      <c r="H35" s="23"/>
      <c r="J35" s="31"/>
      <c r="K35" s="23"/>
      <c r="L35" s="46">
        <f>HLOOKUP($M$1,$T$1:$U$12,RIGHT(LEFT(L29,3),1)*2+2,FALSE)</f>
        <v>45080.580555555556</v>
      </c>
      <c r="M35" s="47"/>
      <c r="N35" s="23"/>
      <c r="P35" s="31"/>
      <c r="Q35" s="13"/>
      <c r="R35" s="14"/>
    </row>
    <row r="36" spans="2:18" ht="14.25" customHeight="1" x14ac:dyDescent="0.15">
      <c r="B36" s="23"/>
      <c r="D36" s="31"/>
      <c r="E36" s="23"/>
      <c r="G36" s="31"/>
      <c r="H36" s="23"/>
      <c r="J36" s="31"/>
      <c r="K36" s="23"/>
      <c r="M36" s="31"/>
      <c r="N36" s="23"/>
      <c r="P36" s="31"/>
      <c r="Q36" s="13"/>
      <c r="R36" s="14"/>
    </row>
    <row r="37" spans="2:18" ht="14.25" customHeight="1" thickBot="1" x14ac:dyDescent="0.2">
      <c r="B37" s="50"/>
      <c r="C37" s="51"/>
      <c r="D37" s="24">
        <f>$M$1+D30/15/24</f>
        <v>45080.567777777782</v>
      </c>
      <c r="E37" s="50"/>
      <c r="F37" s="51"/>
      <c r="G37" s="24">
        <f t="shared" ref="G37" si="6">$M$1+G30/15/24</f>
        <v>45080.58</v>
      </c>
      <c r="H37" s="50"/>
      <c r="I37" s="51"/>
      <c r="J37" s="24">
        <f t="shared" ref="J37" si="7">$M$1+J30/15/24</f>
        <v>45080.582222222227</v>
      </c>
      <c r="K37" s="50"/>
      <c r="L37" s="51"/>
      <c r="M37" s="24"/>
      <c r="N37" s="50"/>
      <c r="O37" s="51"/>
      <c r="P37" s="24">
        <f t="shared" ref="P37" si="8">$M$1+P30/15/24</f>
        <v>45080.583611111113</v>
      </c>
      <c r="Q37" s="13"/>
      <c r="R37" s="14"/>
    </row>
    <row r="38" spans="2:18" ht="14.25" customHeight="1" x14ac:dyDescent="0.15">
      <c r="B38" s="25">
        <v>24</v>
      </c>
      <c r="C38" s="52"/>
      <c r="D38" s="53"/>
      <c r="E38" s="25">
        <v>25</v>
      </c>
      <c r="F38" s="52" t="s">
        <v>48</v>
      </c>
      <c r="G38" s="53"/>
      <c r="H38" s="25" t="s">
        <v>60</v>
      </c>
      <c r="I38" s="52"/>
      <c r="J38" s="53"/>
      <c r="K38" s="25">
        <v>28</v>
      </c>
      <c r="L38" s="70" t="s">
        <v>49</v>
      </c>
      <c r="M38" s="71"/>
      <c r="N38" s="25">
        <v>29</v>
      </c>
      <c r="O38" s="52"/>
      <c r="P38" s="53"/>
      <c r="R38"/>
    </row>
    <row r="39" spans="2:18" ht="14.25" customHeight="1" x14ac:dyDescent="0.15">
      <c r="B39" s="48">
        <v>4.2</v>
      </c>
      <c r="C39" s="49"/>
      <c r="D39" s="29">
        <f>P30+B39</f>
        <v>139.30000000000001</v>
      </c>
      <c r="E39" s="48">
        <v>6.7</v>
      </c>
      <c r="F39" s="49"/>
      <c r="G39" s="29">
        <f t="shared" ref="G39" si="9">D39+E39</f>
        <v>146</v>
      </c>
      <c r="H39" s="48">
        <v>3.1</v>
      </c>
      <c r="I39" s="49"/>
      <c r="J39" s="29">
        <f t="shared" ref="J39" si="10">G39+H39</f>
        <v>149.1</v>
      </c>
      <c r="K39" s="48">
        <v>7.7</v>
      </c>
      <c r="L39" s="49"/>
      <c r="M39" s="29">
        <f>J39+K39</f>
        <v>156.79999999999998</v>
      </c>
      <c r="N39" s="48">
        <v>5.4</v>
      </c>
      <c r="O39" s="49"/>
      <c r="P39" s="29">
        <f t="shared" ref="P39" si="11">M39+N39</f>
        <v>162.19999999999999</v>
      </c>
      <c r="R39"/>
    </row>
    <row r="40" spans="2:18" ht="14.25" customHeight="1" x14ac:dyDescent="0.15">
      <c r="B40" s="23"/>
      <c r="D40" s="30">
        <v>784</v>
      </c>
      <c r="E40" s="23"/>
      <c r="G40" s="30">
        <v>550</v>
      </c>
      <c r="H40" s="23"/>
      <c r="J40" s="30">
        <v>457</v>
      </c>
      <c r="K40" s="23"/>
      <c r="M40" s="30">
        <v>969</v>
      </c>
      <c r="N40" s="23"/>
      <c r="P40" s="30">
        <v>666</v>
      </c>
      <c r="R40"/>
    </row>
    <row r="41" spans="2:18" ht="14.25" customHeight="1" x14ac:dyDescent="0.15">
      <c r="B41" s="23"/>
      <c r="D41" s="31"/>
      <c r="E41" s="23"/>
      <c r="G41" s="31"/>
      <c r="H41" s="23"/>
      <c r="J41" s="31"/>
      <c r="K41" s="23"/>
      <c r="M41" s="31"/>
      <c r="N41" s="23"/>
      <c r="P41" s="31"/>
      <c r="R41"/>
    </row>
    <row r="42" spans="2:18" ht="14.25" customHeight="1" x14ac:dyDescent="0.15">
      <c r="B42" s="23"/>
      <c r="D42" s="31"/>
      <c r="E42" s="23"/>
      <c r="G42" s="31"/>
      <c r="H42" s="23"/>
      <c r="J42" s="31"/>
      <c r="K42" s="23"/>
      <c r="M42" s="31"/>
      <c r="N42" s="23"/>
      <c r="P42" s="31"/>
      <c r="R42"/>
    </row>
    <row r="43" spans="2:18" ht="14.25" customHeight="1" x14ac:dyDescent="0.15">
      <c r="B43" s="23"/>
      <c r="D43" s="31"/>
      <c r="E43" s="23"/>
      <c r="G43" s="31"/>
      <c r="H43" s="23"/>
      <c r="J43" s="31"/>
      <c r="K43" s="23"/>
      <c r="M43" s="31"/>
      <c r="N43" s="23"/>
      <c r="P43" s="31"/>
      <c r="R43"/>
    </row>
    <row r="44" spans="2:18" ht="14.25" customHeight="1" x14ac:dyDescent="0.15">
      <c r="B44" s="23"/>
      <c r="D44" s="31"/>
      <c r="E44" s="23"/>
      <c r="G44" s="31"/>
      <c r="H44" s="23"/>
      <c r="J44" s="31"/>
      <c r="K44" s="23"/>
      <c r="M44" s="31"/>
      <c r="N44" s="23"/>
      <c r="P44" s="31"/>
      <c r="R44"/>
    </row>
    <row r="45" spans="2:18" ht="14.25" customHeight="1" x14ac:dyDescent="0.15">
      <c r="B45" s="23"/>
      <c r="D45" s="31"/>
      <c r="E45" s="23"/>
      <c r="G45" s="31"/>
      <c r="H45" s="23"/>
      <c r="J45" s="31"/>
      <c r="K45" s="23"/>
      <c r="M45" s="31"/>
      <c r="N45" s="23"/>
      <c r="P45" s="31"/>
      <c r="R45"/>
    </row>
    <row r="46" spans="2:18" ht="14.25" customHeight="1" thickBot="1" x14ac:dyDescent="0.2">
      <c r="B46" s="50"/>
      <c r="C46" s="51"/>
      <c r="D46" s="24">
        <f t="shared" ref="D46" si="12">$M$1+D39/15/24</f>
        <v>45080.595277777778</v>
      </c>
      <c r="E46" s="50"/>
      <c r="F46" s="51"/>
      <c r="G46" s="24">
        <f>$M$1+G39/15/24</f>
        <v>45080.613888888889</v>
      </c>
      <c r="H46" s="50"/>
      <c r="I46" s="51"/>
      <c r="J46" s="24">
        <f>$M$1+J39/15/24</f>
        <v>45080.622500000005</v>
      </c>
      <c r="K46" s="50"/>
      <c r="L46" s="51"/>
      <c r="M46" s="24">
        <f t="shared" ref="M46" si="13">$M$1+M39/15/24</f>
        <v>45080.643888888888</v>
      </c>
      <c r="N46" s="50"/>
      <c r="O46" s="51"/>
      <c r="P46" s="24">
        <f>$M$1+P39/15/24</f>
        <v>45080.658888888895</v>
      </c>
      <c r="R46"/>
    </row>
    <row r="47" spans="2:18" ht="14.25" customHeight="1" x14ac:dyDescent="0.15">
      <c r="B47" s="25">
        <v>30</v>
      </c>
      <c r="C47" s="52"/>
      <c r="D47" s="53"/>
      <c r="E47" s="25">
        <v>31</v>
      </c>
      <c r="F47" s="52"/>
      <c r="G47" s="53"/>
      <c r="H47" s="25">
        <v>32</v>
      </c>
      <c r="I47" s="52"/>
      <c r="J47" s="53"/>
      <c r="K47" s="25">
        <v>33</v>
      </c>
      <c r="L47" s="52" t="s">
        <v>25</v>
      </c>
      <c r="M47" s="53"/>
      <c r="N47" s="25">
        <v>34</v>
      </c>
      <c r="O47" s="52" t="s">
        <v>26</v>
      </c>
      <c r="P47" s="53"/>
      <c r="R47"/>
    </row>
    <row r="48" spans="2:18" ht="14.25" customHeight="1" x14ac:dyDescent="0.15">
      <c r="B48" s="48">
        <v>15.5</v>
      </c>
      <c r="C48" s="49"/>
      <c r="D48" s="29">
        <f>P39+B48</f>
        <v>177.7</v>
      </c>
      <c r="E48" s="48">
        <v>0.4</v>
      </c>
      <c r="F48" s="49"/>
      <c r="G48" s="29">
        <f t="shared" ref="G48" si="14">D48+E48</f>
        <v>178.1</v>
      </c>
      <c r="H48" s="48">
        <v>20.8</v>
      </c>
      <c r="I48" s="49">
        <v>117</v>
      </c>
      <c r="J48" s="29">
        <f t="shared" ref="J48" si="15">G48+H48</f>
        <v>198.9</v>
      </c>
      <c r="K48" s="48">
        <v>3.2</v>
      </c>
      <c r="L48" s="49"/>
      <c r="M48" s="29">
        <f>J48+K48</f>
        <v>202.1</v>
      </c>
      <c r="N48" s="48">
        <v>1.3</v>
      </c>
      <c r="O48" s="49"/>
      <c r="P48" s="29">
        <f>M48+N48</f>
        <v>203.4</v>
      </c>
      <c r="R48"/>
    </row>
    <row r="49" spans="2:18" ht="14.25" customHeight="1" x14ac:dyDescent="0.15">
      <c r="B49" s="23"/>
      <c r="D49" s="30">
        <v>433</v>
      </c>
      <c r="E49" s="72">
        <v>425</v>
      </c>
      <c r="F49" s="73"/>
      <c r="G49" s="30"/>
      <c r="H49" s="72"/>
      <c r="I49" s="73"/>
      <c r="J49" s="30">
        <v>229</v>
      </c>
      <c r="K49" s="23"/>
      <c r="M49" s="30">
        <v>181</v>
      </c>
      <c r="N49" s="23"/>
      <c r="P49" s="30">
        <v>178</v>
      </c>
      <c r="R49"/>
    </row>
    <row r="50" spans="2:18" ht="14.25" customHeight="1" x14ac:dyDescent="0.15">
      <c r="B50" s="23"/>
      <c r="D50" s="31"/>
      <c r="E50" s="23"/>
      <c r="G50" s="31"/>
      <c r="H50" s="23"/>
      <c r="J50" s="31"/>
      <c r="K50" s="23"/>
      <c r="M50" s="31"/>
      <c r="N50" s="23"/>
      <c r="P50" s="31"/>
      <c r="R50"/>
    </row>
    <row r="51" spans="2:18" ht="14.25" customHeight="1" x14ac:dyDescent="0.15">
      <c r="B51" s="23"/>
      <c r="D51" s="31"/>
      <c r="E51" s="23"/>
      <c r="G51" s="31"/>
      <c r="H51" s="23"/>
      <c r="J51" s="31"/>
      <c r="K51" s="23"/>
      <c r="M51" s="30"/>
      <c r="N51" s="23"/>
      <c r="P51" s="31"/>
      <c r="R51"/>
    </row>
    <row r="52" spans="2:18" ht="14.25" customHeight="1" x14ac:dyDescent="0.15">
      <c r="B52" s="23"/>
      <c r="D52" s="31"/>
      <c r="E52" s="23"/>
      <c r="G52" s="31"/>
      <c r="H52" s="23"/>
      <c r="J52" s="31"/>
      <c r="K52" s="23"/>
      <c r="M52" s="31"/>
      <c r="N52" s="23"/>
      <c r="P52" s="31"/>
      <c r="R52"/>
    </row>
    <row r="53" spans="2:18" ht="14.25" customHeight="1" x14ac:dyDescent="0.15">
      <c r="B53" s="23"/>
      <c r="D53" s="31"/>
      <c r="E53" s="23"/>
      <c r="G53" s="31"/>
      <c r="H53" s="23"/>
      <c r="J53" s="31"/>
      <c r="K53" s="23"/>
      <c r="M53" s="31"/>
      <c r="N53" s="23"/>
      <c r="P53" s="31"/>
      <c r="R53"/>
    </row>
    <row r="54" spans="2:18" ht="14.25" customHeight="1" x14ac:dyDescent="0.15">
      <c r="B54" s="23"/>
      <c r="D54" s="31"/>
      <c r="E54" s="23"/>
      <c r="G54" s="31"/>
      <c r="H54" s="23"/>
      <c r="J54" s="31"/>
      <c r="K54" s="23"/>
      <c r="M54" s="31"/>
      <c r="N54" s="23"/>
      <c r="P54" s="31"/>
      <c r="R54"/>
    </row>
    <row r="55" spans="2:18" ht="14.25" customHeight="1" thickBot="1" x14ac:dyDescent="0.2">
      <c r="B55" s="50"/>
      <c r="C55" s="51"/>
      <c r="D55" s="24">
        <f>$M$1+D48/15/24</f>
        <v>45080.701944444445</v>
      </c>
      <c r="E55" s="50"/>
      <c r="F55" s="51"/>
      <c r="G55" s="24">
        <f>$M$1+G48/15/24</f>
        <v>45080.703055555561</v>
      </c>
      <c r="H55" s="50"/>
      <c r="I55" s="51"/>
      <c r="J55" s="24"/>
      <c r="K55" s="50"/>
      <c r="L55" s="51"/>
      <c r="M55" s="24">
        <f>$M$1+M48/15/24</f>
        <v>45080.769722222227</v>
      </c>
      <c r="N55" s="50"/>
      <c r="O55" s="51"/>
      <c r="P55" s="24">
        <f>$M$1+P48/15/24</f>
        <v>45080.773333333338</v>
      </c>
      <c r="R55"/>
    </row>
    <row r="56" spans="2:18" ht="14.25" customHeight="1" x14ac:dyDescent="0.15">
      <c r="B56" s="32" t="s">
        <v>61</v>
      </c>
      <c r="C56" s="56" t="s">
        <v>50</v>
      </c>
      <c r="D56" s="57"/>
      <c r="E56" s="25">
        <v>37</v>
      </c>
      <c r="F56" s="52"/>
      <c r="G56" s="53"/>
      <c r="H56" s="25">
        <v>38</v>
      </c>
      <c r="I56" s="52"/>
      <c r="J56" s="53"/>
      <c r="K56" s="25">
        <v>39</v>
      </c>
      <c r="L56" s="66"/>
      <c r="M56" s="67"/>
      <c r="N56" s="25">
        <v>40</v>
      </c>
      <c r="O56" s="66"/>
      <c r="P56" s="67"/>
      <c r="R56"/>
    </row>
    <row r="57" spans="2:18" ht="14.25" customHeight="1" x14ac:dyDescent="0.15">
      <c r="B57" s="48">
        <v>2.9</v>
      </c>
      <c r="C57" s="49"/>
      <c r="D57" s="29">
        <f>P48+B57</f>
        <v>206.3</v>
      </c>
      <c r="E57" s="48">
        <v>1.4</v>
      </c>
      <c r="F57" s="49"/>
      <c r="G57" s="29">
        <f>D57+E57</f>
        <v>207.70000000000002</v>
      </c>
      <c r="H57" s="48">
        <v>0.3</v>
      </c>
      <c r="I57" s="49"/>
      <c r="J57" s="29">
        <f>G57+H57</f>
        <v>208.00000000000003</v>
      </c>
      <c r="K57" s="48">
        <v>5.3</v>
      </c>
      <c r="L57" s="49"/>
      <c r="M57" s="29">
        <f>J57+K57</f>
        <v>213.30000000000004</v>
      </c>
      <c r="N57" s="48">
        <v>2.6</v>
      </c>
      <c r="O57" s="49"/>
      <c r="P57" s="29">
        <f>M57+N57</f>
        <v>215.90000000000003</v>
      </c>
      <c r="R57"/>
    </row>
    <row r="58" spans="2:18" ht="14.25" customHeight="1" x14ac:dyDescent="0.15">
      <c r="B58" s="23"/>
      <c r="D58" s="30"/>
      <c r="E58" s="23"/>
      <c r="G58" s="30"/>
      <c r="H58" s="23"/>
      <c r="J58" s="30"/>
      <c r="K58" s="23"/>
      <c r="M58" s="30"/>
      <c r="N58" s="23"/>
      <c r="P58" s="30"/>
      <c r="R58"/>
    </row>
    <row r="59" spans="2:18" ht="14.25" customHeight="1" x14ac:dyDescent="0.15">
      <c r="B59" s="23"/>
      <c r="D59" s="31"/>
      <c r="E59" s="23"/>
      <c r="G59" s="31"/>
      <c r="H59" s="23"/>
      <c r="J59" s="31"/>
      <c r="K59" s="23"/>
      <c r="M59" s="31"/>
      <c r="N59" s="23"/>
      <c r="P59" s="31"/>
      <c r="R59"/>
    </row>
    <row r="60" spans="2:18" ht="14.25" customHeight="1" x14ac:dyDescent="0.15">
      <c r="B60" s="23"/>
      <c r="C60" s="54"/>
      <c r="D60" s="55"/>
      <c r="E60" s="23"/>
      <c r="G60" s="31"/>
      <c r="H60" s="23"/>
      <c r="J60" s="31"/>
      <c r="K60" s="23"/>
      <c r="M60" s="31"/>
      <c r="N60" s="23"/>
      <c r="P60" s="31"/>
      <c r="R60"/>
    </row>
    <row r="61" spans="2:18" ht="14.25" customHeight="1" x14ac:dyDescent="0.15">
      <c r="B61" s="23"/>
      <c r="C61" s="54">
        <f>HLOOKUP($M$1,$T$1:$U$12,RIGHT(LEFT(C56,3),1)*2+1,FALSE)</f>
        <v>45080.461111111115</v>
      </c>
      <c r="D61" s="55"/>
      <c r="E61" s="23"/>
      <c r="G61" s="31"/>
      <c r="H61" s="23"/>
      <c r="J61" s="31"/>
      <c r="K61" s="23"/>
      <c r="M61" s="31"/>
      <c r="N61" s="23"/>
      <c r="P61" s="31"/>
      <c r="R61"/>
    </row>
    <row r="62" spans="2:18" ht="14.25" customHeight="1" x14ac:dyDescent="0.15">
      <c r="B62" s="23"/>
      <c r="C62" s="46">
        <f>HLOOKUP($M$1,$T$1:$U$12,RIGHT(LEFT(C56,3),1)*2+2,FALSE)</f>
        <v>45080.780555555561</v>
      </c>
      <c r="D62" s="47"/>
      <c r="E62" s="23"/>
      <c r="G62" s="31"/>
      <c r="H62" s="23"/>
      <c r="J62" s="31"/>
      <c r="K62" s="23"/>
      <c r="M62" s="31"/>
      <c r="N62" s="23"/>
      <c r="P62" s="31"/>
      <c r="R62"/>
    </row>
    <row r="63" spans="2:18" ht="14.25" customHeight="1" x14ac:dyDescent="0.15">
      <c r="B63" s="23"/>
      <c r="D63" s="31"/>
      <c r="E63" s="23"/>
      <c r="G63" s="31"/>
      <c r="H63" s="23"/>
      <c r="J63" s="31"/>
      <c r="K63" s="23"/>
      <c r="M63" s="31"/>
      <c r="N63" s="23"/>
      <c r="P63" s="31"/>
      <c r="R63"/>
    </row>
    <row r="64" spans="2:18" ht="14.25" customHeight="1" thickBot="1" x14ac:dyDescent="0.2">
      <c r="B64" s="50"/>
      <c r="C64" s="51"/>
      <c r="D64" s="24"/>
      <c r="E64" s="50"/>
      <c r="F64" s="51"/>
      <c r="G64" s="24">
        <f>$M$1+G57/15/24</f>
        <v>45080.785277777781</v>
      </c>
      <c r="H64" s="50"/>
      <c r="I64" s="51"/>
      <c r="J64" s="24">
        <f>$M$1+J57/15/24</f>
        <v>45080.786111111112</v>
      </c>
      <c r="K64" s="50"/>
      <c r="L64" s="51"/>
      <c r="M64" s="24">
        <f>$M$1+M57/15/24</f>
        <v>45080.800833333335</v>
      </c>
      <c r="N64" s="50"/>
      <c r="O64" s="51"/>
      <c r="P64" s="24">
        <f>$M$1+P57/15/24</f>
        <v>45080.808055555557</v>
      </c>
      <c r="R64"/>
    </row>
    <row r="65" spans="2:18" ht="14.25" customHeight="1" x14ac:dyDescent="0.15">
      <c r="B65" s="25">
        <v>41</v>
      </c>
      <c r="C65" s="66"/>
      <c r="D65" s="67"/>
      <c r="E65" s="25">
        <v>42</v>
      </c>
      <c r="F65" s="52" t="s">
        <v>27</v>
      </c>
      <c r="G65" s="53"/>
      <c r="H65" s="25">
        <v>43</v>
      </c>
      <c r="I65" s="52" t="s">
        <v>52</v>
      </c>
      <c r="J65" s="53" t="s">
        <v>51</v>
      </c>
      <c r="K65" s="25" t="s">
        <v>62</v>
      </c>
      <c r="L65" s="52" t="s">
        <v>28</v>
      </c>
      <c r="M65" s="53"/>
      <c r="N65" s="25">
        <v>46</v>
      </c>
      <c r="O65" s="52" t="s">
        <v>56</v>
      </c>
      <c r="P65" s="53"/>
      <c r="R65"/>
    </row>
    <row r="66" spans="2:18" ht="14.25" customHeight="1" x14ac:dyDescent="0.15">
      <c r="B66" s="48">
        <v>5.6</v>
      </c>
      <c r="C66" s="49"/>
      <c r="D66" s="29">
        <f>P57+B66</f>
        <v>221.50000000000003</v>
      </c>
      <c r="E66" s="48">
        <v>3</v>
      </c>
      <c r="F66" s="49"/>
      <c r="G66" s="29">
        <f>D66+E66</f>
        <v>224.50000000000003</v>
      </c>
      <c r="H66" s="48">
        <v>4.5999999999999996</v>
      </c>
      <c r="I66" s="49"/>
      <c r="J66" s="29">
        <f>G66+H66</f>
        <v>229.10000000000002</v>
      </c>
      <c r="K66" s="48">
        <v>1.6</v>
      </c>
      <c r="L66" s="49"/>
      <c r="M66" s="29">
        <f>J66+K66</f>
        <v>230.70000000000002</v>
      </c>
      <c r="N66" s="48">
        <v>1.6</v>
      </c>
      <c r="O66" s="49"/>
      <c r="P66" s="29">
        <f>M66+N66</f>
        <v>232.3</v>
      </c>
      <c r="R66"/>
    </row>
    <row r="67" spans="2:18" ht="14.25" customHeight="1" x14ac:dyDescent="0.15">
      <c r="B67" s="23"/>
      <c r="D67" s="30"/>
      <c r="E67" s="23"/>
      <c r="G67" s="30">
        <v>60</v>
      </c>
      <c r="H67" s="23"/>
      <c r="J67" s="30">
        <v>47</v>
      </c>
      <c r="K67" s="23"/>
      <c r="M67" s="30">
        <v>44</v>
      </c>
      <c r="N67" s="23"/>
      <c r="P67" s="30">
        <v>44</v>
      </c>
      <c r="R67"/>
    </row>
    <row r="68" spans="2:18" ht="14.25" customHeight="1" x14ac:dyDescent="0.15">
      <c r="B68" s="23"/>
      <c r="D68" s="31"/>
      <c r="E68" s="23"/>
      <c r="G68" s="31"/>
      <c r="H68" s="23"/>
      <c r="J68" s="31"/>
      <c r="K68" s="23"/>
      <c r="M68" s="31"/>
      <c r="N68" s="23"/>
      <c r="P68" s="31"/>
      <c r="R68"/>
    </row>
    <row r="69" spans="2:18" ht="14.25" customHeight="1" x14ac:dyDescent="0.15">
      <c r="B69" s="23"/>
      <c r="D69" s="31"/>
      <c r="E69" s="23"/>
      <c r="G69" s="31"/>
      <c r="H69" s="23"/>
      <c r="J69" s="31"/>
      <c r="K69" s="23"/>
      <c r="M69" s="31"/>
      <c r="N69" s="23"/>
      <c r="P69" s="31"/>
      <c r="R69"/>
    </row>
    <row r="70" spans="2:18" ht="14.25" customHeight="1" x14ac:dyDescent="0.15">
      <c r="B70" s="23"/>
      <c r="D70" s="31"/>
      <c r="E70" s="23"/>
      <c r="G70" s="31"/>
      <c r="H70" s="23"/>
      <c r="J70" s="31"/>
      <c r="K70" s="23"/>
      <c r="M70" s="31"/>
      <c r="N70" s="23"/>
      <c r="P70" s="31"/>
      <c r="R70"/>
    </row>
    <row r="71" spans="2:18" ht="14.25" customHeight="1" x14ac:dyDescent="0.15">
      <c r="B71" s="23"/>
      <c r="D71" s="31"/>
      <c r="E71" s="23"/>
      <c r="G71" s="31"/>
      <c r="H71" s="23"/>
      <c r="J71" s="31"/>
      <c r="K71" s="23"/>
      <c r="M71" s="31"/>
      <c r="N71" s="23"/>
      <c r="P71" s="31"/>
      <c r="R71"/>
    </row>
    <row r="72" spans="2:18" ht="14.25" customHeight="1" x14ac:dyDescent="0.15">
      <c r="B72" s="23"/>
      <c r="D72" s="31"/>
      <c r="E72" s="23"/>
      <c r="G72" s="31"/>
      <c r="H72" s="23"/>
      <c r="J72" s="31"/>
      <c r="K72" s="23"/>
      <c r="M72" s="31"/>
      <c r="N72" s="23"/>
      <c r="P72" s="31"/>
      <c r="R72"/>
    </row>
    <row r="73" spans="2:18" ht="14.25" customHeight="1" thickBot="1" x14ac:dyDescent="0.2">
      <c r="B73" s="50"/>
      <c r="C73" s="51"/>
      <c r="D73" s="24">
        <f>$M$1+D66/15/24</f>
        <v>45080.823611111111</v>
      </c>
      <c r="E73" s="50"/>
      <c r="F73" s="51"/>
      <c r="G73" s="24">
        <f>$M$1+G66/15/24</f>
        <v>45080.83194444445</v>
      </c>
      <c r="H73" s="50"/>
      <c r="I73" s="51"/>
      <c r="J73" s="24"/>
      <c r="K73" s="50"/>
      <c r="L73" s="51"/>
      <c r="M73" s="24">
        <f>$M$1+M66/15/24</f>
        <v>45080.849166666667</v>
      </c>
      <c r="N73" s="50"/>
      <c r="O73" s="51"/>
      <c r="P73" s="24"/>
      <c r="R73"/>
    </row>
    <row r="74" spans="2:18" ht="14.25" customHeight="1" x14ac:dyDescent="0.15">
      <c r="B74" s="25">
        <v>47</v>
      </c>
      <c r="C74" s="52" t="s">
        <v>29</v>
      </c>
      <c r="D74" s="53"/>
      <c r="E74" s="25">
        <v>48</v>
      </c>
      <c r="F74" s="52" t="s">
        <v>65</v>
      </c>
      <c r="G74" s="53"/>
      <c r="H74" s="25">
        <v>49</v>
      </c>
      <c r="I74" s="52" t="s">
        <v>30</v>
      </c>
      <c r="J74" s="53"/>
      <c r="K74" s="25">
        <v>50</v>
      </c>
      <c r="L74" s="52" t="s">
        <v>31</v>
      </c>
      <c r="M74" s="53"/>
      <c r="N74" s="25">
        <v>51</v>
      </c>
      <c r="O74" s="52" t="s">
        <v>53</v>
      </c>
      <c r="P74" s="53"/>
      <c r="R74"/>
    </row>
    <row r="75" spans="2:18" ht="14.25" customHeight="1" x14ac:dyDescent="0.15">
      <c r="B75" s="48">
        <v>18.2</v>
      </c>
      <c r="C75" s="49"/>
      <c r="D75" s="29">
        <f>P66+B75</f>
        <v>250.5</v>
      </c>
      <c r="E75" s="48">
        <v>2</v>
      </c>
      <c r="F75" s="49"/>
      <c r="G75" s="29">
        <f>D75+E75</f>
        <v>252.5</v>
      </c>
      <c r="H75" s="48">
        <v>0.4</v>
      </c>
      <c r="I75" s="49"/>
      <c r="J75" s="29">
        <f>G75+H75</f>
        <v>252.9</v>
      </c>
      <c r="K75" s="48">
        <v>3.1</v>
      </c>
      <c r="L75" s="49"/>
      <c r="M75" s="29">
        <f>J75+K75</f>
        <v>256</v>
      </c>
      <c r="N75" s="48">
        <v>1.4</v>
      </c>
      <c r="O75" s="49"/>
      <c r="P75" s="29">
        <f>M75+N75</f>
        <v>257.39999999999998</v>
      </c>
      <c r="R75"/>
    </row>
    <row r="76" spans="2:18" ht="14.25" customHeight="1" x14ac:dyDescent="0.15">
      <c r="B76" s="23"/>
      <c r="D76" s="30">
        <v>77</v>
      </c>
      <c r="E76" s="23"/>
      <c r="G76" s="30">
        <v>66</v>
      </c>
      <c r="H76" s="23"/>
      <c r="J76" s="30"/>
      <c r="K76" s="23"/>
      <c r="M76" s="30"/>
      <c r="N76" s="23"/>
      <c r="P76" s="30"/>
      <c r="R76"/>
    </row>
    <row r="77" spans="2:18" ht="14.25" customHeight="1" x14ac:dyDescent="0.15">
      <c r="B77" s="23"/>
      <c r="D77" s="31"/>
      <c r="E77" s="23"/>
      <c r="G77" s="31"/>
      <c r="H77" s="23"/>
      <c r="J77" s="31"/>
      <c r="K77" s="23"/>
      <c r="M77" s="31"/>
      <c r="N77" s="23"/>
      <c r="P77" s="31"/>
      <c r="R77"/>
    </row>
    <row r="78" spans="2:18" ht="14.25" customHeight="1" x14ac:dyDescent="0.15">
      <c r="B78" s="23"/>
      <c r="D78" s="31"/>
      <c r="E78" s="23"/>
      <c r="G78" s="31"/>
      <c r="H78" s="23"/>
      <c r="J78" s="31"/>
      <c r="K78" s="23"/>
      <c r="M78" s="31"/>
      <c r="N78" s="23"/>
      <c r="P78" s="31"/>
      <c r="R78"/>
    </row>
    <row r="79" spans="2:18" ht="14.25" customHeight="1" x14ac:dyDescent="0.15">
      <c r="B79" s="23"/>
      <c r="D79" s="31"/>
      <c r="E79" s="23"/>
      <c r="G79" s="31"/>
      <c r="H79" s="23"/>
      <c r="J79" s="31"/>
      <c r="K79" s="23"/>
      <c r="M79" s="31"/>
      <c r="N79" s="23"/>
      <c r="P79" s="31"/>
      <c r="R79"/>
    </row>
    <row r="80" spans="2:18" ht="14.25" customHeight="1" x14ac:dyDescent="0.15">
      <c r="B80" s="23"/>
      <c r="D80" s="31"/>
      <c r="E80" s="23"/>
      <c r="G80" s="31"/>
      <c r="H80" s="23"/>
      <c r="J80" s="31"/>
      <c r="K80" s="23"/>
      <c r="M80" s="31"/>
      <c r="N80" s="23"/>
      <c r="P80" s="31"/>
      <c r="R80"/>
    </row>
    <row r="81" spans="2:18" ht="14.25" customHeight="1" x14ac:dyDescent="0.15">
      <c r="B81" s="23"/>
      <c r="D81" s="31"/>
      <c r="E81" s="23"/>
      <c r="G81" s="31"/>
      <c r="H81" s="23"/>
      <c r="J81" s="31"/>
      <c r="K81" s="23"/>
      <c r="M81" s="31"/>
      <c r="N81" s="23"/>
      <c r="P81" s="31"/>
      <c r="R81"/>
    </row>
    <row r="82" spans="2:18" ht="14.25" customHeight="1" thickBot="1" x14ac:dyDescent="0.2">
      <c r="B82" s="50"/>
      <c r="C82" s="51"/>
      <c r="D82" s="24">
        <f>$M$1+D75/15/24</f>
        <v>45080.904166666667</v>
      </c>
      <c r="E82" s="50"/>
      <c r="F82" s="51"/>
      <c r="G82" s="24">
        <f>$M$1+G75/15/24</f>
        <v>45080.909722222226</v>
      </c>
      <c r="H82" s="50"/>
      <c r="I82" s="51"/>
      <c r="J82" s="24">
        <f>$M$1+J75/15/24</f>
        <v>45080.910833333335</v>
      </c>
      <c r="K82" s="50"/>
      <c r="L82" s="51"/>
      <c r="M82" s="24">
        <f>$M$1+M75/15/24</f>
        <v>45080.919444444444</v>
      </c>
      <c r="N82" s="50"/>
      <c r="O82" s="51"/>
      <c r="P82" s="24">
        <f>$M$1+P75/15/24</f>
        <v>45080.923333333332</v>
      </c>
      <c r="R82"/>
    </row>
    <row r="83" spans="2:18" ht="14.25" customHeight="1" x14ac:dyDescent="0.15">
      <c r="B83" s="25">
        <v>52</v>
      </c>
      <c r="C83" s="52" t="s">
        <v>32</v>
      </c>
      <c r="D83" s="53"/>
      <c r="E83" s="32">
        <v>53</v>
      </c>
      <c r="F83" s="56" t="s">
        <v>54</v>
      </c>
      <c r="G83" s="57"/>
      <c r="H83" s="25">
        <v>54</v>
      </c>
      <c r="I83" s="52"/>
      <c r="J83" s="53"/>
      <c r="K83" s="25">
        <v>55</v>
      </c>
      <c r="L83" s="52" t="s">
        <v>33</v>
      </c>
      <c r="M83" s="53"/>
      <c r="N83" s="25" t="s">
        <v>63</v>
      </c>
      <c r="O83" s="66" t="s">
        <v>40</v>
      </c>
      <c r="P83" s="67"/>
      <c r="R83"/>
    </row>
    <row r="84" spans="2:18" ht="14.25" customHeight="1" x14ac:dyDescent="0.15">
      <c r="B84" s="48">
        <v>7.7</v>
      </c>
      <c r="C84" s="49"/>
      <c r="D84" s="29">
        <f>P75+B84</f>
        <v>265.09999999999997</v>
      </c>
      <c r="E84" s="48">
        <v>1.2</v>
      </c>
      <c r="F84" s="49"/>
      <c r="G84" s="29">
        <f>D84+E84</f>
        <v>266.29999999999995</v>
      </c>
      <c r="H84" s="48">
        <v>6.2</v>
      </c>
      <c r="I84" s="49"/>
      <c r="J84" s="29">
        <f>G84+H84</f>
        <v>272.49999999999994</v>
      </c>
      <c r="K84" s="48">
        <v>0.6</v>
      </c>
      <c r="L84" s="49"/>
      <c r="M84" s="29">
        <f>J84+K84</f>
        <v>273.09999999999997</v>
      </c>
      <c r="N84" s="48">
        <v>2.4</v>
      </c>
      <c r="O84" s="49"/>
      <c r="P84" s="29">
        <f>M84+N84</f>
        <v>275.49999999999994</v>
      </c>
      <c r="R84"/>
    </row>
    <row r="85" spans="2:18" ht="14.25" customHeight="1" x14ac:dyDescent="0.15">
      <c r="B85" s="23"/>
      <c r="D85" s="30"/>
      <c r="E85" s="23"/>
      <c r="G85" s="30"/>
      <c r="H85" s="23"/>
      <c r="J85" s="30"/>
      <c r="K85" s="23"/>
      <c r="M85" s="30"/>
      <c r="N85" s="23"/>
      <c r="P85" s="30"/>
      <c r="R85"/>
    </row>
    <row r="86" spans="2:18" ht="14.25" customHeight="1" x14ac:dyDescent="0.15">
      <c r="B86" s="23"/>
      <c r="D86" s="31"/>
      <c r="E86" s="23"/>
      <c r="G86" s="31"/>
      <c r="H86" s="23"/>
      <c r="J86" s="31"/>
      <c r="K86" s="23"/>
      <c r="M86" s="31"/>
      <c r="N86" s="23"/>
      <c r="P86" s="31"/>
      <c r="R86"/>
    </row>
    <row r="87" spans="2:18" ht="14.25" customHeight="1" x14ac:dyDescent="0.15">
      <c r="B87" s="23"/>
      <c r="D87" s="31"/>
      <c r="E87" s="23"/>
      <c r="G87" s="31"/>
      <c r="H87" s="23"/>
      <c r="J87" s="31"/>
      <c r="K87" s="23"/>
      <c r="M87" s="31"/>
      <c r="N87" s="23"/>
      <c r="P87" s="31"/>
      <c r="R87"/>
    </row>
    <row r="88" spans="2:18" ht="14.25" customHeight="1" x14ac:dyDescent="0.15">
      <c r="B88" s="23"/>
      <c r="D88" s="31"/>
      <c r="E88" s="23"/>
      <c r="F88" s="54">
        <f>HLOOKUP($M$1,$T$1:$U$12,RIGHT(LEFT(F83,3),1)*2+1,FALSE)</f>
        <v>45080.539583333339</v>
      </c>
      <c r="G88" s="55"/>
      <c r="H88" s="23"/>
      <c r="J88" s="31"/>
      <c r="K88" s="23"/>
      <c r="M88" s="31"/>
      <c r="N88" s="23"/>
      <c r="P88" s="31"/>
      <c r="R88"/>
    </row>
    <row r="89" spans="2:18" ht="14.25" customHeight="1" x14ac:dyDescent="0.15">
      <c r="B89" s="23"/>
      <c r="D89" s="31"/>
      <c r="E89" s="23"/>
      <c r="F89" s="46">
        <f>HLOOKUP($M$1,$T$1:$U$12,RIGHT(LEFT(F83,3),1)*2+2,FALSE)</f>
        <v>45080.947222222225</v>
      </c>
      <c r="G89" s="47"/>
      <c r="H89" s="23"/>
      <c r="J89" s="31"/>
      <c r="K89" s="23"/>
      <c r="M89" s="31"/>
      <c r="N89" s="23"/>
      <c r="P89" s="31"/>
      <c r="R89"/>
    </row>
    <row r="90" spans="2:18" ht="14.25" customHeight="1" x14ac:dyDescent="0.15">
      <c r="B90" s="23"/>
      <c r="D90" s="31"/>
      <c r="E90" s="23"/>
      <c r="G90" s="31"/>
      <c r="H90" s="23"/>
      <c r="J90" s="31"/>
      <c r="K90" s="23"/>
      <c r="M90" s="31"/>
      <c r="N90" s="23"/>
      <c r="P90" s="31"/>
      <c r="R90"/>
    </row>
    <row r="91" spans="2:18" ht="14.25" customHeight="1" thickBot="1" x14ac:dyDescent="0.2">
      <c r="B91" s="50"/>
      <c r="C91" s="51"/>
      <c r="D91" s="24">
        <f>$M$1+D84/15/24</f>
        <v>45080.944722222222</v>
      </c>
      <c r="E91" s="50"/>
      <c r="F91" s="51"/>
      <c r="G91" s="24"/>
      <c r="H91" s="50"/>
      <c r="I91" s="51"/>
      <c r="J91" s="24"/>
      <c r="K91" s="50"/>
      <c r="L91" s="51"/>
      <c r="M91" s="24">
        <f>$M$1+M84/15/24</f>
        <v>45080.966944444444</v>
      </c>
      <c r="N91" s="50"/>
      <c r="O91" s="51"/>
      <c r="P91" s="24">
        <f>$M$1+P84/15/24</f>
        <v>45080.973611111112</v>
      </c>
      <c r="R91"/>
    </row>
    <row r="92" spans="2:18" ht="15" customHeight="1" x14ac:dyDescent="0.15">
      <c r="B92" s="25">
        <v>58</v>
      </c>
      <c r="C92" s="52" t="s">
        <v>34</v>
      </c>
      <c r="D92" s="53"/>
      <c r="E92" s="25">
        <v>59</v>
      </c>
      <c r="F92" s="52" t="s">
        <v>35</v>
      </c>
      <c r="G92" s="53"/>
      <c r="H92" s="25" t="s">
        <v>46</v>
      </c>
      <c r="I92" s="52" t="s">
        <v>37</v>
      </c>
      <c r="J92" s="53"/>
      <c r="K92" s="25">
        <v>60</v>
      </c>
      <c r="L92" s="52" t="s">
        <v>36</v>
      </c>
      <c r="M92" s="53"/>
      <c r="N92" s="32">
        <v>61</v>
      </c>
      <c r="O92" s="56" t="s">
        <v>43</v>
      </c>
      <c r="P92" s="57"/>
      <c r="R92"/>
    </row>
    <row r="93" spans="2:18" ht="15" customHeight="1" x14ac:dyDescent="0.15">
      <c r="B93" s="48">
        <v>9.3000000000000007</v>
      </c>
      <c r="C93" s="49"/>
      <c r="D93" s="29">
        <f>P84+B93</f>
        <v>284.79999999999995</v>
      </c>
      <c r="E93" s="48">
        <v>4</v>
      </c>
      <c r="F93" s="49"/>
      <c r="G93" s="29">
        <f>D93+E93</f>
        <v>288.79999999999995</v>
      </c>
      <c r="H93" s="48">
        <v>4.0999999999999996</v>
      </c>
      <c r="I93" s="49"/>
      <c r="J93" s="29">
        <f>G93+H93</f>
        <v>292.89999999999998</v>
      </c>
      <c r="K93" s="48">
        <v>6.9</v>
      </c>
      <c r="L93" s="49"/>
      <c r="M93" s="29">
        <f>J93+K93</f>
        <v>299.79999999999995</v>
      </c>
      <c r="N93" s="48">
        <v>3.6</v>
      </c>
      <c r="O93" s="49"/>
      <c r="P93" s="29">
        <f>M93+N93</f>
        <v>303.39999999999998</v>
      </c>
      <c r="R93"/>
    </row>
    <row r="94" spans="2:18" ht="15" customHeight="1" x14ac:dyDescent="0.15">
      <c r="B94" s="23"/>
      <c r="D94" s="30"/>
      <c r="E94" s="23"/>
      <c r="G94" s="30"/>
      <c r="H94" s="23"/>
      <c r="J94" s="30"/>
      <c r="K94" s="23"/>
      <c r="M94" s="30"/>
      <c r="N94" s="23"/>
      <c r="P94" s="30"/>
      <c r="R94"/>
    </row>
    <row r="95" spans="2:18" ht="15" customHeight="1" x14ac:dyDescent="0.15">
      <c r="B95" s="23"/>
      <c r="D95" s="31"/>
      <c r="E95" s="23"/>
      <c r="G95" s="31"/>
      <c r="H95" s="23"/>
      <c r="J95" s="31"/>
      <c r="K95" s="23"/>
      <c r="M95" s="31"/>
      <c r="N95" s="23"/>
      <c r="P95" s="31"/>
      <c r="R95"/>
    </row>
    <row r="96" spans="2:18" ht="15" customHeight="1" x14ac:dyDescent="0.15">
      <c r="B96" s="23"/>
      <c r="D96" s="31"/>
      <c r="E96" s="23"/>
      <c r="G96" s="31"/>
      <c r="H96" s="23"/>
      <c r="J96" s="31"/>
      <c r="K96" s="23"/>
      <c r="M96" s="31"/>
      <c r="N96" s="23"/>
      <c r="P96" s="31"/>
      <c r="R96"/>
    </row>
    <row r="97" spans="2:18" ht="15" customHeight="1" x14ac:dyDescent="0.15">
      <c r="B97" s="23"/>
      <c r="D97" s="31"/>
      <c r="E97" s="23"/>
      <c r="G97" s="31"/>
      <c r="H97" s="23"/>
      <c r="J97" s="31"/>
      <c r="K97" s="23"/>
      <c r="M97" s="31"/>
      <c r="N97" s="23"/>
      <c r="O97" s="54">
        <f>HLOOKUP($M$1,$T$1:$U$12,9,FALSE)</f>
        <v>45080.583333333336</v>
      </c>
      <c r="P97" s="55"/>
      <c r="R97"/>
    </row>
    <row r="98" spans="2:18" ht="15" customHeight="1" x14ac:dyDescent="0.15">
      <c r="B98" s="23"/>
      <c r="D98" s="31"/>
      <c r="E98" s="23"/>
      <c r="G98" s="31"/>
      <c r="H98" s="23"/>
      <c r="J98" s="31"/>
      <c r="K98" s="23"/>
      <c r="M98" s="31"/>
      <c r="N98" s="23"/>
      <c r="O98" s="46">
        <f>HLOOKUP($M$1,$T$1:$U$12,10,FALSE)</f>
        <v>45081.041666666672</v>
      </c>
      <c r="P98" s="47"/>
      <c r="R98"/>
    </row>
    <row r="99" spans="2:18" ht="15" customHeight="1" x14ac:dyDescent="0.15">
      <c r="B99" s="23"/>
      <c r="D99" s="31"/>
      <c r="E99" s="23"/>
      <c r="G99" s="31"/>
      <c r="H99" s="23"/>
      <c r="J99" s="31"/>
      <c r="K99" s="23"/>
      <c r="M99" s="31"/>
      <c r="N99" s="23"/>
      <c r="P99" s="31"/>
      <c r="R99"/>
    </row>
    <row r="100" spans="2:18" ht="15" customHeight="1" thickBot="1" x14ac:dyDescent="0.2">
      <c r="B100" s="50"/>
      <c r="C100" s="51"/>
      <c r="D100" s="24">
        <f>$M$1+D93/15/24</f>
        <v>45080.999444444446</v>
      </c>
      <c r="E100" s="50"/>
      <c r="F100" s="51"/>
      <c r="G100" s="24">
        <f>$M$1+G93/15/24</f>
        <v>45081.010555555556</v>
      </c>
      <c r="H100" s="50"/>
      <c r="I100" s="51"/>
      <c r="J100" s="24">
        <f>$M$1+J93/15/24</f>
        <v>45081.021944444445</v>
      </c>
      <c r="K100" s="50"/>
      <c r="L100" s="51"/>
      <c r="M100" s="24">
        <f>$M$1+M93/15/24</f>
        <v>45081.041111111117</v>
      </c>
      <c r="N100" s="50"/>
      <c r="O100" s="51"/>
      <c r="P100" s="24"/>
      <c r="R100"/>
    </row>
    <row r="101" spans="2:18" ht="15" customHeight="1" x14ac:dyDescent="0.15">
      <c r="B101" s="32" t="s">
        <v>64</v>
      </c>
      <c r="C101" s="56" t="s">
        <v>55</v>
      </c>
      <c r="D101" s="56"/>
      <c r="E101" s="33"/>
      <c r="F101" s="68"/>
      <c r="G101" s="69"/>
      <c r="R101"/>
    </row>
    <row r="102" spans="2:18" ht="15" customHeight="1" x14ac:dyDescent="0.15">
      <c r="B102" s="48">
        <v>4.5</v>
      </c>
      <c r="C102" s="49"/>
      <c r="D102" s="28">
        <f>M93+B102</f>
        <v>304.29999999999995</v>
      </c>
      <c r="E102" s="49"/>
      <c r="F102" s="49"/>
      <c r="G102" s="29"/>
      <c r="R102"/>
    </row>
    <row r="103" spans="2:18" ht="15" customHeight="1" x14ac:dyDescent="0.15">
      <c r="B103" s="23"/>
      <c r="D103" s="45"/>
      <c r="G103" s="30"/>
      <c r="R103"/>
    </row>
    <row r="104" spans="2:18" ht="15" customHeight="1" x14ac:dyDescent="0.15">
      <c r="B104" s="23"/>
      <c r="G104" s="31"/>
      <c r="R104"/>
    </row>
    <row r="105" spans="2:18" ht="15" customHeight="1" x14ac:dyDescent="0.15">
      <c r="B105" s="23"/>
      <c r="G105" s="31"/>
      <c r="R105"/>
    </row>
    <row r="106" spans="2:18" ht="15" customHeight="1" x14ac:dyDescent="0.15">
      <c r="B106" s="23"/>
      <c r="G106" s="31"/>
      <c r="R106"/>
    </row>
    <row r="107" spans="2:18" ht="15" customHeight="1" x14ac:dyDescent="0.15">
      <c r="B107" s="23"/>
      <c r="G107" s="31"/>
      <c r="R107"/>
    </row>
    <row r="108" spans="2:18" ht="15" customHeight="1" x14ac:dyDescent="0.15">
      <c r="B108" s="58"/>
      <c r="C108" s="59"/>
      <c r="D108" s="59"/>
      <c r="E108" s="62">
        <f>HLOOKUP($M$1,$U$1:$U$12,$T$11,FALSE)</f>
        <v>45080.833333333336</v>
      </c>
      <c r="F108" s="62"/>
      <c r="G108" s="63"/>
      <c r="R108"/>
    </row>
    <row r="109" spans="2:18" ht="15" customHeight="1" thickBot="1" x14ac:dyDescent="0.2">
      <c r="B109" s="60"/>
      <c r="C109" s="61"/>
      <c r="D109" s="61"/>
      <c r="E109" s="64">
        <f>HLOOKUP($M$1,$U$1:$U$12,$T$12,FALSE)</f>
        <v>45081.0625</v>
      </c>
      <c r="F109" s="64"/>
      <c r="G109" s="65"/>
      <c r="R109"/>
    </row>
    <row r="110" spans="2:18" ht="15" customHeight="1" x14ac:dyDescent="0.15">
      <c r="R110"/>
    </row>
    <row r="111" spans="2:18" ht="15" customHeight="1" x14ac:dyDescent="0.15">
      <c r="R111"/>
    </row>
    <row r="112" spans="2:18" ht="15" customHeight="1" x14ac:dyDescent="0.15">
      <c r="R112"/>
    </row>
    <row r="113" spans="18:18" ht="15" customHeight="1" x14ac:dyDescent="0.15">
      <c r="R113"/>
    </row>
    <row r="114" spans="18:18" ht="15" customHeight="1" x14ac:dyDescent="0.15">
      <c r="R114"/>
    </row>
    <row r="115" spans="18:18" ht="15" customHeight="1" x14ac:dyDescent="0.15">
      <c r="R115"/>
    </row>
    <row r="116" spans="18:18" ht="15" customHeight="1" x14ac:dyDescent="0.15">
      <c r="R116"/>
    </row>
    <row r="117" spans="18:18" ht="15" customHeight="1" x14ac:dyDescent="0.15"/>
    <row r="118" spans="18:18" ht="15" customHeight="1" x14ac:dyDescent="0.15"/>
    <row r="119" spans="18:18" ht="15" customHeight="1" x14ac:dyDescent="0.15"/>
    <row r="120" spans="18:18" ht="15" customHeight="1" x14ac:dyDescent="0.15"/>
    <row r="121" spans="18:18" ht="15" customHeight="1" x14ac:dyDescent="0.15"/>
    <row r="122" spans="18:18" ht="15" customHeight="1" x14ac:dyDescent="0.15"/>
    <row r="123" spans="18:18" ht="15" customHeight="1" x14ac:dyDescent="0.15"/>
    <row r="124" spans="18:18" ht="15" customHeight="1" x14ac:dyDescent="0.15"/>
    <row r="125" spans="18:18" ht="15" customHeight="1" x14ac:dyDescent="0.15"/>
    <row r="126" spans="18:18" ht="15" customHeight="1" x14ac:dyDescent="0.15"/>
    <row r="127" spans="18:18" ht="15" customHeight="1" x14ac:dyDescent="0.15"/>
    <row r="128" spans="18:1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</sheetData>
  <mergeCells count="188">
    <mergeCell ref="E10:F10"/>
    <mergeCell ref="I2:J2"/>
    <mergeCell ref="H3:I3"/>
    <mergeCell ref="H10:I10"/>
    <mergeCell ref="C7:D7"/>
    <mergeCell ref="B21:C21"/>
    <mergeCell ref="E21:F21"/>
    <mergeCell ref="H21:I21"/>
    <mergeCell ref="K21:L21"/>
    <mergeCell ref="L2:M2"/>
    <mergeCell ref="K3:L3"/>
    <mergeCell ref="K10:L10"/>
    <mergeCell ref="C8:D8"/>
    <mergeCell ref="B3:C3"/>
    <mergeCell ref="F5:G5"/>
    <mergeCell ref="L11:M11"/>
    <mergeCell ref="C11:D11"/>
    <mergeCell ref="B12:C12"/>
    <mergeCell ref="B19:C19"/>
    <mergeCell ref="B10:C10"/>
    <mergeCell ref="N10:O10"/>
    <mergeCell ref="L18:M18"/>
    <mergeCell ref="O11:P11"/>
    <mergeCell ref="N12:O12"/>
    <mergeCell ref="N19:O19"/>
    <mergeCell ref="B91:C91"/>
    <mergeCell ref="N3:O3"/>
    <mergeCell ref="O2:P2"/>
    <mergeCell ref="E91:F91"/>
    <mergeCell ref="I56:J56"/>
    <mergeCell ref="C83:D83"/>
    <mergeCell ref="H57:I57"/>
    <mergeCell ref="B84:C84"/>
    <mergeCell ref="C56:D56"/>
    <mergeCell ref="F56:G56"/>
    <mergeCell ref="B57:C57"/>
    <mergeCell ref="E57:F57"/>
    <mergeCell ref="B64:C64"/>
    <mergeCell ref="E64:F64"/>
    <mergeCell ref="H64:I64"/>
    <mergeCell ref="I20:J20"/>
    <mergeCell ref="L20:M20"/>
    <mergeCell ref="F2:G2"/>
    <mergeCell ref="E3:F3"/>
    <mergeCell ref="C60:D60"/>
    <mergeCell ref="C61:D61"/>
    <mergeCell ref="E49:F49"/>
    <mergeCell ref="N39:O39"/>
    <mergeCell ref="N55:O55"/>
    <mergeCell ref="O47:P47"/>
    <mergeCell ref="N48:O48"/>
    <mergeCell ref="C20:D20"/>
    <mergeCell ref="I11:J11"/>
    <mergeCell ref="E12:F12"/>
    <mergeCell ref="H12:I12"/>
    <mergeCell ref="E19:F19"/>
    <mergeCell ref="H19:I19"/>
    <mergeCell ref="O56:P56"/>
    <mergeCell ref="N57:O57"/>
    <mergeCell ref="F11:G11"/>
    <mergeCell ref="H49:I49"/>
    <mergeCell ref="H55:I55"/>
    <mergeCell ref="O38:P38"/>
    <mergeCell ref="L47:M47"/>
    <mergeCell ref="K48:L48"/>
    <mergeCell ref="K12:L12"/>
    <mergeCell ref="K19:L19"/>
    <mergeCell ref="L17:M17"/>
    <mergeCell ref="L38:M38"/>
    <mergeCell ref="N46:O46"/>
    <mergeCell ref="B55:C55"/>
    <mergeCell ref="E55:F55"/>
    <mergeCell ref="O20:P20"/>
    <mergeCell ref="N21:O21"/>
    <mergeCell ref="N28:O28"/>
    <mergeCell ref="E46:F46"/>
    <mergeCell ref="K37:L37"/>
    <mergeCell ref="I47:J47"/>
    <mergeCell ref="H48:I48"/>
    <mergeCell ref="K55:L55"/>
    <mergeCell ref="B28:C28"/>
    <mergeCell ref="E28:F28"/>
    <mergeCell ref="H28:I28"/>
    <mergeCell ref="K28:L28"/>
    <mergeCell ref="F20:G20"/>
    <mergeCell ref="C29:D29"/>
    <mergeCell ref="B30:C30"/>
    <mergeCell ref="B37:C37"/>
    <mergeCell ref="C47:D47"/>
    <mergeCell ref="F47:G47"/>
    <mergeCell ref="B48:C48"/>
    <mergeCell ref="E48:F48"/>
    <mergeCell ref="I38:J38"/>
    <mergeCell ref="L56:M56"/>
    <mergeCell ref="K57:L57"/>
    <mergeCell ref="K64:L64"/>
    <mergeCell ref="F101:G101"/>
    <mergeCell ref="L92:M92"/>
    <mergeCell ref="C101:D101"/>
    <mergeCell ref="F92:G92"/>
    <mergeCell ref="C92:D92"/>
    <mergeCell ref="B93:C93"/>
    <mergeCell ref="B100:C100"/>
    <mergeCell ref="E75:F75"/>
    <mergeCell ref="E82:F82"/>
    <mergeCell ref="E93:F93"/>
    <mergeCell ref="E100:F100"/>
    <mergeCell ref="F74:G74"/>
    <mergeCell ref="C74:D74"/>
    <mergeCell ref="E66:F66"/>
    <mergeCell ref="K66:L66"/>
    <mergeCell ref="B75:C75"/>
    <mergeCell ref="E73:F73"/>
    <mergeCell ref="K73:L73"/>
    <mergeCell ref="B82:C82"/>
    <mergeCell ref="B73:C73"/>
    <mergeCell ref="C65:D65"/>
    <mergeCell ref="O92:P92"/>
    <mergeCell ref="N93:O93"/>
    <mergeCell ref="N100:O100"/>
    <mergeCell ref="O97:P97"/>
    <mergeCell ref="O98:P98"/>
    <mergeCell ref="F88:G88"/>
    <mergeCell ref="F89:G89"/>
    <mergeCell ref="L74:M74"/>
    <mergeCell ref="O74:P74"/>
    <mergeCell ref="K75:L75"/>
    <mergeCell ref="N75:O75"/>
    <mergeCell ref="K82:L82"/>
    <mergeCell ref="N82:O82"/>
    <mergeCell ref="O83:P83"/>
    <mergeCell ref="N84:O84"/>
    <mergeCell ref="N91:O91"/>
    <mergeCell ref="K93:L93"/>
    <mergeCell ref="L83:M83"/>
    <mergeCell ref="K100:L100"/>
    <mergeCell ref="B108:D108"/>
    <mergeCell ref="B109:D109"/>
    <mergeCell ref="I92:J92"/>
    <mergeCell ref="H100:I100"/>
    <mergeCell ref="H93:I93"/>
    <mergeCell ref="F83:G83"/>
    <mergeCell ref="E84:F84"/>
    <mergeCell ref="E108:G108"/>
    <mergeCell ref="E109:G109"/>
    <mergeCell ref="E102:F102"/>
    <mergeCell ref="H91:I91"/>
    <mergeCell ref="B102:C102"/>
    <mergeCell ref="K91:L91"/>
    <mergeCell ref="L34:M34"/>
    <mergeCell ref="L35:M35"/>
    <mergeCell ref="O29:P29"/>
    <mergeCell ref="C38:D38"/>
    <mergeCell ref="F38:G38"/>
    <mergeCell ref="F29:G29"/>
    <mergeCell ref="I29:J29"/>
    <mergeCell ref="L29:M29"/>
    <mergeCell ref="E30:F30"/>
    <mergeCell ref="H30:I30"/>
    <mergeCell ref="K30:L30"/>
    <mergeCell ref="E37:F37"/>
    <mergeCell ref="H37:I37"/>
    <mergeCell ref="N30:O30"/>
    <mergeCell ref="B39:C39"/>
    <mergeCell ref="E39:F39"/>
    <mergeCell ref="H39:I39"/>
    <mergeCell ref="K39:L39"/>
    <mergeCell ref="N37:O37"/>
    <mergeCell ref="B46:C46"/>
    <mergeCell ref="H46:I46"/>
    <mergeCell ref="K46:L46"/>
    <mergeCell ref="H75:I75"/>
    <mergeCell ref="C62:D62"/>
    <mergeCell ref="H66:I66"/>
    <mergeCell ref="H73:I73"/>
    <mergeCell ref="I65:J65"/>
    <mergeCell ref="I83:J83"/>
    <mergeCell ref="H84:I84"/>
    <mergeCell ref="O65:P65"/>
    <mergeCell ref="N66:O66"/>
    <mergeCell ref="N73:O73"/>
    <mergeCell ref="K84:L84"/>
    <mergeCell ref="H82:I82"/>
    <mergeCell ref="F65:G65"/>
    <mergeCell ref="L65:M65"/>
    <mergeCell ref="I74:J74"/>
    <mergeCell ref="N64:O64"/>
    <mergeCell ref="B66:C66"/>
  </mergeCells>
  <phoneticPr fontId="3"/>
  <dataValidations disablePrompts="1" count="1">
    <dataValidation type="list" allowBlank="1" showInputMessage="1" showErrorMessage="1" sqref="M1" xr:uid="{00000000-0002-0000-0000-000000000000}">
      <formula1>"2023/6/3 5:00"</formula1>
    </dataValidation>
  </dataValidations>
  <pageMargins left="0.19685039370078741" right="0.15748031496062992" top="0.23622047244094491" bottom="0.27559055118110237" header="7.874015748031496E-2" footer="0.19685039370078741"/>
  <pageSetup paperSize="9" scale="97" orientation="portrait" horizontalDpi="4294967293" r:id="rId1"/>
  <headerFooter alignWithMargins="0"/>
  <ignoredErrors>
    <ignoredError sqref="X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BRM603コマ図</vt:lpstr>
      <vt:lpstr>BRM603コマ図!Print_Area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ひで</dc:creator>
  <cp:lastModifiedBy>HIDE F</cp:lastModifiedBy>
  <cp:lastPrinted>2023-05-24T14:16:24Z</cp:lastPrinted>
  <dcterms:created xsi:type="dcterms:W3CDTF">2014-03-16T15:19:14Z</dcterms:created>
  <dcterms:modified xsi:type="dcterms:W3CDTF">2023-05-24T14:18:37Z</dcterms:modified>
</cp:coreProperties>
</file>