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ata\01オダ近\2023年度\BRM916\916HP用資料\"/>
    </mc:Choice>
  </mc:AlternateContent>
  <xr:revisionPtr revIDLastSave="0" documentId="13_ncr:1_{50758C78-025B-4E70-9E0A-F13DC5B1295D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23.916高野山200Ver1.00" sheetId="39" r:id="rId1"/>
    <sheet name="Sheet3" sheetId="40" r:id="rId2"/>
  </sheets>
  <definedNames>
    <definedName name="_xlnm.Print_Area" localSheetId="0">'23.916高野山200Ver1.00'!$B$1:$U$65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8" i="39" l="1"/>
  <c r="O60" i="39" s="1"/>
  <c r="Y8" i="39"/>
  <c r="N60" i="39" s="1"/>
  <c r="Y7" i="39"/>
  <c r="AA7" i="39"/>
  <c r="E4" i="39"/>
  <c r="P51" i="39"/>
  <c r="X28" i="39" l="1"/>
  <c r="X27" i="39"/>
  <c r="X23" i="39"/>
  <c r="X22" i="39"/>
  <c r="AA18" i="39"/>
  <c r="Y18" i="39"/>
  <c r="AA17" i="39"/>
  <c r="Y17" i="39"/>
  <c r="AA16" i="39"/>
  <c r="Y16" i="39"/>
  <c r="AA15" i="39"/>
  <c r="Y15" i="39"/>
  <c r="Q52" i="39"/>
  <c r="P52" i="39"/>
  <c r="AA4" i="39"/>
  <c r="Y4" i="39"/>
  <c r="G3" i="39"/>
  <c r="G4" i="39" s="1"/>
  <c r="L1" i="39"/>
  <c r="AA22" i="39" l="1"/>
  <c r="Y22" i="39"/>
  <c r="AA23" i="39"/>
  <c r="Y23" i="39"/>
  <c r="Y27" i="39"/>
  <c r="AA27" i="39"/>
  <c r="Y28" i="39"/>
  <c r="AA28" i="39"/>
  <c r="I3" i="39"/>
  <c r="I4" i="39" l="1"/>
  <c r="K3" i="39"/>
  <c r="K4" i="39" l="1"/>
  <c r="C11" i="39"/>
  <c r="C12" i="39" l="1"/>
  <c r="E11" i="39"/>
  <c r="E13" i="39" l="1"/>
  <c r="G11" i="39"/>
  <c r="G12" i="39" l="1"/>
  <c r="I11" i="39"/>
  <c r="I12" i="39" l="1"/>
  <c r="K11" i="39"/>
  <c r="C19" i="39" l="1"/>
  <c r="K12" i="39"/>
  <c r="E19" i="39" l="1"/>
  <c r="C20" i="39"/>
  <c r="G19" i="39" l="1"/>
  <c r="E20" i="39"/>
  <c r="I19" i="39" l="1"/>
  <c r="G20" i="39"/>
  <c r="C8" i="39" l="1"/>
  <c r="I20" i="39"/>
  <c r="K19" i="39"/>
  <c r="C27" i="39" l="1"/>
  <c r="K20" i="39"/>
  <c r="C28" i="39" l="1"/>
  <c r="E27" i="39"/>
  <c r="G27" i="39" l="1"/>
  <c r="E28" i="39"/>
  <c r="I27" i="39" l="1"/>
  <c r="G28" i="39"/>
  <c r="I28" i="39" l="1"/>
  <c r="K27" i="39"/>
  <c r="K28" i="39" l="1"/>
  <c r="C35" i="39"/>
  <c r="C36" i="39" l="1"/>
  <c r="E35" i="39"/>
  <c r="E36" i="39" l="1"/>
  <c r="G35" i="39"/>
  <c r="I35" i="39" l="1"/>
  <c r="G36" i="39"/>
  <c r="I36" i="39" l="1"/>
  <c r="K35" i="39"/>
  <c r="C43" i="39" l="1"/>
  <c r="K36" i="39"/>
  <c r="C44" i="39" l="1"/>
  <c r="E43" i="39"/>
  <c r="E44" i="39" l="1"/>
  <c r="G43" i="39"/>
  <c r="G44" i="39" l="1"/>
  <c r="I43" i="39"/>
  <c r="I44" i="39" l="1"/>
  <c r="K43" i="39"/>
  <c r="K44" i="39" l="1"/>
  <c r="C51" i="39"/>
  <c r="H18" i="39" s="1"/>
  <c r="C52" i="39" l="1"/>
  <c r="E51" i="39"/>
  <c r="G51" i="39" l="1"/>
  <c r="E52" i="39"/>
  <c r="G52" i="39" l="1"/>
  <c r="I51" i="39"/>
  <c r="K51" i="39" s="1"/>
  <c r="K52" i="39" l="1"/>
  <c r="C59" i="39"/>
  <c r="I52" i="39"/>
  <c r="E59" i="39" l="1"/>
  <c r="X5" i="39"/>
  <c r="G59" i="39"/>
  <c r="E60" i="39"/>
  <c r="AA5" i="39" l="1"/>
  <c r="C61" i="39" s="1"/>
  <c r="Y5" i="39"/>
  <c r="B61" i="39" s="1"/>
  <c r="B50" i="39"/>
  <c r="C9" i="39"/>
  <c r="I59" i="39"/>
  <c r="G60" i="39"/>
  <c r="K59" i="39" l="1"/>
  <c r="M3" i="39" s="1"/>
  <c r="I60" i="39"/>
  <c r="K60" i="39" l="1"/>
  <c r="M4" i="39" l="1"/>
  <c r="O3" i="39"/>
  <c r="O4" i="39" l="1"/>
  <c r="Q3" i="39"/>
  <c r="Q4" i="39" l="1"/>
  <c r="S3" i="39"/>
  <c r="S4" i="39" l="1"/>
  <c r="U3" i="39"/>
  <c r="M11" i="39" l="1"/>
  <c r="U4" i="39"/>
  <c r="M12" i="39" l="1"/>
  <c r="O11" i="39"/>
  <c r="X6" i="39" s="1"/>
  <c r="AC5" i="39" s="1"/>
  <c r="B58" i="39" l="1"/>
  <c r="Y6" i="39"/>
  <c r="AA6" i="39"/>
  <c r="AD5" i="39" s="1"/>
  <c r="B60" i="39" s="1"/>
  <c r="X25" i="39"/>
  <c r="X20" i="39"/>
  <c r="AC4" i="39"/>
  <c r="Q11" i="39"/>
  <c r="O14" i="39"/>
  <c r="O13" i="39" l="1"/>
  <c r="N13" i="39"/>
  <c r="Y25" i="39"/>
  <c r="AA25" i="39"/>
  <c r="AA20" i="39"/>
  <c r="Y20" i="39"/>
  <c r="AD4" i="39"/>
  <c r="Q12" i="39"/>
  <c r="S11" i="39"/>
  <c r="U11" i="39" s="1"/>
  <c r="U12" i="39" l="1"/>
  <c r="M19" i="39"/>
  <c r="S12" i="39"/>
  <c r="M20" i="39" l="1"/>
  <c r="O19" i="39"/>
  <c r="O20" i="39" l="1"/>
  <c r="Q19" i="39"/>
  <c r="Q20" i="39" l="1"/>
  <c r="S19" i="39"/>
  <c r="U19" i="39" l="1"/>
  <c r="S20" i="39"/>
  <c r="M27" i="39" l="1"/>
  <c r="U20" i="39"/>
  <c r="M28" i="39" l="1"/>
  <c r="O27" i="39"/>
  <c r="Q27" i="39" l="1"/>
  <c r="O28" i="39"/>
  <c r="Q28" i="39" l="1"/>
  <c r="S27" i="39"/>
  <c r="U27" i="39" l="1"/>
  <c r="S28" i="39"/>
  <c r="U28" i="39" l="1"/>
  <c r="M35" i="39"/>
  <c r="O35" i="39" l="1"/>
  <c r="M36" i="39"/>
  <c r="N14" i="39" l="1"/>
  <c r="O36" i="39"/>
  <c r="Q35" i="39"/>
  <c r="Q36" i="39" l="1"/>
  <c r="S35" i="39"/>
  <c r="S36" i="39" l="1"/>
  <c r="U35" i="39"/>
  <c r="M43" i="39" l="1"/>
  <c r="U36" i="39"/>
  <c r="O43" i="39" l="1"/>
  <c r="M44" i="39"/>
  <c r="Q43" i="39" l="1"/>
  <c r="O44" i="39"/>
  <c r="S43" i="39" l="1"/>
  <c r="Q44" i="39"/>
  <c r="S44" i="39" l="1"/>
  <c r="U43" i="39"/>
  <c r="M51" i="39" s="1"/>
  <c r="M52" i="39" l="1"/>
  <c r="O51" i="39"/>
  <c r="U44" i="39"/>
  <c r="Q51" i="39" l="1"/>
  <c r="Q53" i="39" s="1"/>
  <c r="O52" i="39"/>
  <c r="X7" i="39" l="1"/>
  <c r="X26" i="39" s="1"/>
  <c r="S51" i="39"/>
  <c r="U51" i="39" s="1"/>
  <c r="Y26" i="39" l="1"/>
  <c r="AA26" i="39"/>
  <c r="X21" i="39"/>
  <c r="AC6" i="39"/>
  <c r="N10" i="39" s="1"/>
  <c r="U52" i="39"/>
  <c r="M59" i="39"/>
  <c r="O59" i="39" s="1"/>
  <c r="X8" i="39" s="1"/>
  <c r="AC7" i="39" s="1"/>
  <c r="AD7" i="39" s="1"/>
  <c r="S52" i="39"/>
  <c r="AD6" i="39" l="1"/>
  <c r="AA21" i="39"/>
  <c r="Y21" i="39"/>
  <c r="P53" i="39"/>
  <c r="O61" i="39"/>
  <c r="M60" i="39"/>
  <c r="N34" i="39"/>
  <c r="N12" i="39" l="1"/>
</calcChain>
</file>

<file path=xl/sharedStrings.xml><?xml version="1.0" encoding="utf-8"?>
<sst xmlns="http://schemas.openxmlformats.org/spreadsheetml/2006/main" count="116" uniqueCount="81">
  <si>
    <t>交差点名</t>
  </si>
  <si>
    <t>　</t>
  </si>
  <si>
    <t>信号有り</t>
  </si>
  <si>
    <t xml:space="preserve">  </t>
  </si>
  <si>
    <t>信号無し</t>
  </si>
  <si>
    <t>参加者位置</t>
  </si>
  <si>
    <t>樽井りんくう南口</t>
  </si>
  <si>
    <t>岡中西</t>
  </si>
  <si>
    <t>和泉鳥取</t>
  </si>
  <si>
    <t>山口</t>
  </si>
  <si>
    <t>川辺</t>
  </si>
  <si>
    <t>市場</t>
  </si>
  <si>
    <t>九度山</t>
  </si>
  <si>
    <t>丹原</t>
  </si>
  <si>
    <t>丸栖（まるす）</t>
  </si>
  <si>
    <t>丸栖（まるす）</t>
    <phoneticPr fontId="2"/>
  </si>
  <si>
    <t>奥の院前</t>
    <rPh sb="0" eb="1">
      <t>オク</t>
    </rPh>
    <rPh sb="2" eb="3">
      <t>イン</t>
    </rPh>
    <rPh sb="3" eb="4">
      <t>マエ</t>
    </rPh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</si>
  <si>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</si>
  <si>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</si>
  <si>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</si>
  <si>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</si>
  <si>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</si>
  <si>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-</t>
    <phoneticPr fontId="2"/>
  </si>
  <si>
    <t>川合</t>
    <rPh sb="0" eb="2">
      <t>カワイ</t>
    </rPh>
    <phoneticPr fontId="2"/>
  </si>
  <si>
    <t>野原西６丁目</t>
    <rPh sb="0" eb="2">
      <t>ノハラ</t>
    </rPh>
    <rPh sb="2" eb="3">
      <t>ニシ</t>
    </rPh>
    <rPh sb="4" eb="6">
      <t>チョウメ</t>
    </rPh>
    <phoneticPr fontId="2"/>
  </si>
  <si>
    <t>Ｖ１５時刻</t>
    <rPh sb="3" eb="5">
      <t>ジコク</t>
    </rPh>
    <phoneticPr fontId="2"/>
  </si>
  <si>
    <t>荒川中前</t>
    <rPh sb="0" eb="2">
      <t>アラカワ</t>
    </rPh>
    <rPh sb="2" eb="3">
      <t>チュウ</t>
    </rPh>
    <rPh sb="3" eb="4">
      <t>マエ</t>
    </rPh>
    <phoneticPr fontId="2"/>
  </si>
  <si>
    <t>矢立</t>
    <rPh sb="0" eb="2">
      <t>ヤタテ</t>
    </rPh>
    <phoneticPr fontId="2"/>
  </si>
  <si>
    <t>中の橋</t>
    <rPh sb="0" eb="1">
      <t>ナカ</t>
    </rPh>
    <rPh sb="2" eb="3">
      <t>ハシ</t>
    </rPh>
    <phoneticPr fontId="2"/>
  </si>
  <si>
    <t>阪本</t>
    <rPh sb="0" eb="2">
      <t>サカモト</t>
    </rPh>
    <phoneticPr fontId="2"/>
  </si>
  <si>
    <t>花坂西</t>
    <rPh sb="0" eb="2">
      <t>ハナサカ</t>
    </rPh>
    <rPh sb="2" eb="3">
      <t>ニシ</t>
    </rPh>
    <phoneticPr fontId="2"/>
  </si>
  <si>
    <t>志賀</t>
    <rPh sb="0" eb="2">
      <t>シガ</t>
    </rPh>
    <phoneticPr fontId="2"/>
  </si>
  <si>
    <t>K4分岐</t>
    <rPh sb="2" eb="4">
      <t>ブンキ</t>
    </rPh>
    <phoneticPr fontId="2"/>
  </si>
  <si>
    <t>区間距離㎞</t>
    <phoneticPr fontId="2"/>
  </si>
  <si>
    <t>積算距離㎞</t>
    <phoneticPr fontId="2"/>
  </si>
  <si>
    <t xml:space="preserve">   雄の山峠</t>
    <phoneticPr fontId="2"/>
  </si>
  <si>
    <t xml:space="preserve"> 旧道へ</t>
    <phoneticPr fontId="2"/>
  </si>
  <si>
    <t>川辺橋南詰</t>
    <rPh sb="4" eb="5">
      <t>ツメ</t>
    </rPh>
    <phoneticPr fontId="2"/>
  </si>
  <si>
    <t xml:space="preserve">   高嶋橋西詰</t>
    <rPh sb="7" eb="8">
      <t>ツメ</t>
    </rPh>
    <phoneticPr fontId="2"/>
  </si>
  <si>
    <t>竹房橋南詰</t>
    <rPh sb="4" eb="5">
      <t>ツメ</t>
    </rPh>
    <phoneticPr fontId="2"/>
  </si>
  <si>
    <t>学文路</t>
    <rPh sb="0" eb="3">
      <t>カムロ</t>
    </rPh>
    <phoneticPr fontId="2"/>
  </si>
  <si>
    <t>丹生橋東詰</t>
    <phoneticPr fontId="2"/>
  </si>
  <si>
    <t>　 旧道合流</t>
    <rPh sb="2" eb="4">
      <t>キュウドウ</t>
    </rPh>
    <rPh sb="4" eb="6">
      <t>ゴウリュウ</t>
    </rPh>
    <phoneticPr fontId="2"/>
  </si>
  <si>
    <t>高嶋橋東詰</t>
    <rPh sb="2" eb="3">
      <t>ハシ</t>
    </rPh>
    <rPh sb="3" eb="4">
      <t>ヒガシ</t>
    </rPh>
    <rPh sb="4" eb="5">
      <t>ツメ</t>
    </rPh>
    <phoneticPr fontId="2"/>
  </si>
  <si>
    <t>　　岩出橋南詰</t>
    <rPh sb="6" eb="7">
      <t>ツメ</t>
    </rPh>
    <phoneticPr fontId="2"/>
  </si>
  <si>
    <t>川辺橋南詰</t>
  </si>
  <si>
    <t xml:space="preserve">　　Ｋ64と合流 </t>
    <phoneticPr fontId="2"/>
  </si>
  <si>
    <t>　　雄の山峠</t>
    <phoneticPr fontId="2"/>
  </si>
  <si>
    <r>
      <t>　　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踏切へ</t>
    </r>
    <rPh sb="10" eb="11">
      <t>シタガ</t>
    </rPh>
    <rPh sb="12" eb="14">
      <t>フミキリ</t>
    </rPh>
    <phoneticPr fontId="2"/>
  </si>
  <si>
    <t>参　　　　考</t>
    <rPh sb="0" eb="1">
      <t>サン</t>
    </rPh>
    <rPh sb="5" eb="6">
      <t>コウ</t>
    </rPh>
    <phoneticPr fontId="2"/>
  </si>
  <si>
    <t>オープン</t>
    <phoneticPr fontId="2"/>
  </si>
  <si>
    <t>クローズ</t>
    <phoneticPr fontId="2"/>
  </si>
  <si>
    <t>PC No.</t>
    <phoneticPr fontId="2"/>
  </si>
  <si>
    <t>スタート</t>
    <phoneticPr fontId="2"/>
  </si>
  <si>
    <t>ゴール時刻</t>
    <rPh sb="3" eb="5">
      <t>ジコク</t>
    </rPh>
    <phoneticPr fontId="2"/>
  </si>
  <si>
    <t>200km</t>
    <phoneticPr fontId="2"/>
  </si>
  <si>
    <t>300km</t>
    <phoneticPr fontId="2"/>
  </si>
  <si>
    <t>400km</t>
    <phoneticPr fontId="2"/>
  </si>
  <si>
    <t>600km</t>
    <phoneticPr fontId="2"/>
  </si>
  <si>
    <t>PC時刻〈最遅）</t>
    <rPh sb="2" eb="4">
      <t>ジコク</t>
    </rPh>
    <rPh sb="5" eb="7">
      <t>サイチ</t>
    </rPh>
    <phoneticPr fontId="2"/>
  </si>
  <si>
    <t>PC時刻〈最早）</t>
    <rPh sb="2" eb="4">
      <t>ジコク</t>
    </rPh>
    <rPh sb="5" eb="6">
      <t>サイ</t>
    </rPh>
    <rPh sb="6" eb="7">
      <t>ソウ</t>
    </rPh>
    <phoneticPr fontId="2"/>
  </si>
  <si>
    <t>　　黒川峠</t>
    <rPh sb="2" eb="4">
      <t>クロカワ</t>
    </rPh>
    <rPh sb="4" eb="5">
      <t>トウゲ</t>
    </rPh>
    <phoneticPr fontId="2"/>
  </si>
  <si>
    <t>　　中原橋西詰</t>
    <rPh sb="2" eb="4">
      <t>ナカハラ</t>
    </rPh>
    <rPh sb="4" eb="5">
      <t>バシ</t>
    </rPh>
    <rPh sb="5" eb="6">
      <t>ニシ</t>
    </rPh>
    <rPh sb="6" eb="7">
      <t>ツメ</t>
    </rPh>
    <phoneticPr fontId="2"/>
  </si>
  <si>
    <t xml:space="preserve">   平原Heibara</t>
    <rPh sb="3" eb="5">
      <t>ヒラハラ</t>
    </rPh>
    <phoneticPr fontId="2"/>
  </si>
  <si>
    <t>ｺﾞｰﾙ</t>
    <phoneticPr fontId="2"/>
  </si>
  <si>
    <t>1.2+1.8</t>
    <phoneticPr fontId="2"/>
  </si>
  <si>
    <t>大門</t>
    <rPh sb="0" eb="2">
      <t>ダイモン</t>
    </rPh>
    <phoneticPr fontId="2"/>
  </si>
  <si>
    <t>双子池北</t>
    <rPh sb="0" eb="3">
      <t>フタゴイケ</t>
    </rPh>
    <rPh sb="3" eb="4">
      <t>キタ</t>
    </rPh>
    <phoneticPr fontId="2"/>
  </si>
  <si>
    <t>受付</t>
    <rPh sb="0" eb="2">
      <t>ウケツケ</t>
    </rPh>
    <phoneticPr fontId="2"/>
  </si>
  <si>
    <t>竜門橋南詰</t>
    <rPh sb="4" eb="5">
      <t>ツメ</t>
    </rPh>
    <phoneticPr fontId="2"/>
  </si>
  <si>
    <t>北涌</t>
    <rPh sb="0" eb="1">
      <t>キタ</t>
    </rPh>
    <rPh sb="1" eb="2">
      <t>ワ</t>
    </rPh>
    <phoneticPr fontId="2"/>
  </si>
  <si>
    <t xml:space="preserve">     ARIVEE</t>
    <phoneticPr fontId="2"/>
  </si>
  <si>
    <t>　　 ブルベカード受付場所</t>
    <rPh sb="9" eb="11">
      <t>ウケツケ</t>
    </rPh>
    <rPh sb="11" eb="13">
      <t>バショ</t>
    </rPh>
    <phoneticPr fontId="2"/>
  </si>
  <si>
    <t>橋本橋南詰</t>
    <rPh sb="0" eb="2">
      <t>ハシモト</t>
    </rPh>
    <rPh sb="2" eb="3">
      <t>バシ</t>
    </rPh>
    <rPh sb="3" eb="4">
      <t>ミナミ</t>
    </rPh>
    <rPh sb="4" eb="5">
      <t>ツメ</t>
    </rPh>
    <phoneticPr fontId="2"/>
  </si>
  <si>
    <t xml:space="preserve">   岩出橋南</t>
    <phoneticPr fontId="2"/>
  </si>
  <si>
    <t>　　天狗木峠</t>
    <rPh sb="2" eb="4">
      <t>テング</t>
    </rPh>
    <rPh sb="4" eb="5">
      <t>キ</t>
    </rPh>
    <rPh sb="5" eb="6">
      <t>トウゲ</t>
    </rPh>
    <phoneticPr fontId="2"/>
  </si>
  <si>
    <t>野原中4丁目</t>
    <phoneticPr fontId="2"/>
  </si>
  <si>
    <t>　 山中渓駅前</t>
    <rPh sb="2" eb="4">
      <t>ヤマナカ</t>
    </rPh>
    <rPh sb="4" eb="5">
      <t>タニ</t>
    </rPh>
    <rPh sb="5" eb="6">
      <t>エキ</t>
    </rPh>
    <rPh sb="6" eb="7">
      <t>マエ</t>
    </rPh>
    <phoneticPr fontId="2"/>
  </si>
  <si>
    <t>樽井</t>
    <rPh sb="0" eb="2">
      <t>タルイ</t>
    </rPh>
    <phoneticPr fontId="2"/>
  </si>
  <si>
    <r>
      <t>0.5+</t>
    </r>
    <r>
      <rPr>
        <b/>
        <sz val="9"/>
        <rFont val="ＭＳ Ｐゴシック"/>
        <family val="3"/>
        <charset val="128"/>
      </rPr>
      <t>0.8</t>
    </r>
    <phoneticPr fontId="2"/>
  </si>
  <si>
    <t>'23近畿BRM916泉佐野200㎞高野山Ver1.00</t>
    <rPh sb="3" eb="5">
      <t>キンキ</t>
    </rPh>
    <rPh sb="11" eb="14">
      <t>イズミサノ</t>
    </rPh>
    <rPh sb="18" eb="21">
      <t>コウヤサン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</si>
</sst>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6" formatCode="&quot;¥&quot;#,##0;[Red]&quot;¥&quot;\-#,##0"/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間基ﾆ&quot;0.0&quot;㎞/h&quot;"/>
    <numFmt numFmtId="181" formatCode="&quot;【PC２】 PC3迄&quot;0.0&quot;㎞&quot;"/>
    <numFmt numFmtId="182" formatCode="&quot;閉鎖時間基準ﾃﾞ&quot;0.0&quot;㎞/h&quot;"/>
    <numFmt numFmtId="183" formatCode="&quot;【PC２】&quot;0.0&quot;㎞ to PC3&quot;"/>
    <numFmt numFmtId="184" formatCode="&quot;【PC２】PC３迄&quot;0.0&quot;㎞&quot;"/>
    <numFmt numFmtId="185" formatCode="0.0"/>
    <numFmt numFmtId="186" formatCode="&quot;Oｐｅｎ&quot;h:mm"/>
    <numFmt numFmtId="187" formatCode="&quot;~&quot;h:mm"/>
    <numFmt numFmtId="188" formatCode="&quot;受付迄&quot;0.0&quot;㎞&quot;"/>
    <numFmt numFmtId="189" formatCode="&quot;【PC２】ゴール迄&quot;0.0&quot;㎞&quot;"/>
    <numFmt numFmtId="190" formatCode="&quot;通過ﾁｪｯｸ迄&quot;0.0&quot;㎞&quot;"/>
    <numFmt numFmtId="191" formatCode="&quot;【通過ﾁｪｯｸ】PC2迄&quot;0.0&quot;㎞&quot;"/>
    <numFmt numFmtId="192" formatCode="&quot;Dep&quot;h:mm&quot;(8:00)~7:30臨海南4号&quot;"/>
    <numFmt numFmtId="193" formatCode="&quot;   【通過ﾁｪｯｸ】PC1迄&quot;0.0&quot;㎞&quot;"/>
    <numFmt numFmtId="194" formatCode="&quot;通過チェック迄&quot;0.0&quot;㎞&quot;"/>
    <numFmt numFmtId="195" formatCode="&quot;通過チェック迄ﾞ&quot;0.0&quot;㎞&quot;"/>
    <numFmt numFmtId="196" formatCode="&quot;Open &quot;h:mm"/>
    <numFmt numFmtId="197" formatCode="&quot;【PC３】&quot;0.0&quot;㎞ to PC４&quot;"/>
    <numFmt numFmtId="198" formatCode="&quot;   Dep&quot;h:mm&quot;(8:00)~7:30&quot;"/>
    <numFmt numFmtId="199" formatCode="&quot;PC1&quot;&quot;迄&quot;0.0&quot;㎞,15㎞/ｈ&quot;"/>
    <numFmt numFmtId="200" formatCode="0&quot;ｍ&quot;"/>
    <numFmt numFmtId="201" formatCode="&quot;～&quot;h:mm"/>
    <numFmt numFmtId="202" formatCode="&quot;Open&quot;h:mm"/>
    <numFmt numFmtId="203" formatCode="0&quot;m&quot;"/>
    <numFmt numFmtId="204" formatCode="&quot;   【通過ﾁｪｯｸ】次ﾁｪｯｸ迄&quot;0.0&quot;㎞&quot;"/>
    <numFmt numFmtId="205" formatCode="&quot;   【通過チェック】ｺﾞｰﾙ迄&quot;0.0&quot;㎞&quot;"/>
    <numFmt numFmtId="206" formatCode="&quot;ｶｰﾄﾞ受付迄&quot;0.0&quot;㎞&quot;"/>
    <numFmt numFmtId="207" formatCode="&quot;   【PC１】 PC２迄&quot;0.0&quot;㎞&quot;"/>
    <numFmt numFmtId="208" formatCode="&quot;～&quot;\ h:mm"/>
    <numFmt numFmtId="209" formatCode="&quot;   【PC2】ゴール迄&quot;0.0&quot;㎞&quot;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6"/>
      <color theme="3"/>
      <name val="HG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359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quotePrefix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9" xfId="0" applyFont="1" applyBorder="1">
      <alignment vertical="center"/>
    </xf>
    <xf numFmtId="177" fontId="4" fillId="0" borderId="11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7" fontId="4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179" fontId="5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7" fillId="0" borderId="0" xfId="0" quotePrefix="1" applyFont="1">
      <alignment vertical="center"/>
    </xf>
    <xf numFmtId="177" fontId="1" fillId="0" borderId="15" xfId="0" applyNumberFormat="1" applyFont="1" applyBorder="1" applyAlignment="1">
      <alignment horizontal="left" vertical="center"/>
    </xf>
    <xf numFmtId="177" fontId="6" fillId="0" borderId="11" xfId="0" applyNumberFormat="1" applyFont="1" applyBorder="1">
      <alignment vertical="center"/>
    </xf>
    <xf numFmtId="177" fontId="1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5" xfId="0" applyNumberFormat="1" applyFont="1" applyBorder="1">
      <alignment vertical="center"/>
    </xf>
    <xf numFmtId="0" fontId="4" fillId="0" borderId="26" xfId="0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185" fontId="4" fillId="0" borderId="2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9" xfId="0" applyNumberFormat="1" applyFont="1" applyBorder="1">
      <alignment vertical="center"/>
    </xf>
    <xf numFmtId="185" fontId="4" fillId="0" borderId="30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right" vertical="center"/>
    </xf>
    <xf numFmtId="20" fontId="1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177" fontId="4" fillId="0" borderId="6" xfId="0" applyNumberFormat="1" applyFont="1" applyBorder="1" applyAlignment="1">
      <alignment horizontal="right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right" vertical="center"/>
    </xf>
    <xf numFmtId="176" fontId="4" fillId="3" borderId="2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92" fontId="7" fillId="0" borderId="5" xfId="0" applyNumberFormat="1" applyFont="1" applyBorder="1">
      <alignment vertical="center"/>
    </xf>
    <xf numFmtId="176" fontId="7" fillId="0" borderId="5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177" fontId="10" fillId="2" borderId="36" xfId="0" applyNumberFormat="1" applyFont="1" applyFill="1" applyBorder="1" applyAlignment="1">
      <alignment horizontal="left" vertical="center"/>
    </xf>
    <xf numFmtId="177" fontId="6" fillId="0" borderId="37" xfId="0" applyNumberFormat="1" applyFont="1" applyBorder="1">
      <alignment vertical="center"/>
    </xf>
    <xf numFmtId="177" fontId="1" fillId="0" borderId="36" xfId="0" applyNumberFormat="1" applyFont="1" applyBorder="1" applyAlignment="1">
      <alignment horizontal="left" vertical="center"/>
    </xf>
    <xf numFmtId="177" fontId="4" fillId="0" borderId="37" xfId="0" applyNumberFormat="1" applyFont="1" applyBorder="1">
      <alignment vertical="center"/>
    </xf>
    <xf numFmtId="177" fontId="10" fillId="0" borderId="6" xfId="0" applyNumberFormat="1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0" fontId="4" fillId="2" borderId="38" xfId="0" applyFont="1" applyFill="1" applyBorder="1" applyAlignment="1">
      <alignment horizontal="left"/>
    </xf>
    <xf numFmtId="20" fontId="14" fillId="0" borderId="0" xfId="0" applyNumberFormat="1" applyFont="1" applyAlignment="1">
      <alignment horizontal="right" vertical="center"/>
    </xf>
    <xf numFmtId="0" fontId="4" fillId="0" borderId="38" xfId="0" applyFont="1" applyBorder="1">
      <alignment vertical="center"/>
    </xf>
    <xf numFmtId="20" fontId="14" fillId="0" borderId="39" xfId="0" applyNumberFormat="1" applyFont="1" applyBorder="1" applyAlignment="1">
      <alignment horizontal="right" vertical="center"/>
    </xf>
    <xf numFmtId="20" fontId="14" fillId="0" borderId="1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176" fontId="4" fillId="0" borderId="40" xfId="0" applyNumberFormat="1" applyFont="1" applyBorder="1">
      <alignment vertical="center"/>
    </xf>
    <xf numFmtId="176" fontId="4" fillId="0" borderId="42" xfId="0" applyNumberFormat="1" applyFont="1" applyBorder="1" applyAlignment="1">
      <alignment horizontal="left" vertical="center"/>
    </xf>
    <xf numFmtId="176" fontId="4" fillId="0" borderId="4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/>
    </xf>
    <xf numFmtId="20" fontId="14" fillId="0" borderId="34" xfId="0" applyNumberFormat="1" applyFont="1" applyBorder="1" applyAlignment="1">
      <alignment horizontal="right" vertical="center"/>
    </xf>
    <xf numFmtId="6" fontId="4" fillId="0" borderId="13" xfId="1" applyFont="1" applyBorder="1" applyAlignment="1">
      <alignment horizontal="right" vertical="center"/>
    </xf>
    <xf numFmtId="20" fontId="14" fillId="0" borderId="33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20" fontId="11" fillId="0" borderId="39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3" fillId="0" borderId="38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3" fillId="0" borderId="39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center" vertical="center"/>
    </xf>
    <xf numFmtId="177" fontId="17" fillId="0" borderId="37" xfId="0" applyNumberFormat="1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top"/>
    </xf>
    <xf numFmtId="177" fontId="1" fillId="3" borderId="15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top"/>
    </xf>
    <xf numFmtId="177" fontId="17" fillId="0" borderId="6" xfId="0" applyNumberFormat="1" applyFont="1" applyBorder="1">
      <alignment vertical="center"/>
    </xf>
    <xf numFmtId="0" fontId="4" fillId="0" borderId="38" xfId="0" applyFont="1" applyBorder="1" applyAlignment="1">
      <alignment vertical="top"/>
    </xf>
    <xf numFmtId="20" fontId="18" fillId="0" borderId="39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left" vertical="center"/>
    </xf>
    <xf numFmtId="0" fontId="4" fillId="0" borderId="0" xfId="0" quotePrefix="1" applyFont="1">
      <alignment vertical="center"/>
    </xf>
    <xf numFmtId="177" fontId="10" fillId="0" borderId="6" xfId="0" applyNumberFormat="1" applyFont="1" applyBorder="1" applyAlignment="1">
      <alignment horizontal="center" vertical="top"/>
    </xf>
    <xf numFmtId="177" fontId="10" fillId="0" borderId="15" xfId="0" applyNumberFormat="1" applyFont="1" applyBorder="1" applyAlignment="1">
      <alignment horizontal="left" vertical="center"/>
    </xf>
    <xf numFmtId="20" fontId="12" fillId="0" borderId="0" xfId="0" applyNumberFormat="1" applyFont="1" applyAlignment="1">
      <alignment horizontal="right" vertical="center"/>
    </xf>
    <xf numFmtId="0" fontId="7" fillId="0" borderId="38" xfId="0" applyFont="1" applyBorder="1" applyAlignment="1">
      <alignment horizontal="left" vertical="center"/>
    </xf>
    <xf numFmtId="0" fontId="9" fillId="2" borderId="0" xfId="0" applyFont="1" applyFill="1">
      <alignment vertical="center"/>
    </xf>
    <xf numFmtId="0" fontId="7" fillId="0" borderId="10" xfId="0" applyFont="1" applyBorder="1">
      <alignment vertical="center"/>
    </xf>
    <xf numFmtId="182" fontId="7" fillId="2" borderId="2" xfId="0" applyNumberFormat="1" applyFont="1" applyFill="1" applyBorder="1" applyAlignment="1">
      <alignment horizontal="left" vertical="center"/>
    </xf>
    <xf numFmtId="195" fontId="5" fillId="0" borderId="42" xfId="0" applyNumberFormat="1" applyFont="1" applyBorder="1">
      <alignment vertical="center"/>
    </xf>
    <xf numFmtId="177" fontId="20" fillId="0" borderId="36" xfId="0" applyNumberFormat="1" applyFont="1" applyBorder="1" applyAlignment="1">
      <alignment horizontal="center" vertical="center"/>
    </xf>
    <xf numFmtId="177" fontId="20" fillId="0" borderId="6" xfId="0" applyNumberFormat="1" applyFont="1" applyBorder="1" applyAlignment="1">
      <alignment horizontal="center" vertical="center"/>
    </xf>
    <xf numFmtId="177" fontId="20" fillId="0" borderId="36" xfId="0" applyNumberFormat="1" applyFont="1" applyBorder="1" applyAlignment="1">
      <alignment horizontal="left" vertical="center"/>
    </xf>
    <xf numFmtId="177" fontId="17" fillId="0" borderId="11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4" fillId="0" borderId="42" xfId="0" applyFont="1" applyBorder="1">
      <alignment vertical="center"/>
    </xf>
    <xf numFmtId="0" fontId="4" fillId="0" borderId="43" xfId="0" applyFont="1" applyBorder="1" applyAlignment="1">
      <alignment horizontal="right" vertical="center"/>
    </xf>
    <xf numFmtId="0" fontId="4" fillId="3" borderId="38" xfId="0" applyFont="1" applyFill="1" applyBorder="1">
      <alignment vertical="center"/>
    </xf>
    <xf numFmtId="0" fontId="4" fillId="3" borderId="39" xfId="0" applyFont="1" applyFill="1" applyBorder="1" applyAlignment="1">
      <alignment horizontal="right" vertical="center"/>
    </xf>
    <xf numFmtId="176" fontId="4" fillId="3" borderId="43" xfId="0" applyNumberFormat="1" applyFont="1" applyFill="1" applyBorder="1" applyAlignment="1">
      <alignment horizontal="right" vertical="center"/>
    </xf>
    <xf numFmtId="177" fontId="20" fillId="0" borderId="6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181" fontId="0" fillId="0" borderId="0" xfId="0" applyNumberFormat="1">
      <alignment vertical="center"/>
    </xf>
    <xf numFmtId="185" fontId="4" fillId="0" borderId="45" xfId="0" applyNumberFormat="1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7" fillId="0" borderId="38" xfId="0" applyFont="1" applyBorder="1" applyAlignment="1">
      <alignment horizontal="left" vertical="top"/>
    </xf>
    <xf numFmtId="177" fontId="17" fillId="0" borderId="6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185" fontId="4" fillId="0" borderId="4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 shrinkToFit="1"/>
    </xf>
    <xf numFmtId="176" fontId="4" fillId="0" borderId="41" xfId="0" applyNumberFormat="1" applyFont="1" applyBorder="1" applyAlignment="1">
      <alignment horizontal="center" vertical="center"/>
    </xf>
    <xf numFmtId="185" fontId="4" fillId="0" borderId="4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22" fontId="4" fillId="0" borderId="6" xfId="0" applyNumberFormat="1" applyFont="1" applyBorder="1" applyAlignment="1">
      <alignment horizontal="left" vertical="center"/>
    </xf>
    <xf numFmtId="176" fontId="4" fillId="0" borderId="6" xfId="0" applyNumberFormat="1" applyFont="1" applyBorder="1">
      <alignment vertical="center"/>
    </xf>
    <xf numFmtId="185" fontId="4" fillId="0" borderId="6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177" fontId="6" fillId="0" borderId="0" xfId="0" applyNumberFormat="1" applyFont="1">
      <alignment vertical="center"/>
    </xf>
    <xf numFmtId="177" fontId="10" fillId="0" borderId="0" xfId="0" applyNumberFormat="1" applyFont="1" applyAlignment="1">
      <alignment horizontal="left" vertical="center"/>
    </xf>
    <xf numFmtId="186" fontId="5" fillId="3" borderId="9" xfId="0" applyNumberFormat="1" applyFont="1" applyFill="1" applyBorder="1">
      <alignment vertical="center"/>
    </xf>
    <xf numFmtId="0" fontId="0" fillId="3" borderId="9" xfId="0" applyFill="1" applyBorder="1">
      <alignment vertical="center"/>
    </xf>
    <xf numFmtId="0" fontId="0" fillId="3" borderId="0" xfId="0" applyFill="1">
      <alignment vertical="center"/>
    </xf>
    <xf numFmtId="190" fontId="4" fillId="3" borderId="9" xfId="0" applyNumberFormat="1" applyFont="1" applyFill="1" applyBorder="1">
      <alignment vertical="center"/>
    </xf>
    <xf numFmtId="0" fontId="4" fillId="3" borderId="9" xfId="0" applyFont="1" applyFill="1" applyBorder="1" applyAlignment="1">
      <alignment horizontal="left" vertical="center"/>
    </xf>
    <xf numFmtId="176" fontId="4" fillId="3" borderId="10" xfId="0" applyNumberFormat="1" applyFont="1" applyFill="1" applyBorder="1" applyAlignment="1">
      <alignment horizontal="left" vertical="center"/>
    </xf>
    <xf numFmtId="184" fontId="4" fillId="0" borderId="5" xfId="0" applyNumberFormat="1" applyFont="1" applyBorder="1">
      <alignment vertical="center"/>
    </xf>
    <xf numFmtId="182" fontId="4" fillId="0" borderId="0" xfId="0" applyNumberFormat="1" applyFont="1" applyAlignment="1">
      <alignment vertical="center" shrinkToFit="1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186" fontId="4" fillId="0" borderId="38" xfId="0" applyNumberFormat="1" applyFont="1" applyBorder="1">
      <alignment vertical="center"/>
    </xf>
    <xf numFmtId="184" fontId="4" fillId="0" borderId="33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3" xfId="0" applyBorder="1">
      <alignment vertical="center"/>
    </xf>
    <xf numFmtId="0" fontId="5" fillId="0" borderId="5" xfId="0" applyFont="1" applyBorder="1" applyAlignment="1">
      <alignment horizontal="right" vertical="center"/>
    </xf>
    <xf numFmtId="184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89" fontId="4" fillId="0" borderId="32" xfId="0" applyNumberFormat="1" applyFont="1" applyBorder="1" applyAlignment="1">
      <alignment vertical="center" shrinkToFit="1"/>
    </xf>
    <xf numFmtId="20" fontId="18" fillId="0" borderId="0" xfId="0" applyNumberFormat="1" applyFont="1" applyAlignment="1">
      <alignment horizontal="right" vertical="center"/>
    </xf>
    <xf numFmtId="200" fontId="22" fillId="0" borderId="1" xfId="0" applyNumberFormat="1" applyFont="1" applyBorder="1" applyAlignment="1">
      <alignment horizontal="right" vertical="top"/>
    </xf>
    <xf numFmtId="200" fontId="22" fillId="0" borderId="39" xfId="0" applyNumberFormat="1" applyFont="1" applyBorder="1" applyAlignment="1">
      <alignment horizontal="right" vertical="top"/>
    </xf>
    <xf numFmtId="177" fontId="10" fillId="0" borderId="3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20" fontId="14" fillId="0" borderId="1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top"/>
    </xf>
    <xf numFmtId="0" fontId="4" fillId="0" borderId="38" xfId="0" applyFont="1" applyBorder="1" applyAlignment="1"/>
    <xf numFmtId="0" fontId="4" fillId="0" borderId="38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20" fontId="11" fillId="0" borderId="1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vertical="center"/>
    </xf>
    <xf numFmtId="176" fontId="4" fillId="2" borderId="43" xfId="0" applyNumberFormat="1" applyFont="1" applyFill="1" applyBorder="1" applyAlignment="1">
      <alignment horizontal="right" vertical="center"/>
    </xf>
    <xf numFmtId="20" fontId="12" fillId="0" borderId="39" xfId="0" applyNumberFormat="1" applyFont="1" applyBorder="1" applyAlignment="1">
      <alignment horizontal="right" vertical="center"/>
    </xf>
    <xf numFmtId="176" fontId="4" fillId="2" borderId="42" xfId="0" applyNumberFormat="1" applyFont="1" applyFill="1" applyBorder="1" applyAlignment="1">
      <alignment horizontal="left" vertical="center"/>
    </xf>
    <xf numFmtId="177" fontId="1" fillId="3" borderId="6" xfId="0" applyNumberFormat="1" applyFont="1" applyFill="1" applyBorder="1" applyAlignment="1">
      <alignment horizontal="center" vertical="center"/>
    </xf>
    <xf numFmtId="0" fontId="4" fillId="0" borderId="9" xfId="0" applyFont="1" applyBorder="1" applyAlignment="1"/>
    <xf numFmtId="176" fontId="6" fillId="0" borderId="4" xfId="0" applyNumberFormat="1" applyFont="1" applyBorder="1" applyAlignment="1">
      <alignment horizontal="right" vertical="center"/>
    </xf>
    <xf numFmtId="177" fontId="17" fillId="0" borderId="1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left" vertical="top"/>
    </xf>
    <xf numFmtId="0" fontId="3" fillId="2" borderId="38" xfId="0" applyFont="1" applyFill="1" applyBorder="1" applyAlignment="1">
      <alignment horizontal="left" vertical="center"/>
    </xf>
    <xf numFmtId="0" fontId="4" fillId="0" borderId="10" xfId="0" applyFont="1" applyBorder="1">
      <alignment vertical="center"/>
    </xf>
    <xf numFmtId="177" fontId="21" fillId="0" borderId="37" xfId="0" applyNumberFormat="1" applyFont="1" applyBorder="1">
      <alignment vertical="center"/>
    </xf>
    <xf numFmtId="176" fontId="4" fillId="0" borderId="35" xfId="0" applyNumberFormat="1" applyFont="1" applyBorder="1" applyAlignment="1">
      <alignment horizontal="left" vertical="center"/>
    </xf>
    <xf numFmtId="177" fontId="17" fillId="0" borderId="37" xfId="0" applyNumberFormat="1" applyFont="1" applyBorder="1" applyAlignment="1">
      <alignment horizontal="center" vertical="center"/>
    </xf>
    <xf numFmtId="203" fontId="22" fillId="0" borderId="39" xfId="0" applyNumberFormat="1" applyFont="1" applyBorder="1" applyAlignment="1">
      <alignment horizontal="right" vertical="top"/>
    </xf>
    <xf numFmtId="203" fontId="4" fillId="0" borderId="38" xfId="0" applyNumberFormat="1" applyFont="1" applyBorder="1" applyAlignment="1"/>
    <xf numFmtId="203" fontId="22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13" fillId="0" borderId="9" xfId="0" applyFont="1" applyBorder="1" applyAlignment="1">
      <alignment horizontal="left" vertical="top"/>
    </xf>
    <xf numFmtId="0" fontId="25" fillId="0" borderId="38" xfId="0" applyFont="1" applyBorder="1" applyAlignment="1">
      <alignment horizontal="left" vertical="top"/>
    </xf>
    <xf numFmtId="196" fontId="7" fillId="0" borderId="38" xfId="0" applyNumberFormat="1" applyFont="1" applyBorder="1" applyAlignment="1">
      <alignment horizontal="left" vertical="center" shrinkToFit="1"/>
    </xf>
    <xf numFmtId="188" fontId="15" fillId="0" borderId="9" xfId="0" applyNumberFormat="1" applyFont="1" applyBorder="1">
      <alignment vertical="center"/>
    </xf>
    <xf numFmtId="188" fontId="15" fillId="0" borderId="38" xfId="0" applyNumberFormat="1" applyFont="1" applyBorder="1">
      <alignment vertical="center"/>
    </xf>
    <xf numFmtId="0" fontId="3" fillId="2" borderId="39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right" vertical="center"/>
    </xf>
    <xf numFmtId="190" fontId="4" fillId="2" borderId="0" xfId="0" applyNumberFormat="1" applyFont="1" applyFill="1" applyAlignment="1">
      <alignment vertical="center" shrinkToFit="1"/>
    </xf>
    <xf numFmtId="0" fontId="23" fillId="0" borderId="6" xfId="0" applyFont="1" applyBorder="1" applyAlignment="1">
      <alignment horizontal="right" vertical="center"/>
    </xf>
    <xf numFmtId="176" fontId="23" fillId="0" borderId="15" xfId="0" applyNumberFormat="1" applyFont="1" applyBorder="1" applyAlignment="1">
      <alignment horizontal="left" vertical="top"/>
    </xf>
    <xf numFmtId="200" fontId="22" fillId="0" borderId="0" xfId="0" applyNumberFormat="1" applyFont="1" applyAlignment="1">
      <alignment horizontal="right" vertical="top"/>
    </xf>
    <xf numFmtId="6" fontId="4" fillId="0" borderId="8" xfId="1" applyFont="1" applyBorder="1" applyAlignment="1">
      <alignment horizontal="center" vertical="center"/>
    </xf>
    <xf numFmtId="203" fontId="16" fillId="0" borderId="0" xfId="0" applyNumberFormat="1" applyFont="1">
      <alignment vertical="center"/>
    </xf>
    <xf numFmtId="203" fontId="22" fillId="0" borderId="0" xfId="0" applyNumberFormat="1" applyFont="1" applyAlignment="1">
      <alignment horizontal="right" vertical="top"/>
    </xf>
    <xf numFmtId="6" fontId="4" fillId="0" borderId="5" xfId="1" applyFont="1" applyBorder="1" applyAlignment="1">
      <alignment horizontal="right" vertical="center"/>
    </xf>
    <xf numFmtId="20" fontId="14" fillId="0" borderId="0" xfId="0" applyNumberFormat="1" applyFont="1" applyAlignment="1">
      <alignment horizontal="right" vertical="top"/>
    </xf>
    <xf numFmtId="203" fontId="16" fillId="0" borderId="38" xfId="0" applyNumberFormat="1" applyFont="1" applyBorder="1">
      <alignment vertical="center"/>
    </xf>
    <xf numFmtId="203" fontId="4" fillId="3" borderId="38" xfId="0" applyNumberFormat="1" applyFont="1" applyFill="1" applyBorder="1">
      <alignment vertical="center"/>
    </xf>
    <xf numFmtId="176" fontId="4" fillId="3" borderId="42" xfId="0" applyNumberFormat="1" applyFont="1" applyFill="1" applyBorder="1" applyAlignment="1">
      <alignment horizontal="left" vertical="center"/>
    </xf>
    <xf numFmtId="177" fontId="4" fillId="0" borderId="11" xfId="0" applyNumberFormat="1" applyFont="1" applyBorder="1" applyAlignment="1">
      <alignment horizontal="right" vertical="center"/>
    </xf>
    <xf numFmtId="203" fontId="4" fillId="0" borderId="38" xfId="0" applyNumberFormat="1" applyFont="1" applyBorder="1">
      <alignment vertical="center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horizontal="left"/>
    </xf>
    <xf numFmtId="176" fontId="0" fillId="0" borderId="42" xfId="0" applyNumberFormat="1" applyBorder="1" applyAlignment="1">
      <alignment horizontal="right" vertical="center"/>
    </xf>
    <xf numFmtId="203" fontId="4" fillId="0" borderId="0" xfId="0" applyNumberFormat="1" applyFont="1">
      <alignment vertical="center"/>
    </xf>
    <xf numFmtId="203" fontId="4" fillId="0" borderId="0" xfId="0" applyNumberFormat="1" applyFont="1" applyAlignment="1"/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02" fontId="6" fillId="0" borderId="0" xfId="0" applyNumberFormat="1" applyFont="1" applyAlignment="1">
      <alignment horizontal="left" vertical="center" shrinkToFit="1"/>
    </xf>
    <xf numFmtId="176" fontId="4" fillId="3" borderId="0" xfId="0" applyNumberFormat="1" applyFont="1" applyFill="1" applyAlignment="1">
      <alignment horizontal="left" vertical="center"/>
    </xf>
    <xf numFmtId="20" fontId="11" fillId="0" borderId="0" xfId="0" applyNumberFormat="1" applyFont="1" applyAlignment="1">
      <alignment horizontal="left" vertical="center"/>
    </xf>
    <xf numFmtId="177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01" fontId="6" fillId="0" borderId="0" xfId="0" applyNumberFormat="1" applyFont="1" applyAlignment="1">
      <alignment horizontal="left" vertical="center" shrinkToFit="1"/>
    </xf>
    <xf numFmtId="203" fontId="16" fillId="0" borderId="9" xfId="0" applyNumberFormat="1" applyFont="1" applyBorder="1">
      <alignment vertical="center"/>
    </xf>
    <xf numFmtId="203" fontId="4" fillId="0" borderId="9" xfId="0" applyNumberFormat="1" applyFont="1" applyBorder="1" applyAlignment="1"/>
    <xf numFmtId="0" fontId="0" fillId="0" borderId="9" xfId="0" applyBorder="1" applyAlignment="1">
      <alignment horizontal="left" vertical="top"/>
    </xf>
    <xf numFmtId="177" fontId="20" fillId="2" borderId="6" xfId="0" applyNumberFormat="1" applyFont="1" applyFill="1" applyBorder="1" applyAlignment="1">
      <alignment horizontal="center" vertical="center"/>
    </xf>
    <xf numFmtId="202" fontId="6" fillId="2" borderId="0" xfId="0" applyNumberFormat="1" applyFont="1" applyFill="1" applyAlignment="1">
      <alignment horizontal="right" vertical="center" shrinkToFit="1"/>
    </xf>
    <xf numFmtId="179" fontId="7" fillId="2" borderId="0" xfId="0" applyNumberFormat="1" applyFont="1" applyFill="1" applyAlignment="1">
      <alignment horizontal="right" vertical="center"/>
    </xf>
    <xf numFmtId="20" fontId="14" fillId="2" borderId="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206" fontId="5" fillId="2" borderId="38" xfId="0" applyNumberFormat="1" applyFont="1" applyFill="1" applyBorder="1">
      <alignment vertical="center"/>
    </xf>
    <xf numFmtId="206" fontId="5" fillId="2" borderId="38" xfId="0" applyNumberFormat="1" applyFont="1" applyFill="1" applyBorder="1" applyAlignment="1">
      <alignment vertical="center" shrinkToFit="1"/>
    </xf>
    <xf numFmtId="20" fontId="19" fillId="0" borderId="0" xfId="0" applyNumberFormat="1" applyFont="1" applyAlignment="1">
      <alignment horizontal="right" vertical="center"/>
    </xf>
    <xf numFmtId="20" fontId="11" fillId="0" borderId="0" xfId="0" applyNumberFormat="1" applyFont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176" fontId="4" fillId="0" borderId="32" xfId="0" applyNumberFormat="1" applyFont="1" applyBorder="1">
      <alignment vertical="center"/>
    </xf>
    <xf numFmtId="177" fontId="17" fillId="0" borderId="11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26" fillId="0" borderId="39" xfId="0" applyFont="1" applyBorder="1" applyAlignment="1">
      <alignment horizontal="center" vertical="center" readingOrder="1"/>
    </xf>
    <xf numFmtId="196" fontId="7" fillId="0" borderId="9" xfId="0" applyNumberFormat="1" applyFont="1" applyBorder="1" applyAlignment="1">
      <alignment horizontal="left" vertical="center" shrinkToFit="1"/>
    </xf>
    <xf numFmtId="0" fontId="24" fillId="0" borderId="32" xfId="0" applyFont="1" applyBorder="1" applyAlignment="1">
      <alignment vertical="center" shrinkToFit="1"/>
    </xf>
    <xf numFmtId="177" fontId="20" fillId="2" borderId="36" xfId="0" applyNumberFormat="1" applyFont="1" applyFill="1" applyBorder="1" applyAlignment="1">
      <alignment horizontal="right" vertical="center"/>
    </xf>
    <xf numFmtId="202" fontId="6" fillId="0" borderId="38" xfId="0" applyNumberFormat="1" applyFont="1" applyBorder="1" applyAlignment="1">
      <alignment horizontal="left" vertical="center" shrinkToFit="1"/>
    </xf>
    <xf numFmtId="201" fontId="6" fillId="0" borderId="39" xfId="0" applyNumberFormat="1" applyFont="1" applyBorder="1" applyAlignment="1">
      <alignment horizontal="left" vertical="center" shrinkToFit="1"/>
    </xf>
    <xf numFmtId="58" fontId="28" fillId="0" borderId="39" xfId="0" applyNumberFormat="1" applyFont="1" applyBorder="1" applyAlignment="1">
      <alignment horizontal="right" vertical="top" shrinkToFit="1"/>
    </xf>
    <xf numFmtId="191" fontId="4" fillId="0" borderId="32" xfId="0" applyNumberFormat="1" applyFont="1" applyBorder="1" applyAlignment="1">
      <alignment vertical="center" shrinkToFit="1"/>
    </xf>
    <xf numFmtId="177" fontId="1" fillId="3" borderId="36" xfId="0" applyNumberFormat="1" applyFont="1" applyFill="1" applyBorder="1" applyAlignment="1">
      <alignment horizontal="left" vertical="top"/>
    </xf>
    <xf numFmtId="186" fontId="5" fillId="0" borderId="0" xfId="0" applyNumberFormat="1" applyFont="1" applyAlignment="1">
      <alignment vertical="center" shrinkToFit="1"/>
    </xf>
    <xf numFmtId="187" fontId="6" fillId="0" borderId="0" xfId="0" applyNumberFormat="1" applyFont="1" applyAlignment="1">
      <alignment horizontal="left" vertical="center" shrinkToFit="1"/>
    </xf>
    <xf numFmtId="20" fontId="14" fillId="0" borderId="1" xfId="0" applyNumberFormat="1" applyFont="1" applyBorder="1" applyAlignment="1">
      <alignment horizontal="right" vertical="top"/>
    </xf>
    <xf numFmtId="0" fontId="4" fillId="0" borderId="12" xfId="0" applyFont="1" applyBorder="1">
      <alignment vertical="center"/>
    </xf>
    <xf numFmtId="176" fontId="4" fillId="0" borderId="12" xfId="0" applyNumberFormat="1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4" fillId="2" borderId="9" xfId="0" applyFont="1" applyFill="1" applyBorder="1">
      <alignment vertical="center"/>
    </xf>
    <xf numFmtId="0" fontId="0" fillId="0" borderId="1" xfId="0" applyBorder="1" applyAlignment="1">
      <alignment horizontal="left"/>
    </xf>
    <xf numFmtId="0" fontId="4" fillId="2" borderId="10" xfId="0" applyFont="1" applyFill="1" applyBorder="1">
      <alignment vertical="center"/>
    </xf>
    <xf numFmtId="176" fontId="0" fillId="0" borderId="3" xfId="0" applyNumberFormat="1" applyBorder="1" applyAlignment="1">
      <alignment horizontal="right" vertical="center"/>
    </xf>
    <xf numFmtId="177" fontId="1" fillId="0" borderId="6" xfId="0" applyNumberFormat="1" applyFont="1" applyBorder="1" applyAlignment="1">
      <alignment horizontal="left" vertical="top"/>
    </xf>
    <xf numFmtId="0" fontId="0" fillId="0" borderId="2" xfId="0" applyBorder="1">
      <alignment vertical="center"/>
    </xf>
    <xf numFmtId="208" fontId="4" fillId="0" borderId="39" xfId="0" applyNumberFormat="1" applyFont="1" applyBorder="1" applyAlignment="1">
      <alignment horizontal="left" vertical="top"/>
    </xf>
    <xf numFmtId="0" fontId="4" fillId="2" borderId="39" xfId="0" applyFont="1" applyFill="1" applyBorder="1">
      <alignment vertical="center"/>
    </xf>
    <xf numFmtId="20" fontId="11" fillId="0" borderId="43" xfId="0" applyNumberFormat="1" applyFont="1" applyBorder="1" applyAlignment="1">
      <alignment horizontal="right" vertical="center"/>
    </xf>
    <xf numFmtId="183" fontId="4" fillId="0" borderId="4" xfId="0" applyNumberFormat="1" applyFont="1" applyBorder="1">
      <alignment vertical="center"/>
    </xf>
    <xf numFmtId="177" fontId="1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86" fontId="9" fillId="0" borderId="9" xfId="0" applyNumberFormat="1" applyFont="1" applyBorder="1" applyAlignment="1">
      <alignment vertical="top"/>
    </xf>
    <xf numFmtId="207" fontId="4" fillId="0" borderId="8" xfId="0" applyNumberFormat="1" applyFont="1" applyBorder="1" applyAlignment="1">
      <alignment horizontal="center" vertical="center" shrinkToFit="1"/>
    </xf>
    <xf numFmtId="207" fontId="4" fillId="0" borderId="33" xfId="0" applyNumberFormat="1" applyFont="1" applyBorder="1" applyAlignment="1">
      <alignment horizontal="center" vertical="center" shrinkToFit="1"/>
    </xf>
    <xf numFmtId="182" fontId="4" fillId="2" borderId="9" xfId="0" applyNumberFormat="1" applyFont="1" applyFill="1" applyBorder="1" applyAlignment="1">
      <alignment horizontal="left" vertical="center" shrinkToFit="1"/>
    </xf>
    <xf numFmtId="182" fontId="4" fillId="2" borderId="39" xfId="0" applyNumberFormat="1" applyFont="1" applyFill="1" applyBorder="1" applyAlignment="1">
      <alignment horizontal="left" vertical="center" shrinkToFit="1"/>
    </xf>
    <xf numFmtId="22" fontId="16" fillId="0" borderId="40" xfId="0" applyNumberFormat="1" applyFont="1" applyBorder="1" applyAlignment="1">
      <alignment horizontal="center" vertical="center"/>
    </xf>
    <xf numFmtId="22" fontId="16" fillId="0" borderId="52" xfId="0" applyNumberFormat="1" applyFont="1" applyBorder="1" applyAlignment="1">
      <alignment horizontal="center" vertical="center"/>
    </xf>
    <xf numFmtId="22" fontId="4" fillId="0" borderId="41" xfId="0" applyNumberFormat="1" applyFont="1" applyBorder="1" applyAlignment="1">
      <alignment horizontal="center" vertical="center"/>
    </xf>
    <xf numFmtId="22" fontId="4" fillId="0" borderId="50" xfId="0" applyNumberFormat="1" applyFont="1" applyBorder="1" applyAlignment="1">
      <alignment horizontal="center" vertical="center"/>
    </xf>
    <xf numFmtId="22" fontId="4" fillId="0" borderId="23" xfId="0" applyNumberFormat="1" applyFont="1" applyBorder="1" applyAlignment="1">
      <alignment horizontal="center" vertical="center"/>
    </xf>
    <xf numFmtId="22" fontId="16" fillId="0" borderId="24" xfId="0" applyNumberFormat="1" applyFont="1" applyBorder="1" applyAlignment="1">
      <alignment horizontal="center" vertical="center"/>
    </xf>
    <xf numFmtId="22" fontId="16" fillId="0" borderId="29" xfId="0" applyNumberFormat="1" applyFont="1" applyBorder="1" applyAlignment="1">
      <alignment horizontal="center" vertical="center"/>
    </xf>
    <xf numFmtId="22" fontId="16" fillId="0" borderId="54" xfId="0" applyNumberFormat="1" applyFont="1" applyBorder="1" applyAlignment="1">
      <alignment horizontal="center" vertical="center"/>
    </xf>
    <xf numFmtId="199" fontId="7" fillId="2" borderId="2" xfId="0" applyNumberFormat="1" applyFont="1" applyFill="1" applyBorder="1" applyAlignment="1">
      <alignment horizontal="right" vertical="center"/>
    </xf>
    <xf numFmtId="22" fontId="16" fillId="0" borderId="27" xfId="0" applyNumberFormat="1" applyFont="1" applyBorder="1" applyAlignment="1">
      <alignment horizontal="center" vertical="center"/>
    </xf>
    <xf numFmtId="182" fontId="24" fillId="2" borderId="0" xfId="0" applyNumberFormat="1" applyFont="1" applyFill="1" applyAlignment="1">
      <alignment horizontal="center" vertical="center" shrinkToFit="1"/>
    </xf>
    <xf numFmtId="22" fontId="4" fillId="0" borderId="49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98" fontId="4" fillId="0" borderId="32" xfId="0" applyNumberFormat="1" applyFont="1" applyBorder="1" applyAlignment="1">
      <alignment horizontal="center" vertical="top" shrinkToFit="1"/>
    </xf>
    <xf numFmtId="198" fontId="4" fillId="0" borderId="33" xfId="0" applyNumberFormat="1" applyFont="1" applyBorder="1" applyAlignment="1">
      <alignment horizontal="center" vertical="top" shrinkToFit="1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2" fontId="4" fillId="0" borderId="22" xfId="0" applyNumberFormat="1" applyFont="1" applyBorder="1" applyAlignment="1">
      <alignment horizontal="center" vertical="top"/>
    </xf>
    <xf numFmtId="22" fontId="4" fillId="0" borderId="2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94" fontId="5" fillId="2" borderId="0" xfId="0" applyNumberFormat="1" applyFont="1" applyFill="1" applyAlignment="1">
      <alignment horizontal="center" vertical="center"/>
    </xf>
    <xf numFmtId="22" fontId="4" fillId="0" borderId="40" xfId="0" applyNumberFormat="1" applyFont="1" applyBorder="1" applyAlignment="1">
      <alignment horizontal="center" vertical="center"/>
    </xf>
    <xf numFmtId="22" fontId="4" fillId="0" borderId="52" xfId="0" applyNumberFormat="1" applyFont="1" applyBorder="1" applyAlignment="1">
      <alignment horizontal="center" vertical="center"/>
    </xf>
    <xf numFmtId="209" fontId="4" fillId="0" borderId="5" xfId="0" applyNumberFormat="1" applyFont="1" applyBorder="1" applyAlignment="1">
      <alignment horizontal="center" vertical="center" shrinkToFit="1"/>
    </xf>
    <xf numFmtId="22" fontId="16" fillId="0" borderId="23" xfId="0" applyNumberFormat="1" applyFont="1" applyBorder="1" applyAlignment="1">
      <alignment horizontal="center" vertical="center"/>
    </xf>
    <xf numFmtId="204" fontId="6" fillId="0" borderId="32" xfId="0" applyNumberFormat="1" applyFont="1" applyBorder="1" applyAlignment="1">
      <alignment horizontal="center" vertical="center" shrinkToFit="1"/>
    </xf>
    <xf numFmtId="204" fontId="6" fillId="0" borderId="33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33" xfId="0" applyFont="1" applyBorder="1" applyAlignment="1">
      <alignment horizontal="right" vertical="center" shrinkToFit="1"/>
    </xf>
    <xf numFmtId="193" fontId="4" fillId="0" borderId="8" xfId="0" applyNumberFormat="1" applyFont="1" applyBorder="1" applyAlignment="1">
      <alignment horizontal="center" vertical="center" shrinkToFit="1"/>
    </xf>
    <xf numFmtId="193" fontId="4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0" fillId="0" borderId="33" xfId="0" applyBorder="1">
      <alignment vertical="center"/>
    </xf>
    <xf numFmtId="180" fontId="4" fillId="0" borderId="38" xfId="0" applyNumberFormat="1" applyFont="1" applyBorder="1" applyAlignment="1">
      <alignment horizontal="right" vertical="center"/>
    </xf>
    <xf numFmtId="180" fontId="1" fillId="0" borderId="39" xfId="0" applyNumberFormat="1" applyFont="1" applyBorder="1">
      <alignment vertical="center"/>
    </xf>
    <xf numFmtId="197" fontId="4" fillId="0" borderId="0" xfId="0" applyNumberFormat="1" applyFont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205" fontId="4" fillId="0" borderId="5" xfId="0" applyNumberFormat="1" applyFont="1" applyBorder="1" applyAlignment="1">
      <alignment horizontal="left" vertical="center" shrinkToFit="1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672557</xdr:colOff>
      <xdr:row>54</xdr:row>
      <xdr:rowOff>117223</xdr:rowOff>
    </xdr:from>
    <xdr:to>
      <xdr:col>7</xdr:col>
      <xdr:colOff>684294</xdr:colOff>
      <xdr:row>56</xdr:row>
      <xdr:rowOff>60652</xdr:rowOff>
    </xdr:to>
    <xdr:pic>
      <xdr:nvPicPr>
        <xdr:cNvPr id="1097" name="図 1096">
          <a:extLst>
            <a:ext uri="{FF2B5EF4-FFF2-40B4-BE49-F238E27FC236}">
              <a16:creationId xmlns:a16="http://schemas.microsoft.com/office/drawing/2014/main" id="{B47F19BB-8C2D-3E85-E978-8BD7A4041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9841662">
          <a:off x="4305920" y="9414160"/>
          <a:ext cx="716962" cy="287760"/>
        </a:xfrm>
        <a:prstGeom prst="rect">
          <a:avLst/>
        </a:prstGeom>
      </xdr:spPr>
    </xdr:pic>
    <xdr:clientData/>
  </xdr:twoCellAnchor>
  <xdr:twoCellAnchor>
    <xdr:from>
      <xdr:col>11</xdr:col>
      <xdr:colOff>435430</xdr:colOff>
      <xdr:row>46</xdr:row>
      <xdr:rowOff>36282</xdr:rowOff>
    </xdr:from>
    <xdr:to>
      <xdr:col>11</xdr:col>
      <xdr:colOff>449036</xdr:colOff>
      <xdr:row>48</xdr:row>
      <xdr:rowOff>113391</xdr:rowOff>
    </xdr:to>
    <xdr:sp macro="" textlink="">
      <xdr:nvSpPr>
        <xdr:cNvPr id="1014" name="Line 1317">
          <a:extLst>
            <a:ext uri="{FF2B5EF4-FFF2-40B4-BE49-F238E27FC236}">
              <a16:creationId xmlns:a16="http://schemas.microsoft.com/office/drawing/2014/main" id="{D4474885-E1F7-4092-BABE-5A4EB689357F}"/>
            </a:ext>
          </a:extLst>
        </xdr:cNvPr>
        <xdr:cNvSpPr>
          <a:spLocks noChangeShapeType="1"/>
        </xdr:cNvSpPr>
      </xdr:nvSpPr>
      <xdr:spPr bwMode="auto">
        <a:xfrm flipV="1">
          <a:off x="7565573" y="7964711"/>
          <a:ext cx="13606" cy="4218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51297</xdr:colOff>
      <xdr:row>18</xdr:row>
      <xdr:rowOff>154839</xdr:rowOff>
    </xdr:from>
    <xdr:ext cx="351692" cy="107062"/>
    <xdr:sp macro="" textlink="">
      <xdr:nvSpPr>
        <xdr:cNvPr id="1112" name="Text Box 1194">
          <a:extLst>
            <a:ext uri="{FF2B5EF4-FFF2-40B4-BE49-F238E27FC236}">
              <a16:creationId xmlns:a16="http://schemas.microsoft.com/office/drawing/2014/main" id="{4E623CFD-A561-43CD-A951-C1F984578A32}"/>
            </a:ext>
          </a:extLst>
        </xdr:cNvPr>
        <xdr:cNvSpPr txBox="1">
          <a:spLocks noChangeArrowheads="1"/>
        </xdr:cNvSpPr>
      </xdr:nvSpPr>
      <xdr:spPr bwMode="auto">
        <a:xfrm>
          <a:off x="4388347" y="3240939"/>
          <a:ext cx="351692" cy="10706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18143</xdr:colOff>
      <xdr:row>26</xdr:row>
      <xdr:rowOff>145143</xdr:rowOff>
    </xdr:from>
    <xdr:ext cx="378666" cy="136042"/>
    <xdr:sp macro="" textlink="">
      <xdr:nvSpPr>
        <xdr:cNvPr id="1116" name="Text Box 1194">
          <a:extLst>
            <a:ext uri="{FF2B5EF4-FFF2-40B4-BE49-F238E27FC236}">
              <a16:creationId xmlns:a16="http://schemas.microsoft.com/office/drawing/2014/main" id="{093E76C0-0650-46CE-8BAE-F113815E4BF1}"/>
            </a:ext>
          </a:extLst>
        </xdr:cNvPr>
        <xdr:cNvSpPr txBox="1">
          <a:spLocks noChangeArrowheads="1"/>
        </xdr:cNvSpPr>
      </xdr:nvSpPr>
      <xdr:spPr bwMode="auto">
        <a:xfrm>
          <a:off x="2957286" y="4626429"/>
          <a:ext cx="378666" cy="1360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0.3+0.8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81639</xdr:colOff>
      <xdr:row>21</xdr:row>
      <xdr:rowOff>87484</xdr:rowOff>
    </xdr:from>
    <xdr:ext cx="503767" cy="163699"/>
    <xdr:sp macro="" textlink="">
      <xdr:nvSpPr>
        <xdr:cNvPr id="1374" name="Text Box 616">
          <a:extLst>
            <a:ext uri="{FF2B5EF4-FFF2-40B4-BE49-F238E27FC236}">
              <a16:creationId xmlns:a16="http://schemas.microsoft.com/office/drawing/2014/main" id="{0642C471-F887-48A6-A682-BDB19E6DCD6A}"/>
            </a:ext>
          </a:extLst>
        </xdr:cNvPr>
        <xdr:cNvSpPr txBox="1">
          <a:spLocks noChangeArrowheads="1"/>
        </xdr:cNvSpPr>
      </xdr:nvSpPr>
      <xdr:spPr bwMode="auto">
        <a:xfrm>
          <a:off x="5814782" y="3706984"/>
          <a:ext cx="503767" cy="1636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押ボタン式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13</xdr:col>
      <xdr:colOff>527128</xdr:colOff>
      <xdr:row>61</xdr:row>
      <xdr:rowOff>104387</xdr:rowOff>
    </xdr:from>
    <xdr:to>
      <xdr:col>14</xdr:col>
      <xdr:colOff>471911</xdr:colOff>
      <xdr:row>63</xdr:row>
      <xdr:rowOff>97682</xdr:rowOff>
    </xdr:to>
    <xdr:sp macro="" textlink="">
      <xdr:nvSpPr>
        <xdr:cNvPr id="1664" name="Text Box 362">
          <a:extLst>
            <a:ext uri="{FF2B5EF4-FFF2-40B4-BE49-F238E27FC236}">
              <a16:creationId xmlns:a16="http://schemas.microsoft.com/office/drawing/2014/main" id="{8E29B408-F3AF-4E12-A776-CC7A817896F9}"/>
            </a:ext>
          </a:extLst>
        </xdr:cNvPr>
        <xdr:cNvSpPr txBox="1">
          <a:spLocks noChangeArrowheads="1"/>
        </xdr:cNvSpPr>
      </xdr:nvSpPr>
      <xdr:spPr bwMode="auto">
        <a:xfrm>
          <a:off x="9054271" y="10618173"/>
          <a:ext cx="643283" cy="33800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泉南市立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樽井公民館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406604</xdr:colOff>
      <xdr:row>20</xdr:row>
      <xdr:rowOff>140188</xdr:rowOff>
    </xdr:from>
    <xdr:to>
      <xdr:col>11</xdr:col>
      <xdr:colOff>562872</xdr:colOff>
      <xdr:row>21</xdr:row>
      <xdr:rowOff>117864</xdr:rowOff>
    </xdr:to>
    <xdr:sp macro="" textlink="">
      <xdr:nvSpPr>
        <xdr:cNvPr id="1497" name="六角形 1496">
          <a:extLst>
            <a:ext uri="{FF2B5EF4-FFF2-40B4-BE49-F238E27FC236}">
              <a16:creationId xmlns:a16="http://schemas.microsoft.com/office/drawing/2014/main" id="{4CBEA455-B00E-4147-9F83-296CFDD13E11}"/>
            </a:ext>
          </a:extLst>
        </xdr:cNvPr>
        <xdr:cNvSpPr/>
      </xdr:nvSpPr>
      <xdr:spPr bwMode="auto">
        <a:xfrm>
          <a:off x="8944377" y="3612844"/>
          <a:ext cx="156268" cy="1513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575467</xdr:colOff>
      <xdr:row>41</xdr:row>
      <xdr:rowOff>74414</xdr:rowOff>
    </xdr:from>
    <xdr:to>
      <xdr:col>2</xdr:col>
      <xdr:colOff>277813</xdr:colOff>
      <xdr:row>42</xdr:row>
      <xdr:rowOff>4961</xdr:rowOff>
    </xdr:to>
    <xdr:sp macro="" textlink="">
      <xdr:nvSpPr>
        <xdr:cNvPr id="2" name="Text Box 1490">
          <a:extLst>
            <a:ext uri="{FF2B5EF4-FFF2-40B4-BE49-F238E27FC236}">
              <a16:creationId xmlns:a16="http://schemas.microsoft.com/office/drawing/2014/main" id="{3C9CB252-8C86-452A-9F74-14F1AC9F65AF}"/>
            </a:ext>
          </a:extLst>
        </xdr:cNvPr>
        <xdr:cNvSpPr txBox="1">
          <a:spLocks noChangeArrowheads="1"/>
        </xdr:cNvSpPr>
      </xdr:nvSpPr>
      <xdr:spPr bwMode="auto">
        <a:xfrm>
          <a:off x="721517" y="7103864"/>
          <a:ext cx="400846" cy="1019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</xdr:txBody>
    </xdr:sp>
    <xdr:clientData/>
  </xdr:twoCellAnchor>
  <xdr:twoCellAnchor>
    <xdr:from>
      <xdr:col>13</xdr:col>
      <xdr:colOff>109686</xdr:colOff>
      <xdr:row>47</xdr:row>
      <xdr:rowOff>29747</xdr:rowOff>
    </xdr:from>
    <xdr:to>
      <xdr:col>14</xdr:col>
      <xdr:colOff>672782</xdr:colOff>
      <xdr:row>47</xdr:row>
      <xdr:rowOff>120225</xdr:rowOff>
    </xdr:to>
    <xdr:sp macro="" textlink="">
      <xdr:nvSpPr>
        <xdr:cNvPr id="3" name="Freeform 988">
          <a:extLst>
            <a:ext uri="{FF2B5EF4-FFF2-40B4-BE49-F238E27FC236}">
              <a16:creationId xmlns:a16="http://schemas.microsoft.com/office/drawing/2014/main" id="{D6735C67-9FBB-4668-ACFB-B2D94ED7A9F7}"/>
            </a:ext>
          </a:extLst>
        </xdr:cNvPr>
        <xdr:cNvSpPr>
          <a:spLocks/>
        </xdr:cNvSpPr>
      </xdr:nvSpPr>
      <xdr:spPr bwMode="auto">
        <a:xfrm rot="21212470">
          <a:off x="8637736" y="8087897"/>
          <a:ext cx="1261596" cy="90478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585"/>
            <a:gd name="connsiteY0" fmla="*/ 39974 h 45084"/>
            <a:gd name="connsiteX1" fmla="*/ 4152 w 10585"/>
            <a:gd name="connsiteY1" fmla="*/ 45084 h 45084"/>
            <a:gd name="connsiteX2" fmla="*/ 10585 w 10585"/>
            <a:gd name="connsiteY2" fmla="*/ 0 h 45084"/>
            <a:gd name="connsiteX0" fmla="*/ 0 w 10184"/>
            <a:gd name="connsiteY0" fmla="*/ 0 h 35975"/>
            <a:gd name="connsiteX1" fmla="*/ 4152 w 10184"/>
            <a:gd name="connsiteY1" fmla="*/ 5110 h 35975"/>
            <a:gd name="connsiteX2" fmla="*/ 10184 w 10184"/>
            <a:gd name="connsiteY2" fmla="*/ 34182 h 35975"/>
            <a:gd name="connsiteX0" fmla="*/ 0 w 10184"/>
            <a:gd name="connsiteY0" fmla="*/ 0 h 34182"/>
            <a:gd name="connsiteX1" fmla="*/ 4152 w 10184"/>
            <a:gd name="connsiteY1" fmla="*/ 5110 h 34182"/>
            <a:gd name="connsiteX2" fmla="*/ 10184 w 10184"/>
            <a:gd name="connsiteY2" fmla="*/ 34182 h 34182"/>
            <a:gd name="connsiteX0" fmla="*/ 0 w 10184"/>
            <a:gd name="connsiteY0" fmla="*/ 143 h 34325"/>
            <a:gd name="connsiteX1" fmla="*/ 4152 w 10184"/>
            <a:gd name="connsiteY1" fmla="*/ 5253 h 34325"/>
            <a:gd name="connsiteX2" fmla="*/ 10184 w 10184"/>
            <a:gd name="connsiteY2" fmla="*/ 34325 h 34325"/>
            <a:gd name="connsiteX0" fmla="*/ 0 w 10184"/>
            <a:gd name="connsiteY0" fmla="*/ 7590 h 41772"/>
            <a:gd name="connsiteX1" fmla="*/ 4128 w 10184"/>
            <a:gd name="connsiteY1" fmla="*/ 4632 h 41772"/>
            <a:gd name="connsiteX2" fmla="*/ 10184 w 10184"/>
            <a:gd name="connsiteY2" fmla="*/ 41772 h 41772"/>
            <a:gd name="connsiteX0" fmla="*/ 0 w 10302"/>
            <a:gd name="connsiteY0" fmla="*/ 24220 h 41772"/>
            <a:gd name="connsiteX1" fmla="*/ 4246 w 10302"/>
            <a:gd name="connsiteY1" fmla="*/ 4632 h 41772"/>
            <a:gd name="connsiteX2" fmla="*/ 10302 w 10302"/>
            <a:gd name="connsiteY2" fmla="*/ 41772 h 41772"/>
            <a:gd name="connsiteX0" fmla="*/ 0 w 10302"/>
            <a:gd name="connsiteY0" fmla="*/ 28088 h 45640"/>
            <a:gd name="connsiteX1" fmla="*/ 4347 w 10302"/>
            <a:gd name="connsiteY1" fmla="*/ 4367 h 45640"/>
            <a:gd name="connsiteX2" fmla="*/ 10302 w 10302"/>
            <a:gd name="connsiteY2" fmla="*/ 45640 h 45640"/>
            <a:gd name="connsiteX0" fmla="*/ 0 w 10302"/>
            <a:gd name="connsiteY0" fmla="*/ 24030 h 41582"/>
            <a:gd name="connsiteX1" fmla="*/ 4347 w 10302"/>
            <a:gd name="connsiteY1" fmla="*/ 309 h 41582"/>
            <a:gd name="connsiteX2" fmla="*/ 10302 w 10302"/>
            <a:gd name="connsiteY2" fmla="*/ 41582 h 41582"/>
            <a:gd name="connsiteX0" fmla="*/ 0 w 10315"/>
            <a:gd name="connsiteY0" fmla="*/ 24070 h 36391"/>
            <a:gd name="connsiteX1" fmla="*/ 4347 w 10315"/>
            <a:gd name="connsiteY1" fmla="*/ 349 h 36391"/>
            <a:gd name="connsiteX2" fmla="*/ 10315 w 10315"/>
            <a:gd name="connsiteY2" fmla="*/ 36391 h 36391"/>
            <a:gd name="connsiteX0" fmla="*/ 0 w 10322"/>
            <a:gd name="connsiteY0" fmla="*/ 24167 h 27914"/>
            <a:gd name="connsiteX1" fmla="*/ 4347 w 10322"/>
            <a:gd name="connsiteY1" fmla="*/ 446 h 27914"/>
            <a:gd name="connsiteX2" fmla="*/ 10322 w 10322"/>
            <a:gd name="connsiteY2" fmla="*/ 27914 h 27914"/>
            <a:gd name="connsiteX0" fmla="*/ 0 w 10322"/>
            <a:gd name="connsiteY0" fmla="*/ 28808 h 32555"/>
            <a:gd name="connsiteX1" fmla="*/ 5397 w 10322"/>
            <a:gd name="connsiteY1" fmla="*/ 387 h 32555"/>
            <a:gd name="connsiteX2" fmla="*/ 10322 w 10322"/>
            <a:gd name="connsiteY2" fmla="*/ 32555 h 32555"/>
            <a:gd name="connsiteX0" fmla="*/ 0 w 10322"/>
            <a:gd name="connsiteY0" fmla="*/ 32840 h 36587"/>
            <a:gd name="connsiteX1" fmla="*/ 6174 w 10322"/>
            <a:gd name="connsiteY1" fmla="*/ 347 h 36587"/>
            <a:gd name="connsiteX2" fmla="*/ 10322 w 10322"/>
            <a:gd name="connsiteY2" fmla="*/ 36587 h 36587"/>
            <a:gd name="connsiteX0" fmla="*/ 0 w 10445"/>
            <a:gd name="connsiteY0" fmla="*/ 33003 h 33003"/>
            <a:gd name="connsiteX1" fmla="*/ 6174 w 10445"/>
            <a:gd name="connsiteY1" fmla="*/ 510 h 33003"/>
            <a:gd name="connsiteX2" fmla="*/ 10445 w 10445"/>
            <a:gd name="connsiteY2" fmla="*/ 24117 h 330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45" h="33003">
              <a:moveTo>
                <a:pt x="0" y="33003"/>
              </a:moveTo>
              <a:lnTo>
                <a:pt x="6174" y="510"/>
              </a:lnTo>
              <a:cubicBezTo>
                <a:pt x="6162" y="-3772"/>
                <a:pt x="10389" y="20204"/>
                <a:pt x="10445" y="241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651233</xdr:colOff>
      <xdr:row>46</xdr:row>
      <xdr:rowOff>12627</xdr:rowOff>
    </xdr:from>
    <xdr:to>
      <xdr:col>14</xdr:col>
      <xdr:colOff>152257</xdr:colOff>
      <xdr:row>47</xdr:row>
      <xdr:rowOff>28862</xdr:rowOff>
    </xdr:to>
    <xdr:pic>
      <xdr:nvPicPr>
        <xdr:cNvPr id="4" name="図 67" descr="「コンビニのロゴ」の画像検索結果">
          <a:extLst>
            <a:ext uri="{FF2B5EF4-FFF2-40B4-BE49-F238E27FC236}">
              <a16:creationId xmlns:a16="http://schemas.microsoft.com/office/drawing/2014/main" id="{D3FCC101-516C-484E-9232-D8F5146A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67001">
          <a:off x="9179283" y="7899327"/>
          <a:ext cx="199524" cy="18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138906</xdr:colOff>
      <xdr:row>45</xdr:row>
      <xdr:rowOff>49893</xdr:rowOff>
    </xdr:from>
    <xdr:ext cx="473415" cy="163284"/>
    <xdr:sp macro="" textlink="">
      <xdr:nvSpPr>
        <xdr:cNvPr id="5" name="Text Box 638">
          <a:extLst>
            <a:ext uri="{FF2B5EF4-FFF2-40B4-BE49-F238E27FC236}">
              <a16:creationId xmlns:a16="http://schemas.microsoft.com/office/drawing/2014/main" id="{AF90D1C8-8A26-4305-9080-C75AD29EA21A}"/>
            </a:ext>
          </a:extLst>
        </xdr:cNvPr>
        <xdr:cNvSpPr txBox="1">
          <a:spLocks noChangeArrowheads="1"/>
        </xdr:cNvSpPr>
      </xdr:nvSpPr>
      <xdr:spPr bwMode="auto">
        <a:xfrm>
          <a:off x="10762456" y="7765143"/>
          <a:ext cx="473415" cy="16328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twoCellAnchor>
    <xdr:from>
      <xdr:col>19</xdr:col>
      <xdr:colOff>308478</xdr:colOff>
      <xdr:row>36</xdr:row>
      <xdr:rowOff>44920</xdr:rowOff>
    </xdr:from>
    <xdr:to>
      <xdr:col>20</xdr:col>
      <xdr:colOff>492628</xdr:colOff>
      <xdr:row>36</xdr:row>
      <xdr:rowOff>44920</xdr:rowOff>
    </xdr:to>
    <xdr:sp macro="" textlink="">
      <xdr:nvSpPr>
        <xdr:cNvPr id="6" name="Line 671">
          <a:extLst>
            <a:ext uri="{FF2B5EF4-FFF2-40B4-BE49-F238E27FC236}">
              <a16:creationId xmlns:a16="http://schemas.microsoft.com/office/drawing/2014/main" id="{A8F9F6DB-19C4-4B14-9F97-588D55BD2FA7}"/>
            </a:ext>
          </a:extLst>
        </xdr:cNvPr>
        <xdr:cNvSpPr>
          <a:spLocks noChangeShapeType="1"/>
        </xdr:cNvSpPr>
      </xdr:nvSpPr>
      <xdr:spPr bwMode="auto">
        <a:xfrm>
          <a:off x="13027528" y="6217120"/>
          <a:ext cx="88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150299</xdr:colOff>
      <xdr:row>20</xdr:row>
      <xdr:rowOff>797</xdr:rowOff>
    </xdr:from>
    <xdr:to>
      <xdr:col>16</xdr:col>
      <xdr:colOff>399008</xdr:colOff>
      <xdr:row>22</xdr:row>
      <xdr:rowOff>114303</xdr:rowOff>
    </xdr:to>
    <xdr:sp macro="" textlink="">
      <xdr:nvSpPr>
        <xdr:cNvPr id="7" name="Freeform 607">
          <a:extLst>
            <a:ext uri="{FF2B5EF4-FFF2-40B4-BE49-F238E27FC236}">
              <a16:creationId xmlns:a16="http://schemas.microsoft.com/office/drawing/2014/main" id="{98BFB8F8-A951-4476-B6FB-0B5831BC2B3B}"/>
            </a:ext>
          </a:extLst>
        </xdr:cNvPr>
        <xdr:cNvSpPr>
          <a:spLocks/>
        </xdr:cNvSpPr>
      </xdr:nvSpPr>
      <xdr:spPr bwMode="auto">
        <a:xfrm>
          <a:off x="10773849" y="3429797"/>
          <a:ext cx="248709" cy="456406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92083</xdr:colOff>
      <xdr:row>19</xdr:row>
      <xdr:rowOff>156632</xdr:rowOff>
    </xdr:from>
    <xdr:to>
      <xdr:col>16</xdr:col>
      <xdr:colOff>340792</xdr:colOff>
      <xdr:row>22</xdr:row>
      <xdr:rowOff>99482</xdr:rowOff>
    </xdr:to>
    <xdr:sp macro="" textlink="">
      <xdr:nvSpPr>
        <xdr:cNvPr id="8" name="Freeform 594">
          <a:extLst>
            <a:ext uri="{FF2B5EF4-FFF2-40B4-BE49-F238E27FC236}">
              <a16:creationId xmlns:a16="http://schemas.microsoft.com/office/drawing/2014/main" id="{52CD3512-4299-4305-BCCA-12CADCF3BA2F}"/>
            </a:ext>
          </a:extLst>
        </xdr:cNvPr>
        <xdr:cNvSpPr>
          <a:spLocks/>
        </xdr:cNvSpPr>
      </xdr:nvSpPr>
      <xdr:spPr bwMode="auto">
        <a:xfrm>
          <a:off x="10715633" y="3414182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698500</xdr:colOff>
      <xdr:row>22</xdr:row>
      <xdr:rowOff>56028</xdr:rowOff>
    </xdr:from>
    <xdr:ext cx="354957" cy="103188"/>
    <xdr:sp macro="" textlink="">
      <xdr:nvSpPr>
        <xdr:cNvPr id="9" name="Text Box 910">
          <a:extLst>
            <a:ext uri="{FF2B5EF4-FFF2-40B4-BE49-F238E27FC236}">
              <a16:creationId xmlns:a16="http://schemas.microsoft.com/office/drawing/2014/main" id="{6BCD7060-EE2B-42DC-9337-3BA72E652414}"/>
            </a:ext>
          </a:extLst>
        </xdr:cNvPr>
        <xdr:cNvSpPr txBox="1">
          <a:spLocks noChangeArrowheads="1"/>
        </xdr:cNvSpPr>
      </xdr:nvSpPr>
      <xdr:spPr bwMode="auto">
        <a:xfrm rot="1759009">
          <a:off x="10623550" y="3827928"/>
          <a:ext cx="354957" cy="1031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184654</xdr:colOff>
      <xdr:row>26</xdr:row>
      <xdr:rowOff>169496</xdr:rowOff>
    </xdr:from>
    <xdr:ext cx="351127" cy="84504"/>
    <xdr:sp macro="" textlink="">
      <xdr:nvSpPr>
        <xdr:cNvPr id="10" name="Text Box 1194">
          <a:extLst>
            <a:ext uri="{FF2B5EF4-FFF2-40B4-BE49-F238E27FC236}">
              <a16:creationId xmlns:a16="http://schemas.microsoft.com/office/drawing/2014/main" id="{64C94411-EC4D-4337-A7F1-00015F81BFE7}"/>
            </a:ext>
          </a:extLst>
        </xdr:cNvPr>
        <xdr:cNvSpPr txBox="1">
          <a:spLocks noChangeArrowheads="1"/>
        </xdr:cNvSpPr>
      </xdr:nvSpPr>
      <xdr:spPr bwMode="auto">
        <a:xfrm>
          <a:off x="12903704" y="4627196"/>
          <a:ext cx="351127" cy="845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0.3+1.0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127000</xdr:colOff>
      <xdr:row>20</xdr:row>
      <xdr:rowOff>91281</xdr:rowOff>
    </xdr:from>
    <xdr:to>
      <xdr:col>20</xdr:col>
      <xdr:colOff>400844</xdr:colOff>
      <xdr:row>20</xdr:row>
      <xdr:rowOff>91281</xdr:rowOff>
    </xdr:to>
    <xdr:sp macro="" textlink="">
      <xdr:nvSpPr>
        <xdr:cNvPr id="11" name="Line 527">
          <a:extLst>
            <a:ext uri="{FF2B5EF4-FFF2-40B4-BE49-F238E27FC236}">
              <a16:creationId xmlns:a16="http://schemas.microsoft.com/office/drawing/2014/main" id="{EEB23C72-C6FD-4EEF-901C-999371727339}"/>
            </a:ext>
          </a:extLst>
        </xdr:cNvPr>
        <xdr:cNvSpPr>
          <a:spLocks noChangeShapeType="1"/>
        </xdr:cNvSpPr>
      </xdr:nvSpPr>
      <xdr:spPr bwMode="auto">
        <a:xfrm>
          <a:off x="12846050" y="3520281"/>
          <a:ext cx="97234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646903</xdr:colOff>
      <xdr:row>27</xdr:row>
      <xdr:rowOff>47622</xdr:rowOff>
    </xdr:from>
    <xdr:ext cx="223681" cy="218284"/>
    <xdr:pic>
      <xdr:nvPicPr>
        <xdr:cNvPr id="12" name="図 11" descr="「コンビニのロゴ」の画像検索結果">
          <a:extLst>
            <a:ext uri="{FF2B5EF4-FFF2-40B4-BE49-F238E27FC236}">
              <a16:creationId xmlns:a16="http://schemas.microsoft.com/office/drawing/2014/main" id="{B9B7EAC5-65EA-419F-92CF-94824021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1953" y="4676772"/>
          <a:ext cx="223681" cy="218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28575</xdr:colOff>
      <xdr:row>28</xdr:row>
      <xdr:rowOff>95250</xdr:rowOff>
    </xdr:from>
    <xdr:to>
      <xdr:col>14</xdr:col>
      <xdr:colOff>419100</xdr:colOff>
      <xdr:row>29</xdr:row>
      <xdr:rowOff>152400</xdr:rowOff>
    </xdr:to>
    <xdr:sp macro="" textlink="">
      <xdr:nvSpPr>
        <xdr:cNvPr id="13" name="Line 628">
          <a:extLst>
            <a:ext uri="{FF2B5EF4-FFF2-40B4-BE49-F238E27FC236}">
              <a16:creationId xmlns:a16="http://schemas.microsoft.com/office/drawing/2014/main" id="{6CD3FF75-947C-42E6-934D-095FEAE0D9AA}"/>
            </a:ext>
          </a:extLst>
        </xdr:cNvPr>
        <xdr:cNvSpPr>
          <a:spLocks noChangeShapeType="1"/>
        </xdr:cNvSpPr>
      </xdr:nvSpPr>
      <xdr:spPr bwMode="auto">
        <a:xfrm flipV="1">
          <a:off x="9255125" y="4895850"/>
          <a:ext cx="390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503771</xdr:colOff>
      <xdr:row>34</xdr:row>
      <xdr:rowOff>145030</xdr:rowOff>
    </xdr:from>
    <xdr:to>
      <xdr:col>5</xdr:col>
      <xdr:colOff>605367</xdr:colOff>
      <xdr:row>40</xdr:row>
      <xdr:rowOff>24792</xdr:rowOff>
    </xdr:to>
    <xdr:sp macro="" textlink="">
      <xdr:nvSpPr>
        <xdr:cNvPr id="14" name="Freeform 973">
          <a:extLst>
            <a:ext uri="{FF2B5EF4-FFF2-40B4-BE49-F238E27FC236}">
              <a16:creationId xmlns:a16="http://schemas.microsoft.com/office/drawing/2014/main" id="{BED633C3-A7A3-4BAF-9EAB-08118F87E07F}"/>
            </a:ext>
          </a:extLst>
        </xdr:cNvPr>
        <xdr:cNvSpPr>
          <a:spLocks/>
        </xdr:cNvSpPr>
      </xdr:nvSpPr>
      <xdr:spPr bwMode="auto">
        <a:xfrm flipH="1">
          <a:off x="3443821" y="5974330"/>
          <a:ext cx="101596" cy="908462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  <a:gd name="connsiteX0" fmla="*/ 476 w 10476"/>
            <a:gd name="connsiteY0" fmla="*/ 10000 h 10000"/>
            <a:gd name="connsiteX1" fmla="*/ 0 w 10476"/>
            <a:gd name="connsiteY1" fmla="*/ 8713 h 10000"/>
            <a:gd name="connsiteX2" fmla="*/ 476 w 10476"/>
            <a:gd name="connsiteY2" fmla="*/ 5976 h 10000"/>
            <a:gd name="connsiteX3" fmla="*/ 10476 w 10476"/>
            <a:gd name="connsiteY3" fmla="*/ 0 h 10000"/>
            <a:gd name="connsiteX0" fmla="*/ 0 w 10476"/>
            <a:gd name="connsiteY0" fmla="*/ 8713 h 8713"/>
            <a:gd name="connsiteX1" fmla="*/ 476 w 10476"/>
            <a:gd name="connsiteY1" fmla="*/ 5976 h 8713"/>
            <a:gd name="connsiteX2" fmla="*/ 10476 w 10476"/>
            <a:gd name="connsiteY2" fmla="*/ 0 h 8713"/>
            <a:gd name="connsiteX0" fmla="*/ 0 w 10000"/>
            <a:gd name="connsiteY0" fmla="*/ 10000 h 10000"/>
            <a:gd name="connsiteX1" fmla="*/ 454 w 10000"/>
            <a:gd name="connsiteY1" fmla="*/ 6859 h 10000"/>
            <a:gd name="connsiteX2" fmla="*/ 10000 w 10000"/>
            <a:gd name="connsiteY2" fmla="*/ 0 h 10000"/>
            <a:gd name="connsiteX0" fmla="*/ 0 w 11739"/>
            <a:gd name="connsiteY0" fmla="*/ 9018 h 9018"/>
            <a:gd name="connsiteX1" fmla="*/ 454 w 11739"/>
            <a:gd name="connsiteY1" fmla="*/ 5877 h 9018"/>
            <a:gd name="connsiteX2" fmla="*/ 11739 w 11739"/>
            <a:gd name="connsiteY2" fmla="*/ 0 h 9018"/>
            <a:gd name="connsiteX0" fmla="*/ 0 w 10000"/>
            <a:gd name="connsiteY0" fmla="*/ 10000 h 10000"/>
            <a:gd name="connsiteX1" fmla="*/ 387 w 10000"/>
            <a:gd name="connsiteY1" fmla="*/ 651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87 w 10000"/>
            <a:gd name="connsiteY1" fmla="*/ 5292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387" y="5292"/>
              </a:lnTo>
              <a:cubicBezTo>
                <a:pt x="3468" y="1668"/>
                <a:pt x="6178" y="212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344870</xdr:colOff>
      <xdr:row>28</xdr:row>
      <xdr:rowOff>20862</xdr:rowOff>
    </xdr:from>
    <xdr:ext cx="399097" cy="389467"/>
    <xdr:pic>
      <xdr:nvPicPr>
        <xdr:cNvPr id="15" name="図 14" descr="「コンビニのロゴ」の画像検索結果">
          <a:extLst>
            <a:ext uri="{FF2B5EF4-FFF2-40B4-BE49-F238E27FC236}">
              <a16:creationId xmlns:a16="http://schemas.microsoft.com/office/drawing/2014/main" id="{3BC8AA0C-8CAD-458A-8542-F2B63073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4013" y="4846862"/>
          <a:ext cx="399097" cy="389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228600</xdr:colOff>
      <xdr:row>20</xdr:row>
      <xdr:rowOff>161925</xdr:rowOff>
    </xdr:from>
    <xdr:to>
      <xdr:col>2</xdr:col>
      <xdr:colOff>695325</xdr:colOff>
      <xdr:row>21</xdr:row>
      <xdr:rowOff>66675</xdr:rowOff>
    </xdr:to>
    <xdr:grpSp>
      <xdr:nvGrpSpPr>
        <xdr:cNvPr id="16" name="Group 292">
          <a:extLst>
            <a:ext uri="{FF2B5EF4-FFF2-40B4-BE49-F238E27FC236}">
              <a16:creationId xmlns:a16="http://schemas.microsoft.com/office/drawing/2014/main" id="{729882D1-C19F-4954-8007-CE0D23C1C3C4}"/>
            </a:ext>
          </a:extLst>
        </xdr:cNvPr>
        <xdr:cNvGrpSpPr>
          <a:grpSpLocks/>
        </xdr:cNvGrpSpPr>
      </xdr:nvGrpSpPr>
      <xdr:grpSpPr bwMode="auto">
        <a:xfrm>
          <a:off x="1060938" y="3561617"/>
          <a:ext cx="459105" cy="74735"/>
          <a:chOff x="667" y="101"/>
          <a:chExt cx="53" cy="8"/>
        </a:xfrm>
      </xdr:grpSpPr>
      <xdr:sp macro="" textlink="">
        <xdr:nvSpPr>
          <xdr:cNvPr id="17" name="Freeform 293">
            <a:extLst>
              <a:ext uri="{FF2B5EF4-FFF2-40B4-BE49-F238E27FC236}">
                <a16:creationId xmlns:a16="http://schemas.microsoft.com/office/drawing/2014/main" id="{605B4150-428E-4861-8561-1B004A1B4A7E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" name="Freeform 294">
            <a:extLst>
              <a:ext uri="{FF2B5EF4-FFF2-40B4-BE49-F238E27FC236}">
                <a16:creationId xmlns:a16="http://schemas.microsoft.com/office/drawing/2014/main" id="{B3574F10-8F9F-460E-9C05-82688125262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266701</xdr:colOff>
      <xdr:row>21</xdr:row>
      <xdr:rowOff>85725</xdr:rowOff>
    </xdr:from>
    <xdr:to>
      <xdr:col>2</xdr:col>
      <xdr:colOff>698393</xdr:colOff>
      <xdr:row>21</xdr:row>
      <xdr:rowOff>161925</xdr:rowOff>
    </xdr:to>
    <xdr:grpSp>
      <xdr:nvGrpSpPr>
        <xdr:cNvPr id="19" name="Group 298">
          <a:extLst>
            <a:ext uri="{FF2B5EF4-FFF2-40B4-BE49-F238E27FC236}">
              <a16:creationId xmlns:a16="http://schemas.microsoft.com/office/drawing/2014/main" id="{70AB8E66-0390-4013-8EDB-1A9E4DAF5296}"/>
            </a:ext>
          </a:extLst>
        </xdr:cNvPr>
        <xdr:cNvGrpSpPr>
          <a:grpSpLocks/>
        </xdr:cNvGrpSpPr>
      </xdr:nvGrpSpPr>
      <xdr:grpSpPr bwMode="auto">
        <a:xfrm>
          <a:off x="1099039" y="3655402"/>
          <a:ext cx="416452" cy="76200"/>
          <a:chOff x="667" y="101"/>
          <a:chExt cx="53" cy="8"/>
        </a:xfrm>
      </xdr:grpSpPr>
      <xdr:sp macro="" textlink="">
        <xdr:nvSpPr>
          <xdr:cNvPr id="20" name="Freeform 299">
            <a:extLst>
              <a:ext uri="{FF2B5EF4-FFF2-40B4-BE49-F238E27FC236}">
                <a16:creationId xmlns:a16="http://schemas.microsoft.com/office/drawing/2014/main" id="{FBE7F0E3-B14A-4534-939B-431C148D00E6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" name="Freeform 300">
            <a:extLst>
              <a:ext uri="{FF2B5EF4-FFF2-40B4-BE49-F238E27FC236}">
                <a16:creationId xmlns:a16="http://schemas.microsoft.com/office/drawing/2014/main" id="{A1F0105F-9A3F-47F3-93FD-BCF30FA3DB15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295278</xdr:colOff>
      <xdr:row>22</xdr:row>
      <xdr:rowOff>9525</xdr:rowOff>
    </xdr:from>
    <xdr:to>
      <xdr:col>2</xdr:col>
      <xdr:colOff>696661</xdr:colOff>
      <xdr:row>22</xdr:row>
      <xdr:rowOff>85725</xdr:rowOff>
    </xdr:to>
    <xdr:grpSp>
      <xdr:nvGrpSpPr>
        <xdr:cNvPr id="22" name="Group 295">
          <a:extLst>
            <a:ext uri="{FF2B5EF4-FFF2-40B4-BE49-F238E27FC236}">
              <a16:creationId xmlns:a16="http://schemas.microsoft.com/office/drawing/2014/main" id="{F29A3766-9F09-432A-9D7F-7CADF751E983}"/>
            </a:ext>
          </a:extLst>
        </xdr:cNvPr>
        <xdr:cNvGrpSpPr>
          <a:grpSpLocks/>
        </xdr:cNvGrpSpPr>
      </xdr:nvGrpSpPr>
      <xdr:grpSpPr bwMode="auto">
        <a:xfrm>
          <a:off x="1127616" y="3749187"/>
          <a:ext cx="393763" cy="76200"/>
          <a:chOff x="667" y="101"/>
          <a:chExt cx="53" cy="8"/>
        </a:xfrm>
      </xdr:grpSpPr>
      <xdr:sp macro="" textlink="">
        <xdr:nvSpPr>
          <xdr:cNvPr id="23" name="Freeform 296">
            <a:extLst>
              <a:ext uri="{FF2B5EF4-FFF2-40B4-BE49-F238E27FC236}">
                <a16:creationId xmlns:a16="http://schemas.microsoft.com/office/drawing/2014/main" id="{31E311BB-79D8-4E0E-AA8C-A6F93577977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4" name="Freeform 297">
            <a:extLst>
              <a:ext uri="{FF2B5EF4-FFF2-40B4-BE49-F238E27FC236}">
                <a16:creationId xmlns:a16="http://schemas.microsoft.com/office/drawing/2014/main" id="{87F69859-A5B3-4F45-A9ED-5FA32A2F52D5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347135</xdr:colOff>
      <xdr:row>20</xdr:row>
      <xdr:rowOff>148169</xdr:rowOff>
    </xdr:from>
    <xdr:ext cx="93132" cy="313265"/>
    <xdr:sp macro="" textlink="">
      <xdr:nvSpPr>
        <xdr:cNvPr id="25" name="Text Box 777">
          <a:extLst>
            <a:ext uri="{FF2B5EF4-FFF2-40B4-BE49-F238E27FC236}">
              <a16:creationId xmlns:a16="http://schemas.microsoft.com/office/drawing/2014/main" id="{7D5E488B-59FC-4AB2-8CD0-8FD87B3A763B}"/>
            </a:ext>
          </a:extLst>
        </xdr:cNvPr>
        <xdr:cNvSpPr txBox="1">
          <a:spLocks noChangeArrowheads="1"/>
        </xdr:cNvSpPr>
      </xdr:nvSpPr>
      <xdr:spPr bwMode="auto">
        <a:xfrm>
          <a:off x="1191685" y="3577169"/>
          <a:ext cx="93132" cy="3132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626535</xdr:colOff>
      <xdr:row>17</xdr:row>
      <xdr:rowOff>80437</xdr:rowOff>
    </xdr:from>
    <xdr:to>
      <xdr:col>5</xdr:col>
      <xdr:colOff>669125</xdr:colOff>
      <xdr:row>25</xdr:row>
      <xdr:rowOff>21705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56E03398-5335-4F36-AA63-8A069A768C6D}"/>
            </a:ext>
          </a:extLst>
        </xdr:cNvPr>
        <xdr:cNvGrpSpPr/>
      </xdr:nvGrpSpPr>
      <xdr:grpSpPr>
        <a:xfrm>
          <a:off x="3516273" y="2970175"/>
          <a:ext cx="42590" cy="1301145"/>
          <a:chOff x="1512360" y="838933"/>
          <a:chExt cx="49597" cy="1269827"/>
        </a:xfrm>
      </xdr:grpSpPr>
      <xdr:sp macro="" textlink="">
        <xdr:nvSpPr>
          <xdr:cNvPr id="27" name="Line 76">
            <a:extLst>
              <a:ext uri="{FF2B5EF4-FFF2-40B4-BE49-F238E27FC236}">
                <a16:creationId xmlns:a16="http://schemas.microsoft.com/office/drawing/2014/main" id="{15CCF761-9EE4-40E9-9827-FF390992F06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76">
            <a:extLst>
              <a:ext uri="{FF2B5EF4-FFF2-40B4-BE49-F238E27FC236}">
                <a16:creationId xmlns:a16="http://schemas.microsoft.com/office/drawing/2014/main" id="{3D80E972-9913-4BE9-8B2B-B4091EDFD2D5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76">
            <a:extLst>
              <a:ext uri="{FF2B5EF4-FFF2-40B4-BE49-F238E27FC236}">
                <a16:creationId xmlns:a16="http://schemas.microsoft.com/office/drawing/2014/main" id="{51ED8D0D-60AF-45B7-B6DE-38BDD2664FA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97624</xdr:colOff>
      <xdr:row>9</xdr:row>
      <xdr:rowOff>102626</xdr:rowOff>
    </xdr:from>
    <xdr:to>
      <xdr:col>6</xdr:col>
      <xdr:colOff>122187</xdr:colOff>
      <xdr:row>16</xdr:row>
      <xdr:rowOff>128022</xdr:rowOff>
    </xdr:to>
    <xdr:sp macro="" textlink="">
      <xdr:nvSpPr>
        <xdr:cNvPr id="30" name="Freeform 92">
          <a:extLst>
            <a:ext uri="{FF2B5EF4-FFF2-40B4-BE49-F238E27FC236}">
              <a16:creationId xmlns:a16="http://schemas.microsoft.com/office/drawing/2014/main" id="{76E20A5A-2982-41E1-B783-76F8B960D4FB}"/>
            </a:ext>
          </a:extLst>
        </xdr:cNvPr>
        <xdr:cNvSpPr>
          <a:spLocks/>
        </xdr:cNvSpPr>
      </xdr:nvSpPr>
      <xdr:spPr bwMode="auto">
        <a:xfrm>
          <a:off x="3736174" y="1645676"/>
          <a:ext cx="24563" cy="1225546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146 w 1230"/>
            <a:gd name="connsiteY0" fmla="*/ 17342 h 17342"/>
            <a:gd name="connsiteX1" fmla="*/ 146 w 1230"/>
            <a:gd name="connsiteY1" fmla="*/ 7342 h 17342"/>
            <a:gd name="connsiteX2" fmla="*/ 1084 w 1230"/>
            <a:gd name="connsiteY2" fmla="*/ 0 h 17342"/>
            <a:gd name="connsiteX0" fmla="*/ 1192 w 24610"/>
            <a:gd name="connsiteY0" fmla="*/ 10000 h 10000"/>
            <a:gd name="connsiteX1" fmla="*/ 24609 w 24610"/>
            <a:gd name="connsiteY1" fmla="*/ 6308 h 10000"/>
            <a:gd name="connsiteX2" fmla="*/ 1192 w 24610"/>
            <a:gd name="connsiteY2" fmla="*/ 4234 h 10000"/>
            <a:gd name="connsiteX3" fmla="*/ 8818 w 24610"/>
            <a:gd name="connsiteY3" fmla="*/ 0 h 10000"/>
            <a:gd name="connsiteX0" fmla="*/ 2 w 23420"/>
            <a:gd name="connsiteY0" fmla="*/ 9915 h 9915"/>
            <a:gd name="connsiteX1" fmla="*/ 23419 w 23420"/>
            <a:gd name="connsiteY1" fmla="*/ 6223 h 9915"/>
            <a:gd name="connsiteX2" fmla="*/ 2 w 23420"/>
            <a:gd name="connsiteY2" fmla="*/ 4149 h 9915"/>
            <a:gd name="connsiteX3" fmla="*/ 13339 w 23420"/>
            <a:gd name="connsiteY3" fmla="*/ 0 h 9915"/>
            <a:gd name="connsiteX0" fmla="*/ 1 w 10000"/>
            <a:gd name="connsiteY0" fmla="*/ 10000 h 10000"/>
            <a:gd name="connsiteX1" fmla="*/ 10000 w 10000"/>
            <a:gd name="connsiteY1" fmla="*/ 6276 h 10000"/>
            <a:gd name="connsiteX2" fmla="*/ 1 w 10000"/>
            <a:gd name="connsiteY2" fmla="*/ 4185 h 10000"/>
            <a:gd name="connsiteX3" fmla="*/ 5696 w 10000"/>
            <a:gd name="connsiteY3" fmla="*/ 0 h 10000"/>
            <a:gd name="connsiteX0" fmla="*/ 1 w 10000"/>
            <a:gd name="connsiteY0" fmla="*/ 10769 h 10769"/>
            <a:gd name="connsiteX1" fmla="*/ 10000 w 10000"/>
            <a:gd name="connsiteY1" fmla="*/ 7045 h 10769"/>
            <a:gd name="connsiteX2" fmla="*/ 1 w 10000"/>
            <a:gd name="connsiteY2" fmla="*/ 4954 h 10769"/>
            <a:gd name="connsiteX3" fmla="*/ 2282 w 10000"/>
            <a:gd name="connsiteY3" fmla="*/ 0 h 10769"/>
            <a:gd name="connsiteX0" fmla="*/ 1 w 10000"/>
            <a:gd name="connsiteY0" fmla="*/ 10854 h 10854"/>
            <a:gd name="connsiteX1" fmla="*/ 10000 w 10000"/>
            <a:gd name="connsiteY1" fmla="*/ 7130 h 10854"/>
            <a:gd name="connsiteX2" fmla="*/ 1 w 10000"/>
            <a:gd name="connsiteY2" fmla="*/ 5039 h 10854"/>
            <a:gd name="connsiteX3" fmla="*/ 4721 w 10000"/>
            <a:gd name="connsiteY3" fmla="*/ 0 h 10854"/>
            <a:gd name="connsiteX0" fmla="*/ 1 w 10000"/>
            <a:gd name="connsiteY0" fmla="*/ 10854 h 10854"/>
            <a:gd name="connsiteX1" fmla="*/ 10000 w 10000"/>
            <a:gd name="connsiteY1" fmla="*/ 7130 h 10854"/>
            <a:gd name="connsiteX2" fmla="*/ 1 w 10000"/>
            <a:gd name="connsiteY2" fmla="*/ 5039 h 10854"/>
            <a:gd name="connsiteX3" fmla="*/ 4721 w 10000"/>
            <a:gd name="connsiteY3" fmla="*/ 0 h 10854"/>
            <a:gd name="connsiteX0" fmla="*/ 1 w 10533"/>
            <a:gd name="connsiteY0" fmla="*/ 10854 h 10854"/>
            <a:gd name="connsiteX1" fmla="*/ 10000 w 10533"/>
            <a:gd name="connsiteY1" fmla="*/ 7130 h 10854"/>
            <a:gd name="connsiteX2" fmla="*/ 5366 w 10533"/>
            <a:gd name="connsiteY2" fmla="*/ 3075 h 10854"/>
            <a:gd name="connsiteX3" fmla="*/ 4721 w 10533"/>
            <a:gd name="connsiteY3" fmla="*/ 0 h 10854"/>
            <a:gd name="connsiteX0" fmla="*/ 1 w 10000"/>
            <a:gd name="connsiteY0" fmla="*/ 10854 h 10854"/>
            <a:gd name="connsiteX1" fmla="*/ 10000 w 10000"/>
            <a:gd name="connsiteY1" fmla="*/ 7130 h 10854"/>
            <a:gd name="connsiteX2" fmla="*/ 5366 w 10000"/>
            <a:gd name="connsiteY2" fmla="*/ 3075 h 10854"/>
            <a:gd name="connsiteX3" fmla="*/ 4721 w 10000"/>
            <a:gd name="connsiteY3" fmla="*/ 0 h 10854"/>
            <a:gd name="connsiteX0" fmla="*/ 1 w 10000"/>
            <a:gd name="connsiteY0" fmla="*/ 10854 h 10854"/>
            <a:gd name="connsiteX1" fmla="*/ 10000 w 10000"/>
            <a:gd name="connsiteY1" fmla="*/ 7130 h 10854"/>
            <a:gd name="connsiteX2" fmla="*/ 5366 w 10000"/>
            <a:gd name="connsiteY2" fmla="*/ 3075 h 10854"/>
            <a:gd name="connsiteX3" fmla="*/ 4721 w 10000"/>
            <a:gd name="connsiteY3" fmla="*/ 0 h 10854"/>
            <a:gd name="connsiteX0" fmla="*/ 1 w 10000"/>
            <a:gd name="connsiteY0" fmla="*/ 10854 h 10854"/>
            <a:gd name="connsiteX1" fmla="*/ 10000 w 10000"/>
            <a:gd name="connsiteY1" fmla="*/ 7130 h 10854"/>
            <a:gd name="connsiteX2" fmla="*/ 5366 w 10000"/>
            <a:gd name="connsiteY2" fmla="*/ 3075 h 10854"/>
            <a:gd name="connsiteX3" fmla="*/ 4721 w 10000"/>
            <a:gd name="connsiteY3" fmla="*/ 0 h 10854"/>
            <a:gd name="connsiteX0" fmla="*/ 1 w 5610"/>
            <a:gd name="connsiteY0" fmla="*/ 10854 h 10854"/>
            <a:gd name="connsiteX1" fmla="*/ 5610 w 5610"/>
            <a:gd name="connsiteY1" fmla="*/ 7642 h 10854"/>
            <a:gd name="connsiteX2" fmla="*/ 5366 w 5610"/>
            <a:gd name="connsiteY2" fmla="*/ 3075 h 10854"/>
            <a:gd name="connsiteX3" fmla="*/ 4721 w 5610"/>
            <a:gd name="connsiteY3" fmla="*/ 0 h 10854"/>
            <a:gd name="connsiteX0" fmla="*/ 7 w 2186"/>
            <a:gd name="connsiteY0" fmla="*/ 9843 h 9843"/>
            <a:gd name="connsiteX1" fmla="*/ 2180 w 2186"/>
            <a:gd name="connsiteY1" fmla="*/ 7041 h 9843"/>
            <a:gd name="connsiteX2" fmla="*/ 1745 w 2186"/>
            <a:gd name="connsiteY2" fmla="*/ 2833 h 9843"/>
            <a:gd name="connsiteX3" fmla="*/ 595 w 2186"/>
            <a:gd name="connsiteY3" fmla="*/ 0 h 9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86" h="9843">
              <a:moveTo>
                <a:pt x="7" y="9843"/>
              </a:moveTo>
              <a:cubicBezTo>
                <a:pt x="-138" y="8844"/>
                <a:pt x="2324" y="8040"/>
                <a:pt x="2180" y="7041"/>
              </a:cubicBezTo>
              <a:cubicBezTo>
                <a:pt x="-574" y="5795"/>
                <a:pt x="-717" y="5023"/>
                <a:pt x="1745" y="2833"/>
              </a:cubicBezTo>
              <a:cubicBezTo>
                <a:pt x="635" y="1495"/>
                <a:pt x="2139" y="1967"/>
                <a:pt x="59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199455</xdr:colOff>
      <xdr:row>47</xdr:row>
      <xdr:rowOff>51289</xdr:rowOff>
    </xdr:from>
    <xdr:to>
      <xdr:col>3</xdr:col>
      <xdr:colOff>653236</xdr:colOff>
      <xdr:row>47</xdr:row>
      <xdr:rowOff>65943</xdr:rowOff>
    </xdr:to>
    <xdr:sp macro="" textlink="">
      <xdr:nvSpPr>
        <xdr:cNvPr id="31" name="Line 404">
          <a:extLst>
            <a:ext uri="{FF2B5EF4-FFF2-40B4-BE49-F238E27FC236}">
              <a16:creationId xmlns:a16="http://schemas.microsoft.com/office/drawing/2014/main" id="{B56E1F9B-BA01-40D8-9D69-235366E8F257}"/>
            </a:ext>
          </a:extLst>
        </xdr:cNvPr>
        <xdr:cNvSpPr>
          <a:spLocks noChangeShapeType="1"/>
        </xdr:cNvSpPr>
      </xdr:nvSpPr>
      <xdr:spPr bwMode="auto">
        <a:xfrm flipH="1">
          <a:off x="1742505" y="8109439"/>
          <a:ext cx="453781" cy="146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274425</xdr:colOff>
      <xdr:row>57</xdr:row>
      <xdr:rowOff>68048</xdr:rowOff>
    </xdr:from>
    <xdr:to>
      <xdr:col>6</xdr:col>
      <xdr:colOff>16971</xdr:colOff>
      <xdr:row>64</xdr:row>
      <xdr:rowOff>167193</xdr:rowOff>
    </xdr:to>
    <xdr:sp macro="" textlink="">
      <xdr:nvSpPr>
        <xdr:cNvPr id="38" name="Freeform 217">
          <a:extLst>
            <a:ext uri="{FF2B5EF4-FFF2-40B4-BE49-F238E27FC236}">
              <a16:creationId xmlns:a16="http://schemas.microsoft.com/office/drawing/2014/main" id="{EAA58075-6B66-42C9-AEE3-8DC92B70BB6D}"/>
            </a:ext>
          </a:extLst>
        </xdr:cNvPr>
        <xdr:cNvSpPr>
          <a:spLocks/>
        </xdr:cNvSpPr>
      </xdr:nvSpPr>
      <xdr:spPr bwMode="auto">
        <a:xfrm rot="17332423">
          <a:off x="2785350" y="10269823"/>
          <a:ext cx="1299295" cy="44104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36 w 17238"/>
            <a:gd name="connsiteY0" fmla="*/ 11868 h 11868"/>
            <a:gd name="connsiteX1" fmla="*/ 16506 w 17238"/>
            <a:gd name="connsiteY1" fmla="*/ 9706 h 11868"/>
            <a:gd name="connsiteX2" fmla="*/ 13940 w 17238"/>
            <a:gd name="connsiteY2" fmla="*/ 9783 h 11868"/>
            <a:gd name="connsiteX3" fmla="*/ 12447 w 17238"/>
            <a:gd name="connsiteY3" fmla="*/ 4260 h 11868"/>
            <a:gd name="connsiteX4" fmla="*/ 10832 w 17238"/>
            <a:gd name="connsiteY4" fmla="*/ 470 h 11868"/>
            <a:gd name="connsiteX0" fmla="*/ 0 w 17202"/>
            <a:gd name="connsiteY0" fmla="*/ 11868 h 11868"/>
            <a:gd name="connsiteX1" fmla="*/ 16470 w 17202"/>
            <a:gd name="connsiteY1" fmla="*/ 9706 h 11868"/>
            <a:gd name="connsiteX2" fmla="*/ 13904 w 17202"/>
            <a:gd name="connsiteY2" fmla="*/ 9783 h 11868"/>
            <a:gd name="connsiteX3" fmla="*/ 12411 w 17202"/>
            <a:gd name="connsiteY3" fmla="*/ 4260 h 11868"/>
            <a:gd name="connsiteX4" fmla="*/ 10796 w 17202"/>
            <a:gd name="connsiteY4" fmla="*/ 470 h 11868"/>
            <a:gd name="connsiteX0" fmla="*/ 0 w 28577"/>
            <a:gd name="connsiteY0" fmla="*/ 11868 h 11868"/>
            <a:gd name="connsiteX1" fmla="*/ 16470 w 28577"/>
            <a:gd name="connsiteY1" fmla="*/ 9706 h 11868"/>
            <a:gd name="connsiteX2" fmla="*/ 28486 w 28577"/>
            <a:gd name="connsiteY2" fmla="*/ 5290 h 11868"/>
            <a:gd name="connsiteX3" fmla="*/ 12411 w 28577"/>
            <a:gd name="connsiteY3" fmla="*/ 4260 h 11868"/>
            <a:gd name="connsiteX4" fmla="*/ 10796 w 28577"/>
            <a:gd name="connsiteY4" fmla="*/ 470 h 11868"/>
            <a:gd name="connsiteX0" fmla="*/ 0 w 28511"/>
            <a:gd name="connsiteY0" fmla="*/ 11868 h 11868"/>
            <a:gd name="connsiteX1" fmla="*/ 15736 w 28511"/>
            <a:gd name="connsiteY1" fmla="*/ 9216 h 11868"/>
            <a:gd name="connsiteX2" fmla="*/ 28486 w 28511"/>
            <a:gd name="connsiteY2" fmla="*/ 5290 h 11868"/>
            <a:gd name="connsiteX3" fmla="*/ 12411 w 28511"/>
            <a:gd name="connsiteY3" fmla="*/ 4260 h 11868"/>
            <a:gd name="connsiteX4" fmla="*/ 10796 w 28511"/>
            <a:gd name="connsiteY4" fmla="*/ 470 h 11868"/>
            <a:gd name="connsiteX0" fmla="*/ 0 w 29596"/>
            <a:gd name="connsiteY0" fmla="*/ 11868 h 11868"/>
            <a:gd name="connsiteX1" fmla="*/ 15736 w 29596"/>
            <a:gd name="connsiteY1" fmla="*/ 9216 h 11868"/>
            <a:gd name="connsiteX2" fmla="*/ 29573 w 29596"/>
            <a:gd name="connsiteY2" fmla="*/ 5101 h 11868"/>
            <a:gd name="connsiteX3" fmla="*/ 12411 w 29596"/>
            <a:gd name="connsiteY3" fmla="*/ 4260 h 11868"/>
            <a:gd name="connsiteX4" fmla="*/ 10796 w 29596"/>
            <a:gd name="connsiteY4" fmla="*/ 470 h 11868"/>
            <a:gd name="connsiteX0" fmla="*/ 0 w 29677"/>
            <a:gd name="connsiteY0" fmla="*/ 11868 h 11868"/>
            <a:gd name="connsiteX1" fmla="*/ 15736 w 29677"/>
            <a:gd name="connsiteY1" fmla="*/ 9216 h 11868"/>
            <a:gd name="connsiteX2" fmla="*/ 29573 w 29677"/>
            <a:gd name="connsiteY2" fmla="*/ 5101 h 11868"/>
            <a:gd name="connsiteX3" fmla="*/ 12411 w 29677"/>
            <a:gd name="connsiteY3" fmla="*/ 4260 h 11868"/>
            <a:gd name="connsiteX4" fmla="*/ 10796 w 29677"/>
            <a:gd name="connsiteY4" fmla="*/ 470 h 11868"/>
            <a:gd name="connsiteX0" fmla="*/ 2362 w 32039"/>
            <a:gd name="connsiteY0" fmla="*/ 9861 h 9861"/>
            <a:gd name="connsiteX1" fmla="*/ 18098 w 32039"/>
            <a:gd name="connsiteY1" fmla="*/ 7209 h 9861"/>
            <a:gd name="connsiteX2" fmla="*/ 31935 w 32039"/>
            <a:gd name="connsiteY2" fmla="*/ 3094 h 9861"/>
            <a:gd name="connsiteX3" fmla="*/ 14773 w 32039"/>
            <a:gd name="connsiteY3" fmla="*/ 2253 h 9861"/>
            <a:gd name="connsiteX4" fmla="*/ 0 w 32039"/>
            <a:gd name="connsiteY4" fmla="*/ 5076 h 9861"/>
            <a:gd name="connsiteX0" fmla="*/ 737 w 10000"/>
            <a:gd name="connsiteY0" fmla="*/ 8106 h 8106"/>
            <a:gd name="connsiteX1" fmla="*/ 5649 w 10000"/>
            <a:gd name="connsiteY1" fmla="*/ 5417 h 8106"/>
            <a:gd name="connsiteX2" fmla="*/ 9968 w 10000"/>
            <a:gd name="connsiteY2" fmla="*/ 1244 h 8106"/>
            <a:gd name="connsiteX3" fmla="*/ 4611 w 10000"/>
            <a:gd name="connsiteY3" fmla="*/ 391 h 8106"/>
            <a:gd name="connsiteX4" fmla="*/ 0 w 10000"/>
            <a:gd name="connsiteY4" fmla="*/ 3254 h 8106"/>
            <a:gd name="connsiteX0" fmla="*/ 737 w 10000"/>
            <a:gd name="connsiteY0" fmla="*/ 10249 h 10249"/>
            <a:gd name="connsiteX1" fmla="*/ 5649 w 10000"/>
            <a:gd name="connsiteY1" fmla="*/ 6932 h 10249"/>
            <a:gd name="connsiteX2" fmla="*/ 9968 w 10000"/>
            <a:gd name="connsiteY2" fmla="*/ 1784 h 10249"/>
            <a:gd name="connsiteX3" fmla="*/ 4611 w 10000"/>
            <a:gd name="connsiteY3" fmla="*/ 731 h 10249"/>
            <a:gd name="connsiteX4" fmla="*/ 0 w 10000"/>
            <a:gd name="connsiteY4" fmla="*/ 4263 h 10249"/>
            <a:gd name="connsiteX0" fmla="*/ 737 w 9977"/>
            <a:gd name="connsiteY0" fmla="*/ 8828 h 8828"/>
            <a:gd name="connsiteX1" fmla="*/ 5649 w 9977"/>
            <a:gd name="connsiteY1" fmla="*/ 5511 h 8828"/>
            <a:gd name="connsiteX2" fmla="*/ 9968 w 9977"/>
            <a:gd name="connsiteY2" fmla="*/ 363 h 8828"/>
            <a:gd name="connsiteX3" fmla="*/ 4446 w 9977"/>
            <a:gd name="connsiteY3" fmla="*/ 584 h 8828"/>
            <a:gd name="connsiteX4" fmla="*/ 0 w 9977"/>
            <a:gd name="connsiteY4" fmla="*/ 2842 h 8828"/>
            <a:gd name="connsiteX0" fmla="*/ 739 w 10133"/>
            <a:gd name="connsiteY0" fmla="*/ 11176 h 11176"/>
            <a:gd name="connsiteX1" fmla="*/ 5662 w 10133"/>
            <a:gd name="connsiteY1" fmla="*/ 7419 h 11176"/>
            <a:gd name="connsiteX2" fmla="*/ 9991 w 10133"/>
            <a:gd name="connsiteY2" fmla="*/ 1587 h 11176"/>
            <a:gd name="connsiteX3" fmla="*/ 4456 w 10133"/>
            <a:gd name="connsiteY3" fmla="*/ 1838 h 11176"/>
            <a:gd name="connsiteX4" fmla="*/ 0 w 10133"/>
            <a:gd name="connsiteY4" fmla="*/ 4395 h 11176"/>
            <a:gd name="connsiteX0" fmla="*/ 739 w 9907"/>
            <a:gd name="connsiteY0" fmla="*/ 12422 h 12422"/>
            <a:gd name="connsiteX1" fmla="*/ 5662 w 9907"/>
            <a:gd name="connsiteY1" fmla="*/ 8665 h 12422"/>
            <a:gd name="connsiteX2" fmla="*/ 9759 w 9907"/>
            <a:gd name="connsiteY2" fmla="*/ 1266 h 12422"/>
            <a:gd name="connsiteX3" fmla="*/ 4456 w 9907"/>
            <a:gd name="connsiteY3" fmla="*/ 3084 h 12422"/>
            <a:gd name="connsiteX4" fmla="*/ 0 w 9907"/>
            <a:gd name="connsiteY4" fmla="*/ 5641 h 12422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859 w 10120"/>
            <a:gd name="connsiteY0" fmla="*/ 10651 h 10651"/>
            <a:gd name="connsiteX1" fmla="*/ 5828 w 10120"/>
            <a:gd name="connsiteY1" fmla="*/ 7627 h 10651"/>
            <a:gd name="connsiteX2" fmla="*/ 9964 w 10120"/>
            <a:gd name="connsiteY2" fmla="*/ 1670 h 10651"/>
            <a:gd name="connsiteX3" fmla="*/ 4611 w 10120"/>
            <a:gd name="connsiteY3" fmla="*/ 3134 h 10651"/>
            <a:gd name="connsiteX4" fmla="*/ 0 w 10120"/>
            <a:gd name="connsiteY4" fmla="*/ 1152 h 10651"/>
            <a:gd name="connsiteX0" fmla="*/ 859 w 10141"/>
            <a:gd name="connsiteY0" fmla="*/ 10157 h 10157"/>
            <a:gd name="connsiteX1" fmla="*/ 5828 w 10141"/>
            <a:gd name="connsiteY1" fmla="*/ 7133 h 10157"/>
            <a:gd name="connsiteX2" fmla="*/ 9986 w 10141"/>
            <a:gd name="connsiteY2" fmla="*/ 1799 h 10157"/>
            <a:gd name="connsiteX3" fmla="*/ 4611 w 10141"/>
            <a:gd name="connsiteY3" fmla="*/ 2640 h 10157"/>
            <a:gd name="connsiteX4" fmla="*/ 0 w 10141"/>
            <a:gd name="connsiteY4" fmla="*/ 658 h 10157"/>
            <a:gd name="connsiteX0" fmla="*/ 859 w 9997"/>
            <a:gd name="connsiteY0" fmla="*/ 10184 h 10184"/>
            <a:gd name="connsiteX1" fmla="*/ 5828 w 9997"/>
            <a:gd name="connsiteY1" fmla="*/ 7160 h 10184"/>
            <a:gd name="connsiteX2" fmla="*/ 9986 w 9997"/>
            <a:gd name="connsiteY2" fmla="*/ 1826 h 10184"/>
            <a:gd name="connsiteX3" fmla="*/ 6976 w 9997"/>
            <a:gd name="connsiteY3" fmla="*/ 16 h 10184"/>
            <a:gd name="connsiteX4" fmla="*/ 4611 w 9997"/>
            <a:gd name="connsiteY4" fmla="*/ 2667 h 10184"/>
            <a:gd name="connsiteX5" fmla="*/ 0 w 9997"/>
            <a:gd name="connsiteY5" fmla="*/ 685 h 10184"/>
            <a:gd name="connsiteX0" fmla="*/ 859 w 10241"/>
            <a:gd name="connsiteY0" fmla="*/ 9996 h 9996"/>
            <a:gd name="connsiteX1" fmla="*/ 5830 w 10241"/>
            <a:gd name="connsiteY1" fmla="*/ 7027 h 9996"/>
            <a:gd name="connsiteX2" fmla="*/ 10231 w 10241"/>
            <a:gd name="connsiteY2" fmla="*/ 2211 h 9996"/>
            <a:gd name="connsiteX3" fmla="*/ 6978 w 10241"/>
            <a:gd name="connsiteY3" fmla="*/ 12 h 9996"/>
            <a:gd name="connsiteX4" fmla="*/ 4612 w 10241"/>
            <a:gd name="connsiteY4" fmla="*/ 2615 h 9996"/>
            <a:gd name="connsiteX5" fmla="*/ 0 w 10241"/>
            <a:gd name="connsiteY5" fmla="*/ 669 h 9996"/>
            <a:gd name="connsiteX0" fmla="*/ 839 w 10004"/>
            <a:gd name="connsiteY0" fmla="*/ 9331 h 9331"/>
            <a:gd name="connsiteX1" fmla="*/ 5693 w 10004"/>
            <a:gd name="connsiteY1" fmla="*/ 6361 h 9331"/>
            <a:gd name="connsiteX2" fmla="*/ 9990 w 10004"/>
            <a:gd name="connsiteY2" fmla="*/ 1543 h 9331"/>
            <a:gd name="connsiteX3" fmla="*/ 7014 w 10004"/>
            <a:gd name="connsiteY3" fmla="*/ 71 h 9331"/>
            <a:gd name="connsiteX4" fmla="*/ 4503 w 10004"/>
            <a:gd name="connsiteY4" fmla="*/ 1947 h 9331"/>
            <a:gd name="connsiteX5" fmla="*/ 0 w 10004"/>
            <a:gd name="connsiteY5" fmla="*/ 0 h 9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4" h="9331">
              <a:moveTo>
                <a:pt x="839" y="9331"/>
              </a:moveTo>
              <a:cubicBezTo>
                <a:pt x="1489" y="8798"/>
                <a:pt x="4168" y="7658"/>
                <a:pt x="5693" y="6361"/>
              </a:cubicBezTo>
              <a:cubicBezTo>
                <a:pt x="7218" y="5063"/>
                <a:pt x="9770" y="2591"/>
                <a:pt x="9990" y="1543"/>
              </a:cubicBezTo>
              <a:cubicBezTo>
                <a:pt x="10210" y="495"/>
                <a:pt x="7889" y="-67"/>
                <a:pt x="7014" y="71"/>
              </a:cubicBezTo>
              <a:cubicBezTo>
                <a:pt x="6139" y="208"/>
                <a:pt x="5664" y="1936"/>
                <a:pt x="4503" y="1947"/>
              </a:cubicBezTo>
              <a:cubicBezTo>
                <a:pt x="497" y="6411"/>
                <a:pt x="72" y="1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317579</xdr:colOff>
      <xdr:row>60</xdr:row>
      <xdr:rowOff>176841</xdr:rowOff>
    </xdr:from>
    <xdr:to>
      <xdr:col>5</xdr:col>
      <xdr:colOff>745100</xdr:colOff>
      <xdr:row>61</xdr:row>
      <xdr:rowOff>138267</xdr:rowOff>
    </xdr:to>
    <xdr:sp macro="" textlink="">
      <xdr:nvSpPr>
        <xdr:cNvPr id="39" name="Text Box 1620">
          <a:extLst>
            <a:ext uri="{FF2B5EF4-FFF2-40B4-BE49-F238E27FC236}">
              <a16:creationId xmlns:a16="http://schemas.microsoft.com/office/drawing/2014/main" id="{B567EB0E-7E0C-48C1-A00F-F799D5EDCBC2}"/>
            </a:ext>
          </a:extLst>
        </xdr:cNvPr>
        <xdr:cNvSpPr txBox="1">
          <a:spLocks noChangeArrowheads="1"/>
        </xdr:cNvSpPr>
      </xdr:nvSpPr>
      <xdr:spPr bwMode="auto">
        <a:xfrm rot="21038168">
          <a:off x="3257629" y="10457491"/>
          <a:ext cx="383071" cy="1392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183505</xdr:colOff>
      <xdr:row>35</xdr:row>
      <xdr:rowOff>34315</xdr:rowOff>
    </xdr:from>
    <xdr:to>
      <xdr:col>5</xdr:col>
      <xdr:colOff>526405</xdr:colOff>
      <xdr:row>37</xdr:row>
      <xdr:rowOff>45830</xdr:rowOff>
    </xdr:to>
    <xdr:grpSp>
      <xdr:nvGrpSpPr>
        <xdr:cNvPr id="40" name="Group 6672">
          <a:extLst>
            <a:ext uri="{FF2B5EF4-FFF2-40B4-BE49-F238E27FC236}">
              <a16:creationId xmlns:a16="http://schemas.microsoft.com/office/drawing/2014/main" id="{AACE62CD-569E-4B95-88CF-DC7B41ABBF96}"/>
            </a:ext>
          </a:extLst>
        </xdr:cNvPr>
        <xdr:cNvGrpSpPr>
          <a:grpSpLocks/>
        </xdr:cNvGrpSpPr>
      </xdr:nvGrpSpPr>
      <xdr:grpSpPr bwMode="auto">
        <a:xfrm>
          <a:off x="3073243" y="5983777"/>
          <a:ext cx="342900" cy="351484"/>
          <a:chOff x="536" y="109"/>
          <a:chExt cx="46" cy="44"/>
        </a:xfrm>
      </xdr:grpSpPr>
      <xdr:pic>
        <xdr:nvPicPr>
          <xdr:cNvPr id="41" name="Picture 6673" descr="route2">
            <a:extLst>
              <a:ext uri="{FF2B5EF4-FFF2-40B4-BE49-F238E27FC236}">
                <a16:creationId xmlns:a16="http://schemas.microsoft.com/office/drawing/2014/main" id="{A2079E81-8593-4256-8B0E-141BB185AD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" name="Text Box 6674">
            <a:extLst>
              <a:ext uri="{FF2B5EF4-FFF2-40B4-BE49-F238E27FC236}">
                <a16:creationId xmlns:a16="http://schemas.microsoft.com/office/drawing/2014/main" id="{0A298777-2109-453C-B9C6-D14FA4ECA1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35887</xdr:colOff>
      <xdr:row>36</xdr:row>
      <xdr:rowOff>70797</xdr:rowOff>
    </xdr:from>
    <xdr:to>
      <xdr:col>8</xdr:col>
      <xdr:colOff>442288</xdr:colOff>
      <xdr:row>38</xdr:row>
      <xdr:rowOff>94871</xdr:rowOff>
    </xdr:to>
    <xdr:grpSp>
      <xdr:nvGrpSpPr>
        <xdr:cNvPr id="43" name="Group 6672">
          <a:extLst>
            <a:ext uri="{FF2B5EF4-FFF2-40B4-BE49-F238E27FC236}">
              <a16:creationId xmlns:a16="http://schemas.microsoft.com/office/drawing/2014/main" id="{369BE838-5D8C-4EA4-9CE0-BAE256A808F2}"/>
            </a:ext>
          </a:extLst>
        </xdr:cNvPr>
        <xdr:cNvGrpSpPr>
          <a:grpSpLocks/>
        </xdr:cNvGrpSpPr>
      </xdr:nvGrpSpPr>
      <xdr:grpSpPr bwMode="auto">
        <a:xfrm>
          <a:off x="4983025" y="6190243"/>
          <a:ext cx="406401" cy="364043"/>
          <a:chOff x="536" y="109"/>
          <a:chExt cx="46" cy="44"/>
        </a:xfrm>
      </xdr:grpSpPr>
      <xdr:pic>
        <xdr:nvPicPr>
          <xdr:cNvPr id="44" name="Picture 6673" descr="route2">
            <a:extLst>
              <a:ext uri="{FF2B5EF4-FFF2-40B4-BE49-F238E27FC236}">
                <a16:creationId xmlns:a16="http://schemas.microsoft.com/office/drawing/2014/main" id="{69F10FFC-392E-4E77-A990-E9DF014C88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" name="Text Box 6674">
            <a:extLst>
              <a:ext uri="{FF2B5EF4-FFF2-40B4-BE49-F238E27FC236}">
                <a16:creationId xmlns:a16="http://schemas.microsoft.com/office/drawing/2014/main" id="{31343235-7C70-463A-B97A-116A1F72A1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634999</xdr:colOff>
      <xdr:row>6</xdr:row>
      <xdr:rowOff>100069</xdr:rowOff>
    </xdr:from>
    <xdr:ext cx="168673" cy="401836"/>
    <xdr:sp macro="" textlink="">
      <xdr:nvSpPr>
        <xdr:cNvPr id="46" name="Text Box 1300">
          <a:extLst>
            <a:ext uri="{FF2B5EF4-FFF2-40B4-BE49-F238E27FC236}">
              <a16:creationId xmlns:a16="http://schemas.microsoft.com/office/drawing/2014/main" id="{0BAA5BD8-3384-4AFA-9A3A-4A3E8DD2EB41}"/>
            </a:ext>
          </a:extLst>
        </xdr:cNvPr>
        <xdr:cNvSpPr txBox="1">
          <a:spLocks noChangeArrowheads="1"/>
        </xdr:cNvSpPr>
      </xdr:nvSpPr>
      <xdr:spPr bwMode="auto">
        <a:xfrm>
          <a:off x="780142" y="1134212"/>
          <a:ext cx="168673" cy="4018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514350</xdr:colOff>
      <xdr:row>7</xdr:row>
      <xdr:rowOff>5337</xdr:rowOff>
    </xdr:from>
    <xdr:to>
      <xdr:col>2</xdr:col>
      <xdr:colOff>314325</xdr:colOff>
      <xdr:row>7</xdr:row>
      <xdr:rowOff>5337</xdr:rowOff>
    </xdr:to>
    <xdr:sp macro="" textlink="">
      <xdr:nvSpPr>
        <xdr:cNvPr id="47" name="Line 11">
          <a:extLst>
            <a:ext uri="{FF2B5EF4-FFF2-40B4-BE49-F238E27FC236}">
              <a16:creationId xmlns:a16="http://schemas.microsoft.com/office/drawing/2014/main" id="{F590B79D-2CD6-44E9-8251-B10E4B48EA26}"/>
            </a:ext>
          </a:extLst>
        </xdr:cNvPr>
        <xdr:cNvSpPr>
          <a:spLocks noChangeShapeType="1"/>
        </xdr:cNvSpPr>
      </xdr:nvSpPr>
      <xdr:spPr bwMode="auto">
        <a:xfrm>
          <a:off x="660400" y="1205487"/>
          <a:ext cx="498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404362</xdr:colOff>
      <xdr:row>6</xdr:row>
      <xdr:rowOff>136058</xdr:rowOff>
    </xdr:from>
    <xdr:to>
      <xdr:col>6</xdr:col>
      <xdr:colOff>20412</xdr:colOff>
      <xdr:row>8</xdr:row>
      <xdr:rowOff>0</xdr:rowOff>
    </xdr:to>
    <xdr:sp macro="" textlink="">
      <xdr:nvSpPr>
        <xdr:cNvPr id="48" name="Text Box 1620">
          <a:extLst>
            <a:ext uri="{FF2B5EF4-FFF2-40B4-BE49-F238E27FC236}">
              <a16:creationId xmlns:a16="http://schemas.microsoft.com/office/drawing/2014/main" id="{850F01BF-9FD8-4AB1-AD96-39C2F99348BA}"/>
            </a:ext>
          </a:extLst>
        </xdr:cNvPr>
        <xdr:cNvSpPr txBox="1">
          <a:spLocks noChangeArrowheads="1"/>
        </xdr:cNvSpPr>
      </xdr:nvSpPr>
      <xdr:spPr bwMode="auto">
        <a:xfrm>
          <a:off x="3344412" y="1164758"/>
          <a:ext cx="314550" cy="2068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404362</xdr:colOff>
      <xdr:row>6</xdr:row>
      <xdr:rowOff>136058</xdr:rowOff>
    </xdr:from>
    <xdr:to>
      <xdr:col>6</xdr:col>
      <xdr:colOff>20412</xdr:colOff>
      <xdr:row>8</xdr:row>
      <xdr:rowOff>0</xdr:rowOff>
    </xdr:to>
    <xdr:sp macro="" textlink="">
      <xdr:nvSpPr>
        <xdr:cNvPr id="49" name="Text Box 1620">
          <a:extLst>
            <a:ext uri="{FF2B5EF4-FFF2-40B4-BE49-F238E27FC236}">
              <a16:creationId xmlns:a16="http://schemas.microsoft.com/office/drawing/2014/main" id="{D3313A83-1E34-419F-BE4C-1A798DD2C5F9}"/>
            </a:ext>
          </a:extLst>
        </xdr:cNvPr>
        <xdr:cNvSpPr txBox="1">
          <a:spLocks noChangeArrowheads="1"/>
        </xdr:cNvSpPr>
      </xdr:nvSpPr>
      <xdr:spPr bwMode="auto">
        <a:xfrm>
          <a:off x="3344412" y="1164758"/>
          <a:ext cx="314550" cy="2068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4462</xdr:colOff>
      <xdr:row>58</xdr:row>
      <xdr:rowOff>140091</xdr:rowOff>
    </xdr:from>
    <xdr:ext cx="1369860" cy="680873"/>
    <xdr:sp macro="" textlink="">
      <xdr:nvSpPr>
        <xdr:cNvPr id="50" name="Text Box 1118">
          <a:extLst>
            <a:ext uri="{FF2B5EF4-FFF2-40B4-BE49-F238E27FC236}">
              <a16:creationId xmlns:a16="http://schemas.microsoft.com/office/drawing/2014/main" id="{C53917C2-AC9D-45E7-B9E1-E55394686E36}"/>
            </a:ext>
          </a:extLst>
        </xdr:cNvPr>
        <xdr:cNvSpPr txBox="1">
          <a:spLocks noChangeArrowheads="1"/>
        </xdr:cNvSpPr>
      </xdr:nvSpPr>
      <xdr:spPr bwMode="auto">
        <a:xfrm>
          <a:off x="9928605" y="10136805"/>
          <a:ext cx="1369860" cy="680873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映像提示。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ﾋﾟﾝﾊﾞｯｼﾞ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\500</a:t>
          </a:r>
          <a:endParaRPr lang="ja-JP" altLang="ja-JP" sz="900">
            <a:effectLst/>
          </a:endParaRPr>
        </a:p>
      </xdr:txBody>
    </xdr:sp>
    <xdr:clientData/>
  </xdr:oneCellAnchor>
  <xdr:twoCellAnchor>
    <xdr:from>
      <xdr:col>5</xdr:col>
      <xdr:colOff>1</xdr:colOff>
      <xdr:row>1</xdr:row>
      <xdr:rowOff>9526</xdr:rowOff>
    </xdr:from>
    <xdr:to>
      <xdr:col>5</xdr:col>
      <xdr:colOff>190500</xdr:colOff>
      <xdr:row>1</xdr:row>
      <xdr:rowOff>161926</xdr:rowOff>
    </xdr:to>
    <xdr:sp macro="" textlink="">
      <xdr:nvSpPr>
        <xdr:cNvPr id="51" name="六角形 50">
          <a:extLst>
            <a:ext uri="{FF2B5EF4-FFF2-40B4-BE49-F238E27FC236}">
              <a16:creationId xmlns:a16="http://schemas.microsoft.com/office/drawing/2014/main" id="{0931B03A-5B2E-401E-8ED3-BD027D7AAF36}"/>
            </a:ext>
          </a:extLst>
        </xdr:cNvPr>
        <xdr:cNvSpPr/>
      </xdr:nvSpPr>
      <xdr:spPr bwMode="auto">
        <a:xfrm>
          <a:off x="2940051" y="180976"/>
          <a:ext cx="190499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7571</xdr:colOff>
      <xdr:row>1</xdr:row>
      <xdr:rowOff>9525</xdr:rowOff>
    </xdr:from>
    <xdr:to>
      <xdr:col>7</xdr:col>
      <xdr:colOff>198936</xdr:colOff>
      <xdr:row>2</xdr:row>
      <xdr:rowOff>0</xdr:rowOff>
    </xdr:to>
    <xdr:sp macro="" textlink="">
      <xdr:nvSpPr>
        <xdr:cNvPr id="52" name="六角形 51">
          <a:extLst>
            <a:ext uri="{FF2B5EF4-FFF2-40B4-BE49-F238E27FC236}">
              <a16:creationId xmlns:a16="http://schemas.microsoft.com/office/drawing/2014/main" id="{41257C4F-4BED-4F28-86E7-CF414074F3E8}"/>
            </a:ext>
          </a:extLst>
        </xdr:cNvPr>
        <xdr:cNvSpPr/>
      </xdr:nvSpPr>
      <xdr:spPr bwMode="auto">
        <a:xfrm>
          <a:off x="4344621" y="18097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16260</xdr:colOff>
      <xdr:row>1</xdr:row>
      <xdr:rowOff>13049</xdr:rowOff>
    </xdr:from>
    <xdr:to>
      <xdr:col>9</xdr:col>
      <xdr:colOff>204904</xdr:colOff>
      <xdr:row>2</xdr:row>
      <xdr:rowOff>2653</xdr:rowOff>
    </xdr:to>
    <xdr:sp macro="" textlink="">
      <xdr:nvSpPr>
        <xdr:cNvPr id="53" name="六角形 52">
          <a:extLst>
            <a:ext uri="{FF2B5EF4-FFF2-40B4-BE49-F238E27FC236}">
              <a16:creationId xmlns:a16="http://schemas.microsoft.com/office/drawing/2014/main" id="{117AE4CC-3951-4E87-A666-BBE470937DAF}"/>
            </a:ext>
          </a:extLst>
        </xdr:cNvPr>
        <xdr:cNvSpPr/>
      </xdr:nvSpPr>
      <xdr:spPr bwMode="auto">
        <a:xfrm>
          <a:off x="5750310" y="184499"/>
          <a:ext cx="188644" cy="1610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692737</xdr:colOff>
      <xdr:row>17</xdr:row>
      <xdr:rowOff>12057</xdr:rowOff>
    </xdr:from>
    <xdr:to>
      <xdr:col>7</xdr:col>
      <xdr:colOff>147669</xdr:colOff>
      <xdr:row>17</xdr:row>
      <xdr:rowOff>156741</xdr:rowOff>
    </xdr:to>
    <xdr:sp macro="" textlink="">
      <xdr:nvSpPr>
        <xdr:cNvPr id="54" name="六角形 53">
          <a:extLst>
            <a:ext uri="{FF2B5EF4-FFF2-40B4-BE49-F238E27FC236}">
              <a16:creationId xmlns:a16="http://schemas.microsoft.com/office/drawing/2014/main" id="{AC503746-2A53-418F-A527-4AC8534B4240}"/>
            </a:ext>
          </a:extLst>
        </xdr:cNvPr>
        <xdr:cNvSpPr/>
      </xdr:nvSpPr>
      <xdr:spPr bwMode="auto">
        <a:xfrm>
          <a:off x="4330380" y="2942128"/>
          <a:ext cx="153432" cy="14468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4232</xdr:colOff>
      <xdr:row>17</xdr:row>
      <xdr:rowOff>16117</xdr:rowOff>
    </xdr:from>
    <xdr:to>
      <xdr:col>9</xdr:col>
      <xdr:colOff>165099</xdr:colOff>
      <xdr:row>17</xdr:row>
      <xdr:rowOff>160866</xdr:rowOff>
    </xdr:to>
    <xdr:sp macro="" textlink="">
      <xdr:nvSpPr>
        <xdr:cNvPr id="55" name="六角形 54">
          <a:extLst>
            <a:ext uri="{FF2B5EF4-FFF2-40B4-BE49-F238E27FC236}">
              <a16:creationId xmlns:a16="http://schemas.microsoft.com/office/drawing/2014/main" id="{B491057C-6C14-4CD7-8C1B-B62CF8E339D2}"/>
            </a:ext>
          </a:extLst>
        </xdr:cNvPr>
        <xdr:cNvSpPr/>
      </xdr:nvSpPr>
      <xdr:spPr bwMode="auto">
        <a:xfrm>
          <a:off x="5738282" y="2930767"/>
          <a:ext cx="160867" cy="14474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13953</xdr:colOff>
      <xdr:row>24</xdr:row>
      <xdr:rowOff>168404</xdr:rowOff>
    </xdr:from>
    <xdr:to>
      <xdr:col>1</xdr:col>
      <xdr:colOff>208249</xdr:colOff>
      <xdr:row>25</xdr:row>
      <xdr:rowOff>171576</xdr:rowOff>
    </xdr:to>
    <xdr:sp macro="" textlink="">
      <xdr:nvSpPr>
        <xdr:cNvPr id="56" name="六角形 55">
          <a:extLst>
            <a:ext uri="{FF2B5EF4-FFF2-40B4-BE49-F238E27FC236}">
              <a16:creationId xmlns:a16="http://schemas.microsoft.com/office/drawing/2014/main" id="{87E14DAA-4215-4A72-A564-ED884DFC5244}"/>
            </a:ext>
          </a:extLst>
        </xdr:cNvPr>
        <xdr:cNvSpPr/>
      </xdr:nvSpPr>
      <xdr:spPr bwMode="auto">
        <a:xfrm>
          <a:off x="159096" y="4304975"/>
          <a:ext cx="194296" cy="17553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759528</xdr:colOff>
      <xdr:row>25</xdr:row>
      <xdr:rowOff>12540</xdr:rowOff>
    </xdr:from>
    <xdr:to>
      <xdr:col>5</xdr:col>
      <xdr:colOff>163039</xdr:colOff>
      <xdr:row>26</xdr:row>
      <xdr:rowOff>793</xdr:rowOff>
    </xdr:to>
    <xdr:sp macro="" textlink="">
      <xdr:nvSpPr>
        <xdr:cNvPr id="58" name="六角形 57">
          <a:extLst>
            <a:ext uri="{FF2B5EF4-FFF2-40B4-BE49-F238E27FC236}">
              <a16:creationId xmlns:a16="http://schemas.microsoft.com/office/drawing/2014/main" id="{E245B415-9A3C-4E00-A14B-0431B5722DD8}"/>
            </a:ext>
          </a:extLst>
        </xdr:cNvPr>
        <xdr:cNvSpPr/>
      </xdr:nvSpPr>
      <xdr:spPr bwMode="auto">
        <a:xfrm>
          <a:off x="2937578" y="4298790"/>
          <a:ext cx="165511" cy="15970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769458</xdr:colOff>
      <xdr:row>25</xdr:row>
      <xdr:rowOff>8022</xdr:rowOff>
    </xdr:from>
    <xdr:to>
      <xdr:col>7</xdr:col>
      <xdr:colOff>169747</xdr:colOff>
      <xdr:row>25</xdr:row>
      <xdr:rowOff>159420</xdr:rowOff>
    </xdr:to>
    <xdr:sp macro="" textlink="">
      <xdr:nvSpPr>
        <xdr:cNvPr id="59" name="六角形 58">
          <a:extLst>
            <a:ext uri="{FF2B5EF4-FFF2-40B4-BE49-F238E27FC236}">
              <a16:creationId xmlns:a16="http://schemas.microsoft.com/office/drawing/2014/main" id="{333BF490-2EE8-453C-AF40-3D1E3414B662}"/>
            </a:ext>
          </a:extLst>
        </xdr:cNvPr>
        <xdr:cNvSpPr/>
      </xdr:nvSpPr>
      <xdr:spPr bwMode="auto">
        <a:xfrm>
          <a:off x="4338158" y="4294272"/>
          <a:ext cx="168639" cy="15139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11135</xdr:colOff>
      <xdr:row>25</xdr:row>
      <xdr:rowOff>14967</xdr:rowOff>
    </xdr:from>
    <xdr:to>
      <xdr:col>9</xdr:col>
      <xdr:colOff>183450</xdr:colOff>
      <xdr:row>26</xdr:row>
      <xdr:rowOff>5442</xdr:rowOff>
    </xdr:to>
    <xdr:sp macro="" textlink="">
      <xdr:nvSpPr>
        <xdr:cNvPr id="60" name="六角形 59">
          <a:extLst>
            <a:ext uri="{FF2B5EF4-FFF2-40B4-BE49-F238E27FC236}">
              <a16:creationId xmlns:a16="http://schemas.microsoft.com/office/drawing/2014/main" id="{A9109316-6488-4683-A74F-E2E43BF27D49}"/>
            </a:ext>
          </a:extLst>
        </xdr:cNvPr>
        <xdr:cNvSpPr/>
      </xdr:nvSpPr>
      <xdr:spPr bwMode="auto">
        <a:xfrm>
          <a:off x="5745185" y="4301217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200890</xdr:colOff>
      <xdr:row>34</xdr:row>
      <xdr:rowOff>28575</xdr:rowOff>
    </xdr:to>
    <xdr:sp macro="" textlink="">
      <xdr:nvSpPr>
        <xdr:cNvPr id="61" name="六角形 60">
          <a:extLst>
            <a:ext uri="{FF2B5EF4-FFF2-40B4-BE49-F238E27FC236}">
              <a16:creationId xmlns:a16="http://schemas.microsoft.com/office/drawing/2014/main" id="{E40DD51B-B7F4-4A39-8AA9-0E72CA9FB503}"/>
            </a:ext>
          </a:extLst>
        </xdr:cNvPr>
        <xdr:cNvSpPr/>
      </xdr:nvSpPr>
      <xdr:spPr bwMode="auto">
        <a:xfrm>
          <a:off x="146050" y="5676900"/>
          <a:ext cx="20089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15869</xdr:colOff>
      <xdr:row>33</xdr:row>
      <xdr:rowOff>9773</xdr:rowOff>
    </xdr:from>
    <xdr:to>
      <xdr:col>3</xdr:col>
      <xdr:colOff>207234</xdr:colOff>
      <xdr:row>34</xdr:row>
      <xdr:rowOff>737</xdr:rowOff>
    </xdr:to>
    <xdr:sp macro="" textlink="">
      <xdr:nvSpPr>
        <xdr:cNvPr id="62" name="六角形 61">
          <a:extLst>
            <a:ext uri="{FF2B5EF4-FFF2-40B4-BE49-F238E27FC236}">
              <a16:creationId xmlns:a16="http://schemas.microsoft.com/office/drawing/2014/main" id="{6A8D7164-E1A3-4DF3-AB27-0A2206537BBB}"/>
            </a:ext>
          </a:extLst>
        </xdr:cNvPr>
        <xdr:cNvSpPr/>
      </xdr:nvSpPr>
      <xdr:spPr bwMode="auto">
        <a:xfrm>
          <a:off x="1558919" y="5667623"/>
          <a:ext cx="191365" cy="1624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755650</xdr:colOff>
      <xdr:row>33</xdr:row>
      <xdr:rowOff>9525</xdr:rowOff>
    </xdr:from>
    <xdr:to>
      <xdr:col>5</xdr:col>
      <xdr:colOff>195514</xdr:colOff>
      <xdr:row>34</xdr:row>
      <xdr:rowOff>15039</xdr:rowOff>
    </xdr:to>
    <xdr:sp macro="" textlink="">
      <xdr:nvSpPr>
        <xdr:cNvPr id="63" name="六角形 62">
          <a:extLst>
            <a:ext uri="{FF2B5EF4-FFF2-40B4-BE49-F238E27FC236}">
              <a16:creationId xmlns:a16="http://schemas.microsoft.com/office/drawing/2014/main" id="{056A8F1D-1D0A-4E41-9F82-CAAEB92258AF}"/>
            </a:ext>
          </a:extLst>
        </xdr:cNvPr>
        <xdr:cNvSpPr/>
      </xdr:nvSpPr>
      <xdr:spPr bwMode="auto">
        <a:xfrm>
          <a:off x="2940050" y="5667375"/>
          <a:ext cx="195514" cy="1769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5371</xdr:colOff>
      <xdr:row>32</xdr:row>
      <xdr:rowOff>179370</xdr:rowOff>
    </xdr:from>
    <xdr:to>
      <xdr:col>7</xdr:col>
      <xdr:colOff>196736</xdr:colOff>
      <xdr:row>34</xdr:row>
      <xdr:rowOff>17917</xdr:rowOff>
    </xdr:to>
    <xdr:sp macro="" textlink="">
      <xdr:nvSpPr>
        <xdr:cNvPr id="64" name="六角形 63">
          <a:extLst>
            <a:ext uri="{FF2B5EF4-FFF2-40B4-BE49-F238E27FC236}">
              <a16:creationId xmlns:a16="http://schemas.microsoft.com/office/drawing/2014/main" id="{24690A3D-C443-4DC4-8425-D308F5CAFAB1}"/>
            </a:ext>
          </a:extLst>
        </xdr:cNvPr>
        <xdr:cNvSpPr/>
      </xdr:nvSpPr>
      <xdr:spPr bwMode="auto">
        <a:xfrm>
          <a:off x="4342421" y="5659420"/>
          <a:ext cx="191365" cy="18779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241</xdr:colOff>
      <xdr:row>33</xdr:row>
      <xdr:rowOff>5713</xdr:rowOff>
    </xdr:from>
    <xdr:to>
      <xdr:col>9</xdr:col>
      <xdr:colOff>194781</xdr:colOff>
      <xdr:row>33</xdr:row>
      <xdr:rowOff>167638</xdr:rowOff>
    </xdr:to>
    <xdr:sp macro="" textlink="">
      <xdr:nvSpPr>
        <xdr:cNvPr id="65" name="六角形 64">
          <a:extLst>
            <a:ext uri="{FF2B5EF4-FFF2-40B4-BE49-F238E27FC236}">
              <a16:creationId xmlns:a16="http://schemas.microsoft.com/office/drawing/2014/main" id="{7D5976BD-5E25-4577-A92C-C765A3D9ED72}"/>
            </a:ext>
          </a:extLst>
        </xdr:cNvPr>
        <xdr:cNvSpPr/>
      </xdr:nvSpPr>
      <xdr:spPr bwMode="auto">
        <a:xfrm>
          <a:off x="5734291" y="5663563"/>
          <a:ext cx="19454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8036</xdr:colOff>
      <xdr:row>41</xdr:row>
      <xdr:rowOff>13831</xdr:rowOff>
    </xdr:from>
    <xdr:to>
      <xdr:col>1</xdr:col>
      <xdr:colOff>172781</xdr:colOff>
      <xdr:row>42</xdr:row>
      <xdr:rowOff>9506</xdr:rowOff>
    </xdr:to>
    <xdr:sp macro="" textlink="">
      <xdr:nvSpPr>
        <xdr:cNvPr id="66" name="六角形 65">
          <a:extLst>
            <a:ext uri="{FF2B5EF4-FFF2-40B4-BE49-F238E27FC236}">
              <a16:creationId xmlns:a16="http://schemas.microsoft.com/office/drawing/2014/main" id="{3BE3FD3E-7DED-41AE-A47D-8E8E0BD3B1E6}"/>
            </a:ext>
          </a:extLst>
        </xdr:cNvPr>
        <xdr:cNvSpPr/>
      </xdr:nvSpPr>
      <xdr:spPr bwMode="auto">
        <a:xfrm>
          <a:off x="154086" y="7043281"/>
          <a:ext cx="164745" cy="1671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14643</xdr:colOff>
      <xdr:row>41</xdr:row>
      <xdr:rowOff>6351</xdr:rowOff>
    </xdr:from>
    <xdr:to>
      <xdr:col>5</xdr:col>
      <xdr:colOff>203199</xdr:colOff>
      <xdr:row>41</xdr:row>
      <xdr:rowOff>160868</xdr:rowOff>
    </xdr:to>
    <xdr:sp macro="" textlink="">
      <xdr:nvSpPr>
        <xdr:cNvPr id="69" name="六角形 68">
          <a:extLst>
            <a:ext uri="{FF2B5EF4-FFF2-40B4-BE49-F238E27FC236}">
              <a16:creationId xmlns:a16="http://schemas.microsoft.com/office/drawing/2014/main" id="{DD7EB9F4-1C42-4D5A-8D56-4B61ABDAAB16}"/>
            </a:ext>
          </a:extLst>
        </xdr:cNvPr>
        <xdr:cNvSpPr/>
      </xdr:nvSpPr>
      <xdr:spPr bwMode="auto">
        <a:xfrm>
          <a:off x="2954693" y="7035801"/>
          <a:ext cx="188556" cy="1545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12355</xdr:colOff>
      <xdr:row>41</xdr:row>
      <xdr:rowOff>20109</xdr:rowOff>
    </xdr:from>
    <xdr:to>
      <xdr:col>7</xdr:col>
      <xdr:colOff>181495</xdr:colOff>
      <xdr:row>42</xdr:row>
      <xdr:rowOff>1059</xdr:rowOff>
    </xdr:to>
    <xdr:sp macro="" textlink="">
      <xdr:nvSpPr>
        <xdr:cNvPr id="70" name="六角形 69">
          <a:extLst>
            <a:ext uri="{FF2B5EF4-FFF2-40B4-BE49-F238E27FC236}">
              <a16:creationId xmlns:a16="http://schemas.microsoft.com/office/drawing/2014/main" id="{BAB132E0-D141-449F-B0A7-B01ED9FF8DF1}"/>
            </a:ext>
          </a:extLst>
        </xdr:cNvPr>
        <xdr:cNvSpPr/>
      </xdr:nvSpPr>
      <xdr:spPr bwMode="auto">
        <a:xfrm>
          <a:off x="4349405" y="7049559"/>
          <a:ext cx="169140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41</xdr:row>
      <xdr:rowOff>9525</xdr:rowOff>
    </xdr:from>
    <xdr:to>
      <xdr:col>9</xdr:col>
      <xdr:colOff>200890</xdr:colOff>
      <xdr:row>42</xdr:row>
      <xdr:rowOff>19050</xdr:rowOff>
    </xdr:to>
    <xdr:sp macro="" textlink="">
      <xdr:nvSpPr>
        <xdr:cNvPr id="71" name="六角形 70">
          <a:extLst>
            <a:ext uri="{FF2B5EF4-FFF2-40B4-BE49-F238E27FC236}">
              <a16:creationId xmlns:a16="http://schemas.microsoft.com/office/drawing/2014/main" id="{2C3B5798-09D3-4E22-9249-2D10409988DC}"/>
            </a:ext>
          </a:extLst>
        </xdr:cNvPr>
        <xdr:cNvSpPr/>
      </xdr:nvSpPr>
      <xdr:spPr bwMode="auto">
        <a:xfrm>
          <a:off x="5734050" y="7038975"/>
          <a:ext cx="20089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156254</xdr:colOff>
      <xdr:row>49</xdr:row>
      <xdr:rowOff>23043</xdr:rowOff>
    </xdr:from>
    <xdr:to>
      <xdr:col>1</xdr:col>
      <xdr:colOff>167640</xdr:colOff>
      <xdr:row>49</xdr:row>
      <xdr:rowOff>167640</xdr:rowOff>
    </xdr:to>
    <xdr:sp macro="" textlink="">
      <xdr:nvSpPr>
        <xdr:cNvPr id="72" name="六角形 71">
          <a:extLst>
            <a:ext uri="{FF2B5EF4-FFF2-40B4-BE49-F238E27FC236}">
              <a16:creationId xmlns:a16="http://schemas.microsoft.com/office/drawing/2014/main" id="{FDE05E52-9A80-4E57-B7F6-9CF4DEA68266}"/>
            </a:ext>
          </a:extLst>
        </xdr:cNvPr>
        <xdr:cNvSpPr/>
      </xdr:nvSpPr>
      <xdr:spPr bwMode="auto">
        <a:xfrm>
          <a:off x="143554" y="8424093"/>
          <a:ext cx="170136" cy="14459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3174</xdr:colOff>
      <xdr:row>49</xdr:row>
      <xdr:rowOff>0</xdr:rowOff>
    </xdr:from>
    <xdr:to>
      <xdr:col>3</xdr:col>
      <xdr:colOff>223114</xdr:colOff>
      <xdr:row>50</xdr:row>
      <xdr:rowOff>9525</xdr:rowOff>
    </xdr:to>
    <xdr:sp macro="" textlink="">
      <xdr:nvSpPr>
        <xdr:cNvPr id="73" name="六角形 72">
          <a:extLst>
            <a:ext uri="{FF2B5EF4-FFF2-40B4-BE49-F238E27FC236}">
              <a16:creationId xmlns:a16="http://schemas.microsoft.com/office/drawing/2014/main" id="{9D991B6B-6E05-4AE3-91A6-E9112898BC83}"/>
            </a:ext>
          </a:extLst>
        </xdr:cNvPr>
        <xdr:cNvSpPr/>
      </xdr:nvSpPr>
      <xdr:spPr bwMode="auto">
        <a:xfrm>
          <a:off x="1546224" y="8401050"/>
          <a:ext cx="21994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28574</xdr:colOff>
      <xdr:row>49</xdr:row>
      <xdr:rowOff>5442</xdr:rowOff>
    </xdr:from>
    <xdr:to>
      <xdr:col>5</xdr:col>
      <xdr:colOff>244929</xdr:colOff>
      <xdr:row>50</xdr:row>
      <xdr:rowOff>20410</xdr:rowOff>
    </xdr:to>
    <xdr:sp macro="" textlink="">
      <xdr:nvSpPr>
        <xdr:cNvPr id="74" name="六角形 73">
          <a:extLst>
            <a:ext uri="{FF2B5EF4-FFF2-40B4-BE49-F238E27FC236}">
              <a16:creationId xmlns:a16="http://schemas.microsoft.com/office/drawing/2014/main" id="{B02CC7AE-0EC9-461A-AB85-EF8A2A3EA38F}"/>
            </a:ext>
          </a:extLst>
        </xdr:cNvPr>
        <xdr:cNvSpPr/>
      </xdr:nvSpPr>
      <xdr:spPr bwMode="auto">
        <a:xfrm>
          <a:off x="2968624" y="8406492"/>
          <a:ext cx="216355" cy="1864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</a:p>
      </xdr:txBody>
    </xdr:sp>
    <xdr:clientData/>
  </xdr:twoCellAnchor>
  <xdr:twoCellAnchor>
    <xdr:from>
      <xdr:col>7</xdr:col>
      <xdr:colOff>19291</xdr:colOff>
      <xdr:row>49</xdr:row>
      <xdr:rowOff>15238</xdr:rowOff>
    </xdr:from>
    <xdr:to>
      <xdr:col>7</xdr:col>
      <xdr:colOff>213831</xdr:colOff>
      <xdr:row>50</xdr:row>
      <xdr:rowOff>5713</xdr:rowOff>
    </xdr:to>
    <xdr:sp macro="" textlink="">
      <xdr:nvSpPr>
        <xdr:cNvPr id="75" name="六角形 74">
          <a:extLst>
            <a:ext uri="{FF2B5EF4-FFF2-40B4-BE49-F238E27FC236}">
              <a16:creationId xmlns:a16="http://schemas.microsoft.com/office/drawing/2014/main" id="{7B085438-0E11-40EB-A1A5-77381F273A31}"/>
            </a:ext>
          </a:extLst>
        </xdr:cNvPr>
        <xdr:cNvSpPr/>
      </xdr:nvSpPr>
      <xdr:spPr bwMode="auto">
        <a:xfrm>
          <a:off x="4356341" y="8416288"/>
          <a:ext cx="19454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</a:p>
      </xdr:txBody>
    </xdr:sp>
    <xdr:clientData/>
  </xdr:twoCellAnchor>
  <xdr:twoCellAnchor>
    <xdr:from>
      <xdr:col>5</xdr:col>
      <xdr:colOff>10672</xdr:colOff>
      <xdr:row>57</xdr:row>
      <xdr:rowOff>4850</xdr:rowOff>
    </xdr:from>
    <xdr:to>
      <xdr:col>5</xdr:col>
      <xdr:colOff>212481</xdr:colOff>
      <xdr:row>58</xdr:row>
      <xdr:rowOff>5048</xdr:rowOff>
    </xdr:to>
    <xdr:sp macro="" textlink="">
      <xdr:nvSpPr>
        <xdr:cNvPr id="78" name="六角形 77">
          <a:extLst>
            <a:ext uri="{FF2B5EF4-FFF2-40B4-BE49-F238E27FC236}">
              <a16:creationId xmlns:a16="http://schemas.microsoft.com/office/drawing/2014/main" id="{05F72710-77CE-421C-B227-C53DE43A1E80}"/>
            </a:ext>
          </a:extLst>
        </xdr:cNvPr>
        <xdr:cNvSpPr/>
      </xdr:nvSpPr>
      <xdr:spPr bwMode="auto">
        <a:xfrm>
          <a:off x="2952839" y="9898150"/>
          <a:ext cx="201809" cy="1737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33360</xdr:colOff>
      <xdr:row>57</xdr:row>
      <xdr:rowOff>9525</xdr:rowOff>
    </xdr:from>
    <xdr:to>
      <xdr:col>7</xdr:col>
      <xdr:colOff>227134</xdr:colOff>
      <xdr:row>58</xdr:row>
      <xdr:rowOff>14654</xdr:rowOff>
    </xdr:to>
    <xdr:sp macro="" textlink="">
      <xdr:nvSpPr>
        <xdr:cNvPr id="79" name="六角形 78">
          <a:extLst>
            <a:ext uri="{FF2B5EF4-FFF2-40B4-BE49-F238E27FC236}">
              <a16:creationId xmlns:a16="http://schemas.microsoft.com/office/drawing/2014/main" id="{FA324CB6-E0E7-44A2-B303-EEBED5B67DED}"/>
            </a:ext>
          </a:extLst>
        </xdr:cNvPr>
        <xdr:cNvSpPr/>
      </xdr:nvSpPr>
      <xdr:spPr bwMode="auto">
        <a:xfrm>
          <a:off x="4370410" y="9782175"/>
          <a:ext cx="193774" cy="1765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3426</xdr:colOff>
      <xdr:row>57</xdr:row>
      <xdr:rowOff>18143</xdr:rowOff>
    </xdr:from>
    <xdr:to>
      <xdr:col>9</xdr:col>
      <xdr:colOff>186266</xdr:colOff>
      <xdr:row>58</xdr:row>
      <xdr:rowOff>8466</xdr:rowOff>
    </xdr:to>
    <xdr:sp macro="" textlink="">
      <xdr:nvSpPr>
        <xdr:cNvPr id="80" name="六角形 79">
          <a:extLst>
            <a:ext uri="{FF2B5EF4-FFF2-40B4-BE49-F238E27FC236}">
              <a16:creationId xmlns:a16="http://schemas.microsoft.com/office/drawing/2014/main" id="{33E39636-5905-4775-83B1-F0C8CB2572E2}"/>
            </a:ext>
          </a:extLst>
        </xdr:cNvPr>
        <xdr:cNvSpPr/>
      </xdr:nvSpPr>
      <xdr:spPr bwMode="auto">
        <a:xfrm>
          <a:off x="5739593" y="9911443"/>
          <a:ext cx="182840" cy="1638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34924</xdr:colOff>
      <xdr:row>1</xdr:row>
      <xdr:rowOff>0</xdr:rowOff>
    </xdr:from>
    <xdr:to>
      <xdr:col>11</xdr:col>
      <xdr:colOff>226289</xdr:colOff>
      <xdr:row>1</xdr:row>
      <xdr:rowOff>161925</xdr:rowOff>
    </xdr:to>
    <xdr:sp macro="" textlink="">
      <xdr:nvSpPr>
        <xdr:cNvPr id="82" name="六角形 81">
          <a:extLst>
            <a:ext uri="{FF2B5EF4-FFF2-40B4-BE49-F238E27FC236}">
              <a16:creationId xmlns:a16="http://schemas.microsoft.com/office/drawing/2014/main" id="{578315BE-65A9-4EF5-AF02-EBEDF4F554AC}"/>
            </a:ext>
          </a:extLst>
        </xdr:cNvPr>
        <xdr:cNvSpPr/>
      </xdr:nvSpPr>
      <xdr:spPr bwMode="auto">
        <a:xfrm>
          <a:off x="8562974" y="1714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50799</xdr:colOff>
      <xdr:row>1</xdr:row>
      <xdr:rowOff>9525</xdr:rowOff>
    </xdr:from>
    <xdr:to>
      <xdr:col>13</xdr:col>
      <xdr:colOff>249465</xdr:colOff>
      <xdr:row>1</xdr:row>
      <xdr:rowOff>163285</xdr:rowOff>
    </xdr:to>
    <xdr:sp macro="" textlink="">
      <xdr:nvSpPr>
        <xdr:cNvPr id="83" name="六角形 82">
          <a:extLst>
            <a:ext uri="{FF2B5EF4-FFF2-40B4-BE49-F238E27FC236}">
              <a16:creationId xmlns:a16="http://schemas.microsoft.com/office/drawing/2014/main" id="{BF3C47BD-6E9D-416C-AC9D-4FE7F9BFB74A}"/>
            </a:ext>
          </a:extLst>
        </xdr:cNvPr>
        <xdr:cNvSpPr/>
      </xdr:nvSpPr>
      <xdr:spPr bwMode="auto">
        <a:xfrm>
          <a:off x="9975849" y="180975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13760</xdr:colOff>
      <xdr:row>1</xdr:row>
      <xdr:rowOff>11643</xdr:rowOff>
    </xdr:from>
    <xdr:to>
      <xdr:col>15</xdr:col>
      <xdr:colOff>208344</xdr:colOff>
      <xdr:row>2</xdr:row>
      <xdr:rowOff>3479</xdr:rowOff>
    </xdr:to>
    <xdr:sp macro="" textlink="">
      <xdr:nvSpPr>
        <xdr:cNvPr id="84" name="六角形 83">
          <a:extLst>
            <a:ext uri="{FF2B5EF4-FFF2-40B4-BE49-F238E27FC236}">
              <a16:creationId xmlns:a16="http://schemas.microsoft.com/office/drawing/2014/main" id="{6CFDFC17-D0D1-458E-B1DC-FC6585604BBD}"/>
            </a:ext>
          </a:extLst>
        </xdr:cNvPr>
        <xdr:cNvSpPr/>
      </xdr:nvSpPr>
      <xdr:spPr bwMode="auto">
        <a:xfrm>
          <a:off x="9940927" y="185210"/>
          <a:ext cx="194584" cy="16540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38341</xdr:colOff>
      <xdr:row>1</xdr:row>
      <xdr:rowOff>12307</xdr:rowOff>
    </xdr:from>
    <xdr:to>
      <xdr:col>17</xdr:col>
      <xdr:colOff>232881</xdr:colOff>
      <xdr:row>2</xdr:row>
      <xdr:rowOff>2782</xdr:rowOff>
    </xdr:to>
    <xdr:sp macro="" textlink="">
      <xdr:nvSpPr>
        <xdr:cNvPr id="85" name="六角形 84">
          <a:extLst>
            <a:ext uri="{FF2B5EF4-FFF2-40B4-BE49-F238E27FC236}">
              <a16:creationId xmlns:a16="http://schemas.microsoft.com/office/drawing/2014/main" id="{9DFC93F5-BF2A-4BC1-B7C5-93EF1471653F}"/>
            </a:ext>
          </a:extLst>
        </xdr:cNvPr>
        <xdr:cNvSpPr/>
      </xdr:nvSpPr>
      <xdr:spPr bwMode="auto">
        <a:xfrm>
          <a:off x="12757391" y="183757"/>
          <a:ext cx="19454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</xdr:colOff>
      <xdr:row>1</xdr:row>
      <xdr:rowOff>9525</xdr:rowOff>
    </xdr:from>
    <xdr:to>
      <xdr:col>19</xdr:col>
      <xdr:colOff>168330</xdr:colOff>
      <xdr:row>2</xdr:row>
      <xdr:rowOff>4105</xdr:rowOff>
    </xdr:to>
    <xdr:sp macro="" textlink="">
      <xdr:nvSpPr>
        <xdr:cNvPr id="86" name="六角形 85">
          <a:extLst>
            <a:ext uri="{FF2B5EF4-FFF2-40B4-BE49-F238E27FC236}">
              <a16:creationId xmlns:a16="http://schemas.microsoft.com/office/drawing/2014/main" id="{313B3700-62EF-47C1-A83F-48E2CDFB8E7F}"/>
            </a:ext>
          </a:extLst>
        </xdr:cNvPr>
        <xdr:cNvSpPr/>
      </xdr:nvSpPr>
      <xdr:spPr bwMode="auto">
        <a:xfrm>
          <a:off x="7131051" y="1552575"/>
          <a:ext cx="168329" cy="16603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16575</xdr:colOff>
      <xdr:row>9</xdr:row>
      <xdr:rowOff>9073</xdr:rowOff>
    </xdr:from>
    <xdr:to>
      <xdr:col>11</xdr:col>
      <xdr:colOff>188890</xdr:colOff>
      <xdr:row>9</xdr:row>
      <xdr:rowOff>170998</xdr:rowOff>
    </xdr:to>
    <xdr:sp macro="" textlink="">
      <xdr:nvSpPr>
        <xdr:cNvPr id="87" name="六角形 86">
          <a:extLst>
            <a:ext uri="{FF2B5EF4-FFF2-40B4-BE49-F238E27FC236}">
              <a16:creationId xmlns:a16="http://schemas.microsoft.com/office/drawing/2014/main" id="{7B6653D3-9040-43BA-A119-4813CB02AC44}"/>
            </a:ext>
          </a:extLst>
        </xdr:cNvPr>
        <xdr:cNvSpPr/>
      </xdr:nvSpPr>
      <xdr:spPr bwMode="auto">
        <a:xfrm>
          <a:off x="8544625" y="1552123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10914</xdr:colOff>
      <xdr:row>9</xdr:row>
      <xdr:rowOff>19050</xdr:rowOff>
    </xdr:from>
    <xdr:to>
      <xdr:col>13</xdr:col>
      <xdr:colOff>173375</xdr:colOff>
      <xdr:row>9</xdr:row>
      <xdr:rowOff>172357</xdr:rowOff>
    </xdr:to>
    <xdr:sp macro="" textlink="">
      <xdr:nvSpPr>
        <xdr:cNvPr id="88" name="六角形 87">
          <a:extLst>
            <a:ext uri="{FF2B5EF4-FFF2-40B4-BE49-F238E27FC236}">
              <a16:creationId xmlns:a16="http://schemas.microsoft.com/office/drawing/2014/main" id="{C347C1E7-1F33-4C72-B844-ECEB3211689C}"/>
            </a:ext>
          </a:extLst>
        </xdr:cNvPr>
        <xdr:cNvSpPr/>
      </xdr:nvSpPr>
      <xdr:spPr bwMode="auto">
        <a:xfrm>
          <a:off x="9935964" y="1562100"/>
          <a:ext cx="162461" cy="1533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4785</xdr:colOff>
      <xdr:row>9</xdr:row>
      <xdr:rowOff>9525</xdr:rowOff>
    </xdr:from>
    <xdr:to>
      <xdr:col>15</xdr:col>
      <xdr:colOff>177100</xdr:colOff>
      <xdr:row>10</xdr:row>
      <xdr:rowOff>0</xdr:rowOff>
    </xdr:to>
    <xdr:sp macro="" textlink="">
      <xdr:nvSpPr>
        <xdr:cNvPr id="89" name="六角形 88">
          <a:extLst>
            <a:ext uri="{FF2B5EF4-FFF2-40B4-BE49-F238E27FC236}">
              <a16:creationId xmlns:a16="http://schemas.microsoft.com/office/drawing/2014/main" id="{83F5BCCE-DEFC-43DD-B92B-F3D3E9F2BB6C}"/>
            </a:ext>
          </a:extLst>
        </xdr:cNvPr>
        <xdr:cNvSpPr/>
      </xdr:nvSpPr>
      <xdr:spPr bwMode="auto">
        <a:xfrm>
          <a:off x="11326835" y="155257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769960</xdr:colOff>
      <xdr:row>9</xdr:row>
      <xdr:rowOff>9525</xdr:rowOff>
    </xdr:from>
    <xdr:to>
      <xdr:col>17</xdr:col>
      <xdr:colOff>173925</xdr:colOff>
      <xdr:row>10</xdr:row>
      <xdr:rowOff>0</xdr:rowOff>
    </xdr:to>
    <xdr:sp macro="" textlink="">
      <xdr:nvSpPr>
        <xdr:cNvPr id="90" name="六角形 89">
          <a:extLst>
            <a:ext uri="{FF2B5EF4-FFF2-40B4-BE49-F238E27FC236}">
              <a16:creationId xmlns:a16="http://schemas.microsoft.com/office/drawing/2014/main" id="{33AB6A82-542E-41A3-8559-361B401C9356}"/>
            </a:ext>
          </a:extLst>
        </xdr:cNvPr>
        <xdr:cNvSpPr/>
      </xdr:nvSpPr>
      <xdr:spPr bwMode="auto">
        <a:xfrm>
          <a:off x="12720660" y="155257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191365</xdr:colOff>
      <xdr:row>17</xdr:row>
      <xdr:rowOff>161925</xdr:rowOff>
    </xdr:to>
    <xdr:sp macro="" textlink="">
      <xdr:nvSpPr>
        <xdr:cNvPr id="91" name="六角形 90">
          <a:extLst>
            <a:ext uri="{FF2B5EF4-FFF2-40B4-BE49-F238E27FC236}">
              <a16:creationId xmlns:a16="http://schemas.microsoft.com/office/drawing/2014/main" id="{163F34BA-286F-48D1-86F8-4289AEEA0554}"/>
            </a:ext>
          </a:extLst>
        </xdr:cNvPr>
        <xdr:cNvSpPr/>
      </xdr:nvSpPr>
      <xdr:spPr bwMode="auto">
        <a:xfrm>
          <a:off x="8528050" y="29146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1221</xdr:colOff>
      <xdr:row>17</xdr:row>
      <xdr:rowOff>6900</xdr:rowOff>
    </xdr:from>
    <xdr:to>
      <xdr:col>15</xdr:col>
      <xdr:colOff>221161</xdr:colOff>
      <xdr:row>18</xdr:row>
      <xdr:rowOff>6900</xdr:rowOff>
    </xdr:to>
    <xdr:sp macro="" textlink="">
      <xdr:nvSpPr>
        <xdr:cNvPr id="92" name="六角形 91">
          <a:extLst>
            <a:ext uri="{FF2B5EF4-FFF2-40B4-BE49-F238E27FC236}">
              <a16:creationId xmlns:a16="http://schemas.microsoft.com/office/drawing/2014/main" id="{544AE2BB-AA69-4A3C-ACC2-A6205BA57A82}"/>
            </a:ext>
          </a:extLst>
        </xdr:cNvPr>
        <xdr:cNvSpPr/>
      </xdr:nvSpPr>
      <xdr:spPr bwMode="auto">
        <a:xfrm>
          <a:off x="9926271" y="2921550"/>
          <a:ext cx="219940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693055</xdr:colOff>
      <xdr:row>17</xdr:row>
      <xdr:rowOff>907</xdr:rowOff>
    </xdr:from>
    <xdr:to>
      <xdr:col>17</xdr:col>
      <xdr:colOff>179116</xdr:colOff>
      <xdr:row>18</xdr:row>
      <xdr:rowOff>5441</xdr:rowOff>
    </xdr:to>
    <xdr:sp macro="" textlink="">
      <xdr:nvSpPr>
        <xdr:cNvPr id="93" name="六角形 92">
          <a:extLst>
            <a:ext uri="{FF2B5EF4-FFF2-40B4-BE49-F238E27FC236}">
              <a16:creationId xmlns:a16="http://schemas.microsoft.com/office/drawing/2014/main" id="{F2678450-5349-4A58-AFF7-B68542036058}"/>
            </a:ext>
          </a:extLst>
        </xdr:cNvPr>
        <xdr:cNvSpPr/>
      </xdr:nvSpPr>
      <xdr:spPr bwMode="auto">
        <a:xfrm>
          <a:off x="12712698" y="2930978"/>
          <a:ext cx="184561" cy="17689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18682</xdr:colOff>
      <xdr:row>17</xdr:row>
      <xdr:rowOff>10429</xdr:rowOff>
    </xdr:from>
    <xdr:to>
      <xdr:col>19</xdr:col>
      <xdr:colOff>213222</xdr:colOff>
      <xdr:row>17</xdr:row>
      <xdr:rowOff>164434</xdr:rowOff>
    </xdr:to>
    <xdr:sp macro="" textlink="">
      <xdr:nvSpPr>
        <xdr:cNvPr id="94" name="六角形 93">
          <a:extLst>
            <a:ext uri="{FF2B5EF4-FFF2-40B4-BE49-F238E27FC236}">
              <a16:creationId xmlns:a16="http://schemas.microsoft.com/office/drawing/2014/main" id="{BD90E574-484E-4FDE-99BE-6DEBBB77BA63}"/>
            </a:ext>
          </a:extLst>
        </xdr:cNvPr>
        <xdr:cNvSpPr/>
      </xdr:nvSpPr>
      <xdr:spPr bwMode="auto">
        <a:xfrm>
          <a:off x="12737732" y="2925079"/>
          <a:ext cx="194540" cy="1540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14346</xdr:colOff>
      <xdr:row>33</xdr:row>
      <xdr:rowOff>11506</xdr:rowOff>
    </xdr:from>
    <xdr:to>
      <xdr:col>11</xdr:col>
      <xdr:colOff>214207</xdr:colOff>
      <xdr:row>34</xdr:row>
      <xdr:rowOff>6517</xdr:rowOff>
    </xdr:to>
    <xdr:sp macro="" textlink="">
      <xdr:nvSpPr>
        <xdr:cNvPr id="95" name="六角形 94">
          <a:extLst>
            <a:ext uri="{FF2B5EF4-FFF2-40B4-BE49-F238E27FC236}">
              <a16:creationId xmlns:a16="http://schemas.microsoft.com/office/drawing/2014/main" id="{87F4A56D-207C-4D1C-B0F3-559A9BEACDF9}"/>
            </a:ext>
          </a:extLst>
        </xdr:cNvPr>
        <xdr:cNvSpPr/>
      </xdr:nvSpPr>
      <xdr:spPr bwMode="auto">
        <a:xfrm>
          <a:off x="8552119" y="5741389"/>
          <a:ext cx="199861" cy="1686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679045</xdr:colOff>
      <xdr:row>33</xdr:row>
      <xdr:rowOff>14484</xdr:rowOff>
    </xdr:from>
    <xdr:to>
      <xdr:col>13</xdr:col>
      <xdr:colOff>127000</xdr:colOff>
      <xdr:row>34</xdr:row>
      <xdr:rowOff>9070</xdr:rowOff>
    </xdr:to>
    <xdr:sp macro="" textlink="">
      <xdr:nvSpPr>
        <xdr:cNvPr id="96" name="六角形 95">
          <a:extLst>
            <a:ext uri="{FF2B5EF4-FFF2-40B4-BE49-F238E27FC236}">
              <a16:creationId xmlns:a16="http://schemas.microsoft.com/office/drawing/2014/main" id="{D4B88747-818D-464F-8005-BA034102B638}"/>
            </a:ext>
          </a:extLst>
        </xdr:cNvPr>
        <xdr:cNvSpPr/>
      </xdr:nvSpPr>
      <xdr:spPr bwMode="auto">
        <a:xfrm>
          <a:off x="9904688" y="5702270"/>
          <a:ext cx="146455" cy="1669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12700</xdr:colOff>
      <xdr:row>33</xdr:row>
      <xdr:rowOff>9525</xdr:rowOff>
    </xdr:from>
    <xdr:to>
      <xdr:col>15</xdr:col>
      <xdr:colOff>212481</xdr:colOff>
      <xdr:row>33</xdr:row>
      <xdr:rowOff>161192</xdr:rowOff>
    </xdr:to>
    <xdr:sp macro="" textlink="">
      <xdr:nvSpPr>
        <xdr:cNvPr id="97" name="六角形 96">
          <a:extLst>
            <a:ext uri="{FF2B5EF4-FFF2-40B4-BE49-F238E27FC236}">
              <a16:creationId xmlns:a16="http://schemas.microsoft.com/office/drawing/2014/main" id="{6C0D1E00-945E-4684-B3C4-47C2CE476577}"/>
            </a:ext>
          </a:extLst>
        </xdr:cNvPr>
        <xdr:cNvSpPr/>
      </xdr:nvSpPr>
      <xdr:spPr bwMode="auto">
        <a:xfrm>
          <a:off x="9937750" y="5667375"/>
          <a:ext cx="199781" cy="1516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25</xdr:row>
      <xdr:rowOff>12028</xdr:rowOff>
    </xdr:from>
    <xdr:to>
      <xdr:col>13</xdr:col>
      <xdr:colOff>199322</xdr:colOff>
      <xdr:row>26</xdr:row>
      <xdr:rowOff>6272</xdr:rowOff>
    </xdr:to>
    <xdr:sp macro="" textlink="">
      <xdr:nvSpPr>
        <xdr:cNvPr id="98" name="六角形 97">
          <a:extLst>
            <a:ext uri="{FF2B5EF4-FFF2-40B4-BE49-F238E27FC236}">
              <a16:creationId xmlns:a16="http://schemas.microsoft.com/office/drawing/2014/main" id="{BA63D4DC-55C9-4475-9157-D44BFEBA8CC4}"/>
            </a:ext>
          </a:extLst>
        </xdr:cNvPr>
        <xdr:cNvSpPr/>
      </xdr:nvSpPr>
      <xdr:spPr bwMode="auto">
        <a:xfrm>
          <a:off x="8527143" y="4320957"/>
          <a:ext cx="199322" cy="1666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5302</xdr:colOff>
      <xdr:row>32</xdr:row>
      <xdr:rowOff>167473</xdr:rowOff>
    </xdr:from>
    <xdr:to>
      <xdr:col>19</xdr:col>
      <xdr:colOff>213491</xdr:colOff>
      <xdr:row>33</xdr:row>
      <xdr:rowOff>168834</xdr:rowOff>
    </xdr:to>
    <xdr:sp macro="" textlink="">
      <xdr:nvSpPr>
        <xdr:cNvPr id="99" name="六角形 98">
          <a:extLst>
            <a:ext uri="{FF2B5EF4-FFF2-40B4-BE49-F238E27FC236}">
              <a16:creationId xmlns:a16="http://schemas.microsoft.com/office/drawing/2014/main" id="{709AB2EF-F816-4307-A3FF-FA75BD338873}"/>
            </a:ext>
          </a:extLst>
        </xdr:cNvPr>
        <xdr:cNvSpPr/>
      </xdr:nvSpPr>
      <xdr:spPr bwMode="auto">
        <a:xfrm>
          <a:off x="7135445" y="7061759"/>
          <a:ext cx="208189" cy="1737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5788</xdr:colOff>
      <xdr:row>41</xdr:row>
      <xdr:rowOff>14653</xdr:rowOff>
    </xdr:from>
    <xdr:to>
      <xdr:col>13</xdr:col>
      <xdr:colOff>205153</xdr:colOff>
      <xdr:row>42</xdr:row>
      <xdr:rowOff>824</xdr:rowOff>
    </xdr:to>
    <xdr:sp macro="" textlink="">
      <xdr:nvSpPr>
        <xdr:cNvPr id="100" name="六角形 99">
          <a:extLst>
            <a:ext uri="{FF2B5EF4-FFF2-40B4-BE49-F238E27FC236}">
              <a16:creationId xmlns:a16="http://schemas.microsoft.com/office/drawing/2014/main" id="{A1C0BA08-98A1-40E8-B8F7-A37C5940C319}"/>
            </a:ext>
          </a:extLst>
        </xdr:cNvPr>
        <xdr:cNvSpPr/>
      </xdr:nvSpPr>
      <xdr:spPr bwMode="auto">
        <a:xfrm>
          <a:off x="8533838" y="7044103"/>
          <a:ext cx="199365" cy="15762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746116</xdr:colOff>
      <xdr:row>4</xdr:row>
      <xdr:rowOff>84666</xdr:rowOff>
    </xdr:from>
    <xdr:ext cx="629709" cy="740837"/>
    <xdr:sp macro="" textlink="">
      <xdr:nvSpPr>
        <xdr:cNvPr id="101" name="Text Box 860">
          <a:extLst>
            <a:ext uri="{FF2B5EF4-FFF2-40B4-BE49-F238E27FC236}">
              <a16:creationId xmlns:a16="http://schemas.microsoft.com/office/drawing/2014/main" id="{944791B8-BB36-44A2-BB83-266B23999DC8}"/>
            </a:ext>
          </a:extLst>
        </xdr:cNvPr>
        <xdr:cNvSpPr txBox="1">
          <a:spLocks noChangeArrowheads="1"/>
        </xdr:cNvSpPr>
      </xdr:nvSpPr>
      <xdr:spPr bwMode="auto">
        <a:xfrm>
          <a:off x="2244716" y="770466"/>
          <a:ext cx="629709" cy="74083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　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twoCellAnchor>
    <xdr:from>
      <xdr:col>3</xdr:col>
      <xdr:colOff>647700</xdr:colOff>
      <xdr:row>1</xdr:row>
      <xdr:rowOff>114300</xdr:rowOff>
    </xdr:from>
    <xdr:to>
      <xdr:col>4</xdr:col>
      <xdr:colOff>28575</xdr:colOff>
      <xdr:row>6</xdr:row>
      <xdr:rowOff>161925</xdr:rowOff>
    </xdr:to>
    <xdr:sp macro="" textlink="">
      <xdr:nvSpPr>
        <xdr:cNvPr id="102" name="Freeform 66">
          <a:extLst>
            <a:ext uri="{FF2B5EF4-FFF2-40B4-BE49-F238E27FC236}">
              <a16:creationId xmlns:a16="http://schemas.microsoft.com/office/drawing/2014/main" id="{C980800C-4D10-4BB7-87A5-429AD5D71016}"/>
            </a:ext>
          </a:extLst>
        </xdr:cNvPr>
        <xdr:cNvSpPr>
          <a:spLocks/>
        </xdr:cNvSpPr>
      </xdr:nvSpPr>
      <xdr:spPr bwMode="auto">
        <a:xfrm flipH="1" flipV="1">
          <a:off x="2190750" y="285750"/>
          <a:ext cx="79375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370839</xdr:colOff>
      <xdr:row>5</xdr:row>
      <xdr:rowOff>19993</xdr:rowOff>
    </xdr:from>
    <xdr:to>
      <xdr:col>2</xdr:col>
      <xdr:colOff>161289</xdr:colOff>
      <xdr:row>5</xdr:row>
      <xdr:rowOff>19993</xdr:rowOff>
    </xdr:to>
    <xdr:sp macro="" textlink="">
      <xdr:nvSpPr>
        <xdr:cNvPr id="103" name="Line 74">
          <a:extLst>
            <a:ext uri="{FF2B5EF4-FFF2-40B4-BE49-F238E27FC236}">
              <a16:creationId xmlns:a16="http://schemas.microsoft.com/office/drawing/2014/main" id="{BF4CBD16-C046-45AE-8979-0A2AA992ED1A}"/>
            </a:ext>
          </a:extLst>
        </xdr:cNvPr>
        <xdr:cNvSpPr>
          <a:spLocks noChangeShapeType="1"/>
        </xdr:cNvSpPr>
      </xdr:nvSpPr>
      <xdr:spPr bwMode="auto">
        <a:xfrm>
          <a:off x="516889" y="877243"/>
          <a:ext cx="488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630112</xdr:colOff>
      <xdr:row>5</xdr:row>
      <xdr:rowOff>0</xdr:rowOff>
    </xdr:from>
    <xdr:to>
      <xdr:col>8</xdr:col>
      <xdr:colOff>626937</xdr:colOff>
      <xdr:row>8</xdr:row>
      <xdr:rowOff>152400</xdr:rowOff>
    </xdr:to>
    <xdr:sp macro="" textlink="">
      <xdr:nvSpPr>
        <xdr:cNvPr id="104" name="Freeform 92">
          <a:extLst>
            <a:ext uri="{FF2B5EF4-FFF2-40B4-BE49-F238E27FC236}">
              <a16:creationId xmlns:a16="http://schemas.microsoft.com/office/drawing/2014/main" id="{667A09E5-4450-403B-937C-10E21B8716D6}"/>
            </a:ext>
          </a:extLst>
        </xdr:cNvPr>
        <xdr:cNvSpPr>
          <a:spLocks/>
        </xdr:cNvSpPr>
      </xdr:nvSpPr>
      <xdr:spPr bwMode="auto">
        <a:xfrm>
          <a:off x="4967162" y="857250"/>
          <a:ext cx="695325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673636</xdr:colOff>
      <xdr:row>4</xdr:row>
      <xdr:rowOff>30297</xdr:rowOff>
    </xdr:from>
    <xdr:to>
      <xdr:col>6</xdr:col>
      <xdr:colOff>292636</xdr:colOff>
      <xdr:row>5</xdr:row>
      <xdr:rowOff>116021</xdr:rowOff>
    </xdr:to>
    <xdr:sp macro="" textlink="">
      <xdr:nvSpPr>
        <xdr:cNvPr id="105" name="Freeform 93">
          <a:extLst>
            <a:ext uri="{FF2B5EF4-FFF2-40B4-BE49-F238E27FC236}">
              <a16:creationId xmlns:a16="http://schemas.microsoft.com/office/drawing/2014/main" id="{B43AB613-CF92-499C-9D2A-7A5CCDF064E7}"/>
            </a:ext>
          </a:extLst>
        </xdr:cNvPr>
        <xdr:cNvSpPr>
          <a:spLocks/>
        </xdr:cNvSpPr>
      </xdr:nvSpPr>
      <xdr:spPr bwMode="auto">
        <a:xfrm>
          <a:off x="3613686" y="716097"/>
          <a:ext cx="317500" cy="257174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667550</xdr:colOff>
      <xdr:row>3</xdr:row>
      <xdr:rowOff>47625</xdr:rowOff>
    </xdr:from>
    <xdr:to>
      <xdr:col>1</xdr:col>
      <xdr:colOff>667550</xdr:colOff>
      <xdr:row>8</xdr:row>
      <xdr:rowOff>119465</xdr:rowOff>
    </xdr:to>
    <xdr:sp macro="" textlink="">
      <xdr:nvSpPr>
        <xdr:cNvPr id="106" name="Line 128">
          <a:extLst>
            <a:ext uri="{FF2B5EF4-FFF2-40B4-BE49-F238E27FC236}">
              <a16:creationId xmlns:a16="http://schemas.microsoft.com/office/drawing/2014/main" id="{71032F1A-CC91-4637-870D-F3B6E86A80E5}"/>
            </a:ext>
          </a:extLst>
        </xdr:cNvPr>
        <xdr:cNvSpPr>
          <a:spLocks noChangeShapeType="1"/>
        </xdr:cNvSpPr>
      </xdr:nvSpPr>
      <xdr:spPr bwMode="auto">
        <a:xfrm flipV="1">
          <a:off x="813600" y="561975"/>
          <a:ext cx="0" cy="9290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617 w 0"/>
            <a:gd name="connsiteY0" fmla="*/ 0 h 11303"/>
            <a:gd name="connsiteX1" fmla="*/ 10000 w 0"/>
            <a:gd name="connsiteY1" fmla="*/ 11303 h 11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1303">
              <a:moveTo>
                <a:pt x="2617" y="0"/>
              </a:moveTo>
              <a:cubicBezTo>
                <a:pt x="5950" y="3333"/>
                <a:pt x="6667" y="7970"/>
                <a:pt x="10000" y="1130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605691</xdr:colOff>
      <xdr:row>4</xdr:row>
      <xdr:rowOff>117231</xdr:rowOff>
    </xdr:from>
    <xdr:to>
      <xdr:col>2</xdr:col>
      <xdr:colOff>49089</xdr:colOff>
      <xdr:row>5</xdr:row>
      <xdr:rowOff>85725</xdr:rowOff>
    </xdr:to>
    <xdr:sp macro="" textlink="">
      <xdr:nvSpPr>
        <xdr:cNvPr id="107" name="Oval 130">
          <a:extLst>
            <a:ext uri="{FF2B5EF4-FFF2-40B4-BE49-F238E27FC236}">
              <a16:creationId xmlns:a16="http://schemas.microsoft.com/office/drawing/2014/main" id="{2541F4E6-4B98-47E1-BE74-482AF5013C41}"/>
            </a:ext>
          </a:extLst>
        </xdr:cNvPr>
        <xdr:cNvSpPr>
          <a:spLocks noChangeArrowheads="1"/>
        </xdr:cNvSpPr>
      </xdr:nvSpPr>
      <xdr:spPr bwMode="auto">
        <a:xfrm>
          <a:off x="751741" y="803031"/>
          <a:ext cx="141898" cy="1399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108" name="Text Box 183">
          <a:extLst>
            <a:ext uri="{FF2B5EF4-FFF2-40B4-BE49-F238E27FC236}">
              <a16:creationId xmlns:a16="http://schemas.microsoft.com/office/drawing/2014/main" id="{021E876C-544D-40CD-ACE7-DACE18FE939F}"/>
            </a:ext>
          </a:extLst>
        </xdr:cNvPr>
        <xdr:cNvSpPr txBox="1">
          <a:spLocks noChangeArrowheads="1"/>
        </xdr:cNvSpPr>
      </xdr:nvSpPr>
      <xdr:spPr bwMode="auto">
        <a:xfrm>
          <a:off x="3635375" y="67627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551960</xdr:colOff>
      <xdr:row>5</xdr:row>
      <xdr:rowOff>125041</xdr:rowOff>
    </xdr:from>
    <xdr:to>
      <xdr:col>8</xdr:col>
      <xdr:colOff>9466</xdr:colOff>
      <xdr:row>6</xdr:row>
      <xdr:rowOff>97693</xdr:rowOff>
    </xdr:to>
    <xdr:sp macro="" textlink="">
      <xdr:nvSpPr>
        <xdr:cNvPr id="109" name="AutoShape 403">
          <a:extLst>
            <a:ext uri="{FF2B5EF4-FFF2-40B4-BE49-F238E27FC236}">
              <a16:creationId xmlns:a16="http://schemas.microsoft.com/office/drawing/2014/main" id="{0209D714-DC1B-42C7-8DF2-08BFB5E07938}"/>
            </a:ext>
          </a:extLst>
        </xdr:cNvPr>
        <xdr:cNvSpPr>
          <a:spLocks noChangeArrowheads="1"/>
        </xdr:cNvSpPr>
      </xdr:nvSpPr>
      <xdr:spPr bwMode="auto">
        <a:xfrm>
          <a:off x="4889010" y="982291"/>
          <a:ext cx="156006" cy="1441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768384</xdr:colOff>
      <xdr:row>2</xdr:row>
      <xdr:rowOff>95250</xdr:rowOff>
    </xdr:from>
    <xdr:to>
      <xdr:col>3</xdr:col>
      <xdr:colOff>387280</xdr:colOff>
      <xdr:row>3</xdr:row>
      <xdr:rowOff>31093</xdr:rowOff>
    </xdr:to>
    <xdr:sp macro="" textlink="">
      <xdr:nvSpPr>
        <xdr:cNvPr id="110" name="Freeform 651">
          <a:extLst>
            <a:ext uri="{FF2B5EF4-FFF2-40B4-BE49-F238E27FC236}">
              <a16:creationId xmlns:a16="http://schemas.microsoft.com/office/drawing/2014/main" id="{E0A38F89-F332-4F48-B309-BAD6DE7141FB}"/>
            </a:ext>
          </a:extLst>
        </xdr:cNvPr>
        <xdr:cNvSpPr>
          <a:spLocks/>
        </xdr:cNvSpPr>
      </xdr:nvSpPr>
      <xdr:spPr bwMode="auto">
        <a:xfrm>
          <a:off x="1543084" y="438150"/>
          <a:ext cx="387246" cy="107293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7333 h 8043"/>
            <a:gd name="connsiteX1" fmla="*/ 7317 w 10000"/>
            <a:gd name="connsiteY1" fmla="*/ 8000 h 8043"/>
            <a:gd name="connsiteX2" fmla="*/ 4146 w 10000"/>
            <a:gd name="connsiteY2" fmla="*/ 6667 h 8043"/>
            <a:gd name="connsiteX3" fmla="*/ 2238 w 10000"/>
            <a:gd name="connsiteY3" fmla="*/ 7512 h 8043"/>
            <a:gd name="connsiteX4" fmla="*/ 0 w 10000"/>
            <a:gd name="connsiteY4" fmla="*/ 0 h 8043"/>
            <a:gd name="connsiteX0" fmla="*/ 10000 w 10000"/>
            <a:gd name="connsiteY0" fmla="*/ 9117 h 9947"/>
            <a:gd name="connsiteX1" fmla="*/ 7317 w 10000"/>
            <a:gd name="connsiteY1" fmla="*/ 9947 h 9947"/>
            <a:gd name="connsiteX2" fmla="*/ 4146 w 10000"/>
            <a:gd name="connsiteY2" fmla="*/ 8289 h 9947"/>
            <a:gd name="connsiteX3" fmla="*/ 2238 w 10000"/>
            <a:gd name="connsiteY3" fmla="*/ 9340 h 9947"/>
            <a:gd name="connsiteX4" fmla="*/ 0 w 10000"/>
            <a:gd name="connsiteY4" fmla="*/ 0 h 99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9947">
              <a:moveTo>
                <a:pt x="10000" y="9117"/>
              </a:moveTo>
              <a:cubicBezTo>
                <a:pt x="9512" y="9117"/>
                <a:pt x="8293" y="9947"/>
                <a:pt x="7317" y="9947"/>
              </a:cubicBezTo>
              <a:cubicBezTo>
                <a:pt x="6585" y="9947"/>
                <a:pt x="5122" y="8289"/>
                <a:pt x="4146" y="8289"/>
              </a:cubicBezTo>
              <a:cubicBezTo>
                <a:pt x="3415" y="9117"/>
                <a:pt x="3171" y="9561"/>
                <a:pt x="2238" y="9340"/>
              </a:cubicBezTo>
              <a:cubicBezTo>
                <a:pt x="1506" y="7681"/>
                <a:pt x="488" y="2487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11" name="Freeform 652">
          <a:extLst>
            <a:ext uri="{FF2B5EF4-FFF2-40B4-BE49-F238E27FC236}">
              <a16:creationId xmlns:a16="http://schemas.microsoft.com/office/drawing/2014/main" id="{A6122763-4BE5-4E7C-AA0C-E4A20C93A476}"/>
            </a:ext>
          </a:extLst>
        </xdr:cNvPr>
        <xdr:cNvSpPr>
          <a:spLocks/>
        </xdr:cNvSpPr>
      </xdr:nvSpPr>
      <xdr:spPr bwMode="auto">
        <a:xfrm>
          <a:off x="1543050" y="55245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559358</xdr:colOff>
      <xdr:row>2</xdr:row>
      <xdr:rowOff>125605</xdr:rowOff>
    </xdr:from>
    <xdr:to>
      <xdr:col>3</xdr:col>
      <xdr:colOff>605077</xdr:colOff>
      <xdr:row>4</xdr:row>
      <xdr:rowOff>95250</xdr:rowOff>
    </xdr:to>
    <xdr:sp macro="" textlink="">
      <xdr:nvSpPr>
        <xdr:cNvPr id="112" name="Freeform 653">
          <a:extLst>
            <a:ext uri="{FF2B5EF4-FFF2-40B4-BE49-F238E27FC236}">
              <a16:creationId xmlns:a16="http://schemas.microsoft.com/office/drawing/2014/main" id="{89518012-874D-43D1-8866-64D5FFF3ABC8}"/>
            </a:ext>
          </a:extLst>
        </xdr:cNvPr>
        <xdr:cNvSpPr>
          <a:spLocks/>
        </xdr:cNvSpPr>
      </xdr:nvSpPr>
      <xdr:spPr bwMode="auto">
        <a:xfrm>
          <a:off x="2102408" y="468505"/>
          <a:ext cx="45719" cy="31254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122987</xdr:rowOff>
    </xdr:from>
    <xdr:to>
      <xdr:col>3</xdr:col>
      <xdr:colOff>751010</xdr:colOff>
      <xdr:row>4</xdr:row>
      <xdr:rowOff>95249</xdr:rowOff>
    </xdr:to>
    <xdr:sp macro="" textlink="">
      <xdr:nvSpPr>
        <xdr:cNvPr id="113" name="Freeform 654">
          <a:extLst>
            <a:ext uri="{FF2B5EF4-FFF2-40B4-BE49-F238E27FC236}">
              <a16:creationId xmlns:a16="http://schemas.microsoft.com/office/drawing/2014/main" id="{71439542-B8B6-44F6-9C51-3C53191C3E85}"/>
            </a:ext>
          </a:extLst>
        </xdr:cNvPr>
        <xdr:cNvSpPr>
          <a:spLocks/>
        </xdr:cNvSpPr>
      </xdr:nvSpPr>
      <xdr:spPr bwMode="auto">
        <a:xfrm>
          <a:off x="2238375" y="465887"/>
          <a:ext cx="4885" cy="315162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15" name="Line 658">
          <a:extLst>
            <a:ext uri="{FF2B5EF4-FFF2-40B4-BE49-F238E27FC236}">
              <a16:creationId xmlns:a16="http://schemas.microsoft.com/office/drawing/2014/main" id="{4C1239D3-155D-46BD-AEC9-4A821A6F6037}"/>
            </a:ext>
          </a:extLst>
        </xdr:cNvPr>
        <xdr:cNvSpPr>
          <a:spLocks noChangeShapeType="1"/>
        </xdr:cNvSpPr>
      </xdr:nvSpPr>
      <xdr:spPr bwMode="auto">
        <a:xfrm>
          <a:off x="1885950" y="685800"/>
          <a:ext cx="55562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16" name="Freeform 659">
          <a:extLst>
            <a:ext uri="{FF2B5EF4-FFF2-40B4-BE49-F238E27FC236}">
              <a16:creationId xmlns:a16="http://schemas.microsoft.com/office/drawing/2014/main" id="{0BBC17B2-011B-48D6-AC7C-A6B19A783CD0}"/>
            </a:ext>
          </a:extLst>
        </xdr:cNvPr>
        <xdr:cNvSpPr>
          <a:spLocks/>
        </xdr:cNvSpPr>
      </xdr:nvSpPr>
      <xdr:spPr bwMode="auto">
        <a:xfrm>
          <a:off x="192405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751532</xdr:colOff>
      <xdr:row>2</xdr:row>
      <xdr:rowOff>104775</xdr:rowOff>
    </xdr:from>
    <xdr:to>
      <xdr:col>4</xdr:col>
      <xdr:colOff>8582</xdr:colOff>
      <xdr:row>4</xdr:row>
      <xdr:rowOff>104775</xdr:rowOff>
    </xdr:to>
    <xdr:sp macro="" textlink="">
      <xdr:nvSpPr>
        <xdr:cNvPr id="117" name="Freeform 661">
          <a:extLst>
            <a:ext uri="{FF2B5EF4-FFF2-40B4-BE49-F238E27FC236}">
              <a16:creationId xmlns:a16="http://schemas.microsoft.com/office/drawing/2014/main" id="{5E6913A2-F4B8-4C59-B600-7A6B566E8D15}"/>
            </a:ext>
          </a:extLst>
        </xdr:cNvPr>
        <xdr:cNvSpPr>
          <a:spLocks/>
        </xdr:cNvSpPr>
      </xdr:nvSpPr>
      <xdr:spPr bwMode="auto">
        <a:xfrm>
          <a:off x="2243782" y="447675"/>
          <a:ext cx="63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118" name="Freeform 665">
          <a:extLst>
            <a:ext uri="{FF2B5EF4-FFF2-40B4-BE49-F238E27FC236}">
              <a16:creationId xmlns:a16="http://schemas.microsoft.com/office/drawing/2014/main" id="{D836583C-80A2-45B8-9986-F0125D0C35A1}"/>
            </a:ext>
          </a:extLst>
        </xdr:cNvPr>
        <xdr:cNvSpPr>
          <a:spLocks/>
        </xdr:cNvSpPr>
      </xdr:nvSpPr>
      <xdr:spPr bwMode="auto">
        <a:xfrm>
          <a:off x="155257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25400</xdr:colOff>
      <xdr:row>6</xdr:row>
      <xdr:rowOff>152400</xdr:rowOff>
    </xdr:from>
    <xdr:to>
      <xdr:col>4</xdr:col>
      <xdr:colOff>82550</xdr:colOff>
      <xdr:row>6</xdr:row>
      <xdr:rowOff>161925</xdr:rowOff>
    </xdr:to>
    <xdr:sp macro="" textlink="">
      <xdr:nvSpPr>
        <xdr:cNvPr id="119" name="Line 666">
          <a:extLst>
            <a:ext uri="{FF2B5EF4-FFF2-40B4-BE49-F238E27FC236}">
              <a16:creationId xmlns:a16="http://schemas.microsoft.com/office/drawing/2014/main" id="{FC81B158-422D-4719-8B32-10259B4B1EEB}"/>
            </a:ext>
          </a:extLst>
        </xdr:cNvPr>
        <xdr:cNvSpPr>
          <a:spLocks noChangeShapeType="1"/>
        </xdr:cNvSpPr>
      </xdr:nvSpPr>
      <xdr:spPr bwMode="auto">
        <a:xfrm>
          <a:off x="1568450" y="1181100"/>
          <a:ext cx="7556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20" name="Freeform 669">
          <a:extLst>
            <a:ext uri="{FF2B5EF4-FFF2-40B4-BE49-F238E27FC236}">
              <a16:creationId xmlns:a16="http://schemas.microsoft.com/office/drawing/2014/main" id="{3690AC8D-8D93-46D5-8DC7-63C4DFC376D8}"/>
            </a:ext>
          </a:extLst>
        </xdr:cNvPr>
        <xdr:cNvSpPr>
          <a:spLocks/>
        </xdr:cNvSpPr>
      </xdr:nvSpPr>
      <xdr:spPr bwMode="auto">
        <a:xfrm>
          <a:off x="1543050" y="55245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695325</xdr:colOff>
      <xdr:row>2</xdr:row>
      <xdr:rowOff>125605</xdr:rowOff>
    </xdr:from>
    <xdr:to>
      <xdr:col>3</xdr:col>
      <xdr:colOff>741044</xdr:colOff>
      <xdr:row>4</xdr:row>
      <xdr:rowOff>95250</xdr:rowOff>
    </xdr:to>
    <xdr:sp macro="" textlink="">
      <xdr:nvSpPr>
        <xdr:cNvPr id="121" name="Freeform 671">
          <a:extLst>
            <a:ext uri="{FF2B5EF4-FFF2-40B4-BE49-F238E27FC236}">
              <a16:creationId xmlns:a16="http://schemas.microsoft.com/office/drawing/2014/main" id="{CF25E4B7-5FC3-44B1-9784-1C2E020DF5D7}"/>
            </a:ext>
          </a:extLst>
        </xdr:cNvPr>
        <xdr:cNvSpPr>
          <a:spLocks/>
        </xdr:cNvSpPr>
      </xdr:nvSpPr>
      <xdr:spPr bwMode="auto">
        <a:xfrm>
          <a:off x="2238375" y="468505"/>
          <a:ext cx="1269" cy="31254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2</xdr:row>
      <xdr:rowOff>167051</xdr:rowOff>
    </xdr:from>
    <xdr:to>
      <xdr:col>4</xdr:col>
      <xdr:colOff>647700</xdr:colOff>
      <xdr:row>3</xdr:row>
      <xdr:rowOff>4602</xdr:rowOff>
    </xdr:to>
    <xdr:sp macro="" textlink="">
      <xdr:nvSpPr>
        <xdr:cNvPr id="122" name="Freeform 672">
          <a:extLst>
            <a:ext uri="{FF2B5EF4-FFF2-40B4-BE49-F238E27FC236}">
              <a16:creationId xmlns:a16="http://schemas.microsoft.com/office/drawing/2014/main" id="{D43A7F36-7EAA-42F2-BDAA-7F0554962B60}"/>
            </a:ext>
          </a:extLst>
        </xdr:cNvPr>
        <xdr:cNvSpPr>
          <a:spLocks/>
        </xdr:cNvSpPr>
      </xdr:nvSpPr>
      <xdr:spPr bwMode="auto">
        <a:xfrm>
          <a:off x="2384425" y="509951"/>
          <a:ext cx="504825" cy="90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23" name="Freeform 675">
          <a:extLst>
            <a:ext uri="{FF2B5EF4-FFF2-40B4-BE49-F238E27FC236}">
              <a16:creationId xmlns:a16="http://schemas.microsoft.com/office/drawing/2014/main" id="{AF71C0B8-37D1-4333-AFEF-14B465920A63}"/>
            </a:ext>
          </a:extLst>
        </xdr:cNvPr>
        <xdr:cNvSpPr>
          <a:spLocks/>
        </xdr:cNvSpPr>
      </xdr:nvSpPr>
      <xdr:spPr bwMode="auto">
        <a:xfrm>
          <a:off x="192405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2</xdr:row>
      <xdr:rowOff>154389</xdr:rowOff>
    </xdr:from>
    <xdr:to>
      <xdr:col>3</xdr:col>
      <xdr:colOff>544286</xdr:colOff>
      <xdr:row>4</xdr:row>
      <xdr:rowOff>85725</xdr:rowOff>
    </xdr:to>
    <xdr:sp macro="" textlink="">
      <xdr:nvSpPr>
        <xdr:cNvPr id="124" name="Freeform 676">
          <a:extLst>
            <a:ext uri="{FF2B5EF4-FFF2-40B4-BE49-F238E27FC236}">
              <a16:creationId xmlns:a16="http://schemas.microsoft.com/office/drawing/2014/main" id="{F079962E-6061-48B6-8B27-118BE73072DA}"/>
            </a:ext>
          </a:extLst>
        </xdr:cNvPr>
        <xdr:cNvSpPr>
          <a:spLocks/>
        </xdr:cNvSpPr>
      </xdr:nvSpPr>
      <xdr:spPr bwMode="auto">
        <a:xfrm>
          <a:off x="2038350" y="497289"/>
          <a:ext cx="48986" cy="274236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0 w 10000"/>
            <a:gd name="connsiteY1" fmla="*/ 884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0" y="8846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86454</xdr:colOff>
      <xdr:row>3</xdr:row>
      <xdr:rowOff>116495</xdr:rowOff>
    </xdr:from>
    <xdr:to>
      <xdr:col>4</xdr:col>
      <xdr:colOff>136698</xdr:colOff>
      <xdr:row>4</xdr:row>
      <xdr:rowOff>104776</xdr:rowOff>
    </xdr:to>
    <xdr:sp macro="" textlink="">
      <xdr:nvSpPr>
        <xdr:cNvPr id="125" name="Freeform 678">
          <a:extLst>
            <a:ext uri="{FF2B5EF4-FFF2-40B4-BE49-F238E27FC236}">
              <a16:creationId xmlns:a16="http://schemas.microsoft.com/office/drawing/2014/main" id="{8523EEA3-F2B1-41D1-B7E2-3FF93D9B52E9}"/>
            </a:ext>
          </a:extLst>
        </xdr:cNvPr>
        <xdr:cNvSpPr>
          <a:spLocks/>
        </xdr:cNvSpPr>
      </xdr:nvSpPr>
      <xdr:spPr bwMode="auto">
        <a:xfrm>
          <a:off x="2328004" y="630845"/>
          <a:ext cx="50244" cy="159731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0 w 10000"/>
            <a:gd name="connsiteY1" fmla="*/ 9091 h 10000"/>
            <a:gd name="connsiteX2" fmla="*/ 0 w 10000"/>
            <a:gd name="connsiteY2" fmla="*/ 1515 h 10000"/>
            <a:gd name="connsiteX3" fmla="*/ 2000 w 10000"/>
            <a:gd name="connsiteY3" fmla="*/ 0 h 10000"/>
            <a:gd name="connsiteX0" fmla="*/ 10000 w 10000"/>
            <a:gd name="connsiteY0" fmla="*/ 8485 h 8485"/>
            <a:gd name="connsiteX1" fmla="*/ 0 w 10000"/>
            <a:gd name="connsiteY1" fmla="*/ 7576 h 8485"/>
            <a:gd name="connsiteX2" fmla="*/ 0 w 10000"/>
            <a:gd name="connsiteY2" fmla="*/ 0 h 8485"/>
            <a:gd name="connsiteX0" fmla="*/ 10550 w 10550"/>
            <a:gd name="connsiteY0" fmla="*/ 5068 h 5068"/>
            <a:gd name="connsiteX1" fmla="*/ 550 w 10550"/>
            <a:gd name="connsiteY1" fmla="*/ 3997 h 5068"/>
            <a:gd name="connsiteX2" fmla="*/ 0 w 10550"/>
            <a:gd name="connsiteY2" fmla="*/ 0 h 5068"/>
            <a:gd name="connsiteX0" fmla="*/ 10000 w 10000"/>
            <a:gd name="connsiteY0" fmla="*/ 12123 h 12123"/>
            <a:gd name="connsiteX1" fmla="*/ 521 w 10000"/>
            <a:gd name="connsiteY1" fmla="*/ 10010 h 12123"/>
            <a:gd name="connsiteX2" fmla="*/ 0 w 10000"/>
            <a:gd name="connsiteY2" fmla="*/ 0 h 121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2123">
              <a:moveTo>
                <a:pt x="10000" y="12123"/>
              </a:moveTo>
              <a:lnTo>
                <a:pt x="521" y="10010"/>
              </a:lnTo>
              <a:cubicBezTo>
                <a:pt x="348" y="7381"/>
                <a:pt x="173" y="262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126" name="Freeform 680">
          <a:extLst>
            <a:ext uri="{FF2B5EF4-FFF2-40B4-BE49-F238E27FC236}">
              <a16:creationId xmlns:a16="http://schemas.microsoft.com/office/drawing/2014/main" id="{9C630487-D2CA-4915-AD0B-BAA47D2C9A71}"/>
            </a:ext>
          </a:extLst>
        </xdr:cNvPr>
        <xdr:cNvSpPr>
          <a:spLocks/>
        </xdr:cNvSpPr>
      </xdr:nvSpPr>
      <xdr:spPr bwMode="auto">
        <a:xfrm>
          <a:off x="155257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641731</xdr:colOff>
      <xdr:row>7</xdr:row>
      <xdr:rowOff>9525</xdr:rowOff>
    </xdr:from>
    <xdr:to>
      <xdr:col>3</xdr:col>
      <xdr:colOff>641731</xdr:colOff>
      <xdr:row>8</xdr:row>
      <xdr:rowOff>66675</xdr:rowOff>
    </xdr:to>
    <xdr:sp macro="" textlink="">
      <xdr:nvSpPr>
        <xdr:cNvPr id="127" name="Line 859">
          <a:extLst>
            <a:ext uri="{FF2B5EF4-FFF2-40B4-BE49-F238E27FC236}">
              <a16:creationId xmlns:a16="http://schemas.microsoft.com/office/drawing/2014/main" id="{3944ED0F-F8A2-438B-A946-4AA23EDAB66C}"/>
            </a:ext>
          </a:extLst>
        </xdr:cNvPr>
        <xdr:cNvSpPr>
          <a:spLocks noChangeShapeType="1"/>
        </xdr:cNvSpPr>
      </xdr:nvSpPr>
      <xdr:spPr bwMode="auto">
        <a:xfrm flipV="1">
          <a:off x="2184781" y="120967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334640</xdr:colOff>
      <xdr:row>5</xdr:row>
      <xdr:rowOff>86906</xdr:rowOff>
    </xdr:from>
    <xdr:ext cx="228517" cy="145713"/>
    <xdr:sp macro="" textlink="">
      <xdr:nvSpPr>
        <xdr:cNvPr id="129" name="Text Box 863">
          <a:extLst>
            <a:ext uri="{FF2B5EF4-FFF2-40B4-BE49-F238E27FC236}">
              <a16:creationId xmlns:a16="http://schemas.microsoft.com/office/drawing/2014/main" id="{98A414C6-C806-4384-9B11-655796E248B7}"/>
            </a:ext>
          </a:extLst>
        </xdr:cNvPr>
        <xdr:cNvSpPr txBox="1">
          <a:spLocks noChangeArrowheads="1"/>
        </xdr:cNvSpPr>
      </xdr:nvSpPr>
      <xdr:spPr bwMode="auto">
        <a:xfrm>
          <a:off x="2576190" y="944156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3</xdr:col>
      <xdr:colOff>630999</xdr:colOff>
      <xdr:row>5</xdr:row>
      <xdr:rowOff>96422</xdr:rowOff>
    </xdr:from>
    <xdr:ext cx="462414" cy="166649"/>
    <xdr:sp macro="" textlink="">
      <xdr:nvSpPr>
        <xdr:cNvPr id="130" name="Text Box 972">
          <a:extLst>
            <a:ext uri="{FF2B5EF4-FFF2-40B4-BE49-F238E27FC236}">
              <a16:creationId xmlns:a16="http://schemas.microsoft.com/office/drawing/2014/main" id="{73CBE3D0-90C5-433A-BA7C-DEDD65E6EA54}"/>
            </a:ext>
          </a:extLst>
        </xdr:cNvPr>
        <xdr:cNvSpPr txBox="1">
          <a:spLocks noChangeArrowheads="1"/>
        </xdr:cNvSpPr>
      </xdr:nvSpPr>
      <xdr:spPr bwMode="auto">
        <a:xfrm>
          <a:off x="2176166" y="964255"/>
          <a:ext cx="462414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</a:t>
          </a:r>
        </a:p>
      </xdr:txBody>
    </xdr:sp>
    <xdr:clientData/>
  </xdr:oneCellAnchor>
  <xdr:twoCellAnchor>
    <xdr:from>
      <xdr:col>8</xdr:col>
      <xdr:colOff>185107</xdr:colOff>
      <xdr:row>4</xdr:row>
      <xdr:rowOff>16468</xdr:rowOff>
    </xdr:from>
    <xdr:to>
      <xdr:col>8</xdr:col>
      <xdr:colOff>430556</xdr:colOff>
      <xdr:row>5</xdr:row>
      <xdr:rowOff>65156</xdr:rowOff>
    </xdr:to>
    <xdr:sp macro="" textlink="">
      <xdr:nvSpPr>
        <xdr:cNvPr id="131" name="六角形 130">
          <a:extLst>
            <a:ext uri="{FF2B5EF4-FFF2-40B4-BE49-F238E27FC236}">
              <a16:creationId xmlns:a16="http://schemas.microsoft.com/office/drawing/2014/main" id="{B42504A3-CC4B-4C99-952C-C398C716BE09}"/>
            </a:ext>
          </a:extLst>
        </xdr:cNvPr>
        <xdr:cNvSpPr/>
      </xdr:nvSpPr>
      <xdr:spPr bwMode="auto">
        <a:xfrm>
          <a:off x="5220657" y="702268"/>
          <a:ext cx="245449" cy="220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10622</xdr:colOff>
      <xdr:row>1</xdr:row>
      <xdr:rowOff>8164</xdr:rowOff>
    </xdr:from>
    <xdr:to>
      <xdr:col>3</xdr:col>
      <xdr:colOff>185964</xdr:colOff>
      <xdr:row>2</xdr:row>
      <xdr:rowOff>4536</xdr:rowOff>
    </xdr:to>
    <xdr:sp macro="" textlink="">
      <xdr:nvSpPr>
        <xdr:cNvPr id="132" name="六角形 131">
          <a:extLst>
            <a:ext uri="{FF2B5EF4-FFF2-40B4-BE49-F238E27FC236}">
              <a16:creationId xmlns:a16="http://schemas.microsoft.com/office/drawing/2014/main" id="{AA7E6B24-BF67-4B72-9E5E-2D2F94D00E70}"/>
            </a:ext>
          </a:extLst>
        </xdr:cNvPr>
        <xdr:cNvSpPr/>
      </xdr:nvSpPr>
      <xdr:spPr bwMode="auto">
        <a:xfrm>
          <a:off x="1553672" y="179614"/>
          <a:ext cx="175342" cy="16782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8164</xdr:rowOff>
    </xdr:from>
    <xdr:to>
      <xdr:col>1</xdr:col>
      <xdr:colOff>183172</xdr:colOff>
      <xdr:row>2</xdr:row>
      <xdr:rowOff>838</xdr:rowOff>
    </xdr:to>
    <xdr:sp macro="" textlink="">
      <xdr:nvSpPr>
        <xdr:cNvPr id="133" name="六角形 132">
          <a:extLst>
            <a:ext uri="{FF2B5EF4-FFF2-40B4-BE49-F238E27FC236}">
              <a16:creationId xmlns:a16="http://schemas.microsoft.com/office/drawing/2014/main" id="{E012DA04-7D00-49E3-95D4-3D6EF272E660}"/>
            </a:ext>
          </a:extLst>
        </xdr:cNvPr>
        <xdr:cNvSpPr/>
      </xdr:nvSpPr>
      <xdr:spPr bwMode="auto">
        <a:xfrm>
          <a:off x="146050" y="179614"/>
          <a:ext cx="183172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277115</xdr:colOff>
      <xdr:row>3</xdr:row>
      <xdr:rowOff>138979</xdr:rowOff>
    </xdr:from>
    <xdr:ext cx="254620" cy="165173"/>
    <xdr:sp macro="" textlink="">
      <xdr:nvSpPr>
        <xdr:cNvPr id="134" name="Text Box 972">
          <a:extLst>
            <a:ext uri="{FF2B5EF4-FFF2-40B4-BE49-F238E27FC236}">
              <a16:creationId xmlns:a16="http://schemas.microsoft.com/office/drawing/2014/main" id="{3820CBB6-F86D-4112-886F-5D2197280857}"/>
            </a:ext>
          </a:extLst>
        </xdr:cNvPr>
        <xdr:cNvSpPr txBox="1">
          <a:spLocks noChangeArrowheads="1"/>
        </xdr:cNvSpPr>
      </xdr:nvSpPr>
      <xdr:spPr bwMode="auto">
        <a:xfrm>
          <a:off x="2518665" y="653329"/>
          <a:ext cx="2546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252615</xdr:colOff>
      <xdr:row>4</xdr:row>
      <xdr:rowOff>19015</xdr:rowOff>
    </xdr:from>
    <xdr:to>
      <xdr:col>4</xdr:col>
      <xdr:colOff>252615</xdr:colOff>
      <xdr:row>4</xdr:row>
      <xdr:rowOff>161890</xdr:rowOff>
    </xdr:to>
    <xdr:sp macro="" textlink="">
      <xdr:nvSpPr>
        <xdr:cNvPr id="135" name="Line 674">
          <a:extLst>
            <a:ext uri="{FF2B5EF4-FFF2-40B4-BE49-F238E27FC236}">
              <a16:creationId xmlns:a16="http://schemas.microsoft.com/office/drawing/2014/main" id="{68B5B546-5505-4AA6-94C3-CAFC678E2802}"/>
            </a:ext>
          </a:extLst>
        </xdr:cNvPr>
        <xdr:cNvSpPr>
          <a:spLocks noChangeShapeType="1"/>
        </xdr:cNvSpPr>
      </xdr:nvSpPr>
      <xdr:spPr bwMode="auto">
        <a:xfrm flipH="1">
          <a:off x="2494165" y="704815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103184</xdr:colOff>
      <xdr:row>5</xdr:row>
      <xdr:rowOff>60373</xdr:rowOff>
    </xdr:from>
    <xdr:ext cx="1248066" cy="154278"/>
    <xdr:sp macro="" textlink="">
      <xdr:nvSpPr>
        <xdr:cNvPr id="136" name="Text Box 972">
          <a:extLst>
            <a:ext uri="{FF2B5EF4-FFF2-40B4-BE49-F238E27FC236}">
              <a16:creationId xmlns:a16="http://schemas.microsoft.com/office/drawing/2014/main" id="{E07E4C7B-79FB-4A15-87A0-5614F61999D7}"/>
            </a:ext>
          </a:extLst>
        </xdr:cNvPr>
        <xdr:cNvSpPr txBox="1">
          <a:spLocks noChangeArrowheads="1"/>
        </xdr:cNvSpPr>
      </xdr:nvSpPr>
      <xdr:spPr bwMode="auto">
        <a:xfrm>
          <a:off x="947734" y="917623"/>
          <a:ext cx="1248066" cy="15427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/>
            <a:t>泉南ﾏﾘﾝﾌﾞﾘｯｼﾞ</a:t>
          </a:r>
          <a:r>
            <a:rPr lang="en-US" altLang="ja-JP" sz="900"/>
            <a:t> 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田尻ｽｶｲﾌﾞﾘｯｼﾞ歩道橋へ</a:t>
          </a:r>
        </a:p>
      </xdr:txBody>
    </xdr:sp>
    <xdr:clientData/>
  </xdr:oneCellAnchor>
  <xdr:oneCellAnchor>
    <xdr:from>
      <xdr:col>3</xdr:col>
      <xdr:colOff>709606</xdr:colOff>
      <xdr:row>6</xdr:row>
      <xdr:rowOff>90461</xdr:rowOff>
    </xdr:from>
    <xdr:ext cx="600075" cy="119582"/>
    <xdr:sp macro="" textlink="">
      <xdr:nvSpPr>
        <xdr:cNvPr id="137" name="Text Box 849">
          <a:extLst>
            <a:ext uri="{FF2B5EF4-FFF2-40B4-BE49-F238E27FC236}">
              <a16:creationId xmlns:a16="http://schemas.microsoft.com/office/drawing/2014/main" id="{E5D9F877-00FF-4F2A-8B56-ECEE53691FB5}"/>
            </a:ext>
          </a:extLst>
        </xdr:cNvPr>
        <xdr:cNvSpPr txBox="1">
          <a:spLocks noChangeArrowheads="1"/>
        </xdr:cNvSpPr>
      </xdr:nvSpPr>
      <xdr:spPr bwMode="auto">
        <a:xfrm>
          <a:off x="2239956" y="1119161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4</xdr:col>
      <xdr:colOff>167066</xdr:colOff>
      <xdr:row>3</xdr:row>
      <xdr:rowOff>105019</xdr:rowOff>
    </xdr:from>
    <xdr:to>
      <xdr:col>4</xdr:col>
      <xdr:colOff>657596</xdr:colOff>
      <xdr:row>6</xdr:row>
      <xdr:rowOff>139484</xdr:rowOff>
    </xdr:to>
    <xdr:sp macro="" textlink="">
      <xdr:nvSpPr>
        <xdr:cNvPr id="138" name="Freeform 679">
          <a:extLst>
            <a:ext uri="{FF2B5EF4-FFF2-40B4-BE49-F238E27FC236}">
              <a16:creationId xmlns:a16="http://schemas.microsoft.com/office/drawing/2014/main" id="{205C747B-2FE7-4BBE-AAA5-6900357BDC41}"/>
            </a:ext>
          </a:extLst>
        </xdr:cNvPr>
        <xdr:cNvSpPr>
          <a:spLocks/>
        </xdr:cNvSpPr>
      </xdr:nvSpPr>
      <xdr:spPr bwMode="auto">
        <a:xfrm>
          <a:off x="2407709" y="622090"/>
          <a:ext cx="490530" cy="551537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29 w 10729"/>
            <a:gd name="connsiteY0" fmla="*/ 20578 h 20578"/>
            <a:gd name="connsiteX1" fmla="*/ 9167 w 10729"/>
            <a:gd name="connsiteY1" fmla="*/ 2123 h 20578"/>
            <a:gd name="connsiteX2" fmla="*/ 6042 w 10729"/>
            <a:gd name="connsiteY2" fmla="*/ 399 h 20578"/>
            <a:gd name="connsiteX3" fmla="*/ 3125 w 10729"/>
            <a:gd name="connsiteY3" fmla="*/ 1089 h 20578"/>
            <a:gd name="connsiteX4" fmla="*/ 0 w 10729"/>
            <a:gd name="connsiteY4" fmla="*/ 744 h 20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29" h="20578">
              <a:moveTo>
                <a:pt x="10729" y="20578"/>
              </a:moveTo>
              <a:cubicBezTo>
                <a:pt x="10521" y="19199"/>
                <a:pt x="9948" y="5486"/>
                <a:pt x="9167" y="2123"/>
              </a:cubicBezTo>
              <a:cubicBezTo>
                <a:pt x="8386" y="-1240"/>
                <a:pt x="7083" y="399"/>
                <a:pt x="6042" y="399"/>
              </a:cubicBezTo>
              <a:cubicBezTo>
                <a:pt x="5000" y="399"/>
                <a:pt x="4167" y="1089"/>
                <a:pt x="3125" y="1089"/>
              </a:cubicBezTo>
              <a:cubicBezTo>
                <a:pt x="2083" y="1089"/>
                <a:pt x="1042" y="1089"/>
                <a:pt x="0" y="74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573174</xdr:colOff>
      <xdr:row>6</xdr:row>
      <xdr:rowOff>85724</xdr:rowOff>
    </xdr:from>
    <xdr:to>
      <xdr:col>3</xdr:col>
      <xdr:colOff>725574</xdr:colOff>
      <xdr:row>7</xdr:row>
      <xdr:rowOff>57149</xdr:rowOff>
    </xdr:to>
    <xdr:sp macro="" textlink="">
      <xdr:nvSpPr>
        <xdr:cNvPr id="139" name="Oval 862">
          <a:extLst>
            <a:ext uri="{FF2B5EF4-FFF2-40B4-BE49-F238E27FC236}">
              <a16:creationId xmlns:a16="http://schemas.microsoft.com/office/drawing/2014/main" id="{14E39D35-CC01-404A-9F5A-38319B10F46F}"/>
            </a:ext>
          </a:extLst>
        </xdr:cNvPr>
        <xdr:cNvSpPr>
          <a:spLocks noChangeArrowheads="1"/>
        </xdr:cNvSpPr>
      </xdr:nvSpPr>
      <xdr:spPr bwMode="auto">
        <a:xfrm>
          <a:off x="2116224" y="1114424"/>
          <a:ext cx="1270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697197</xdr:colOff>
      <xdr:row>4</xdr:row>
      <xdr:rowOff>95338</xdr:rowOff>
    </xdr:from>
    <xdr:to>
      <xdr:col>6</xdr:col>
      <xdr:colOff>438341</xdr:colOff>
      <xdr:row>5</xdr:row>
      <xdr:rowOff>29359</xdr:rowOff>
    </xdr:to>
    <xdr:grpSp>
      <xdr:nvGrpSpPr>
        <xdr:cNvPr id="140" name="グループ化 139">
          <a:extLst>
            <a:ext uri="{FF2B5EF4-FFF2-40B4-BE49-F238E27FC236}">
              <a16:creationId xmlns:a16="http://schemas.microsoft.com/office/drawing/2014/main" id="{30C15238-2F7F-48E8-BCF7-124ADA8D6DD6}"/>
            </a:ext>
          </a:extLst>
        </xdr:cNvPr>
        <xdr:cNvGrpSpPr/>
      </xdr:nvGrpSpPr>
      <xdr:grpSpPr>
        <a:xfrm>
          <a:off x="2893515" y="775276"/>
          <a:ext cx="1120364" cy="104006"/>
          <a:chOff x="3239124" y="792332"/>
          <a:chExt cx="1228778" cy="104300"/>
        </a:xfrm>
      </xdr:grpSpPr>
      <xdr:grpSp>
        <xdr:nvGrpSpPr>
          <xdr:cNvPr id="141" name="グループ化 140">
            <a:extLst>
              <a:ext uri="{FF2B5EF4-FFF2-40B4-BE49-F238E27FC236}">
                <a16:creationId xmlns:a16="http://schemas.microsoft.com/office/drawing/2014/main" id="{771C67E3-A651-4AEC-ACF3-31FE0A5219DA}"/>
              </a:ext>
            </a:extLst>
          </xdr:cNvPr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144" name="Line 77">
              <a:extLst>
                <a:ext uri="{FF2B5EF4-FFF2-40B4-BE49-F238E27FC236}">
                  <a16:creationId xmlns:a16="http://schemas.microsoft.com/office/drawing/2014/main" id="{C4B53872-EF42-411E-8277-CD03CC81C49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5" name="Line 78">
              <a:extLst>
                <a:ext uri="{FF2B5EF4-FFF2-40B4-BE49-F238E27FC236}">
                  <a16:creationId xmlns:a16="http://schemas.microsoft.com/office/drawing/2014/main" id="{326F1EBD-1E97-479E-B7B7-96113C9B53B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6" name="Line 79">
              <a:extLst>
                <a:ext uri="{FF2B5EF4-FFF2-40B4-BE49-F238E27FC236}">
                  <a16:creationId xmlns:a16="http://schemas.microsoft.com/office/drawing/2014/main" id="{22C0C82B-3A17-49D2-9D96-A136ED1F47F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" name="Line 80">
              <a:extLst>
                <a:ext uri="{FF2B5EF4-FFF2-40B4-BE49-F238E27FC236}">
                  <a16:creationId xmlns:a16="http://schemas.microsoft.com/office/drawing/2014/main" id="{4D61C5D3-C0C0-48E6-BD6A-03B01773CF4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" name="Line 81">
              <a:extLst>
                <a:ext uri="{FF2B5EF4-FFF2-40B4-BE49-F238E27FC236}">
                  <a16:creationId xmlns:a16="http://schemas.microsoft.com/office/drawing/2014/main" id="{08F20EC8-FC30-4447-BD76-7437202FFA1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9" name="Line 82">
              <a:extLst>
                <a:ext uri="{FF2B5EF4-FFF2-40B4-BE49-F238E27FC236}">
                  <a16:creationId xmlns:a16="http://schemas.microsoft.com/office/drawing/2014/main" id="{A9149DB7-602F-4463-911A-DF2DDCB3C2F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" name="Line 83">
              <a:extLst>
                <a:ext uri="{FF2B5EF4-FFF2-40B4-BE49-F238E27FC236}">
                  <a16:creationId xmlns:a16="http://schemas.microsoft.com/office/drawing/2014/main" id="{A50BAE0B-FF2D-4AAF-8553-E6D4C7A38FF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" name="Line 84">
              <a:extLst>
                <a:ext uri="{FF2B5EF4-FFF2-40B4-BE49-F238E27FC236}">
                  <a16:creationId xmlns:a16="http://schemas.microsoft.com/office/drawing/2014/main" id="{228D17EA-0DAB-4F7E-9B26-543D9911036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2" name="Line 85">
              <a:extLst>
                <a:ext uri="{FF2B5EF4-FFF2-40B4-BE49-F238E27FC236}">
                  <a16:creationId xmlns:a16="http://schemas.microsoft.com/office/drawing/2014/main" id="{2E67DA43-D38E-4592-96B4-30937FCF3B8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3" name="Line 86">
              <a:extLst>
                <a:ext uri="{FF2B5EF4-FFF2-40B4-BE49-F238E27FC236}">
                  <a16:creationId xmlns:a16="http://schemas.microsoft.com/office/drawing/2014/main" id="{C36192F6-2160-4F97-8492-6DBBC950D2E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4" name="Line 87">
              <a:extLst>
                <a:ext uri="{FF2B5EF4-FFF2-40B4-BE49-F238E27FC236}">
                  <a16:creationId xmlns:a16="http://schemas.microsoft.com/office/drawing/2014/main" id="{AC36793B-DFA5-4786-9DFB-3A09F74637D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" name="Line 88">
              <a:extLst>
                <a:ext uri="{FF2B5EF4-FFF2-40B4-BE49-F238E27FC236}">
                  <a16:creationId xmlns:a16="http://schemas.microsoft.com/office/drawing/2014/main" id="{EAF022FD-F811-4B56-A893-6EDA23892D0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" name="Line 91">
              <a:extLst>
                <a:ext uri="{FF2B5EF4-FFF2-40B4-BE49-F238E27FC236}">
                  <a16:creationId xmlns:a16="http://schemas.microsoft.com/office/drawing/2014/main" id="{512A0C66-D59A-4F75-8A52-548F860B9C1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" name="Line 92">
              <a:extLst>
                <a:ext uri="{FF2B5EF4-FFF2-40B4-BE49-F238E27FC236}">
                  <a16:creationId xmlns:a16="http://schemas.microsoft.com/office/drawing/2014/main" id="{C7445530-E362-476A-8E13-78B44D849B5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2" name="Line 84">
            <a:extLst>
              <a:ext uri="{FF2B5EF4-FFF2-40B4-BE49-F238E27FC236}">
                <a16:creationId xmlns:a16="http://schemas.microsoft.com/office/drawing/2014/main" id="{B57F5562-690E-43C8-BAC5-C32D27A4334B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787290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3" name="Line 84">
            <a:extLst>
              <a:ext uri="{FF2B5EF4-FFF2-40B4-BE49-F238E27FC236}">
                <a16:creationId xmlns:a16="http://schemas.microsoft.com/office/drawing/2014/main" id="{BD90C467-1890-465F-9B43-25A20E933ED1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103765</xdr:colOff>
      <xdr:row>4</xdr:row>
      <xdr:rowOff>45230</xdr:rowOff>
    </xdr:from>
    <xdr:to>
      <xdr:col>5</xdr:col>
      <xdr:colOff>744973</xdr:colOff>
      <xdr:row>5</xdr:row>
      <xdr:rowOff>74497</xdr:rowOff>
    </xdr:to>
    <xdr:sp macro="" textlink="">
      <xdr:nvSpPr>
        <xdr:cNvPr id="158" name="Line 1048">
          <a:extLst>
            <a:ext uri="{FF2B5EF4-FFF2-40B4-BE49-F238E27FC236}">
              <a16:creationId xmlns:a16="http://schemas.microsoft.com/office/drawing/2014/main" id="{5EF0931E-A4D7-44B8-AA0D-C296F7D0755D}"/>
            </a:ext>
          </a:extLst>
        </xdr:cNvPr>
        <xdr:cNvSpPr>
          <a:spLocks noChangeShapeType="1"/>
        </xdr:cNvSpPr>
      </xdr:nvSpPr>
      <xdr:spPr bwMode="auto">
        <a:xfrm flipV="1">
          <a:off x="3043815" y="731030"/>
          <a:ext cx="596758" cy="200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72931</xdr:colOff>
      <xdr:row>5</xdr:row>
      <xdr:rowOff>34588</xdr:rowOff>
    </xdr:from>
    <xdr:to>
      <xdr:col>5</xdr:col>
      <xdr:colOff>647625</xdr:colOff>
      <xdr:row>6</xdr:row>
      <xdr:rowOff>82479</xdr:rowOff>
    </xdr:to>
    <xdr:sp macro="" textlink="">
      <xdr:nvSpPr>
        <xdr:cNvPr id="159" name="Line 1049">
          <a:extLst>
            <a:ext uri="{FF2B5EF4-FFF2-40B4-BE49-F238E27FC236}">
              <a16:creationId xmlns:a16="http://schemas.microsoft.com/office/drawing/2014/main" id="{1E598EE0-5D9C-426F-92E1-7601F303FF58}"/>
            </a:ext>
          </a:extLst>
        </xdr:cNvPr>
        <xdr:cNvSpPr>
          <a:spLocks noChangeShapeType="1"/>
        </xdr:cNvSpPr>
      </xdr:nvSpPr>
      <xdr:spPr bwMode="auto">
        <a:xfrm flipV="1">
          <a:off x="3012981" y="891838"/>
          <a:ext cx="574694" cy="219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160" name="Line 89">
          <a:extLst>
            <a:ext uri="{FF2B5EF4-FFF2-40B4-BE49-F238E27FC236}">
              <a16:creationId xmlns:a16="http://schemas.microsoft.com/office/drawing/2014/main" id="{CF49C6AC-5A82-44A9-A334-5D81955E9660}"/>
            </a:ext>
          </a:extLst>
        </xdr:cNvPr>
        <xdr:cNvSpPr>
          <a:spLocks noChangeShapeType="1"/>
        </xdr:cNvSpPr>
      </xdr:nvSpPr>
      <xdr:spPr bwMode="auto">
        <a:xfrm>
          <a:off x="36385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161" name="Line 120">
          <a:extLst>
            <a:ext uri="{FF2B5EF4-FFF2-40B4-BE49-F238E27FC236}">
              <a16:creationId xmlns:a16="http://schemas.microsoft.com/office/drawing/2014/main" id="{EA7F2593-AF7E-4460-A85A-2A8546012D93}"/>
            </a:ext>
          </a:extLst>
        </xdr:cNvPr>
        <xdr:cNvSpPr>
          <a:spLocks noChangeShapeType="1"/>
        </xdr:cNvSpPr>
      </xdr:nvSpPr>
      <xdr:spPr bwMode="auto">
        <a:xfrm>
          <a:off x="3292475" y="1295400"/>
          <a:ext cx="746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71123</xdr:colOff>
      <xdr:row>3</xdr:row>
      <xdr:rowOff>153762</xdr:rowOff>
    </xdr:from>
    <xdr:ext cx="481853" cy="156882"/>
    <xdr:sp macro="" textlink="">
      <xdr:nvSpPr>
        <xdr:cNvPr id="162" name="Text Box 209">
          <a:extLst>
            <a:ext uri="{FF2B5EF4-FFF2-40B4-BE49-F238E27FC236}">
              <a16:creationId xmlns:a16="http://schemas.microsoft.com/office/drawing/2014/main" id="{FB4A0264-4ECE-4810-A9B9-920B919633AA}"/>
            </a:ext>
          </a:extLst>
        </xdr:cNvPr>
        <xdr:cNvSpPr txBox="1">
          <a:spLocks noChangeArrowheads="1"/>
        </xdr:cNvSpPr>
      </xdr:nvSpPr>
      <xdr:spPr bwMode="auto">
        <a:xfrm>
          <a:off x="3709673" y="668112"/>
          <a:ext cx="481853" cy="15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5</xdr:col>
      <xdr:colOff>592230</xdr:colOff>
      <xdr:row>2</xdr:row>
      <xdr:rowOff>95250</xdr:rowOff>
    </xdr:from>
    <xdr:to>
      <xdr:col>6</xdr:col>
      <xdr:colOff>20730</xdr:colOff>
      <xdr:row>6</xdr:row>
      <xdr:rowOff>76200</xdr:rowOff>
    </xdr:to>
    <xdr:grpSp>
      <xdr:nvGrpSpPr>
        <xdr:cNvPr id="163" name="Group 213">
          <a:extLst>
            <a:ext uri="{FF2B5EF4-FFF2-40B4-BE49-F238E27FC236}">
              <a16:creationId xmlns:a16="http://schemas.microsoft.com/office/drawing/2014/main" id="{5C3E11E5-D1B4-4F5D-9F7B-73606760EB23}"/>
            </a:ext>
          </a:extLst>
        </xdr:cNvPr>
        <xdr:cNvGrpSpPr>
          <a:grpSpLocks/>
        </xdr:cNvGrpSpPr>
      </xdr:nvGrpSpPr>
      <xdr:grpSpPr bwMode="auto">
        <a:xfrm>
          <a:off x="3481968" y="435219"/>
          <a:ext cx="114300" cy="660889"/>
          <a:chOff x="234" y="388"/>
          <a:chExt cx="17" cy="48"/>
        </a:xfrm>
      </xdr:grpSpPr>
      <xdr:sp macro="" textlink="">
        <xdr:nvSpPr>
          <xdr:cNvPr id="164" name="Freeform 214">
            <a:extLst>
              <a:ext uri="{FF2B5EF4-FFF2-40B4-BE49-F238E27FC236}">
                <a16:creationId xmlns:a16="http://schemas.microsoft.com/office/drawing/2014/main" id="{9308072E-8A11-46EA-A55A-3598ECA3856D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" name="Freeform 215">
            <a:extLst>
              <a:ext uri="{FF2B5EF4-FFF2-40B4-BE49-F238E27FC236}">
                <a16:creationId xmlns:a16="http://schemas.microsoft.com/office/drawing/2014/main" id="{3BC9F8F2-9700-4B46-ABE9-E84C69574998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523148</xdr:colOff>
      <xdr:row>5</xdr:row>
      <xdr:rowOff>27960</xdr:rowOff>
    </xdr:from>
    <xdr:to>
      <xdr:col>5</xdr:col>
      <xdr:colOff>654735</xdr:colOff>
      <xdr:row>8</xdr:row>
      <xdr:rowOff>163802</xdr:rowOff>
    </xdr:to>
    <xdr:sp macro="" textlink="">
      <xdr:nvSpPr>
        <xdr:cNvPr id="166" name="Freeform 379">
          <a:extLst>
            <a:ext uri="{FF2B5EF4-FFF2-40B4-BE49-F238E27FC236}">
              <a16:creationId xmlns:a16="http://schemas.microsoft.com/office/drawing/2014/main" id="{1D588EFD-BA75-4685-B47D-1D48FD49C7DA}"/>
            </a:ext>
          </a:extLst>
        </xdr:cNvPr>
        <xdr:cNvSpPr>
          <a:spLocks/>
        </xdr:cNvSpPr>
      </xdr:nvSpPr>
      <xdr:spPr bwMode="auto">
        <a:xfrm>
          <a:off x="3463198" y="885210"/>
          <a:ext cx="131587" cy="650192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43" h="11934">
              <a:moveTo>
                <a:pt x="9833" y="11934"/>
              </a:moveTo>
              <a:cubicBezTo>
                <a:pt x="9833" y="11550"/>
                <a:pt x="10615" y="8594"/>
                <a:pt x="9162" y="7504"/>
              </a:cubicBezTo>
              <a:cubicBezTo>
                <a:pt x="7709" y="6414"/>
                <a:pt x="2454" y="6543"/>
                <a:pt x="1112" y="5392"/>
              </a:cubicBezTo>
              <a:cubicBezTo>
                <a:pt x="-230" y="4240"/>
                <a:pt x="-230" y="1551"/>
                <a:pt x="441" y="783"/>
              </a:cubicBezTo>
              <a:cubicBezTo>
                <a:pt x="1861" y="409"/>
                <a:pt x="5028" y="0"/>
                <a:pt x="63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657224</xdr:colOff>
      <xdr:row>3</xdr:row>
      <xdr:rowOff>133910</xdr:rowOff>
    </xdr:from>
    <xdr:to>
      <xdr:col>5</xdr:col>
      <xdr:colOff>735105</xdr:colOff>
      <xdr:row>5</xdr:row>
      <xdr:rowOff>124385</xdr:rowOff>
    </xdr:to>
    <xdr:sp macro="" textlink="">
      <xdr:nvSpPr>
        <xdr:cNvPr id="167" name="Text Box 380">
          <a:extLst>
            <a:ext uri="{FF2B5EF4-FFF2-40B4-BE49-F238E27FC236}">
              <a16:creationId xmlns:a16="http://schemas.microsoft.com/office/drawing/2014/main" id="{4BC2FDF5-067F-421C-8D60-4CFE33A077FE}"/>
            </a:ext>
          </a:extLst>
        </xdr:cNvPr>
        <xdr:cNvSpPr txBox="1">
          <a:spLocks noChangeArrowheads="1"/>
        </xdr:cNvSpPr>
      </xdr:nvSpPr>
      <xdr:spPr bwMode="auto">
        <a:xfrm>
          <a:off x="3597274" y="648260"/>
          <a:ext cx="3978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665453</xdr:colOff>
      <xdr:row>1</xdr:row>
      <xdr:rowOff>39221</xdr:rowOff>
    </xdr:from>
    <xdr:to>
      <xdr:col>5</xdr:col>
      <xdr:colOff>666200</xdr:colOff>
      <xdr:row>7</xdr:row>
      <xdr:rowOff>28575</xdr:rowOff>
    </xdr:to>
    <xdr:sp macro="" textlink="">
      <xdr:nvSpPr>
        <xdr:cNvPr id="168" name="Line 381">
          <a:extLst>
            <a:ext uri="{FF2B5EF4-FFF2-40B4-BE49-F238E27FC236}">
              <a16:creationId xmlns:a16="http://schemas.microsoft.com/office/drawing/2014/main" id="{BC516ECF-4CE9-47EB-BBEE-7004DABE9027}"/>
            </a:ext>
          </a:extLst>
        </xdr:cNvPr>
        <xdr:cNvSpPr>
          <a:spLocks noChangeShapeType="1"/>
        </xdr:cNvSpPr>
      </xdr:nvSpPr>
      <xdr:spPr bwMode="auto">
        <a:xfrm flipH="1" flipV="1">
          <a:off x="3605503" y="210671"/>
          <a:ext cx="747" cy="101805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99943</xdr:colOff>
      <xdr:row>4</xdr:row>
      <xdr:rowOff>130123</xdr:rowOff>
    </xdr:from>
    <xdr:to>
      <xdr:col>6</xdr:col>
      <xdr:colOff>280708</xdr:colOff>
      <xdr:row>5</xdr:row>
      <xdr:rowOff>75527</xdr:rowOff>
    </xdr:to>
    <xdr:sp macro="" textlink="">
      <xdr:nvSpPr>
        <xdr:cNvPr id="169" name="Line 725">
          <a:extLst>
            <a:ext uri="{FF2B5EF4-FFF2-40B4-BE49-F238E27FC236}">
              <a16:creationId xmlns:a16="http://schemas.microsoft.com/office/drawing/2014/main" id="{A123D7AA-1025-4215-BC11-7B90F18BEEEB}"/>
            </a:ext>
          </a:extLst>
        </xdr:cNvPr>
        <xdr:cNvSpPr>
          <a:spLocks noChangeShapeType="1"/>
        </xdr:cNvSpPr>
      </xdr:nvSpPr>
      <xdr:spPr bwMode="auto">
        <a:xfrm flipH="1" flipV="1">
          <a:off x="3738493" y="815923"/>
          <a:ext cx="180765" cy="116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1215</xdr:colOff>
      <xdr:row>4</xdr:row>
      <xdr:rowOff>170278</xdr:rowOff>
    </xdr:from>
    <xdr:to>
      <xdr:col>6</xdr:col>
      <xdr:colOff>43665</xdr:colOff>
      <xdr:row>7</xdr:row>
      <xdr:rowOff>70878</xdr:rowOff>
    </xdr:to>
    <xdr:sp macro="" textlink="">
      <xdr:nvSpPr>
        <xdr:cNvPr id="170" name="Line 184">
          <a:extLst>
            <a:ext uri="{FF2B5EF4-FFF2-40B4-BE49-F238E27FC236}">
              <a16:creationId xmlns:a16="http://schemas.microsoft.com/office/drawing/2014/main" id="{62E60764-EEC2-41E6-8F39-40E1499F4275}"/>
            </a:ext>
          </a:extLst>
        </xdr:cNvPr>
        <xdr:cNvSpPr>
          <a:spLocks noChangeShapeType="1"/>
        </xdr:cNvSpPr>
      </xdr:nvSpPr>
      <xdr:spPr bwMode="auto">
        <a:xfrm flipV="1">
          <a:off x="3639765" y="856078"/>
          <a:ext cx="42450" cy="414950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594040</xdr:colOff>
      <xdr:row>2</xdr:row>
      <xdr:rowOff>77108</xdr:rowOff>
    </xdr:from>
    <xdr:to>
      <xdr:col>6</xdr:col>
      <xdr:colOff>58964</xdr:colOff>
      <xdr:row>3</xdr:row>
      <xdr:rowOff>68036</xdr:rowOff>
    </xdr:to>
    <xdr:sp macro="" textlink="">
      <xdr:nvSpPr>
        <xdr:cNvPr id="171" name="六角形 170">
          <a:extLst>
            <a:ext uri="{FF2B5EF4-FFF2-40B4-BE49-F238E27FC236}">
              <a16:creationId xmlns:a16="http://schemas.microsoft.com/office/drawing/2014/main" id="{DD19B5A4-D97B-4856-8114-91F479DBE067}"/>
            </a:ext>
          </a:extLst>
        </xdr:cNvPr>
        <xdr:cNvSpPr/>
      </xdr:nvSpPr>
      <xdr:spPr bwMode="auto">
        <a:xfrm>
          <a:off x="3533183" y="421822"/>
          <a:ext cx="163424" cy="1632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145203</xdr:colOff>
      <xdr:row>3</xdr:row>
      <xdr:rowOff>143208</xdr:rowOff>
    </xdr:from>
    <xdr:to>
      <xdr:col>5</xdr:col>
      <xdr:colOff>393545</xdr:colOff>
      <xdr:row>5</xdr:row>
      <xdr:rowOff>11446</xdr:rowOff>
    </xdr:to>
    <xdr:sp macro="" textlink="">
      <xdr:nvSpPr>
        <xdr:cNvPr id="172" name="六角形 171">
          <a:extLst>
            <a:ext uri="{FF2B5EF4-FFF2-40B4-BE49-F238E27FC236}">
              <a16:creationId xmlns:a16="http://schemas.microsoft.com/office/drawing/2014/main" id="{75F56BB0-E5C1-4FB0-AF80-858CADC2E905}"/>
            </a:ext>
          </a:extLst>
        </xdr:cNvPr>
        <xdr:cNvSpPr/>
      </xdr:nvSpPr>
      <xdr:spPr bwMode="auto">
        <a:xfrm>
          <a:off x="3085253" y="657558"/>
          <a:ext cx="248342" cy="211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581270</xdr:colOff>
      <xdr:row>7</xdr:row>
      <xdr:rowOff>488</xdr:rowOff>
    </xdr:from>
    <xdr:to>
      <xdr:col>6</xdr:col>
      <xdr:colOff>39781</xdr:colOff>
      <xdr:row>7</xdr:row>
      <xdr:rowOff>151424</xdr:rowOff>
    </xdr:to>
    <xdr:sp macro="" textlink="">
      <xdr:nvSpPr>
        <xdr:cNvPr id="173" name="Oval 383">
          <a:extLst>
            <a:ext uri="{FF2B5EF4-FFF2-40B4-BE49-F238E27FC236}">
              <a16:creationId xmlns:a16="http://schemas.microsoft.com/office/drawing/2014/main" id="{8CACABB2-43E5-48C1-808B-27CE0512D067}"/>
            </a:ext>
          </a:extLst>
        </xdr:cNvPr>
        <xdr:cNvSpPr>
          <a:spLocks noChangeArrowheads="1"/>
        </xdr:cNvSpPr>
      </xdr:nvSpPr>
      <xdr:spPr bwMode="auto">
        <a:xfrm>
          <a:off x="3521320" y="1200638"/>
          <a:ext cx="157011" cy="1509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5602</xdr:colOff>
      <xdr:row>3</xdr:row>
      <xdr:rowOff>39221</xdr:rowOff>
    </xdr:from>
    <xdr:ext cx="303149" cy="143527"/>
    <xdr:sp macro="" textlink="">
      <xdr:nvSpPr>
        <xdr:cNvPr id="174" name="Text Box 1300">
          <a:extLst>
            <a:ext uri="{FF2B5EF4-FFF2-40B4-BE49-F238E27FC236}">
              <a16:creationId xmlns:a16="http://schemas.microsoft.com/office/drawing/2014/main" id="{091D8065-B4B8-4613-90D5-D66CD5902B3E}"/>
            </a:ext>
          </a:extLst>
        </xdr:cNvPr>
        <xdr:cNvSpPr txBox="1">
          <a:spLocks noChangeArrowheads="1"/>
        </xdr:cNvSpPr>
      </xdr:nvSpPr>
      <xdr:spPr bwMode="auto">
        <a:xfrm>
          <a:off x="3644152" y="553571"/>
          <a:ext cx="303149" cy="14352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762985</xdr:colOff>
      <xdr:row>4</xdr:row>
      <xdr:rowOff>10367</xdr:rowOff>
    </xdr:from>
    <xdr:to>
      <xdr:col>6</xdr:col>
      <xdr:colOff>100287</xdr:colOff>
      <xdr:row>5</xdr:row>
      <xdr:rowOff>3530</xdr:rowOff>
    </xdr:to>
    <xdr:sp macro="" textlink="">
      <xdr:nvSpPr>
        <xdr:cNvPr id="175" name="Freeform 382">
          <a:extLst>
            <a:ext uri="{FF2B5EF4-FFF2-40B4-BE49-F238E27FC236}">
              <a16:creationId xmlns:a16="http://schemas.microsoft.com/office/drawing/2014/main" id="{C36F8A29-2D8E-4C5E-97E6-FD49A0D0DD32}"/>
            </a:ext>
          </a:extLst>
        </xdr:cNvPr>
        <xdr:cNvSpPr>
          <a:spLocks/>
        </xdr:cNvSpPr>
      </xdr:nvSpPr>
      <xdr:spPr bwMode="auto">
        <a:xfrm>
          <a:off x="3639535" y="696167"/>
          <a:ext cx="99302" cy="164613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7" h="10708">
              <a:moveTo>
                <a:pt x="64" y="10708"/>
              </a:moveTo>
              <a:cubicBezTo>
                <a:pt x="2065" y="10154"/>
                <a:pt x="4698" y="9058"/>
                <a:pt x="9666" y="8047"/>
              </a:cubicBezTo>
              <a:cubicBezTo>
                <a:pt x="12497" y="9626"/>
                <a:pt x="-2328" y="-1423"/>
                <a:pt x="317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20382</xdr:colOff>
      <xdr:row>4</xdr:row>
      <xdr:rowOff>165840</xdr:rowOff>
    </xdr:from>
    <xdr:to>
      <xdr:col>6</xdr:col>
      <xdr:colOff>221205</xdr:colOff>
      <xdr:row>7</xdr:row>
      <xdr:rowOff>124870</xdr:rowOff>
    </xdr:to>
    <xdr:sp macro="" textlink="">
      <xdr:nvSpPr>
        <xdr:cNvPr id="176" name="AutoShape 1653">
          <a:extLst>
            <a:ext uri="{FF2B5EF4-FFF2-40B4-BE49-F238E27FC236}">
              <a16:creationId xmlns:a16="http://schemas.microsoft.com/office/drawing/2014/main" id="{846E5146-C879-4E75-BF02-6C1201FF6B8C}"/>
            </a:ext>
          </a:extLst>
        </xdr:cNvPr>
        <xdr:cNvSpPr>
          <a:spLocks/>
        </xdr:cNvSpPr>
      </xdr:nvSpPr>
      <xdr:spPr bwMode="auto">
        <a:xfrm rot="1163971">
          <a:off x="3658932" y="851640"/>
          <a:ext cx="200823" cy="4733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191810</xdr:colOff>
      <xdr:row>6</xdr:row>
      <xdr:rowOff>115564</xdr:rowOff>
    </xdr:from>
    <xdr:ext cx="341736" cy="120804"/>
    <xdr:sp macro="" textlink="">
      <xdr:nvSpPr>
        <xdr:cNvPr id="177" name="Text Box 1563">
          <a:extLst>
            <a:ext uri="{FF2B5EF4-FFF2-40B4-BE49-F238E27FC236}">
              <a16:creationId xmlns:a16="http://schemas.microsoft.com/office/drawing/2014/main" id="{9B3BAE17-5E12-4A14-8F43-06F96BEFCA7A}"/>
            </a:ext>
          </a:extLst>
        </xdr:cNvPr>
        <xdr:cNvSpPr txBox="1">
          <a:spLocks noChangeArrowheads="1"/>
        </xdr:cNvSpPr>
      </xdr:nvSpPr>
      <xdr:spPr bwMode="auto">
        <a:xfrm>
          <a:off x="3830360" y="1144264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198768</xdr:colOff>
      <xdr:row>5</xdr:row>
      <xdr:rowOff>34539</xdr:rowOff>
    </xdr:from>
    <xdr:to>
      <xdr:col>6</xdr:col>
      <xdr:colOff>447110</xdr:colOff>
      <xdr:row>6</xdr:row>
      <xdr:rowOff>76470</xdr:rowOff>
    </xdr:to>
    <xdr:sp macro="" textlink="">
      <xdr:nvSpPr>
        <xdr:cNvPr id="178" name="六角形 177">
          <a:extLst>
            <a:ext uri="{FF2B5EF4-FFF2-40B4-BE49-F238E27FC236}">
              <a16:creationId xmlns:a16="http://schemas.microsoft.com/office/drawing/2014/main" id="{D089C9B8-EF25-4C4A-83D0-7E902C3993F8}"/>
            </a:ext>
          </a:extLst>
        </xdr:cNvPr>
        <xdr:cNvSpPr/>
      </xdr:nvSpPr>
      <xdr:spPr bwMode="auto">
        <a:xfrm>
          <a:off x="3837318" y="891789"/>
          <a:ext cx="248342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12015</xdr:colOff>
      <xdr:row>2</xdr:row>
      <xdr:rowOff>3475</xdr:rowOff>
    </xdr:from>
    <xdr:to>
      <xdr:col>6</xdr:col>
      <xdr:colOff>66800</xdr:colOff>
      <xdr:row>4</xdr:row>
      <xdr:rowOff>26154</xdr:rowOff>
    </xdr:to>
    <xdr:sp macro="" textlink="">
      <xdr:nvSpPr>
        <xdr:cNvPr id="179" name="Line 1048">
          <a:extLst>
            <a:ext uri="{FF2B5EF4-FFF2-40B4-BE49-F238E27FC236}">
              <a16:creationId xmlns:a16="http://schemas.microsoft.com/office/drawing/2014/main" id="{00D0E2A4-81A3-4EE5-AC7F-1583FFC915CC}"/>
            </a:ext>
          </a:extLst>
        </xdr:cNvPr>
        <xdr:cNvSpPr>
          <a:spLocks noChangeShapeType="1"/>
        </xdr:cNvSpPr>
      </xdr:nvSpPr>
      <xdr:spPr bwMode="auto">
        <a:xfrm>
          <a:off x="3650565" y="346375"/>
          <a:ext cx="54785" cy="36557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07" h="10000">
              <a:moveTo>
                <a:pt x="1042" y="0"/>
              </a:moveTo>
              <a:cubicBezTo>
                <a:pt x="9840" y="1044"/>
                <a:pt x="11692" y="6792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467787</xdr:colOff>
      <xdr:row>2</xdr:row>
      <xdr:rowOff>17088</xdr:rowOff>
    </xdr:from>
    <xdr:to>
      <xdr:col>6</xdr:col>
      <xdr:colOff>26022</xdr:colOff>
      <xdr:row>4</xdr:row>
      <xdr:rowOff>55195</xdr:rowOff>
    </xdr:to>
    <xdr:sp macro="" textlink="">
      <xdr:nvSpPr>
        <xdr:cNvPr id="180" name="Freeform 382">
          <a:extLst>
            <a:ext uri="{FF2B5EF4-FFF2-40B4-BE49-F238E27FC236}">
              <a16:creationId xmlns:a16="http://schemas.microsoft.com/office/drawing/2014/main" id="{94FACC51-9813-4B3C-86B8-CC5E71DB9812}"/>
            </a:ext>
          </a:extLst>
        </xdr:cNvPr>
        <xdr:cNvSpPr>
          <a:spLocks/>
        </xdr:cNvSpPr>
      </xdr:nvSpPr>
      <xdr:spPr bwMode="auto">
        <a:xfrm rot="14440808">
          <a:off x="3345701" y="422124"/>
          <a:ext cx="381007" cy="25673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72" h="17474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7863" y="6010"/>
                <a:pt x="9432" y="8677"/>
              </a:cubicBezTo>
              <a:cubicBezTo>
                <a:pt x="10766" y="12117"/>
                <a:pt x="7116" y="13360"/>
                <a:pt x="11072" y="1747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577825</xdr:colOff>
      <xdr:row>8</xdr:row>
      <xdr:rowOff>28575</xdr:rowOff>
    </xdr:from>
    <xdr:to>
      <xdr:col>6</xdr:col>
      <xdr:colOff>29305</xdr:colOff>
      <xdr:row>8</xdr:row>
      <xdr:rowOff>141654</xdr:rowOff>
    </xdr:to>
    <xdr:sp macro="" textlink="">
      <xdr:nvSpPr>
        <xdr:cNvPr id="181" name="AutoShape 69">
          <a:extLst>
            <a:ext uri="{FF2B5EF4-FFF2-40B4-BE49-F238E27FC236}">
              <a16:creationId xmlns:a16="http://schemas.microsoft.com/office/drawing/2014/main" id="{FCD7810B-4253-46C5-B548-7F2FD6961CA8}"/>
            </a:ext>
          </a:extLst>
        </xdr:cNvPr>
        <xdr:cNvSpPr>
          <a:spLocks noChangeArrowheads="1"/>
        </xdr:cNvSpPr>
      </xdr:nvSpPr>
      <xdr:spPr bwMode="auto">
        <a:xfrm>
          <a:off x="3517875" y="1400175"/>
          <a:ext cx="149980" cy="1130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328427</xdr:colOff>
      <xdr:row>2</xdr:row>
      <xdr:rowOff>165776</xdr:rowOff>
    </xdr:from>
    <xdr:to>
      <xdr:col>3</xdr:col>
      <xdr:colOff>452534</xdr:colOff>
      <xdr:row>5</xdr:row>
      <xdr:rowOff>32426</xdr:rowOff>
    </xdr:to>
    <xdr:sp macro="" textlink="">
      <xdr:nvSpPr>
        <xdr:cNvPr id="182" name="Freeform 663">
          <a:extLst>
            <a:ext uri="{FF2B5EF4-FFF2-40B4-BE49-F238E27FC236}">
              <a16:creationId xmlns:a16="http://schemas.microsoft.com/office/drawing/2014/main" id="{B8B0D3DC-52F6-4CEE-AB58-B5FFA1D9015D}"/>
            </a:ext>
          </a:extLst>
        </xdr:cNvPr>
        <xdr:cNvSpPr>
          <a:spLocks/>
        </xdr:cNvSpPr>
      </xdr:nvSpPr>
      <xdr:spPr bwMode="auto">
        <a:xfrm>
          <a:off x="1871477" y="508676"/>
          <a:ext cx="124107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858" h="10000">
              <a:moveTo>
                <a:pt x="6275" y="4997"/>
              </a:moveTo>
              <a:cubicBezTo>
                <a:pt x="5442" y="5268"/>
                <a:pt x="5923" y="4974"/>
                <a:pt x="441" y="5125"/>
              </a:cubicBez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538102</xdr:colOff>
      <xdr:row>4</xdr:row>
      <xdr:rowOff>48798</xdr:rowOff>
    </xdr:from>
    <xdr:to>
      <xdr:col>4</xdr:col>
      <xdr:colOff>7328</xdr:colOff>
      <xdr:row>5</xdr:row>
      <xdr:rowOff>58616</xdr:rowOff>
    </xdr:to>
    <xdr:sp macro="" textlink="">
      <xdr:nvSpPr>
        <xdr:cNvPr id="183" name="六角形 182">
          <a:extLst>
            <a:ext uri="{FF2B5EF4-FFF2-40B4-BE49-F238E27FC236}">
              <a16:creationId xmlns:a16="http://schemas.microsoft.com/office/drawing/2014/main" id="{E7C6F295-51F3-4171-B586-4C48C7F77EDC}"/>
            </a:ext>
          </a:extLst>
        </xdr:cNvPr>
        <xdr:cNvSpPr/>
      </xdr:nvSpPr>
      <xdr:spPr bwMode="auto">
        <a:xfrm>
          <a:off x="2081152" y="734598"/>
          <a:ext cx="167726" cy="1812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114112</xdr:colOff>
      <xdr:row>1</xdr:row>
      <xdr:rowOff>153750</xdr:rowOff>
    </xdr:from>
    <xdr:ext cx="918982" cy="139525"/>
    <xdr:sp macro="" textlink="">
      <xdr:nvSpPr>
        <xdr:cNvPr id="184" name="Text Box 972">
          <a:extLst>
            <a:ext uri="{FF2B5EF4-FFF2-40B4-BE49-F238E27FC236}">
              <a16:creationId xmlns:a16="http://schemas.microsoft.com/office/drawing/2014/main" id="{42D8AB61-B1C8-4462-8CCC-D7B015122694}"/>
            </a:ext>
          </a:extLst>
        </xdr:cNvPr>
        <xdr:cNvSpPr txBox="1">
          <a:spLocks noChangeArrowheads="1"/>
        </xdr:cNvSpPr>
      </xdr:nvSpPr>
      <xdr:spPr bwMode="auto">
        <a:xfrm>
          <a:off x="1656255" y="326107"/>
          <a:ext cx="918982" cy="13952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63026</xdr:colOff>
      <xdr:row>2</xdr:row>
      <xdr:rowOff>137990</xdr:rowOff>
    </xdr:from>
    <xdr:to>
      <xdr:col>4</xdr:col>
      <xdr:colOff>196780</xdr:colOff>
      <xdr:row>5</xdr:row>
      <xdr:rowOff>43693</xdr:rowOff>
    </xdr:to>
    <xdr:sp macro="" textlink="">
      <xdr:nvSpPr>
        <xdr:cNvPr id="185" name="Freeform 663">
          <a:extLst>
            <a:ext uri="{FF2B5EF4-FFF2-40B4-BE49-F238E27FC236}">
              <a16:creationId xmlns:a16="http://schemas.microsoft.com/office/drawing/2014/main" id="{E4466DE0-E041-4C83-9BBE-5F3B287AF022}"/>
            </a:ext>
          </a:extLst>
        </xdr:cNvPr>
        <xdr:cNvSpPr>
          <a:spLocks/>
        </xdr:cNvSpPr>
      </xdr:nvSpPr>
      <xdr:spPr bwMode="auto">
        <a:xfrm flipH="1">
          <a:off x="2303669" y="482704"/>
          <a:ext cx="133754" cy="422775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58" h="10000">
              <a:moveTo>
                <a:pt x="441" y="5125"/>
              </a:move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734462</xdr:colOff>
      <xdr:row>7</xdr:row>
      <xdr:rowOff>114757</xdr:rowOff>
    </xdr:from>
    <xdr:to>
      <xdr:col>6</xdr:col>
      <xdr:colOff>74595</xdr:colOff>
      <xdr:row>8</xdr:row>
      <xdr:rowOff>166400</xdr:rowOff>
    </xdr:to>
    <xdr:sp macro="" textlink="">
      <xdr:nvSpPr>
        <xdr:cNvPr id="186" name="Freeform 663">
          <a:extLst>
            <a:ext uri="{FF2B5EF4-FFF2-40B4-BE49-F238E27FC236}">
              <a16:creationId xmlns:a16="http://schemas.microsoft.com/office/drawing/2014/main" id="{51CF68D7-E447-4002-9A25-CBAA0D98AEEE}"/>
            </a:ext>
          </a:extLst>
        </xdr:cNvPr>
        <xdr:cNvSpPr>
          <a:spLocks/>
        </xdr:cNvSpPr>
      </xdr:nvSpPr>
      <xdr:spPr bwMode="auto">
        <a:xfrm rot="5400000" flipH="1" flipV="1">
          <a:off x="3563232" y="1388087"/>
          <a:ext cx="223093" cy="76733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3847"/>
            <a:gd name="connsiteY0" fmla="*/ 10000 h 10000"/>
            <a:gd name="connsiteX1" fmla="*/ 13847 w 13847"/>
            <a:gd name="connsiteY1" fmla="*/ 10000 h 10000"/>
            <a:gd name="connsiteX2" fmla="*/ 13847 w 13847"/>
            <a:gd name="connsiteY2" fmla="*/ 0 h 10000"/>
            <a:gd name="connsiteX0" fmla="*/ 0 w 16045"/>
            <a:gd name="connsiteY0" fmla="*/ 11101 h 11101"/>
            <a:gd name="connsiteX1" fmla="*/ 13847 w 16045"/>
            <a:gd name="connsiteY1" fmla="*/ 11101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9633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8494 h 11101"/>
            <a:gd name="connsiteX2" fmla="*/ 16045 w 16045"/>
            <a:gd name="connsiteY2" fmla="*/ 0 h 11101"/>
            <a:gd name="connsiteX0" fmla="*/ 0 w 16918"/>
            <a:gd name="connsiteY0" fmla="*/ 9202 h 9202"/>
            <a:gd name="connsiteX1" fmla="*/ 14720 w 16918"/>
            <a:gd name="connsiteY1" fmla="*/ 8494 h 9202"/>
            <a:gd name="connsiteX2" fmla="*/ 16918 w 16918"/>
            <a:gd name="connsiteY2" fmla="*/ 0 h 9202"/>
            <a:gd name="connsiteX0" fmla="*/ 0 w 10000"/>
            <a:gd name="connsiteY0" fmla="*/ 8555 h 9231"/>
            <a:gd name="connsiteX1" fmla="*/ 8701 w 10000"/>
            <a:gd name="connsiteY1" fmla="*/ 9231 h 9231"/>
            <a:gd name="connsiteX2" fmla="*/ 10000 w 10000"/>
            <a:gd name="connsiteY2" fmla="*/ 0 h 9231"/>
            <a:gd name="connsiteX0" fmla="*/ 0 w 10000"/>
            <a:gd name="connsiteY0" fmla="*/ 9268 h 9268"/>
            <a:gd name="connsiteX1" fmla="*/ 9045 w 10000"/>
            <a:gd name="connsiteY1" fmla="*/ 8659 h 9268"/>
            <a:gd name="connsiteX2" fmla="*/ 10000 w 10000"/>
            <a:gd name="connsiteY2" fmla="*/ 0 h 9268"/>
            <a:gd name="connsiteX0" fmla="*/ 0 w 10000"/>
            <a:gd name="connsiteY0" fmla="*/ 9276 h 9343"/>
            <a:gd name="connsiteX1" fmla="*/ 9045 w 10000"/>
            <a:gd name="connsiteY1" fmla="*/ 9343 h 9343"/>
            <a:gd name="connsiteX2" fmla="*/ 10000 w 10000"/>
            <a:gd name="connsiteY2" fmla="*/ 0 h 9343"/>
            <a:gd name="connsiteX0" fmla="*/ 0 w 10688"/>
            <a:gd name="connsiteY0" fmla="*/ 9928 h 10000"/>
            <a:gd name="connsiteX1" fmla="*/ 9045 w 10688"/>
            <a:gd name="connsiteY1" fmla="*/ 10000 h 10000"/>
            <a:gd name="connsiteX2" fmla="*/ 10688 w 10688"/>
            <a:gd name="connsiteY2" fmla="*/ 0 h 10000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9147"/>
            <a:gd name="connsiteY0" fmla="*/ 9968 h 10435"/>
            <a:gd name="connsiteX1" fmla="*/ 5815 w 9147"/>
            <a:gd name="connsiteY1" fmla="*/ 10435 h 10435"/>
            <a:gd name="connsiteX2" fmla="*/ 9147 w 9147"/>
            <a:gd name="connsiteY2" fmla="*/ 0 h 10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147" h="10435">
              <a:moveTo>
                <a:pt x="0" y="9968"/>
              </a:moveTo>
              <a:lnTo>
                <a:pt x="5815" y="10435"/>
              </a:lnTo>
              <a:cubicBezTo>
                <a:pt x="7207" y="5361"/>
                <a:pt x="8599" y="3333"/>
                <a:pt x="91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644467</xdr:colOff>
      <xdr:row>5</xdr:row>
      <xdr:rowOff>107766</xdr:rowOff>
    </xdr:from>
    <xdr:ext cx="107764" cy="524916"/>
    <xdr:sp macro="" textlink="">
      <xdr:nvSpPr>
        <xdr:cNvPr id="187" name="Text Box 1300">
          <a:extLst>
            <a:ext uri="{FF2B5EF4-FFF2-40B4-BE49-F238E27FC236}">
              <a16:creationId xmlns:a16="http://schemas.microsoft.com/office/drawing/2014/main" id="{6FAF624D-4588-43D4-8280-C45CFA59E48A}"/>
            </a:ext>
          </a:extLst>
        </xdr:cNvPr>
        <xdr:cNvSpPr txBox="1">
          <a:spLocks noChangeArrowheads="1"/>
        </xdr:cNvSpPr>
      </xdr:nvSpPr>
      <xdr:spPr bwMode="auto">
        <a:xfrm>
          <a:off x="2885110" y="969552"/>
          <a:ext cx="107764" cy="524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9060</xdr:colOff>
      <xdr:row>6</xdr:row>
      <xdr:rowOff>131534</xdr:rowOff>
    </xdr:from>
    <xdr:to>
      <xdr:col>8</xdr:col>
      <xdr:colOff>258412</xdr:colOff>
      <xdr:row>8</xdr:row>
      <xdr:rowOff>518</xdr:rowOff>
    </xdr:to>
    <xdr:sp macro="" textlink="">
      <xdr:nvSpPr>
        <xdr:cNvPr id="188" name="六角形 187">
          <a:extLst>
            <a:ext uri="{FF2B5EF4-FFF2-40B4-BE49-F238E27FC236}">
              <a16:creationId xmlns:a16="http://schemas.microsoft.com/office/drawing/2014/main" id="{B2533ED7-8120-4F4C-9E8D-4223CACC4608}"/>
            </a:ext>
          </a:extLst>
        </xdr:cNvPr>
        <xdr:cNvSpPr/>
      </xdr:nvSpPr>
      <xdr:spPr bwMode="auto">
        <a:xfrm>
          <a:off x="5044610" y="1160234"/>
          <a:ext cx="249352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80406</xdr:colOff>
      <xdr:row>5</xdr:row>
      <xdr:rowOff>170906</xdr:rowOff>
    </xdr:from>
    <xdr:ext cx="485924" cy="141481"/>
    <xdr:sp macro="" textlink="">
      <xdr:nvSpPr>
        <xdr:cNvPr id="189" name="Text Box 650">
          <a:extLst>
            <a:ext uri="{FF2B5EF4-FFF2-40B4-BE49-F238E27FC236}">
              <a16:creationId xmlns:a16="http://schemas.microsoft.com/office/drawing/2014/main" id="{7D3D7C84-09F7-4586-857F-343CAF4E1C41}"/>
            </a:ext>
          </a:extLst>
        </xdr:cNvPr>
        <xdr:cNvSpPr txBox="1">
          <a:spLocks noChangeArrowheads="1"/>
        </xdr:cNvSpPr>
      </xdr:nvSpPr>
      <xdr:spPr bwMode="auto">
        <a:xfrm>
          <a:off x="1623456" y="1028156"/>
          <a:ext cx="485924" cy="14148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ﾌｧﾐﾘﾏｰﾄ</a:t>
          </a:r>
        </a:p>
      </xdr:txBody>
    </xdr:sp>
    <xdr:clientData/>
  </xdr:oneCellAnchor>
  <xdr:twoCellAnchor>
    <xdr:from>
      <xdr:col>4</xdr:col>
      <xdr:colOff>90365</xdr:colOff>
      <xdr:row>2</xdr:row>
      <xdr:rowOff>99433</xdr:rowOff>
    </xdr:from>
    <xdr:to>
      <xdr:col>4</xdr:col>
      <xdr:colOff>146538</xdr:colOff>
      <xdr:row>3</xdr:row>
      <xdr:rowOff>2614</xdr:rowOff>
    </xdr:to>
    <xdr:sp macro="" textlink="">
      <xdr:nvSpPr>
        <xdr:cNvPr id="190" name="Freeform 676">
          <a:extLst>
            <a:ext uri="{FF2B5EF4-FFF2-40B4-BE49-F238E27FC236}">
              <a16:creationId xmlns:a16="http://schemas.microsoft.com/office/drawing/2014/main" id="{A7FE5970-3595-4C0B-AFB6-94878959A6BD}"/>
            </a:ext>
          </a:extLst>
        </xdr:cNvPr>
        <xdr:cNvSpPr>
          <a:spLocks/>
        </xdr:cNvSpPr>
      </xdr:nvSpPr>
      <xdr:spPr bwMode="auto">
        <a:xfrm>
          <a:off x="2331915" y="442333"/>
          <a:ext cx="56173" cy="74631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0 w 10000"/>
            <a:gd name="connsiteY1" fmla="*/ 884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8846 h 10000"/>
            <a:gd name="connsiteX2" fmla="*/ 0 w 10000"/>
            <a:gd name="connsiteY2" fmla="*/ 0 h 10000"/>
            <a:gd name="connsiteX0" fmla="*/ 0 w 0"/>
            <a:gd name="connsiteY0" fmla="*/ 8846 h 8846"/>
            <a:gd name="connsiteX1" fmla="*/ 0 w 0"/>
            <a:gd name="connsiteY1" fmla="*/ 0 h 884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9525</xdr:colOff>
      <xdr:row>15</xdr:row>
      <xdr:rowOff>171575</xdr:rowOff>
    </xdr:from>
    <xdr:ext cx="361950" cy="165173"/>
    <xdr:sp macro="" textlink="">
      <xdr:nvSpPr>
        <xdr:cNvPr id="191" name="Text Box 1194">
          <a:extLst>
            <a:ext uri="{FF2B5EF4-FFF2-40B4-BE49-F238E27FC236}">
              <a16:creationId xmlns:a16="http://schemas.microsoft.com/office/drawing/2014/main" id="{DCCC90A7-B7B4-458C-95AA-8BE993DA28F2}"/>
            </a:ext>
          </a:extLst>
        </xdr:cNvPr>
        <xdr:cNvSpPr txBox="1">
          <a:spLocks noChangeArrowheads="1"/>
        </xdr:cNvSpPr>
      </xdr:nvSpPr>
      <xdr:spPr bwMode="auto">
        <a:xfrm>
          <a:off x="5743575" y="2743325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9</xdr:col>
      <xdr:colOff>66675</xdr:colOff>
      <xdr:row>11</xdr:row>
      <xdr:rowOff>66675</xdr:rowOff>
    </xdr:from>
    <xdr:to>
      <xdr:col>9</xdr:col>
      <xdr:colOff>762000</xdr:colOff>
      <xdr:row>14</xdr:row>
      <xdr:rowOff>66675</xdr:rowOff>
    </xdr:to>
    <xdr:sp macro="" textlink="">
      <xdr:nvSpPr>
        <xdr:cNvPr id="192" name="Freeform 268">
          <a:extLst>
            <a:ext uri="{FF2B5EF4-FFF2-40B4-BE49-F238E27FC236}">
              <a16:creationId xmlns:a16="http://schemas.microsoft.com/office/drawing/2014/main" id="{0B7E537F-8AE5-4B8B-9C35-7ABBB2F99809}"/>
            </a:ext>
          </a:extLst>
        </xdr:cNvPr>
        <xdr:cNvSpPr>
          <a:spLocks/>
        </xdr:cNvSpPr>
      </xdr:nvSpPr>
      <xdr:spPr bwMode="auto">
        <a:xfrm flipH="1">
          <a:off x="5800725" y="1952625"/>
          <a:ext cx="63182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628650</xdr:colOff>
      <xdr:row>14</xdr:row>
      <xdr:rowOff>0</xdr:rowOff>
    </xdr:from>
    <xdr:to>
      <xdr:col>10</xdr:col>
      <xdr:colOff>0</xdr:colOff>
      <xdr:row>16</xdr:row>
      <xdr:rowOff>171450</xdr:rowOff>
    </xdr:to>
    <xdr:sp macro="" textlink="">
      <xdr:nvSpPr>
        <xdr:cNvPr id="193" name="Freeform 269">
          <a:extLst>
            <a:ext uri="{FF2B5EF4-FFF2-40B4-BE49-F238E27FC236}">
              <a16:creationId xmlns:a16="http://schemas.microsoft.com/office/drawing/2014/main" id="{38418965-F22B-4FBE-B075-B9F765D73164}"/>
            </a:ext>
          </a:extLst>
        </xdr:cNvPr>
        <xdr:cNvSpPr>
          <a:spLocks/>
        </xdr:cNvSpPr>
      </xdr:nvSpPr>
      <xdr:spPr bwMode="auto">
        <a:xfrm>
          <a:off x="6362700" y="2400300"/>
          <a:ext cx="69850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33113</xdr:colOff>
      <xdr:row>10</xdr:row>
      <xdr:rowOff>26764</xdr:rowOff>
    </xdr:from>
    <xdr:to>
      <xdr:col>10</xdr:col>
      <xdr:colOff>33113</xdr:colOff>
      <xdr:row>16</xdr:row>
      <xdr:rowOff>140421</xdr:rowOff>
    </xdr:to>
    <xdr:sp macro="" textlink="">
      <xdr:nvSpPr>
        <xdr:cNvPr id="194" name="Line 270">
          <a:extLst>
            <a:ext uri="{FF2B5EF4-FFF2-40B4-BE49-F238E27FC236}">
              <a16:creationId xmlns:a16="http://schemas.microsoft.com/office/drawing/2014/main" id="{63D38C4D-40FA-471B-9016-8A3A6ED7341F}"/>
            </a:ext>
          </a:extLst>
        </xdr:cNvPr>
        <xdr:cNvSpPr>
          <a:spLocks noChangeShapeType="1"/>
        </xdr:cNvSpPr>
      </xdr:nvSpPr>
      <xdr:spPr bwMode="auto">
        <a:xfrm flipV="1">
          <a:off x="6465663" y="1741264"/>
          <a:ext cx="0" cy="1142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145851</xdr:colOff>
      <xdr:row>12</xdr:row>
      <xdr:rowOff>166791</xdr:rowOff>
    </xdr:from>
    <xdr:ext cx="438912" cy="244359"/>
    <xdr:sp macro="" textlink="">
      <xdr:nvSpPr>
        <xdr:cNvPr id="195" name="Text Box 272">
          <a:extLst>
            <a:ext uri="{FF2B5EF4-FFF2-40B4-BE49-F238E27FC236}">
              <a16:creationId xmlns:a16="http://schemas.microsoft.com/office/drawing/2014/main" id="{E1095DE5-9A25-4BC6-908B-095BD36C3BC9}"/>
            </a:ext>
          </a:extLst>
        </xdr:cNvPr>
        <xdr:cNvSpPr txBox="1">
          <a:spLocks noChangeArrowheads="1"/>
        </xdr:cNvSpPr>
      </xdr:nvSpPr>
      <xdr:spPr bwMode="auto">
        <a:xfrm>
          <a:off x="5879901" y="2224191"/>
          <a:ext cx="438912" cy="24435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38101</xdr:colOff>
      <xdr:row>12</xdr:row>
      <xdr:rowOff>0</xdr:rowOff>
    </xdr:from>
    <xdr:ext cx="476250" cy="171450"/>
    <xdr:sp macro="" textlink="">
      <xdr:nvSpPr>
        <xdr:cNvPr id="196" name="Text Box 273">
          <a:extLst>
            <a:ext uri="{FF2B5EF4-FFF2-40B4-BE49-F238E27FC236}">
              <a16:creationId xmlns:a16="http://schemas.microsoft.com/office/drawing/2014/main" id="{688627F9-400C-46ED-854A-910B89B8B1A7}"/>
            </a:ext>
          </a:extLst>
        </xdr:cNvPr>
        <xdr:cNvSpPr txBox="1">
          <a:spLocks noChangeArrowheads="1"/>
        </xdr:cNvSpPr>
      </xdr:nvSpPr>
      <xdr:spPr bwMode="auto">
        <a:xfrm>
          <a:off x="5772151" y="2057400"/>
          <a:ext cx="47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1</xdr:col>
      <xdr:colOff>400050</xdr:colOff>
      <xdr:row>23</xdr:row>
      <xdr:rowOff>104774</xdr:rowOff>
    </xdr:from>
    <xdr:to>
      <xdr:col>2</xdr:col>
      <xdr:colOff>647700</xdr:colOff>
      <xdr:row>23</xdr:row>
      <xdr:rowOff>114299</xdr:rowOff>
    </xdr:to>
    <xdr:sp macro="" textlink="">
      <xdr:nvSpPr>
        <xdr:cNvPr id="197" name="Line 275">
          <a:extLst>
            <a:ext uri="{FF2B5EF4-FFF2-40B4-BE49-F238E27FC236}">
              <a16:creationId xmlns:a16="http://schemas.microsoft.com/office/drawing/2014/main" id="{C670CA3C-5DAB-4DE0-9AE0-491B036A297C}"/>
            </a:ext>
          </a:extLst>
        </xdr:cNvPr>
        <xdr:cNvSpPr>
          <a:spLocks noChangeShapeType="1"/>
        </xdr:cNvSpPr>
      </xdr:nvSpPr>
      <xdr:spPr bwMode="auto">
        <a:xfrm>
          <a:off x="546100" y="4048124"/>
          <a:ext cx="946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237065</xdr:colOff>
      <xdr:row>23</xdr:row>
      <xdr:rowOff>75143</xdr:rowOff>
    </xdr:from>
    <xdr:to>
      <xdr:col>2</xdr:col>
      <xdr:colOff>238124</xdr:colOff>
      <xdr:row>25</xdr:row>
      <xdr:rowOff>1</xdr:rowOff>
    </xdr:to>
    <xdr:sp macro="" textlink="">
      <xdr:nvSpPr>
        <xdr:cNvPr id="198" name="Line 276">
          <a:extLst>
            <a:ext uri="{FF2B5EF4-FFF2-40B4-BE49-F238E27FC236}">
              <a16:creationId xmlns:a16="http://schemas.microsoft.com/office/drawing/2014/main" id="{235EA7D8-0029-4234-A3EC-B818A7AFE004}"/>
            </a:ext>
          </a:extLst>
        </xdr:cNvPr>
        <xdr:cNvSpPr>
          <a:spLocks noChangeShapeType="1"/>
        </xdr:cNvSpPr>
      </xdr:nvSpPr>
      <xdr:spPr bwMode="auto">
        <a:xfrm flipV="1">
          <a:off x="1081615" y="4018493"/>
          <a:ext cx="1059" cy="2677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310092</xdr:colOff>
      <xdr:row>20</xdr:row>
      <xdr:rowOff>13759</xdr:rowOff>
    </xdr:from>
    <xdr:to>
      <xdr:col>2</xdr:col>
      <xdr:colOff>681567</xdr:colOff>
      <xdr:row>20</xdr:row>
      <xdr:rowOff>13759</xdr:rowOff>
    </xdr:to>
    <xdr:sp macro="" textlink="">
      <xdr:nvSpPr>
        <xdr:cNvPr id="199" name="Line 277">
          <a:extLst>
            <a:ext uri="{FF2B5EF4-FFF2-40B4-BE49-F238E27FC236}">
              <a16:creationId xmlns:a16="http://schemas.microsoft.com/office/drawing/2014/main" id="{1213B874-EFCC-4082-8EAD-CC9812032122}"/>
            </a:ext>
          </a:extLst>
        </xdr:cNvPr>
        <xdr:cNvSpPr>
          <a:spLocks noChangeShapeType="1"/>
        </xdr:cNvSpPr>
      </xdr:nvSpPr>
      <xdr:spPr bwMode="auto">
        <a:xfrm>
          <a:off x="456142" y="3442759"/>
          <a:ext cx="1069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21</xdr:row>
      <xdr:rowOff>85725</xdr:rowOff>
    </xdr:from>
    <xdr:to>
      <xdr:col>2</xdr:col>
      <xdr:colOff>0</xdr:colOff>
      <xdr:row>21</xdr:row>
      <xdr:rowOff>161925</xdr:rowOff>
    </xdr:to>
    <xdr:grpSp>
      <xdr:nvGrpSpPr>
        <xdr:cNvPr id="200" name="Group 283">
          <a:extLst>
            <a:ext uri="{FF2B5EF4-FFF2-40B4-BE49-F238E27FC236}">
              <a16:creationId xmlns:a16="http://schemas.microsoft.com/office/drawing/2014/main" id="{5CC11538-34DA-43C8-ABB5-60BC6FC80AF7}"/>
            </a:ext>
          </a:extLst>
        </xdr:cNvPr>
        <xdr:cNvGrpSpPr>
          <a:grpSpLocks/>
        </xdr:cNvGrpSpPr>
      </xdr:nvGrpSpPr>
      <xdr:grpSpPr bwMode="auto">
        <a:xfrm>
          <a:off x="346563" y="3655402"/>
          <a:ext cx="485775" cy="76200"/>
          <a:chOff x="667" y="101"/>
          <a:chExt cx="53" cy="8"/>
        </a:xfrm>
      </xdr:grpSpPr>
      <xdr:sp macro="" textlink="">
        <xdr:nvSpPr>
          <xdr:cNvPr id="201" name="Freeform 284">
            <a:extLst>
              <a:ext uri="{FF2B5EF4-FFF2-40B4-BE49-F238E27FC236}">
                <a16:creationId xmlns:a16="http://schemas.microsoft.com/office/drawing/2014/main" id="{E454A39E-61AD-4D6E-8932-0D9A81F581A8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2" name="Freeform 285">
            <a:extLst>
              <a:ext uri="{FF2B5EF4-FFF2-40B4-BE49-F238E27FC236}">
                <a16:creationId xmlns:a16="http://schemas.microsoft.com/office/drawing/2014/main" id="{4F520AEE-AFE3-44FF-BA3A-F782E86CD6C6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186418</xdr:colOff>
      <xdr:row>21</xdr:row>
      <xdr:rowOff>168728</xdr:rowOff>
    </xdr:from>
    <xdr:to>
      <xdr:col>1</xdr:col>
      <xdr:colOff>691243</xdr:colOff>
      <xdr:row>22</xdr:row>
      <xdr:rowOff>74839</xdr:rowOff>
    </xdr:to>
    <xdr:grpSp>
      <xdr:nvGrpSpPr>
        <xdr:cNvPr id="203" name="Group 286">
          <a:extLst>
            <a:ext uri="{FF2B5EF4-FFF2-40B4-BE49-F238E27FC236}">
              <a16:creationId xmlns:a16="http://schemas.microsoft.com/office/drawing/2014/main" id="{20B753D9-3CA1-465C-806B-83CC1F3D780B}"/>
            </a:ext>
          </a:extLst>
        </xdr:cNvPr>
        <xdr:cNvGrpSpPr>
          <a:grpSpLocks/>
        </xdr:cNvGrpSpPr>
      </xdr:nvGrpSpPr>
      <xdr:grpSpPr bwMode="auto">
        <a:xfrm>
          <a:off x="332956" y="3738405"/>
          <a:ext cx="497205" cy="76096"/>
          <a:chOff x="667" y="101"/>
          <a:chExt cx="53" cy="8"/>
        </a:xfrm>
      </xdr:grpSpPr>
      <xdr:sp macro="" textlink="">
        <xdr:nvSpPr>
          <xdr:cNvPr id="204" name="Freeform 287">
            <a:extLst>
              <a:ext uri="{FF2B5EF4-FFF2-40B4-BE49-F238E27FC236}">
                <a16:creationId xmlns:a16="http://schemas.microsoft.com/office/drawing/2014/main" id="{4AE4DB0D-5C7D-4F7F-84A3-1D5CC4E876B4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5" name="Freeform 288">
            <a:extLst>
              <a:ext uri="{FF2B5EF4-FFF2-40B4-BE49-F238E27FC236}">
                <a16:creationId xmlns:a16="http://schemas.microsoft.com/office/drawing/2014/main" id="{DF6251B3-7E22-4264-8140-87E7BAFA5FF7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180975</xdr:colOff>
      <xdr:row>20</xdr:row>
      <xdr:rowOff>161925</xdr:rowOff>
    </xdr:from>
    <xdr:to>
      <xdr:col>1</xdr:col>
      <xdr:colOff>685800</xdr:colOff>
      <xdr:row>21</xdr:row>
      <xdr:rowOff>66675</xdr:rowOff>
    </xdr:to>
    <xdr:grpSp>
      <xdr:nvGrpSpPr>
        <xdr:cNvPr id="206" name="Group 289">
          <a:extLst>
            <a:ext uri="{FF2B5EF4-FFF2-40B4-BE49-F238E27FC236}">
              <a16:creationId xmlns:a16="http://schemas.microsoft.com/office/drawing/2014/main" id="{FBE34453-0D5C-4257-9877-E13C78881F87}"/>
            </a:ext>
          </a:extLst>
        </xdr:cNvPr>
        <xdr:cNvGrpSpPr>
          <a:grpSpLocks/>
        </xdr:cNvGrpSpPr>
      </xdr:nvGrpSpPr>
      <xdr:grpSpPr bwMode="auto">
        <a:xfrm>
          <a:off x="327513" y="3561617"/>
          <a:ext cx="504825" cy="74735"/>
          <a:chOff x="667" y="101"/>
          <a:chExt cx="53" cy="8"/>
        </a:xfrm>
      </xdr:grpSpPr>
      <xdr:sp macro="" textlink="">
        <xdr:nvSpPr>
          <xdr:cNvPr id="207" name="Freeform 290">
            <a:extLst>
              <a:ext uri="{FF2B5EF4-FFF2-40B4-BE49-F238E27FC236}">
                <a16:creationId xmlns:a16="http://schemas.microsoft.com/office/drawing/2014/main" id="{1BE9B794-573D-4998-B5E5-7F3274874B6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8" name="Freeform 291">
            <a:extLst>
              <a:ext uri="{FF2B5EF4-FFF2-40B4-BE49-F238E27FC236}">
                <a16:creationId xmlns:a16="http://schemas.microsoft.com/office/drawing/2014/main" id="{72225280-CF5D-4D56-B95D-F589A75159C8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352425</xdr:colOff>
      <xdr:row>18</xdr:row>
      <xdr:rowOff>142875</xdr:rowOff>
    </xdr:from>
    <xdr:ext cx="472557" cy="159531"/>
    <xdr:sp macro="" textlink="">
      <xdr:nvSpPr>
        <xdr:cNvPr id="209" name="Text Box 301">
          <a:extLst>
            <a:ext uri="{FF2B5EF4-FFF2-40B4-BE49-F238E27FC236}">
              <a16:creationId xmlns:a16="http://schemas.microsoft.com/office/drawing/2014/main" id="{D4742458-8560-496C-950E-361E0F86192F}"/>
            </a:ext>
          </a:extLst>
        </xdr:cNvPr>
        <xdr:cNvSpPr txBox="1">
          <a:spLocks noChangeArrowheads="1"/>
        </xdr:cNvSpPr>
      </xdr:nvSpPr>
      <xdr:spPr bwMode="auto">
        <a:xfrm>
          <a:off x="498475" y="3228975"/>
          <a:ext cx="47255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9</xdr:col>
      <xdr:colOff>638038</xdr:colOff>
      <xdr:row>13</xdr:row>
      <xdr:rowOff>109752</xdr:rowOff>
    </xdr:from>
    <xdr:to>
      <xdr:col>10</xdr:col>
      <xdr:colOff>53729</xdr:colOff>
      <xdr:row>14</xdr:row>
      <xdr:rowOff>58615</xdr:rowOff>
    </xdr:to>
    <xdr:sp macro="" textlink="">
      <xdr:nvSpPr>
        <xdr:cNvPr id="210" name="AutoShape 318">
          <a:extLst>
            <a:ext uri="{FF2B5EF4-FFF2-40B4-BE49-F238E27FC236}">
              <a16:creationId xmlns:a16="http://schemas.microsoft.com/office/drawing/2014/main" id="{EC0740D5-9DC7-4152-AE0C-4623DC52EADB}"/>
            </a:ext>
          </a:extLst>
        </xdr:cNvPr>
        <xdr:cNvSpPr>
          <a:spLocks noChangeArrowheads="1"/>
        </xdr:cNvSpPr>
      </xdr:nvSpPr>
      <xdr:spPr bwMode="auto">
        <a:xfrm>
          <a:off x="6372088" y="2338602"/>
          <a:ext cx="114191" cy="1203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255180</xdr:colOff>
      <xdr:row>23</xdr:row>
      <xdr:rowOff>152400</xdr:rowOff>
    </xdr:from>
    <xdr:ext cx="516059" cy="149698"/>
    <xdr:sp macro="" textlink="">
      <xdr:nvSpPr>
        <xdr:cNvPr id="211" name="Text Box 777">
          <a:extLst>
            <a:ext uri="{FF2B5EF4-FFF2-40B4-BE49-F238E27FC236}">
              <a16:creationId xmlns:a16="http://schemas.microsoft.com/office/drawing/2014/main" id="{D5502E23-5F95-4341-82D1-4BB1B7AAA269}"/>
            </a:ext>
          </a:extLst>
        </xdr:cNvPr>
        <xdr:cNvSpPr txBox="1">
          <a:spLocks noChangeArrowheads="1"/>
        </xdr:cNvSpPr>
      </xdr:nvSpPr>
      <xdr:spPr bwMode="auto">
        <a:xfrm>
          <a:off x="401230" y="4095750"/>
          <a:ext cx="516059" cy="149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</xdr:col>
      <xdr:colOff>171450</xdr:colOff>
      <xdr:row>20</xdr:row>
      <xdr:rowOff>133350</xdr:rowOff>
    </xdr:from>
    <xdr:to>
      <xdr:col>2</xdr:col>
      <xdr:colOff>276225</xdr:colOff>
      <xdr:row>22</xdr:row>
      <xdr:rowOff>123825</xdr:rowOff>
    </xdr:to>
    <xdr:sp macro="" textlink="">
      <xdr:nvSpPr>
        <xdr:cNvPr id="212" name="Text Box 780">
          <a:extLst>
            <a:ext uri="{FF2B5EF4-FFF2-40B4-BE49-F238E27FC236}">
              <a16:creationId xmlns:a16="http://schemas.microsoft.com/office/drawing/2014/main" id="{E8663596-D2F7-416B-845C-7ACAD203AA92}"/>
            </a:ext>
          </a:extLst>
        </xdr:cNvPr>
        <xdr:cNvSpPr txBox="1">
          <a:spLocks noChangeArrowheads="1"/>
        </xdr:cNvSpPr>
      </xdr:nvSpPr>
      <xdr:spPr bwMode="auto">
        <a:xfrm>
          <a:off x="1016000" y="356235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marL="171450" indent="-171450">
            <a:buFont typeface="Arial" pitchFamily="34" charset="0"/>
            <a:buChar char="•"/>
          </a:pPr>
          <a:endParaRPr lang="ja-JP" altLang="en-US"/>
        </a:p>
      </xdr:txBody>
    </xdr:sp>
    <xdr:clientData/>
  </xdr:twoCellAnchor>
  <xdr:twoCellAnchor>
    <xdr:from>
      <xdr:col>2</xdr:col>
      <xdr:colOff>238125</xdr:colOff>
      <xdr:row>20</xdr:row>
      <xdr:rowOff>28575</xdr:rowOff>
    </xdr:from>
    <xdr:to>
      <xdr:col>2</xdr:col>
      <xdr:colOff>247650</xdr:colOff>
      <xdr:row>23</xdr:row>
      <xdr:rowOff>66675</xdr:rowOff>
    </xdr:to>
    <xdr:sp macro="" textlink="">
      <xdr:nvSpPr>
        <xdr:cNvPr id="213" name="Line 781">
          <a:extLst>
            <a:ext uri="{FF2B5EF4-FFF2-40B4-BE49-F238E27FC236}">
              <a16:creationId xmlns:a16="http://schemas.microsoft.com/office/drawing/2014/main" id="{9772C19A-EB28-4BE3-B016-C0E475ED21C5}"/>
            </a:ext>
          </a:extLst>
        </xdr:cNvPr>
        <xdr:cNvSpPr>
          <a:spLocks noChangeShapeType="1"/>
        </xdr:cNvSpPr>
      </xdr:nvSpPr>
      <xdr:spPr bwMode="auto">
        <a:xfrm flipV="1">
          <a:off x="1082675" y="3457575"/>
          <a:ext cx="95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20</xdr:row>
      <xdr:rowOff>57150</xdr:rowOff>
    </xdr:from>
    <xdr:to>
      <xdr:col>2</xdr:col>
      <xdr:colOff>314325</xdr:colOff>
      <xdr:row>22</xdr:row>
      <xdr:rowOff>161925</xdr:rowOff>
    </xdr:to>
    <xdr:grpSp>
      <xdr:nvGrpSpPr>
        <xdr:cNvPr id="214" name="Group 795">
          <a:extLst>
            <a:ext uri="{FF2B5EF4-FFF2-40B4-BE49-F238E27FC236}">
              <a16:creationId xmlns:a16="http://schemas.microsoft.com/office/drawing/2014/main" id="{55AA7629-9779-4B13-B47D-5518D5CA7768}"/>
            </a:ext>
          </a:extLst>
        </xdr:cNvPr>
        <xdr:cNvGrpSpPr>
          <a:grpSpLocks/>
        </xdr:cNvGrpSpPr>
      </xdr:nvGrpSpPr>
      <xdr:grpSpPr bwMode="auto">
        <a:xfrm>
          <a:off x="975213" y="3456842"/>
          <a:ext cx="171450" cy="444745"/>
          <a:chOff x="851" y="295"/>
          <a:chExt cx="18" cy="47"/>
        </a:xfrm>
      </xdr:grpSpPr>
      <xdr:sp macro="" textlink="">
        <xdr:nvSpPr>
          <xdr:cNvPr id="215" name="Freeform 796">
            <a:extLst>
              <a:ext uri="{FF2B5EF4-FFF2-40B4-BE49-F238E27FC236}">
                <a16:creationId xmlns:a16="http://schemas.microsoft.com/office/drawing/2014/main" id="{B67D0770-B94C-4FB8-A04D-B11C4486321D}"/>
              </a:ext>
            </a:extLst>
          </xdr:cNvPr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6" name="Freeform 797">
            <a:extLst>
              <a:ext uri="{FF2B5EF4-FFF2-40B4-BE49-F238E27FC236}">
                <a16:creationId xmlns:a16="http://schemas.microsoft.com/office/drawing/2014/main" id="{6805AEC9-98BA-415E-9B6A-786F5840FA9B}"/>
              </a:ext>
            </a:extLst>
          </xdr:cNvPr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33214</xdr:colOff>
      <xdr:row>11</xdr:row>
      <xdr:rowOff>161191</xdr:rowOff>
    </xdr:from>
    <xdr:to>
      <xdr:col>7</xdr:col>
      <xdr:colOff>9769</xdr:colOff>
      <xdr:row>15</xdr:row>
      <xdr:rowOff>17584</xdr:rowOff>
    </xdr:to>
    <xdr:sp macro="" textlink="">
      <xdr:nvSpPr>
        <xdr:cNvPr id="217" name="Line 1173">
          <a:extLst>
            <a:ext uri="{FF2B5EF4-FFF2-40B4-BE49-F238E27FC236}">
              <a16:creationId xmlns:a16="http://schemas.microsoft.com/office/drawing/2014/main" id="{EC8B26AF-493D-4301-9374-1D1F139AEE34}"/>
            </a:ext>
          </a:extLst>
        </xdr:cNvPr>
        <xdr:cNvSpPr>
          <a:spLocks noChangeShapeType="1"/>
        </xdr:cNvSpPr>
      </xdr:nvSpPr>
      <xdr:spPr bwMode="auto">
        <a:xfrm flipV="1">
          <a:off x="2973264" y="2047141"/>
          <a:ext cx="1373555" cy="542193"/>
        </a:xfrm>
        <a:custGeom>
          <a:avLst/>
          <a:gdLst>
            <a:gd name="connsiteX0" fmla="*/ 0 w 1360483"/>
            <a:gd name="connsiteY0" fmla="*/ 0 h 12702"/>
            <a:gd name="connsiteX1" fmla="*/ 1360483 w 1360483"/>
            <a:gd name="connsiteY1" fmla="*/ 12702 h 12702"/>
            <a:gd name="connsiteX0" fmla="*/ 0 w 1336060"/>
            <a:gd name="connsiteY0" fmla="*/ 0 h 413241"/>
            <a:gd name="connsiteX1" fmla="*/ 1336060 w 1336060"/>
            <a:gd name="connsiteY1" fmla="*/ 413241 h 413241"/>
            <a:gd name="connsiteX0" fmla="*/ 0 w 1336060"/>
            <a:gd name="connsiteY0" fmla="*/ 0 h 422637"/>
            <a:gd name="connsiteX1" fmla="*/ 1336060 w 1336060"/>
            <a:gd name="connsiteY1" fmla="*/ 413241 h 422637"/>
            <a:gd name="connsiteX0" fmla="*/ 0 w 1316521"/>
            <a:gd name="connsiteY0" fmla="*/ 0 h 442288"/>
            <a:gd name="connsiteX1" fmla="*/ 1316521 w 1316521"/>
            <a:gd name="connsiteY1" fmla="*/ 437665 h 442288"/>
            <a:gd name="connsiteX0" fmla="*/ 0 w 1360482"/>
            <a:gd name="connsiteY0" fmla="*/ 0 h 506050"/>
            <a:gd name="connsiteX1" fmla="*/ 1360482 w 1360482"/>
            <a:gd name="connsiteY1" fmla="*/ 506050 h 506050"/>
            <a:gd name="connsiteX0" fmla="*/ 0 w 1360482"/>
            <a:gd name="connsiteY0" fmla="*/ 0 h 519497"/>
            <a:gd name="connsiteX1" fmla="*/ 1360482 w 1360482"/>
            <a:gd name="connsiteY1" fmla="*/ 506050 h 519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60482" h="519497">
              <a:moveTo>
                <a:pt x="0" y="0"/>
              </a:moveTo>
              <a:cubicBezTo>
                <a:pt x="170187" y="658773"/>
                <a:pt x="906988" y="501816"/>
                <a:pt x="1360482" y="5060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26135</xdr:colOff>
      <xdr:row>12</xdr:row>
      <xdr:rowOff>87922</xdr:rowOff>
    </xdr:from>
    <xdr:to>
      <xdr:col>6</xdr:col>
      <xdr:colOff>195387</xdr:colOff>
      <xdr:row>13</xdr:row>
      <xdr:rowOff>58613</xdr:rowOff>
    </xdr:to>
    <xdr:sp macro="" textlink="">
      <xdr:nvSpPr>
        <xdr:cNvPr id="218" name="AutoShape 1177">
          <a:extLst>
            <a:ext uri="{FF2B5EF4-FFF2-40B4-BE49-F238E27FC236}">
              <a16:creationId xmlns:a16="http://schemas.microsoft.com/office/drawing/2014/main" id="{52F48613-C70B-449C-A683-3BA5F777CCD4}"/>
            </a:ext>
          </a:extLst>
        </xdr:cNvPr>
        <xdr:cNvSpPr>
          <a:spLocks noChangeArrowheads="1"/>
        </xdr:cNvSpPr>
      </xdr:nvSpPr>
      <xdr:spPr bwMode="auto">
        <a:xfrm>
          <a:off x="3664685" y="2145322"/>
          <a:ext cx="169252" cy="1421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33459</xdr:colOff>
      <xdr:row>14</xdr:row>
      <xdr:rowOff>73025</xdr:rowOff>
    </xdr:from>
    <xdr:to>
      <xdr:col>6</xdr:col>
      <xdr:colOff>92807</xdr:colOff>
      <xdr:row>14</xdr:row>
      <xdr:rowOff>83038</xdr:rowOff>
    </xdr:to>
    <xdr:sp macro="" textlink="">
      <xdr:nvSpPr>
        <xdr:cNvPr id="219" name="Line 1178">
          <a:extLst>
            <a:ext uri="{FF2B5EF4-FFF2-40B4-BE49-F238E27FC236}">
              <a16:creationId xmlns:a16="http://schemas.microsoft.com/office/drawing/2014/main" id="{ACDB2473-635A-452C-8A04-076D6F5983DD}"/>
            </a:ext>
          </a:extLst>
        </xdr:cNvPr>
        <xdr:cNvSpPr>
          <a:spLocks noChangeShapeType="1"/>
        </xdr:cNvSpPr>
      </xdr:nvSpPr>
      <xdr:spPr bwMode="auto">
        <a:xfrm>
          <a:off x="2973509" y="2473325"/>
          <a:ext cx="757848" cy="100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34192</xdr:colOff>
      <xdr:row>11</xdr:row>
      <xdr:rowOff>88655</xdr:rowOff>
    </xdr:from>
    <xdr:to>
      <xdr:col>6</xdr:col>
      <xdr:colOff>161191</xdr:colOff>
      <xdr:row>12</xdr:row>
      <xdr:rowOff>34193</xdr:rowOff>
    </xdr:to>
    <xdr:sp macro="" textlink="">
      <xdr:nvSpPr>
        <xdr:cNvPr id="220" name="Oval 1182">
          <a:extLst>
            <a:ext uri="{FF2B5EF4-FFF2-40B4-BE49-F238E27FC236}">
              <a16:creationId xmlns:a16="http://schemas.microsoft.com/office/drawing/2014/main" id="{6F512B51-0133-4A53-8708-8959F795D7FB}"/>
            </a:ext>
          </a:extLst>
        </xdr:cNvPr>
        <xdr:cNvSpPr>
          <a:spLocks noChangeArrowheads="1"/>
        </xdr:cNvSpPr>
      </xdr:nvSpPr>
      <xdr:spPr bwMode="auto">
        <a:xfrm>
          <a:off x="3672742" y="1974605"/>
          <a:ext cx="126999" cy="1169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238123</xdr:colOff>
      <xdr:row>19</xdr:row>
      <xdr:rowOff>88899</xdr:rowOff>
    </xdr:from>
    <xdr:to>
      <xdr:col>2</xdr:col>
      <xdr:colOff>452662</xdr:colOff>
      <xdr:row>24</xdr:row>
      <xdr:rowOff>136524</xdr:rowOff>
    </xdr:to>
    <xdr:grpSp>
      <xdr:nvGrpSpPr>
        <xdr:cNvPr id="221" name="Group 278">
          <a:extLst>
            <a:ext uri="{FF2B5EF4-FFF2-40B4-BE49-F238E27FC236}">
              <a16:creationId xmlns:a16="http://schemas.microsoft.com/office/drawing/2014/main" id="{537E6BD6-FEEB-4BD2-8FF3-EBC39FA44E63}"/>
            </a:ext>
          </a:extLst>
        </xdr:cNvPr>
        <xdr:cNvGrpSpPr>
          <a:grpSpLocks/>
        </xdr:cNvGrpSpPr>
      </xdr:nvGrpSpPr>
      <xdr:grpSpPr bwMode="auto">
        <a:xfrm>
          <a:off x="384661" y="3318607"/>
          <a:ext cx="900339" cy="897548"/>
          <a:chOff x="677" y="204"/>
          <a:chExt cx="99" cy="95"/>
        </a:xfrm>
      </xdr:grpSpPr>
      <xdr:sp macro="" textlink="">
        <xdr:nvSpPr>
          <xdr:cNvPr id="222" name="Freeform 279">
            <a:extLst>
              <a:ext uri="{FF2B5EF4-FFF2-40B4-BE49-F238E27FC236}">
                <a16:creationId xmlns:a16="http://schemas.microsoft.com/office/drawing/2014/main" id="{3B36F2DC-F7C6-4915-A0E1-E4C771084039}"/>
              </a:ext>
            </a:extLst>
          </xdr:cNvPr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3" name="Freeform 280">
            <a:extLst>
              <a:ext uri="{FF2B5EF4-FFF2-40B4-BE49-F238E27FC236}">
                <a16:creationId xmlns:a16="http://schemas.microsoft.com/office/drawing/2014/main" id="{A2D3CEBB-5854-451F-9106-F69891351792}"/>
              </a:ext>
            </a:extLst>
          </xdr:cNvPr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4" name="Freeform 281">
            <a:extLst>
              <a:ext uri="{FF2B5EF4-FFF2-40B4-BE49-F238E27FC236}">
                <a16:creationId xmlns:a16="http://schemas.microsoft.com/office/drawing/2014/main" id="{BDE8F126-8379-483A-9A55-E772446D6439}"/>
              </a:ext>
            </a:extLst>
          </xdr:cNvPr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4688 w 40"/>
              <a:gd name="T1" fmla="*/ 4706 h 73"/>
              <a:gd name="T2" fmla="*/ 14688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5" name="Oval 282">
            <a:extLst>
              <a:ext uri="{FF2B5EF4-FFF2-40B4-BE49-F238E27FC236}">
                <a16:creationId xmlns:a16="http://schemas.microsoft.com/office/drawing/2014/main" id="{8CE6284D-8E6E-441F-812B-04799E990D6C}"/>
              </a:ext>
            </a:extLst>
          </xdr:cNvPr>
          <xdr:cNvSpPr>
            <a:spLocks noChangeArrowheads="1"/>
          </xdr:cNvSpPr>
        </xdr:nvSpPr>
        <xdr:spPr bwMode="auto">
          <a:xfrm>
            <a:off x="724" y="204"/>
            <a:ext cx="52" cy="1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643467</xdr:colOff>
      <xdr:row>20</xdr:row>
      <xdr:rowOff>28578</xdr:rowOff>
    </xdr:from>
    <xdr:to>
      <xdr:col>2</xdr:col>
      <xdr:colOff>101600</xdr:colOff>
      <xdr:row>21</xdr:row>
      <xdr:rowOff>3</xdr:rowOff>
    </xdr:to>
    <xdr:sp macro="" textlink="">
      <xdr:nvSpPr>
        <xdr:cNvPr id="226" name="AutoShape 776">
          <a:extLst>
            <a:ext uri="{FF2B5EF4-FFF2-40B4-BE49-F238E27FC236}">
              <a16:creationId xmlns:a16="http://schemas.microsoft.com/office/drawing/2014/main" id="{A1E30F17-86DB-430B-8E84-EBF370505EBA}"/>
            </a:ext>
          </a:extLst>
        </xdr:cNvPr>
        <xdr:cNvSpPr>
          <a:spLocks noChangeArrowheads="1"/>
        </xdr:cNvSpPr>
      </xdr:nvSpPr>
      <xdr:spPr bwMode="auto">
        <a:xfrm>
          <a:off x="789517" y="3457578"/>
          <a:ext cx="156633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238125</xdr:colOff>
      <xdr:row>15</xdr:row>
      <xdr:rowOff>9525</xdr:rowOff>
    </xdr:from>
    <xdr:to>
      <xdr:col>9</xdr:col>
      <xdr:colOff>647700</xdr:colOff>
      <xdr:row>16</xdr:row>
      <xdr:rowOff>133350</xdr:rowOff>
    </xdr:to>
    <xdr:sp macro="" textlink="">
      <xdr:nvSpPr>
        <xdr:cNvPr id="227" name="Line 1453">
          <a:extLst>
            <a:ext uri="{FF2B5EF4-FFF2-40B4-BE49-F238E27FC236}">
              <a16:creationId xmlns:a16="http://schemas.microsoft.com/office/drawing/2014/main" id="{77808CC5-52AF-471B-A050-FC61447A851F}"/>
            </a:ext>
          </a:extLst>
        </xdr:cNvPr>
        <xdr:cNvSpPr>
          <a:spLocks noChangeShapeType="1"/>
        </xdr:cNvSpPr>
      </xdr:nvSpPr>
      <xdr:spPr bwMode="auto">
        <a:xfrm flipV="1">
          <a:off x="5972175" y="2581275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85802</xdr:colOff>
      <xdr:row>15</xdr:row>
      <xdr:rowOff>50282</xdr:rowOff>
    </xdr:from>
    <xdr:ext cx="370229" cy="144903"/>
    <xdr:sp macro="" textlink="">
      <xdr:nvSpPr>
        <xdr:cNvPr id="228" name="Text Box 1455">
          <a:extLst>
            <a:ext uri="{FF2B5EF4-FFF2-40B4-BE49-F238E27FC236}">
              <a16:creationId xmlns:a16="http://schemas.microsoft.com/office/drawing/2014/main" id="{71CFBF47-C082-41F8-A9D4-9A6D8C4DF910}"/>
            </a:ext>
          </a:extLst>
        </xdr:cNvPr>
        <xdr:cNvSpPr txBox="1">
          <a:spLocks noChangeArrowheads="1"/>
        </xdr:cNvSpPr>
      </xdr:nvSpPr>
      <xdr:spPr bwMode="auto">
        <a:xfrm>
          <a:off x="6518352" y="2622032"/>
          <a:ext cx="370229" cy="14490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oneCellAnchor>
    <xdr:from>
      <xdr:col>10</xdr:col>
      <xdr:colOff>186838</xdr:colOff>
      <xdr:row>12</xdr:row>
      <xdr:rowOff>47626</xdr:rowOff>
    </xdr:from>
    <xdr:ext cx="394187" cy="114300"/>
    <xdr:sp macro="" textlink="">
      <xdr:nvSpPr>
        <xdr:cNvPr id="229" name="Text Box 1300">
          <a:extLst>
            <a:ext uri="{FF2B5EF4-FFF2-40B4-BE49-F238E27FC236}">
              <a16:creationId xmlns:a16="http://schemas.microsoft.com/office/drawing/2014/main" id="{32CC9A6F-2508-41A2-9F04-5534F1D394E5}"/>
            </a:ext>
          </a:extLst>
        </xdr:cNvPr>
        <xdr:cNvSpPr txBox="1">
          <a:spLocks noChangeArrowheads="1"/>
        </xdr:cNvSpPr>
      </xdr:nvSpPr>
      <xdr:spPr bwMode="auto">
        <a:xfrm>
          <a:off x="6619388" y="2105026"/>
          <a:ext cx="394187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12m</a:t>
          </a:r>
        </a:p>
      </xdr:txBody>
    </xdr:sp>
    <xdr:clientData/>
  </xdr:oneCellAnchor>
  <xdr:oneCellAnchor>
    <xdr:from>
      <xdr:col>1</xdr:col>
      <xdr:colOff>309207</xdr:colOff>
      <xdr:row>21</xdr:row>
      <xdr:rowOff>57276</xdr:rowOff>
    </xdr:from>
    <xdr:ext cx="330531" cy="131091"/>
    <xdr:sp macro="" textlink="">
      <xdr:nvSpPr>
        <xdr:cNvPr id="230" name="Text Box 777">
          <a:extLst>
            <a:ext uri="{FF2B5EF4-FFF2-40B4-BE49-F238E27FC236}">
              <a16:creationId xmlns:a16="http://schemas.microsoft.com/office/drawing/2014/main" id="{F47F4D78-B698-4440-B6F7-45F752C8BF1D}"/>
            </a:ext>
          </a:extLst>
        </xdr:cNvPr>
        <xdr:cNvSpPr txBox="1">
          <a:spLocks noChangeArrowheads="1"/>
        </xdr:cNvSpPr>
      </xdr:nvSpPr>
      <xdr:spPr bwMode="auto">
        <a:xfrm>
          <a:off x="455257" y="3657726"/>
          <a:ext cx="330531" cy="131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twoCellAnchor>
    <xdr:from>
      <xdr:col>9</xdr:col>
      <xdr:colOff>390505</xdr:colOff>
      <xdr:row>11</xdr:row>
      <xdr:rowOff>24881</xdr:rowOff>
    </xdr:from>
    <xdr:to>
      <xdr:col>9</xdr:col>
      <xdr:colOff>635954</xdr:colOff>
      <xdr:row>12</xdr:row>
      <xdr:rowOff>66812</xdr:rowOff>
    </xdr:to>
    <xdr:sp macro="" textlink="">
      <xdr:nvSpPr>
        <xdr:cNvPr id="231" name="六角形 230">
          <a:extLst>
            <a:ext uri="{FF2B5EF4-FFF2-40B4-BE49-F238E27FC236}">
              <a16:creationId xmlns:a16="http://schemas.microsoft.com/office/drawing/2014/main" id="{B9E0D13F-235A-4238-82B4-A25BB33EFDE3}"/>
            </a:ext>
          </a:extLst>
        </xdr:cNvPr>
        <xdr:cNvSpPr/>
      </xdr:nvSpPr>
      <xdr:spPr bwMode="auto">
        <a:xfrm>
          <a:off x="6124555" y="1910831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326314</xdr:colOff>
      <xdr:row>15</xdr:row>
      <xdr:rowOff>157408</xdr:rowOff>
    </xdr:from>
    <xdr:to>
      <xdr:col>9</xdr:col>
      <xdr:colOff>499391</xdr:colOff>
      <xdr:row>16</xdr:row>
      <xdr:rowOff>136629</xdr:rowOff>
    </xdr:to>
    <xdr:sp macro="" textlink="">
      <xdr:nvSpPr>
        <xdr:cNvPr id="232" name="六角形 231">
          <a:extLst>
            <a:ext uri="{FF2B5EF4-FFF2-40B4-BE49-F238E27FC236}">
              <a16:creationId xmlns:a16="http://schemas.microsoft.com/office/drawing/2014/main" id="{B5B10ABC-D083-4970-B09E-22B98DA39F4F}"/>
            </a:ext>
          </a:extLst>
        </xdr:cNvPr>
        <xdr:cNvSpPr/>
      </xdr:nvSpPr>
      <xdr:spPr bwMode="auto">
        <a:xfrm>
          <a:off x="6060364" y="2729158"/>
          <a:ext cx="173077" cy="1506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</xdr:col>
      <xdr:colOff>123543</xdr:colOff>
      <xdr:row>21</xdr:row>
      <xdr:rowOff>38890</xdr:rowOff>
    </xdr:from>
    <xdr:to>
      <xdr:col>2</xdr:col>
      <xdr:colOff>368992</xdr:colOff>
      <xdr:row>22</xdr:row>
      <xdr:rowOff>80820</xdr:rowOff>
    </xdr:to>
    <xdr:sp macro="" textlink="">
      <xdr:nvSpPr>
        <xdr:cNvPr id="233" name="六角形 232">
          <a:extLst>
            <a:ext uri="{FF2B5EF4-FFF2-40B4-BE49-F238E27FC236}">
              <a16:creationId xmlns:a16="http://schemas.microsoft.com/office/drawing/2014/main" id="{D550A09B-D6F1-4E19-8C4D-06C2394DF5A8}"/>
            </a:ext>
          </a:extLst>
        </xdr:cNvPr>
        <xdr:cNvSpPr/>
      </xdr:nvSpPr>
      <xdr:spPr bwMode="auto">
        <a:xfrm>
          <a:off x="968093" y="363934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8820</xdr:colOff>
      <xdr:row>19</xdr:row>
      <xdr:rowOff>126354</xdr:rowOff>
    </xdr:from>
    <xdr:to>
      <xdr:col>1</xdr:col>
      <xdr:colOff>254269</xdr:colOff>
      <xdr:row>20</xdr:row>
      <xdr:rowOff>168284</xdr:rowOff>
    </xdr:to>
    <xdr:sp macro="" textlink="">
      <xdr:nvSpPr>
        <xdr:cNvPr id="234" name="六角形 233">
          <a:extLst>
            <a:ext uri="{FF2B5EF4-FFF2-40B4-BE49-F238E27FC236}">
              <a16:creationId xmlns:a16="http://schemas.microsoft.com/office/drawing/2014/main" id="{0CDE0070-7A8E-4706-A354-FEF8C8184DA7}"/>
            </a:ext>
          </a:extLst>
        </xdr:cNvPr>
        <xdr:cNvSpPr/>
      </xdr:nvSpPr>
      <xdr:spPr bwMode="auto">
        <a:xfrm>
          <a:off x="154341" y="3393958"/>
          <a:ext cx="245449" cy="2139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oneCellAnchor>
    <xdr:from>
      <xdr:col>10</xdr:col>
      <xdr:colOff>28419</xdr:colOff>
      <xdr:row>13</xdr:row>
      <xdr:rowOff>33928</xdr:rowOff>
    </xdr:from>
    <xdr:ext cx="410327" cy="347070"/>
    <xdr:grpSp>
      <xdr:nvGrpSpPr>
        <xdr:cNvPr id="235" name="Group 6672">
          <a:extLst>
            <a:ext uri="{FF2B5EF4-FFF2-40B4-BE49-F238E27FC236}">
              <a16:creationId xmlns:a16="http://schemas.microsoft.com/office/drawing/2014/main" id="{6B10DFE1-880A-4658-BF0A-DF9C594F1956}"/>
            </a:ext>
          </a:extLst>
        </xdr:cNvPr>
        <xdr:cNvGrpSpPr>
          <a:grpSpLocks/>
        </xdr:cNvGrpSpPr>
      </xdr:nvGrpSpPr>
      <xdr:grpSpPr bwMode="auto">
        <a:xfrm>
          <a:off x="6347157" y="2243728"/>
          <a:ext cx="410327" cy="347070"/>
          <a:chOff x="536" y="110"/>
          <a:chExt cx="46" cy="44"/>
        </a:xfrm>
      </xdr:grpSpPr>
      <xdr:pic>
        <xdr:nvPicPr>
          <xdr:cNvPr id="236" name="Picture 6673" descr="route2">
            <a:extLst>
              <a:ext uri="{FF2B5EF4-FFF2-40B4-BE49-F238E27FC236}">
                <a16:creationId xmlns:a16="http://schemas.microsoft.com/office/drawing/2014/main" id="{2443156D-CB35-4FB7-8416-C648B7A9D0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7" name="Text Box 6674">
            <a:extLst>
              <a:ext uri="{FF2B5EF4-FFF2-40B4-BE49-F238E27FC236}">
                <a16:creationId xmlns:a16="http://schemas.microsoft.com/office/drawing/2014/main" id="{333DAAA1-728D-4955-ACDE-3D2BEF67BE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0</xdr:col>
      <xdr:colOff>161775</xdr:colOff>
      <xdr:row>9</xdr:row>
      <xdr:rowOff>10468</xdr:rowOff>
    </xdr:from>
    <xdr:to>
      <xdr:col>1</xdr:col>
      <xdr:colOff>170092</xdr:colOff>
      <xdr:row>9</xdr:row>
      <xdr:rowOff>160996</xdr:rowOff>
    </xdr:to>
    <xdr:sp macro="" textlink="">
      <xdr:nvSpPr>
        <xdr:cNvPr id="238" name="六角形 237">
          <a:extLst>
            <a:ext uri="{FF2B5EF4-FFF2-40B4-BE49-F238E27FC236}">
              <a16:creationId xmlns:a16="http://schemas.microsoft.com/office/drawing/2014/main" id="{9FF175AE-5B2F-4356-A437-B031CCBC9117}"/>
            </a:ext>
          </a:extLst>
        </xdr:cNvPr>
        <xdr:cNvSpPr/>
      </xdr:nvSpPr>
      <xdr:spPr bwMode="auto">
        <a:xfrm>
          <a:off x="149075" y="1553518"/>
          <a:ext cx="167067" cy="15052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9</xdr:row>
      <xdr:rowOff>27216</xdr:rowOff>
    </xdr:from>
    <xdr:to>
      <xdr:col>3</xdr:col>
      <xdr:colOff>170090</xdr:colOff>
      <xdr:row>9</xdr:row>
      <xdr:rowOff>163288</xdr:rowOff>
    </xdr:to>
    <xdr:sp macro="" textlink="">
      <xdr:nvSpPr>
        <xdr:cNvPr id="239" name="六角形 238">
          <a:extLst>
            <a:ext uri="{FF2B5EF4-FFF2-40B4-BE49-F238E27FC236}">
              <a16:creationId xmlns:a16="http://schemas.microsoft.com/office/drawing/2014/main" id="{675BE145-1730-42EA-9AE8-577779E4B910}"/>
            </a:ext>
          </a:extLst>
        </xdr:cNvPr>
        <xdr:cNvSpPr/>
      </xdr:nvSpPr>
      <xdr:spPr bwMode="auto">
        <a:xfrm>
          <a:off x="1543503" y="1570266"/>
          <a:ext cx="169637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20412</xdr:rowOff>
    </xdr:from>
    <xdr:to>
      <xdr:col>9</xdr:col>
      <xdr:colOff>190500</xdr:colOff>
      <xdr:row>9</xdr:row>
      <xdr:rowOff>152400</xdr:rowOff>
    </xdr:to>
    <xdr:sp macro="" textlink="">
      <xdr:nvSpPr>
        <xdr:cNvPr id="240" name="六角形 239">
          <a:extLst>
            <a:ext uri="{FF2B5EF4-FFF2-40B4-BE49-F238E27FC236}">
              <a16:creationId xmlns:a16="http://schemas.microsoft.com/office/drawing/2014/main" id="{0391F92B-C62D-497D-8DBC-39B242A0C813}"/>
            </a:ext>
          </a:extLst>
        </xdr:cNvPr>
        <xdr:cNvSpPr/>
      </xdr:nvSpPr>
      <xdr:spPr bwMode="auto">
        <a:xfrm>
          <a:off x="5734050" y="1563462"/>
          <a:ext cx="190500" cy="13198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9770</xdr:colOff>
      <xdr:row>17</xdr:row>
      <xdr:rowOff>13608</xdr:rowOff>
    </xdr:from>
    <xdr:to>
      <xdr:col>1</xdr:col>
      <xdr:colOff>179860</xdr:colOff>
      <xdr:row>17</xdr:row>
      <xdr:rowOff>149680</xdr:rowOff>
    </xdr:to>
    <xdr:sp macro="" textlink="">
      <xdr:nvSpPr>
        <xdr:cNvPr id="241" name="六角形 240">
          <a:extLst>
            <a:ext uri="{FF2B5EF4-FFF2-40B4-BE49-F238E27FC236}">
              <a16:creationId xmlns:a16="http://schemas.microsoft.com/office/drawing/2014/main" id="{8FF5E87F-FDB8-46FC-85F4-8DA9929C81B4}"/>
            </a:ext>
          </a:extLst>
        </xdr:cNvPr>
        <xdr:cNvSpPr/>
      </xdr:nvSpPr>
      <xdr:spPr bwMode="auto">
        <a:xfrm>
          <a:off x="155820" y="29282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130786</xdr:colOff>
      <xdr:row>15</xdr:row>
      <xdr:rowOff>138311</xdr:rowOff>
    </xdr:from>
    <xdr:to>
      <xdr:col>6</xdr:col>
      <xdr:colOff>307728</xdr:colOff>
      <xdr:row>16</xdr:row>
      <xdr:rowOff>122115</xdr:rowOff>
    </xdr:to>
    <xdr:sp macro="" textlink="">
      <xdr:nvSpPr>
        <xdr:cNvPr id="242" name="六角形 241">
          <a:extLst>
            <a:ext uri="{FF2B5EF4-FFF2-40B4-BE49-F238E27FC236}">
              <a16:creationId xmlns:a16="http://schemas.microsoft.com/office/drawing/2014/main" id="{0D631713-F938-42F5-A877-FD0CC5850923}"/>
            </a:ext>
          </a:extLst>
        </xdr:cNvPr>
        <xdr:cNvSpPr/>
      </xdr:nvSpPr>
      <xdr:spPr bwMode="auto">
        <a:xfrm>
          <a:off x="3769336" y="2710061"/>
          <a:ext cx="176942" cy="1552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635000</xdr:colOff>
      <xdr:row>12</xdr:row>
      <xdr:rowOff>86414</xdr:rowOff>
    </xdr:from>
    <xdr:to>
      <xdr:col>10</xdr:col>
      <xdr:colOff>106503</xdr:colOff>
      <xdr:row>13</xdr:row>
      <xdr:rowOff>67124</xdr:rowOff>
    </xdr:to>
    <xdr:sp macro="" textlink="">
      <xdr:nvSpPr>
        <xdr:cNvPr id="243" name="Oval 271">
          <a:extLst>
            <a:ext uri="{FF2B5EF4-FFF2-40B4-BE49-F238E27FC236}">
              <a16:creationId xmlns:a16="http://schemas.microsoft.com/office/drawing/2014/main" id="{A21DFEEA-1865-419C-A76F-3B751B2BA44F}"/>
            </a:ext>
          </a:extLst>
        </xdr:cNvPr>
        <xdr:cNvSpPr>
          <a:spLocks noChangeArrowheads="1"/>
        </xdr:cNvSpPr>
      </xdr:nvSpPr>
      <xdr:spPr bwMode="auto">
        <a:xfrm>
          <a:off x="6369050" y="2143814"/>
          <a:ext cx="170003" cy="1521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653959</xdr:colOff>
      <xdr:row>14</xdr:row>
      <xdr:rowOff>85301</xdr:rowOff>
    </xdr:from>
    <xdr:to>
      <xdr:col>10</xdr:col>
      <xdr:colOff>130368</xdr:colOff>
      <xdr:row>15</xdr:row>
      <xdr:rowOff>94826</xdr:rowOff>
    </xdr:to>
    <xdr:grpSp>
      <xdr:nvGrpSpPr>
        <xdr:cNvPr id="244" name="グループ化 243">
          <a:extLst>
            <a:ext uri="{FF2B5EF4-FFF2-40B4-BE49-F238E27FC236}">
              <a16:creationId xmlns:a16="http://schemas.microsoft.com/office/drawing/2014/main" id="{A4EDA58A-8B5F-4C6F-A89D-B7964B22A9B3}"/>
            </a:ext>
          </a:extLst>
        </xdr:cNvPr>
        <xdr:cNvGrpSpPr/>
      </xdr:nvGrpSpPr>
      <xdr:grpSpPr>
        <a:xfrm rot="8520000">
          <a:off x="6286897" y="2465086"/>
          <a:ext cx="162209" cy="179509"/>
          <a:chOff x="8253768" y="8912699"/>
          <a:chExt cx="247650" cy="180122"/>
        </a:xfrm>
      </xdr:grpSpPr>
      <xdr:sp macro="" textlink="">
        <xdr:nvSpPr>
          <xdr:cNvPr id="245" name="Freeform 1322">
            <a:extLst>
              <a:ext uri="{FF2B5EF4-FFF2-40B4-BE49-F238E27FC236}">
                <a16:creationId xmlns:a16="http://schemas.microsoft.com/office/drawing/2014/main" id="{B2693345-9793-44A3-9A09-83B7540880F7}"/>
              </a:ext>
            </a:extLst>
          </xdr:cNvPr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6" name="Freeform 1324">
            <a:extLst>
              <a:ext uri="{FF2B5EF4-FFF2-40B4-BE49-F238E27FC236}">
                <a16:creationId xmlns:a16="http://schemas.microsoft.com/office/drawing/2014/main" id="{FE1DCE11-F64D-4607-A55F-175B90067DF0}"/>
              </a:ext>
            </a:extLst>
          </xdr:cNvPr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673182</xdr:colOff>
      <xdr:row>15</xdr:row>
      <xdr:rowOff>86411</xdr:rowOff>
    </xdr:from>
    <xdr:to>
      <xdr:col>10</xdr:col>
      <xdr:colOff>95251</xdr:colOff>
      <xdr:row>16</xdr:row>
      <xdr:rowOff>13024</xdr:rowOff>
    </xdr:to>
    <xdr:sp macro="" textlink="">
      <xdr:nvSpPr>
        <xdr:cNvPr id="247" name="Oval 1454">
          <a:extLst>
            <a:ext uri="{FF2B5EF4-FFF2-40B4-BE49-F238E27FC236}">
              <a16:creationId xmlns:a16="http://schemas.microsoft.com/office/drawing/2014/main" id="{9E335B1C-BA62-44A4-8C71-A0DDD42FCA35}"/>
            </a:ext>
          </a:extLst>
        </xdr:cNvPr>
        <xdr:cNvSpPr>
          <a:spLocks noChangeArrowheads="1"/>
        </xdr:cNvSpPr>
      </xdr:nvSpPr>
      <xdr:spPr bwMode="auto">
        <a:xfrm>
          <a:off x="6407232" y="2658161"/>
          <a:ext cx="120569" cy="980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591039</xdr:colOff>
      <xdr:row>7</xdr:row>
      <xdr:rowOff>90535</xdr:rowOff>
    </xdr:from>
    <xdr:to>
      <xdr:col>2</xdr:col>
      <xdr:colOff>52021</xdr:colOff>
      <xdr:row>8</xdr:row>
      <xdr:rowOff>43962</xdr:rowOff>
    </xdr:to>
    <xdr:sp macro="" textlink="">
      <xdr:nvSpPr>
        <xdr:cNvPr id="248" name="AutoShape 73">
          <a:extLst>
            <a:ext uri="{FF2B5EF4-FFF2-40B4-BE49-F238E27FC236}">
              <a16:creationId xmlns:a16="http://schemas.microsoft.com/office/drawing/2014/main" id="{B9506274-8778-4E07-B11D-ABBFD317B007}"/>
            </a:ext>
          </a:extLst>
        </xdr:cNvPr>
        <xdr:cNvSpPr>
          <a:spLocks noChangeArrowheads="1"/>
        </xdr:cNvSpPr>
      </xdr:nvSpPr>
      <xdr:spPr bwMode="auto">
        <a:xfrm>
          <a:off x="737089" y="1290685"/>
          <a:ext cx="159482" cy="1248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526017</xdr:colOff>
      <xdr:row>20</xdr:row>
      <xdr:rowOff>119627</xdr:rowOff>
    </xdr:from>
    <xdr:ext cx="858284" cy="302070"/>
    <xdr:sp macro="" textlink="">
      <xdr:nvSpPr>
        <xdr:cNvPr id="249" name="Text Box 616">
          <a:extLst>
            <a:ext uri="{FF2B5EF4-FFF2-40B4-BE49-F238E27FC236}">
              <a16:creationId xmlns:a16="http://schemas.microsoft.com/office/drawing/2014/main" id="{EC813EE3-4E9B-4621-BF0F-84B5DEA8F298}"/>
            </a:ext>
          </a:extLst>
        </xdr:cNvPr>
        <xdr:cNvSpPr txBox="1">
          <a:spLocks noChangeArrowheads="1"/>
        </xdr:cNvSpPr>
      </xdr:nvSpPr>
      <xdr:spPr bwMode="auto">
        <a:xfrm>
          <a:off x="4863067" y="3548627"/>
          <a:ext cx="858284" cy="3020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34127</xdr:colOff>
      <xdr:row>31</xdr:row>
      <xdr:rowOff>30570</xdr:rowOff>
    </xdr:from>
    <xdr:ext cx="660984" cy="145070"/>
    <xdr:sp macro="" textlink="">
      <xdr:nvSpPr>
        <xdr:cNvPr id="250" name="Text Box 349">
          <a:extLst>
            <a:ext uri="{FF2B5EF4-FFF2-40B4-BE49-F238E27FC236}">
              <a16:creationId xmlns:a16="http://schemas.microsoft.com/office/drawing/2014/main" id="{3BE8D867-D8C3-4A90-B889-A53E6FF1F621}"/>
            </a:ext>
          </a:extLst>
        </xdr:cNvPr>
        <xdr:cNvSpPr txBox="1">
          <a:spLocks noChangeArrowheads="1"/>
        </xdr:cNvSpPr>
      </xdr:nvSpPr>
      <xdr:spPr bwMode="auto">
        <a:xfrm>
          <a:off x="878677" y="5345520"/>
          <a:ext cx="660984" cy="1450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1</xdr:col>
      <xdr:colOff>81034</xdr:colOff>
      <xdr:row>27</xdr:row>
      <xdr:rowOff>85725</xdr:rowOff>
    </xdr:from>
    <xdr:to>
      <xdr:col>1</xdr:col>
      <xdr:colOff>747032</xdr:colOff>
      <xdr:row>33</xdr:row>
      <xdr:rowOff>19050</xdr:rowOff>
    </xdr:to>
    <xdr:sp macro="" textlink="">
      <xdr:nvSpPr>
        <xdr:cNvPr id="251" name="Freeform 632">
          <a:extLst>
            <a:ext uri="{FF2B5EF4-FFF2-40B4-BE49-F238E27FC236}">
              <a16:creationId xmlns:a16="http://schemas.microsoft.com/office/drawing/2014/main" id="{FCA278D2-CDBF-48D3-99F4-C8FF8910B1CC}"/>
            </a:ext>
          </a:extLst>
        </xdr:cNvPr>
        <xdr:cNvSpPr>
          <a:spLocks/>
        </xdr:cNvSpPr>
      </xdr:nvSpPr>
      <xdr:spPr bwMode="auto">
        <a:xfrm>
          <a:off x="227084" y="4714875"/>
          <a:ext cx="615198" cy="962025"/>
        </a:xfrm>
        <a:custGeom>
          <a:avLst/>
          <a:gdLst>
            <a:gd name="T0" fmla="*/ 5418420 w 234444"/>
            <a:gd name="T1" fmla="*/ 1210675161 h 27477"/>
            <a:gd name="T2" fmla="*/ 3287007 w 234444"/>
            <a:gd name="T3" fmla="*/ 865321472 h 27477"/>
            <a:gd name="T4" fmla="*/ 2234126 w 234444"/>
            <a:gd name="T5" fmla="*/ 484278551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115560</xdr:colOff>
      <xdr:row>27</xdr:row>
      <xdr:rowOff>47625</xdr:rowOff>
    </xdr:from>
    <xdr:to>
      <xdr:col>2</xdr:col>
      <xdr:colOff>10785</xdr:colOff>
      <xdr:row>32</xdr:row>
      <xdr:rowOff>142875</xdr:rowOff>
    </xdr:to>
    <xdr:sp macro="" textlink="">
      <xdr:nvSpPr>
        <xdr:cNvPr id="252" name="Freeform 632">
          <a:extLst>
            <a:ext uri="{FF2B5EF4-FFF2-40B4-BE49-F238E27FC236}">
              <a16:creationId xmlns:a16="http://schemas.microsoft.com/office/drawing/2014/main" id="{EE3D3C76-B744-403F-818C-1608E6DEC63A}"/>
            </a:ext>
          </a:extLst>
        </xdr:cNvPr>
        <xdr:cNvSpPr>
          <a:spLocks/>
        </xdr:cNvSpPr>
      </xdr:nvSpPr>
      <xdr:spPr bwMode="auto">
        <a:xfrm>
          <a:off x="261610" y="4676775"/>
          <a:ext cx="593725" cy="952500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175089</xdr:colOff>
      <xdr:row>27</xdr:row>
      <xdr:rowOff>85725</xdr:rowOff>
    </xdr:from>
    <xdr:to>
      <xdr:col>2</xdr:col>
      <xdr:colOff>70314</xdr:colOff>
      <xdr:row>33</xdr:row>
      <xdr:rowOff>9525</xdr:rowOff>
    </xdr:to>
    <xdr:sp macro="" textlink="">
      <xdr:nvSpPr>
        <xdr:cNvPr id="253" name="Freeform 632">
          <a:extLst>
            <a:ext uri="{FF2B5EF4-FFF2-40B4-BE49-F238E27FC236}">
              <a16:creationId xmlns:a16="http://schemas.microsoft.com/office/drawing/2014/main" id="{30FA9894-CB07-4E91-88C5-8B1972BC2C81}"/>
            </a:ext>
          </a:extLst>
        </xdr:cNvPr>
        <xdr:cNvSpPr>
          <a:spLocks/>
        </xdr:cNvSpPr>
      </xdr:nvSpPr>
      <xdr:spPr bwMode="auto">
        <a:xfrm>
          <a:off x="321139" y="4714875"/>
          <a:ext cx="593725" cy="952500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532967</xdr:colOff>
      <xdr:row>32</xdr:row>
      <xdr:rowOff>3345</xdr:rowOff>
    </xdr:from>
    <xdr:to>
      <xdr:col>2</xdr:col>
      <xdr:colOff>32203</xdr:colOff>
      <xdr:row>32</xdr:row>
      <xdr:rowOff>123322</xdr:rowOff>
    </xdr:to>
    <xdr:sp macro="" textlink="">
      <xdr:nvSpPr>
        <xdr:cNvPr id="254" name="Text Box 637">
          <a:extLst>
            <a:ext uri="{FF2B5EF4-FFF2-40B4-BE49-F238E27FC236}">
              <a16:creationId xmlns:a16="http://schemas.microsoft.com/office/drawing/2014/main" id="{D39B891F-8BB8-48D8-863A-03069E0DAD75}"/>
            </a:ext>
          </a:extLst>
        </xdr:cNvPr>
        <xdr:cNvSpPr txBox="1">
          <a:spLocks noChangeArrowheads="1"/>
        </xdr:cNvSpPr>
      </xdr:nvSpPr>
      <xdr:spPr bwMode="auto">
        <a:xfrm rot="-1200000">
          <a:off x="679017" y="5489745"/>
          <a:ext cx="197736" cy="1199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451184</xdr:colOff>
      <xdr:row>20</xdr:row>
      <xdr:rowOff>156661</xdr:rowOff>
    </xdr:from>
    <xdr:to>
      <xdr:col>3</xdr:col>
      <xdr:colOff>587499</xdr:colOff>
      <xdr:row>22</xdr:row>
      <xdr:rowOff>74220</xdr:rowOff>
    </xdr:to>
    <xdr:sp macro="" textlink="">
      <xdr:nvSpPr>
        <xdr:cNvPr id="255" name="Line 121">
          <a:extLst>
            <a:ext uri="{FF2B5EF4-FFF2-40B4-BE49-F238E27FC236}">
              <a16:creationId xmlns:a16="http://schemas.microsoft.com/office/drawing/2014/main" id="{832AE737-B433-440C-9533-600F1CAF9EFB}"/>
            </a:ext>
          </a:extLst>
        </xdr:cNvPr>
        <xdr:cNvSpPr>
          <a:spLocks noChangeShapeType="1"/>
        </xdr:cNvSpPr>
      </xdr:nvSpPr>
      <xdr:spPr bwMode="auto">
        <a:xfrm>
          <a:off x="1994234" y="3585661"/>
          <a:ext cx="136315" cy="2604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446285</xdr:colOff>
      <xdr:row>17</xdr:row>
      <xdr:rowOff>155293</xdr:rowOff>
    </xdr:from>
    <xdr:to>
      <xdr:col>3</xdr:col>
      <xdr:colOff>463614</xdr:colOff>
      <xdr:row>24</xdr:row>
      <xdr:rowOff>120780</xdr:rowOff>
    </xdr:to>
    <xdr:sp macro="" textlink="">
      <xdr:nvSpPr>
        <xdr:cNvPr id="256" name="Line 122">
          <a:extLst>
            <a:ext uri="{FF2B5EF4-FFF2-40B4-BE49-F238E27FC236}">
              <a16:creationId xmlns:a16="http://schemas.microsoft.com/office/drawing/2014/main" id="{F8FC5314-1D50-48FC-A870-3E486276A27A}"/>
            </a:ext>
          </a:extLst>
        </xdr:cNvPr>
        <xdr:cNvSpPr>
          <a:spLocks noChangeShapeType="1"/>
        </xdr:cNvSpPr>
      </xdr:nvSpPr>
      <xdr:spPr bwMode="auto">
        <a:xfrm flipH="1" flipV="1">
          <a:off x="1989335" y="3069943"/>
          <a:ext cx="17329" cy="11656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481563</xdr:colOff>
      <xdr:row>16</xdr:row>
      <xdr:rowOff>161527</xdr:rowOff>
    </xdr:from>
    <xdr:to>
      <xdr:col>4</xdr:col>
      <xdr:colOff>39727</xdr:colOff>
      <xdr:row>24</xdr:row>
      <xdr:rowOff>159017</xdr:rowOff>
    </xdr:to>
    <xdr:sp macro="" textlink="">
      <xdr:nvSpPr>
        <xdr:cNvPr id="257" name="Freeform 302">
          <a:extLst>
            <a:ext uri="{FF2B5EF4-FFF2-40B4-BE49-F238E27FC236}">
              <a16:creationId xmlns:a16="http://schemas.microsoft.com/office/drawing/2014/main" id="{1C0BDEAF-23F5-4C8F-94B4-197387285AFB}"/>
            </a:ext>
          </a:extLst>
        </xdr:cNvPr>
        <xdr:cNvSpPr>
          <a:spLocks/>
        </xdr:cNvSpPr>
      </xdr:nvSpPr>
      <xdr:spPr bwMode="auto">
        <a:xfrm>
          <a:off x="2024613" y="2904727"/>
          <a:ext cx="256664" cy="1369090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  <a:gd name="connsiteX0" fmla="*/ 0 w 9825"/>
            <a:gd name="connsiteY0" fmla="*/ 17173 h 17173"/>
            <a:gd name="connsiteX1" fmla="*/ 0 w 9825"/>
            <a:gd name="connsiteY1" fmla="*/ 12426 h 17173"/>
            <a:gd name="connsiteX2" fmla="*/ 9825 w 9825"/>
            <a:gd name="connsiteY2" fmla="*/ 0 h 17173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8280 w 10000"/>
            <a:gd name="connsiteY2" fmla="*/ 497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8280 w 10000"/>
            <a:gd name="connsiteY2" fmla="*/ 4970 h 10000"/>
            <a:gd name="connsiteX3" fmla="*/ 10000 w 10000"/>
            <a:gd name="connsiteY3" fmla="*/ 0 h 10000"/>
            <a:gd name="connsiteX0" fmla="*/ 0 w 10178"/>
            <a:gd name="connsiteY0" fmla="*/ 9347 h 9347"/>
            <a:gd name="connsiteX1" fmla="*/ 178 w 10178"/>
            <a:gd name="connsiteY1" fmla="*/ 7236 h 9347"/>
            <a:gd name="connsiteX2" fmla="*/ 8458 w 10178"/>
            <a:gd name="connsiteY2" fmla="*/ 4970 h 9347"/>
            <a:gd name="connsiteX3" fmla="*/ 10178 w 10178"/>
            <a:gd name="connsiteY3" fmla="*/ 0 h 9347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349"/>
            <a:gd name="connsiteY0" fmla="*/ 10186 h 10186"/>
            <a:gd name="connsiteX1" fmla="*/ 175 w 10349"/>
            <a:gd name="connsiteY1" fmla="*/ 7928 h 10186"/>
            <a:gd name="connsiteX2" fmla="*/ 8310 w 10349"/>
            <a:gd name="connsiteY2" fmla="*/ 5503 h 10186"/>
            <a:gd name="connsiteX3" fmla="*/ 10349 w 10349"/>
            <a:gd name="connsiteY3" fmla="*/ 0 h 10186"/>
            <a:gd name="connsiteX0" fmla="*/ 0 w 10349"/>
            <a:gd name="connsiteY0" fmla="*/ 10186 h 10186"/>
            <a:gd name="connsiteX1" fmla="*/ 175 w 10349"/>
            <a:gd name="connsiteY1" fmla="*/ 7928 h 10186"/>
            <a:gd name="connsiteX2" fmla="*/ 8310 w 10349"/>
            <a:gd name="connsiteY2" fmla="*/ 5503 h 10186"/>
            <a:gd name="connsiteX3" fmla="*/ 10349 w 10349"/>
            <a:gd name="connsiteY3" fmla="*/ 0 h 10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49" h="10186">
              <a:moveTo>
                <a:pt x="0" y="10186"/>
              </a:moveTo>
              <a:cubicBezTo>
                <a:pt x="0" y="9201"/>
                <a:pt x="175" y="8913"/>
                <a:pt x="175" y="7928"/>
              </a:cubicBezTo>
              <a:cubicBezTo>
                <a:pt x="2172" y="6953"/>
                <a:pt x="4401" y="6700"/>
                <a:pt x="8310" y="5503"/>
              </a:cubicBezTo>
              <a:cubicBezTo>
                <a:pt x="8550" y="3840"/>
                <a:pt x="9834" y="762"/>
                <a:pt x="1034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414030</xdr:colOff>
      <xdr:row>23</xdr:row>
      <xdr:rowOff>69301</xdr:rowOff>
    </xdr:from>
    <xdr:to>
      <xdr:col>3</xdr:col>
      <xdr:colOff>547380</xdr:colOff>
      <xdr:row>24</xdr:row>
      <xdr:rowOff>18501</xdr:rowOff>
    </xdr:to>
    <xdr:sp macro="" textlink="">
      <xdr:nvSpPr>
        <xdr:cNvPr id="258" name="AutoShape 303">
          <a:extLst>
            <a:ext uri="{FF2B5EF4-FFF2-40B4-BE49-F238E27FC236}">
              <a16:creationId xmlns:a16="http://schemas.microsoft.com/office/drawing/2014/main" id="{976D1A52-DBF8-4B2C-A250-8B0300D183B7}"/>
            </a:ext>
          </a:extLst>
        </xdr:cNvPr>
        <xdr:cNvSpPr>
          <a:spLocks noChangeArrowheads="1"/>
        </xdr:cNvSpPr>
      </xdr:nvSpPr>
      <xdr:spPr bwMode="auto">
        <a:xfrm>
          <a:off x="1957080" y="4012651"/>
          <a:ext cx="133350" cy="1206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630796</xdr:colOff>
      <xdr:row>20</xdr:row>
      <xdr:rowOff>23061</xdr:rowOff>
    </xdr:from>
    <xdr:to>
      <xdr:col>10</xdr:col>
      <xdr:colOff>411721</xdr:colOff>
      <xdr:row>23</xdr:row>
      <xdr:rowOff>164933</xdr:rowOff>
    </xdr:to>
    <xdr:sp macro="" textlink="">
      <xdr:nvSpPr>
        <xdr:cNvPr id="259" name="Freeform 323">
          <a:extLst>
            <a:ext uri="{FF2B5EF4-FFF2-40B4-BE49-F238E27FC236}">
              <a16:creationId xmlns:a16="http://schemas.microsoft.com/office/drawing/2014/main" id="{B6E172DB-9F8C-415F-98FE-47453E6C93CC}"/>
            </a:ext>
          </a:extLst>
        </xdr:cNvPr>
        <xdr:cNvSpPr>
          <a:spLocks/>
        </xdr:cNvSpPr>
      </xdr:nvSpPr>
      <xdr:spPr bwMode="auto">
        <a:xfrm>
          <a:off x="6363939" y="3470204"/>
          <a:ext cx="479425" cy="658943"/>
        </a:xfrm>
        <a:custGeom>
          <a:avLst/>
          <a:gdLst>
            <a:gd name="T0" fmla="*/ 0 w 39"/>
            <a:gd name="T1" fmla="*/ 2147483647 h 89"/>
            <a:gd name="T2" fmla="*/ 0 w 39"/>
            <a:gd name="T3" fmla="*/ 2147483647 h 89"/>
            <a:gd name="T4" fmla="*/ 2147483647 w 39"/>
            <a:gd name="T5" fmla="*/ 0 h 8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394154</xdr:colOff>
      <xdr:row>19</xdr:row>
      <xdr:rowOff>38100</xdr:rowOff>
    </xdr:from>
    <xdr:to>
      <xdr:col>9</xdr:col>
      <xdr:colOff>625929</xdr:colOff>
      <xdr:row>21</xdr:row>
      <xdr:rowOff>95250</xdr:rowOff>
    </xdr:to>
    <xdr:sp macro="" textlink="">
      <xdr:nvSpPr>
        <xdr:cNvPr id="260" name="Line 324">
          <a:extLst>
            <a:ext uri="{FF2B5EF4-FFF2-40B4-BE49-F238E27FC236}">
              <a16:creationId xmlns:a16="http://schemas.microsoft.com/office/drawing/2014/main" id="{9690AF59-7394-4C2C-8A39-7BEA080D60E5}"/>
            </a:ext>
          </a:extLst>
        </xdr:cNvPr>
        <xdr:cNvSpPr>
          <a:spLocks noChangeShapeType="1"/>
        </xdr:cNvSpPr>
      </xdr:nvSpPr>
      <xdr:spPr bwMode="auto">
        <a:xfrm flipH="1" flipV="1">
          <a:off x="6127297" y="3312886"/>
          <a:ext cx="231775" cy="4018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15345</xdr:colOff>
      <xdr:row>19</xdr:row>
      <xdr:rowOff>140055</xdr:rowOff>
    </xdr:from>
    <xdr:ext cx="739257" cy="253980"/>
    <xdr:sp macro="" textlink="">
      <xdr:nvSpPr>
        <xdr:cNvPr id="261" name="Text Box 325">
          <a:extLst>
            <a:ext uri="{FF2B5EF4-FFF2-40B4-BE49-F238E27FC236}">
              <a16:creationId xmlns:a16="http://schemas.microsoft.com/office/drawing/2014/main" id="{73209394-FF67-4734-AAF6-41D6E5B4A8D7}"/>
            </a:ext>
          </a:extLst>
        </xdr:cNvPr>
        <xdr:cNvSpPr txBox="1">
          <a:spLocks noChangeArrowheads="1"/>
        </xdr:cNvSpPr>
      </xdr:nvSpPr>
      <xdr:spPr bwMode="auto">
        <a:xfrm>
          <a:off x="5734755" y="3407659"/>
          <a:ext cx="739257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R24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岩出橋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方面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680887</xdr:colOff>
      <xdr:row>26</xdr:row>
      <xdr:rowOff>9525</xdr:rowOff>
    </xdr:from>
    <xdr:to>
      <xdr:col>1</xdr:col>
      <xdr:colOff>680887</xdr:colOff>
      <xdr:row>29</xdr:row>
      <xdr:rowOff>160735</xdr:rowOff>
    </xdr:to>
    <xdr:sp macro="" textlink="">
      <xdr:nvSpPr>
        <xdr:cNvPr id="262" name="Line 327">
          <a:extLst>
            <a:ext uri="{FF2B5EF4-FFF2-40B4-BE49-F238E27FC236}">
              <a16:creationId xmlns:a16="http://schemas.microsoft.com/office/drawing/2014/main" id="{43FC8775-446D-4C90-8342-94F3BE0D2791}"/>
            </a:ext>
          </a:extLst>
        </xdr:cNvPr>
        <xdr:cNvSpPr>
          <a:spLocks noChangeShapeType="1"/>
        </xdr:cNvSpPr>
      </xdr:nvSpPr>
      <xdr:spPr bwMode="auto">
        <a:xfrm flipV="1">
          <a:off x="826937" y="4467225"/>
          <a:ext cx="0" cy="6655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346106</xdr:colOff>
      <xdr:row>27</xdr:row>
      <xdr:rowOff>81266</xdr:rowOff>
    </xdr:from>
    <xdr:to>
      <xdr:col>2</xdr:col>
      <xdr:colOff>140303</xdr:colOff>
      <xdr:row>32</xdr:row>
      <xdr:rowOff>172328</xdr:rowOff>
    </xdr:to>
    <xdr:sp macro="" textlink="">
      <xdr:nvSpPr>
        <xdr:cNvPr id="263" name="Freeform 328">
          <a:extLst>
            <a:ext uri="{FF2B5EF4-FFF2-40B4-BE49-F238E27FC236}">
              <a16:creationId xmlns:a16="http://schemas.microsoft.com/office/drawing/2014/main" id="{C694AF36-C18B-497D-8BAA-6CF39D0EAF1D}"/>
            </a:ext>
          </a:extLst>
        </xdr:cNvPr>
        <xdr:cNvSpPr>
          <a:spLocks/>
        </xdr:cNvSpPr>
      </xdr:nvSpPr>
      <xdr:spPr bwMode="auto">
        <a:xfrm>
          <a:off x="492156" y="4710416"/>
          <a:ext cx="492697" cy="948312"/>
        </a:xfrm>
        <a:custGeom>
          <a:avLst/>
          <a:gdLst>
            <a:gd name="T0" fmla="*/ 2147483647 w 13264"/>
            <a:gd name="T1" fmla="*/ 2147483647 h 11965"/>
            <a:gd name="T2" fmla="*/ 2147483647 w 13264"/>
            <a:gd name="T3" fmla="*/ 2147483647 h 11965"/>
            <a:gd name="T4" fmla="*/ 0 w 13264"/>
            <a:gd name="T5" fmla="*/ 0 h 11965"/>
            <a:gd name="T6" fmla="*/ 0 60000 65536"/>
            <a:gd name="T7" fmla="*/ 0 60000 65536"/>
            <a:gd name="T8" fmla="*/ 0 60000 65536"/>
            <a:gd name="connsiteX0" fmla="*/ 11770 w 11770"/>
            <a:gd name="connsiteY0" fmla="*/ 11236 h 11236"/>
            <a:gd name="connsiteX1" fmla="*/ 8823 w 11770"/>
            <a:gd name="connsiteY1" fmla="*/ 3956 h 11236"/>
            <a:gd name="connsiteX2" fmla="*/ 0 w 11770"/>
            <a:gd name="connsiteY2" fmla="*/ 0 h 11236"/>
            <a:gd name="connsiteX0" fmla="*/ 12567 w 12567"/>
            <a:gd name="connsiteY0" fmla="*/ 11567 h 11567"/>
            <a:gd name="connsiteX1" fmla="*/ 9620 w 12567"/>
            <a:gd name="connsiteY1" fmla="*/ 4287 h 11567"/>
            <a:gd name="connsiteX2" fmla="*/ 0 w 12567"/>
            <a:gd name="connsiteY2" fmla="*/ 0 h 11567"/>
            <a:gd name="connsiteX0" fmla="*/ 9114 w 9114"/>
            <a:gd name="connsiteY0" fmla="*/ 10084 h 10084"/>
            <a:gd name="connsiteX1" fmla="*/ 6167 w 9114"/>
            <a:gd name="connsiteY1" fmla="*/ 2804 h 10084"/>
            <a:gd name="connsiteX2" fmla="*/ 0 w 9114"/>
            <a:gd name="connsiteY2" fmla="*/ 0 h 10084"/>
            <a:gd name="connsiteX0" fmla="*/ 10406 w 10406"/>
            <a:gd name="connsiteY0" fmla="*/ 10408 h 10408"/>
            <a:gd name="connsiteX1" fmla="*/ 7173 w 10406"/>
            <a:gd name="connsiteY1" fmla="*/ 3189 h 10408"/>
            <a:gd name="connsiteX2" fmla="*/ 0 w 10406"/>
            <a:gd name="connsiteY2" fmla="*/ 0 h 10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06" h="10408">
              <a:moveTo>
                <a:pt x="10406" y="10408"/>
              </a:moveTo>
              <a:cubicBezTo>
                <a:pt x="5787" y="7398"/>
                <a:pt x="6709" y="5642"/>
                <a:pt x="7173" y="3189"/>
              </a:cubicBezTo>
              <a:cubicBezTo>
                <a:pt x="3516" y="1501"/>
                <a:pt x="3657" y="168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596835</xdr:colOff>
      <xdr:row>30</xdr:row>
      <xdr:rowOff>28576</xdr:rowOff>
    </xdr:from>
    <xdr:to>
      <xdr:col>2</xdr:col>
      <xdr:colOff>50802</xdr:colOff>
      <xdr:row>30</xdr:row>
      <xdr:rowOff>148168</xdr:rowOff>
    </xdr:to>
    <xdr:sp macro="" textlink="">
      <xdr:nvSpPr>
        <xdr:cNvPr id="264" name="AutoShape 329">
          <a:extLst>
            <a:ext uri="{FF2B5EF4-FFF2-40B4-BE49-F238E27FC236}">
              <a16:creationId xmlns:a16="http://schemas.microsoft.com/office/drawing/2014/main" id="{04E84B1C-F68C-49A4-A7B8-4BDE5429CBD6}"/>
            </a:ext>
          </a:extLst>
        </xdr:cNvPr>
        <xdr:cNvSpPr>
          <a:spLocks noChangeArrowheads="1"/>
        </xdr:cNvSpPr>
      </xdr:nvSpPr>
      <xdr:spPr bwMode="auto">
        <a:xfrm>
          <a:off x="742885" y="5172076"/>
          <a:ext cx="152467" cy="1195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612584</xdr:colOff>
      <xdr:row>28</xdr:row>
      <xdr:rowOff>133350</xdr:rowOff>
    </xdr:from>
    <xdr:to>
      <xdr:col>2</xdr:col>
      <xdr:colOff>55036</xdr:colOff>
      <xdr:row>29</xdr:row>
      <xdr:rowOff>110068</xdr:rowOff>
    </xdr:to>
    <xdr:sp macro="" textlink="">
      <xdr:nvSpPr>
        <xdr:cNvPr id="265" name="Oval 330">
          <a:extLst>
            <a:ext uri="{FF2B5EF4-FFF2-40B4-BE49-F238E27FC236}">
              <a16:creationId xmlns:a16="http://schemas.microsoft.com/office/drawing/2014/main" id="{3A927DDF-9FFA-42DA-B70B-0B070477B396}"/>
            </a:ext>
          </a:extLst>
        </xdr:cNvPr>
        <xdr:cNvSpPr>
          <a:spLocks noChangeArrowheads="1"/>
        </xdr:cNvSpPr>
      </xdr:nvSpPr>
      <xdr:spPr bwMode="auto">
        <a:xfrm>
          <a:off x="758634" y="4933950"/>
          <a:ext cx="140952" cy="1481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418361</xdr:colOff>
      <xdr:row>32</xdr:row>
      <xdr:rowOff>18924</xdr:rowOff>
    </xdr:from>
    <xdr:to>
      <xdr:col>2</xdr:col>
      <xdr:colOff>18311</xdr:colOff>
      <xdr:row>32</xdr:row>
      <xdr:rowOff>152274</xdr:rowOff>
    </xdr:to>
    <xdr:sp macro="" textlink="">
      <xdr:nvSpPr>
        <xdr:cNvPr id="266" name="Line 331">
          <a:extLst>
            <a:ext uri="{FF2B5EF4-FFF2-40B4-BE49-F238E27FC236}">
              <a16:creationId xmlns:a16="http://schemas.microsoft.com/office/drawing/2014/main" id="{74F1519B-34EE-4E6C-A768-1C80F63C0ABC}"/>
            </a:ext>
          </a:extLst>
        </xdr:cNvPr>
        <xdr:cNvSpPr>
          <a:spLocks noChangeShapeType="1"/>
        </xdr:cNvSpPr>
      </xdr:nvSpPr>
      <xdr:spPr bwMode="auto">
        <a:xfrm flipV="1">
          <a:off x="564411" y="5505324"/>
          <a:ext cx="2984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753729</xdr:colOff>
      <xdr:row>31</xdr:row>
      <xdr:rowOff>123825</xdr:rowOff>
    </xdr:from>
    <xdr:to>
      <xdr:col>2</xdr:col>
      <xdr:colOff>106781</xdr:colOff>
      <xdr:row>32</xdr:row>
      <xdr:rowOff>66675</xdr:rowOff>
    </xdr:to>
    <xdr:sp macro="" textlink="">
      <xdr:nvSpPr>
        <xdr:cNvPr id="267" name="Oval 332">
          <a:extLst>
            <a:ext uri="{FF2B5EF4-FFF2-40B4-BE49-F238E27FC236}">
              <a16:creationId xmlns:a16="http://schemas.microsoft.com/office/drawing/2014/main" id="{BB819C2B-7E29-4F3F-91F6-4FF2C15410D3}"/>
            </a:ext>
          </a:extLst>
        </xdr:cNvPr>
        <xdr:cNvSpPr>
          <a:spLocks noChangeArrowheads="1"/>
        </xdr:cNvSpPr>
      </xdr:nvSpPr>
      <xdr:spPr bwMode="auto">
        <a:xfrm>
          <a:off x="842629" y="5438775"/>
          <a:ext cx="108702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509848</xdr:colOff>
      <xdr:row>31</xdr:row>
      <xdr:rowOff>123825</xdr:rowOff>
    </xdr:from>
    <xdr:to>
      <xdr:col>2</xdr:col>
      <xdr:colOff>24073</xdr:colOff>
      <xdr:row>33</xdr:row>
      <xdr:rowOff>877</xdr:rowOff>
    </xdr:to>
    <xdr:grpSp>
      <xdr:nvGrpSpPr>
        <xdr:cNvPr id="268" name="Group 333">
          <a:extLst>
            <a:ext uri="{FF2B5EF4-FFF2-40B4-BE49-F238E27FC236}">
              <a16:creationId xmlns:a16="http://schemas.microsoft.com/office/drawing/2014/main" id="{58DABF3E-5E77-4E2C-885B-76555B5A4228}"/>
            </a:ext>
          </a:extLst>
        </xdr:cNvPr>
        <xdr:cNvGrpSpPr>
          <a:grpSpLocks/>
        </xdr:cNvGrpSpPr>
      </xdr:nvGrpSpPr>
      <xdr:grpSpPr bwMode="auto">
        <a:xfrm rot="-1200000">
          <a:off x="656386" y="5393348"/>
          <a:ext cx="200025" cy="217021"/>
          <a:chOff x="832" y="261"/>
          <a:chExt cx="55" cy="18"/>
        </a:xfrm>
      </xdr:grpSpPr>
      <xdr:sp macro="" textlink="">
        <xdr:nvSpPr>
          <xdr:cNvPr id="269" name="Freeform 334">
            <a:extLst>
              <a:ext uri="{FF2B5EF4-FFF2-40B4-BE49-F238E27FC236}">
                <a16:creationId xmlns:a16="http://schemas.microsoft.com/office/drawing/2014/main" id="{222F8990-9D85-42F1-B41B-0EEEA1525308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0" name="Freeform 335">
            <a:extLst>
              <a:ext uri="{FF2B5EF4-FFF2-40B4-BE49-F238E27FC236}">
                <a16:creationId xmlns:a16="http://schemas.microsoft.com/office/drawing/2014/main" id="{87453CBC-7BC6-48B3-8383-441B2EA285B2}"/>
              </a:ext>
            </a:extLst>
          </xdr:cNvPr>
          <xdr:cNvSpPr>
            <a:spLocks/>
          </xdr:cNvSpPr>
        </xdr:nvSpPr>
        <xdr:spPr bwMode="auto">
          <a:xfrm rot="10800000">
            <a:off x="836" y="274"/>
            <a:ext cx="51" cy="5"/>
          </a:xfrm>
          <a:custGeom>
            <a:avLst/>
            <a:gdLst>
              <a:gd name="T0" fmla="*/ 0 w 9803"/>
              <a:gd name="T1" fmla="*/ 0 h 8333"/>
              <a:gd name="T2" fmla="*/ 0 w 9803"/>
              <a:gd name="T3" fmla="*/ 0 h 8333"/>
              <a:gd name="T4" fmla="*/ 0 w 9803"/>
              <a:gd name="T5" fmla="*/ 0 h 8333"/>
              <a:gd name="T6" fmla="*/ 0 w 9803"/>
              <a:gd name="T7" fmla="*/ 0 h 83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9803" h="8333">
                <a:moveTo>
                  <a:pt x="0" y="0"/>
                </a:moveTo>
                <a:lnTo>
                  <a:pt x="962" y="8333"/>
                </a:lnTo>
                <a:lnTo>
                  <a:pt x="9423" y="8333"/>
                </a:lnTo>
                <a:cubicBezTo>
                  <a:pt x="9615" y="5000"/>
                  <a:pt x="9611" y="8534"/>
                  <a:pt x="9803" y="520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107914</xdr:colOff>
      <xdr:row>31</xdr:row>
      <xdr:rowOff>143043</xdr:rowOff>
    </xdr:from>
    <xdr:ext cx="491160" cy="168508"/>
    <xdr:sp macro="" textlink="">
      <xdr:nvSpPr>
        <xdr:cNvPr id="271" name="Text Box 336">
          <a:extLst>
            <a:ext uri="{FF2B5EF4-FFF2-40B4-BE49-F238E27FC236}">
              <a16:creationId xmlns:a16="http://schemas.microsoft.com/office/drawing/2014/main" id="{41BC4780-2700-4971-9334-28BA35CE0A0A}"/>
            </a:ext>
          </a:extLst>
        </xdr:cNvPr>
        <xdr:cNvSpPr txBox="1">
          <a:spLocks noChangeArrowheads="1"/>
        </xdr:cNvSpPr>
      </xdr:nvSpPr>
      <xdr:spPr bwMode="auto">
        <a:xfrm>
          <a:off x="253964" y="5457993"/>
          <a:ext cx="49116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</a:t>
          </a:r>
        </a:p>
      </xdr:txBody>
    </xdr:sp>
    <xdr:clientData/>
  </xdr:oneCellAnchor>
  <xdr:oneCellAnchor>
    <xdr:from>
      <xdr:col>3</xdr:col>
      <xdr:colOff>19539</xdr:colOff>
      <xdr:row>23</xdr:row>
      <xdr:rowOff>53730</xdr:rowOff>
    </xdr:from>
    <xdr:ext cx="489731" cy="269349"/>
    <xdr:sp macro="" textlink="">
      <xdr:nvSpPr>
        <xdr:cNvPr id="272" name="Text Box 792">
          <a:extLst>
            <a:ext uri="{FF2B5EF4-FFF2-40B4-BE49-F238E27FC236}">
              <a16:creationId xmlns:a16="http://schemas.microsoft.com/office/drawing/2014/main" id="{A3C0403B-6DBB-494F-93C0-0322885A2280}"/>
            </a:ext>
          </a:extLst>
        </xdr:cNvPr>
        <xdr:cNvSpPr txBox="1">
          <a:spLocks noChangeArrowheads="1"/>
        </xdr:cNvSpPr>
      </xdr:nvSpPr>
      <xdr:spPr bwMode="auto">
        <a:xfrm>
          <a:off x="1562589" y="3997080"/>
          <a:ext cx="489731" cy="269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から下る</a:t>
          </a:r>
        </a:p>
      </xdr:txBody>
    </xdr:sp>
    <xdr:clientData/>
  </xdr:oneCellAnchor>
  <xdr:twoCellAnchor>
    <xdr:from>
      <xdr:col>4</xdr:col>
      <xdr:colOff>71797</xdr:colOff>
      <xdr:row>17</xdr:row>
      <xdr:rowOff>6845</xdr:rowOff>
    </xdr:from>
    <xdr:to>
      <xdr:col>4</xdr:col>
      <xdr:colOff>261578</xdr:colOff>
      <xdr:row>18</xdr:row>
      <xdr:rowOff>129223</xdr:rowOff>
    </xdr:to>
    <xdr:sp macro="" textlink="">
      <xdr:nvSpPr>
        <xdr:cNvPr id="273" name="Line 1200">
          <a:extLst>
            <a:ext uri="{FF2B5EF4-FFF2-40B4-BE49-F238E27FC236}">
              <a16:creationId xmlns:a16="http://schemas.microsoft.com/office/drawing/2014/main" id="{14C19733-8EE0-403B-B12D-80154B8DC6FA}"/>
            </a:ext>
          </a:extLst>
        </xdr:cNvPr>
        <xdr:cNvSpPr>
          <a:spLocks noChangeShapeType="1"/>
        </xdr:cNvSpPr>
      </xdr:nvSpPr>
      <xdr:spPr bwMode="auto">
        <a:xfrm rot="3000000" flipH="1">
          <a:off x="2261324" y="2973518"/>
          <a:ext cx="293828" cy="189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213059</xdr:colOff>
      <xdr:row>30</xdr:row>
      <xdr:rowOff>100263</xdr:rowOff>
    </xdr:from>
    <xdr:ext cx="338387" cy="109663"/>
    <xdr:sp macro="" textlink="">
      <xdr:nvSpPr>
        <xdr:cNvPr id="274" name="Text Box 1141">
          <a:extLst>
            <a:ext uri="{FF2B5EF4-FFF2-40B4-BE49-F238E27FC236}">
              <a16:creationId xmlns:a16="http://schemas.microsoft.com/office/drawing/2014/main" id="{B5431B64-442F-4BFE-A721-BDFA4469D6AA}"/>
            </a:ext>
          </a:extLst>
        </xdr:cNvPr>
        <xdr:cNvSpPr txBox="1">
          <a:spLocks noChangeArrowheads="1"/>
        </xdr:cNvSpPr>
      </xdr:nvSpPr>
      <xdr:spPr bwMode="auto">
        <a:xfrm>
          <a:off x="359109" y="5243763"/>
          <a:ext cx="338387" cy="1096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1</xdr:col>
      <xdr:colOff>534566</xdr:colOff>
      <xdr:row>29</xdr:row>
      <xdr:rowOff>75144</xdr:rowOff>
    </xdr:from>
    <xdr:to>
      <xdr:col>2</xdr:col>
      <xdr:colOff>21699</xdr:colOff>
      <xdr:row>32</xdr:row>
      <xdr:rowOff>38143</xdr:rowOff>
    </xdr:to>
    <xdr:sp macro="" textlink="">
      <xdr:nvSpPr>
        <xdr:cNvPr id="275" name="AutoShape 1192">
          <a:extLst>
            <a:ext uri="{FF2B5EF4-FFF2-40B4-BE49-F238E27FC236}">
              <a16:creationId xmlns:a16="http://schemas.microsoft.com/office/drawing/2014/main" id="{E9C585CB-CF2A-4607-AE85-FD956A36DB3B}"/>
            </a:ext>
          </a:extLst>
        </xdr:cNvPr>
        <xdr:cNvSpPr>
          <a:spLocks/>
        </xdr:cNvSpPr>
      </xdr:nvSpPr>
      <xdr:spPr bwMode="auto">
        <a:xfrm rot="21000000" flipH="1">
          <a:off x="680616" y="5047194"/>
          <a:ext cx="185633" cy="477349"/>
        </a:xfrm>
        <a:prstGeom prst="rightBrace">
          <a:avLst>
            <a:gd name="adj1" fmla="val 4328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28199</xdr:colOff>
      <xdr:row>29</xdr:row>
      <xdr:rowOff>119064</xdr:rowOff>
    </xdr:from>
    <xdr:ext cx="347791" cy="112796"/>
    <xdr:sp macro="" textlink="">
      <xdr:nvSpPr>
        <xdr:cNvPr id="276" name="Text Box 637">
          <a:extLst>
            <a:ext uri="{FF2B5EF4-FFF2-40B4-BE49-F238E27FC236}">
              <a16:creationId xmlns:a16="http://schemas.microsoft.com/office/drawing/2014/main" id="{9D0DE45B-0034-4FFD-9A5F-640081921742}"/>
            </a:ext>
          </a:extLst>
        </xdr:cNvPr>
        <xdr:cNvSpPr txBox="1">
          <a:spLocks noChangeArrowheads="1"/>
        </xdr:cNvSpPr>
      </xdr:nvSpPr>
      <xdr:spPr bwMode="auto">
        <a:xfrm>
          <a:off x="174249" y="5091114"/>
          <a:ext cx="347791" cy="112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twoCellAnchor>
    <xdr:from>
      <xdr:col>3</xdr:col>
      <xdr:colOff>182167</xdr:colOff>
      <xdr:row>19</xdr:row>
      <xdr:rowOff>88364</xdr:rowOff>
    </xdr:from>
    <xdr:to>
      <xdr:col>3</xdr:col>
      <xdr:colOff>427616</xdr:colOff>
      <xdr:row>20</xdr:row>
      <xdr:rowOff>120576</xdr:rowOff>
    </xdr:to>
    <xdr:sp macro="" textlink="">
      <xdr:nvSpPr>
        <xdr:cNvPr id="277" name="六角形 276">
          <a:extLst>
            <a:ext uri="{FF2B5EF4-FFF2-40B4-BE49-F238E27FC236}">
              <a16:creationId xmlns:a16="http://schemas.microsoft.com/office/drawing/2014/main" id="{3351E25C-A57C-46AD-92C6-656551D01BB5}"/>
            </a:ext>
          </a:extLst>
        </xdr:cNvPr>
        <xdr:cNvSpPr/>
      </xdr:nvSpPr>
      <xdr:spPr bwMode="auto">
        <a:xfrm>
          <a:off x="1725217" y="3345914"/>
          <a:ext cx="245449" cy="2036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7</xdr:col>
      <xdr:colOff>156635</xdr:colOff>
      <xdr:row>22</xdr:row>
      <xdr:rowOff>146503</xdr:rowOff>
    </xdr:from>
    <xdr:to>
      <xdr:col>7</xdr:col>
      <xdr:colOff>334529</xdr:colOff>
      <xdr:row>23</xdr:row>
      <xdr:rowOff>165101</xdr:rowOff>
    </xdr:to>
    <xdr:sp macro="" textlink="">
      <xdr:nvSpPr>
        <xdr:cNvPr id="278" name="六角形 277">
          <a:extLst>
            <a:ext uri="{FF2B5EF4-FFF2-40B4-BE49-F238E27FC236}">
              <a16:creationId xmlns:a16="http://schemas.microsoft.com/office/drawing/2014/main" id="{B0671FAF-28F5-410F-A0B9-A077A7EBB82C}"/>
            </a:ext>
          </a:extLst>
        </xdr:cNvPr>
        <xdr:cNvSpPr/>
      </xdr:nvSpPr>
      <xdr:spPr bwMode="auto">
        <a:xfrm>
          <a:off x="4493685" y="3918403"/>
          <a:ext cx="177894" cy="1900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9</xdr:col>
      <xdr:colOff>452677</xdr:colOff>
      <xdr:row>19</xdr:row>
      <xdr:rowOff>23953</xdr:rowOff>
    </xdr:from>
    <xdr:to>
      <xdr:col>9</xdr:col>
      <xdr:colOff>653568</xdr:colOff>
      <xdr:row>20</xdr:row>
      <xdr:rowOff>49754</xdr:rowOff>
    </xdr:to>
    <xdr:sp macro="" textlink="">
      <xdr:nvSpPr>
        <xdr:cNvPr id="279" name="六角形 278">
          <a:extLst>
            <a:ext uri="{FF2B5EF4-FFF2-40B4-BE49-F238E27FC236}">
              <a16:creationId xmlns:a16="http://schemas.microsoft.com/office/drawing/2014/main" id="{8A6AAF6C-0E60-40FC-A705-E081735EEECB}"/>
            </a:ext>
          </a:extLst>
        </xdr:cNvPr>
        <xdr:cNvSpPr/>
      </xdr:nvSpPr>
      <xdr:spPr bwMode="auto">
        <a:xfrm>
          <a:off x="6185820" y="3298739"/>
          <a:ext cx="200891" cy="1981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353137</xdr:colOff>
      <xdr:row>23</xdr:row>
      <xdr:rowOff>11038</xdr:rowOff>
    </xdr:from>
    <xdr:to>
      <xdr:col>9</xdr:col>
      <xdr:colOff>592236</xdr:colOff>
      <xdr:row>24</xdr:row>
      <xdr:rowOff>52969</xdr:rowOff>
    </xdr:to>
    <xdr:sp macro="" textlink="">
      <xdr:nvSpPr>
        <xdr:cNvPr id="280" name="六角形 279">
          <a:extLst>
            <a:ext uri="{FF2B5EF4-FFF2-40B4-BE49-F238E27FC236}">
              <a16:creationId xmlns:a16="http://schemas.microsoft.com/office/drawing/2014/main" id="{23C56390-7BFA-43F4-AF03-33141A837E85}"/>
            </a:ext>
          </a:extLst>
        </xdr:cNvPr>
        <xdr:cNvSpPr/>
      </xdr:nvSpPr>
      <xdr:spPr bwMode="auto">
        <a:xfrm>
          <a:off x="6086280" y="3975252"/>
          <a:ext cx="239099" cy="2142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196283</xdr:colOff>
      <xdr:row>20</xdr:row>
      <xdr:rowOff>154656</xdr:rowOff>
    </xdr:from>
    <xdr:to>
      <xdr:col>10</xdr:col>
      <xdr:colOff>441732</xdr:colOff>
      <xdr:row>21</xdr:row>
      <xdr:rowOff>172287</xdr:rowOff>
    </xdr:to>
    <xdr:sp macro="" textlink="">
      <xdr:nvSpPr>
        <xdr:cNvPr id="281" name="六角形 280">
          <a:extLst>
            <a:ext uri="{FF2B5EF4-FFF2-40B4-BE49-F238E27FC236}">
              <a16:creationId xmlns:a16="http://schemas.microsoft.com/office/drawing/2014/main" id="{AAFB1B7D-8407-4E5A-A0E6-A27484257C12}"/>
            </a:ext>
          </a:extLst>
        </xdr:cNvPr>
        <xdr:cNvSpPr/>
      </xdr:nvSpPr>
      <xdr:spPr bwMode="auto">
        <a:xfrm>
          <a:off x="6628833" y="3583656"/>
          <a:ext cx="245449" cy="1890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304590</xdr:colOff>
      <xdr:row>28</xdr:row>
      <xdr:rowOff>86219</xdr:rowOff>
    </xdr:from>
    <xdr:to>
      <xdr:col>1</xdr:col>
      <xdr:colOff>555627</xdr:colOff>
      <xdr:row>29</xdr:row>
      <xdr:rowOff>119066</xdr:rowOff>
    </xdr:to>
    <xdr:sp macro="" textlink="">
      <xdr:nvSpPr>
        <xdr:cNvPr id="282" name="六角形 281">
          <a:extLst>
            <a:ext uri="{FF2B5EF4-FFF2-40B4-BE49-F238E27FC236}">
              <a16:creationId xmlns:a16="http://schemas.microsoft.com/office/drawing/2014/main" id="{ED69A61B-77B8-4A0F-9BA5-EFBA226C6BC4}"/>
            </a:ext>
          </a:extLst>
        </xdr:cNvPr>
        <xdr:cNvSpPr/>
      </xdr:nvSpPr>
      <xdr:spPr bwMode="auto">
        <a:xfrm>
          <a:off x="450111" y="4901636"/>
          <a:ext cx="251037" cy="2048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67580</xdr:colOff>
      <xdr:row>29</xdr:row>
      <xdr:rowOff>85342</xdr:rowOff>
    </xdr:from>
    <xdr:to>
      <xdr:col>2</xdr:col>
      <xdr:colOff>279368</xdr:colOff>
      <xdr:row>30</xdr:row>
      <xdr:rowOff>88475</xdr:rowOff>
    </xdr:to>
    <xdr:sp macro="" textlink="">
      <xdr:nvSpPr>
        <xdr:cNvPr id="283" name="六角形 282">
          <a:extLst>
            <a:ext uri="{FF2B5EF4-FFF2-40B4-BE49-F238E27FC236}">
              <a16:creationId xmlns:a16="http://schemas.microsoft.com/office/drawing/2014/main" id="{AF05902B-DBE2-4C2B-B666-A6ABF988B4A9}"/>
            </a:ext>
          </a:extLst>
        </xdr:cNvPr>
        <xdr:cNvSpPr/>
      </xdr:nvSpPr>
      <xdr:spPr bwMode="auto">
        <a:xfrm>
          <a:off x="909837" y="5072738"/>
          <a:ext cx="211788" cy="1751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2617</xdr:colOff>
      <xdr:row>17</xdr:row>
      <xdr:rowOff>18318</xdr:rowOff>
    </xdr:from>
    <xdr:to>
      <xdr:col>3</xdr:col>
      <xdr:colOff>173753</xdr:colOff>
      <xdr:row>17</xdr:row>
      <xdr:rowOff>156486</xdr:rowOff>
    </xdr:to>
    <xdr:sp macro="" textlink="">
      <xdr:nvSpPr>
        <xdr:cNvPr id="285" name="六角形 284">
          <a:extLst>
            <a:ext uri="{FF2B5EF4-FFF2-40B4-BE49-F238E27FC236}">
              <a16:creationId xmlns:a16="http://schemas.microsoft.com/office/drawing/2014/main" id="{177065A9-8190-4136-AB7D-E4AFC2C17F39}"/>
            </a:ext>
          </a:extLst>
        </xdr:cNvPr>
        <xdr:cNvSpPr/>
      </xdr:nvSpPr>
      <xdr:spPr bwMode="auto">
        <a:xfrm>
          <a:off x="1545667" y="2932968"/>
          <a:ext cx="171136" cy="13816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12370</xdr:colOff>
      <xdr:row>17</xdr:row>
      <xdr:rowOff>27216</xdr:rowOff>
    </xdr:from>
    <xdr:to>
      <xdr:col>5</xdr:col>
      <xdr:colOff>182460</xdr:colOff>
      <xdr:row>17</xdr:row>
      <xdr:rowOff>163288</xdr:rowOff>
    </xdr:to>
    <xdr:sp macro="" textlink="">
      <xdr:nvSpPr>
        <xdr:cNvPr id="286" name="六角形 285">
          <a:extLst>
            <a:ext uri="{FF2B5EF4-FFF2-40B4-BE49-F238E27FC236}">
              <a16:creationId xmlns:a16="http://schemas.microsoft.com/office/drawing/2014/main" id="{755FCBFD-BC85-4DCC-B5B6-84588517977F}"/>
            </a:ext>
          </a:extLst>
        </xdr:cNvPr>
        <xdr:cNvSpPr/>
      </xdr:nvSpPr>
      <xdr:spPr bwMode="auto">
        <a:xfrm>
          <a:off x="2952420" y="294186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199294</xdr:colOff>
      <xdr:row>27</xdr:row>
      <xdr:rowOff>86359</xdr:rowOff>
    </xdr:from>
    <xdr:to>
      <xdr:col>1</xdr:col>
      <xdr:colOff>369384</xdr:colOff>
      <xdr:row>28</xdr:row>
      <xdr:rowOff>53912</xdr:rowOff>
    </xdr:to>
    <xdr:sp macro="" textlink="">
      <xdr:nvSpPr>
        <xdr:cNvPr id="287" name="六角形 286">
          <a:extLst>
            <a:ext uri="{FF2B5EF4-FFF2-40B4-BE49-F238E27FC236}">
              <a16:creationId xmlns:a16="http://schemas.microsoft.com/office/drawing/2014/main" id="{004133FC-B508-4A8A-8BE8-797D1F267934}"/>
            </a:ext>
          </a:extLst>
        </xdr:cNvPr>
        <xdr:cNvSpPr/>
      </xdr:nvSpPr>
      <xdr:spPr bwMode="auto">
        <a:xfrm>
          <a:off x="345344" y="4715509"/>
          <a:ext cx="170090" cy="1390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305964</xdr:colOff>
      <xdr:row>25</xdr:row>
      <xdr:rowOff>134620</xdr:rowOff>
    </xdr:from>
    <xdr:ext cx="371369" cy="433004"/>
    <xdr:sp macro="" textlink="">
      <xdr:nvSpPr>
        <xdr:cNvPr id="288" name="Text Box 303">
          <a:extLst>
            <a:ext uri="{FF2B5EF4-FFF2-40B4-BE49-F238E27FC236}">
              <a16:creationId xmlns:a16="http://schemas.microsoft.com/office/drawing/2014/main" id="{2467145B-53AA-42AD-BA83-663E69DA1CD0}"/>
            </a:ext>
          </a:extLst>
        </xdr:cNvPr>
        <xdr:cNvSpPr txBox="1">
          <a:spLocks noChangeArrowheads="1"/>
        </xdr:cNvSpPr>
      </xdr:nvSpPr>
      <xdr:spPr bwMode="auto">
        <a:xfrm>
          <a:off x="452014" y="4420870"/>
          <a:ext cx="371369" cy="43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貴志川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ﾘﾊﾋﾞﾘ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ﾃｰｼｮﾝ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病院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</xdr:txBody>
    </xdr:sp>
    <xdr:clientData/>
  </xdr:oneCellAnchor>
  <xdr:twoCellAnchor>
    <xdr:from>
      <xdr:col>3</xdr:col>
      <xdr:colOff>690030</xdr:colOff>
      <xdr:row>19</xdr:row>
      <xdr:rowOff>18556</xdr:rowOff>
    </xdr:from>
    <xdr:to>
      <xdr:col>4</xdr:col>
      <xdr:colOff>455060</xdr:colOff>
      <xdr:row>23</xdr:row>
      <xdr:rowOff>143629</xdr:rowOff>
    </xdr:to>
    <xdr:sp macro="" textlink="">
      <xdr:nvSpPr>
        <xdr:cNvPr id="289" name="Freeform 1199">
          <a:extLst>
            <a:ext uri="{FF2B5EF4-FFF2-40B4-BE49-F238E27FC236}">
              <a16:creationId xmlns:a16="http://schemas.microsoft.com/office/drawing/2014/main" id="{A73DA667-0149-4132-B842-7B1AF7B8BDCE}"/>
            </a:ext>
          </a:extLst>
        </xdr:cNvPr>
        <xdr:cNvSpPr>
          <a:spLocks/>
        </xdr:cNvSpPr>
      </xdr:nvSpPr>
      <xdr:spPr bwMode="auto">
        <a:xfrm>
          <a:off x="2229023" y="3286160"/>
          <a:ext cx="461766" cy="812990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419 w 8000"/>
            <a:gd name="connsiteY0" fmla="*/ 16330 h 16330"/>
            <a:gd name="connsiteX1" fmla="*/ 0 w 8000"/>
            <a:gd name="connsiteY1" fmla="*/ 7937 h 16330"/>
            <a:gd name="connsiteX2" fmla="*/ 0 w 8000"/>
            <a:gd name="connsiteY2" fmla="*/ 3175 h 16330"/>
            <a:gd name="connsiteX3" fmla="*/ 2667 w 8000"/>
            <a:gd name="connsiteY3" fmla="*/ 0 h 16330"/>
            <a:gd name="connsiteX4" fmla="*/ 8000 w 8000"/>
            <a:gd name="connsiteY4" fmla="*/ 0 h 16330"/>
            <a:gd name="connsiteX0" fmla="*/ 1280 w 10756"/>
            <a:gd name="connsiteY0" fmla="*/ 10000 h 10000"/>
            <a:gd name="connsiteX1" fmla="*/ 0 w 10756"/>
            <a:gd name="connsiteY1" fmla="*/ 4343 h 10000"/>
            <a:gd name="connsiteX2" fmla="*/ 756 w 10756"/>
            <a:gd name="connsiteY2" fmla="*/ 1944 h 10000"/>
            <a:gd name="connsiteX3" fmla="*/ 4090 w 10756"/>
            <a:gd name="connsiteY3" fmla="*/ 0 h 10000"/>
            <a:gd name="connsiteX4" fmla="*/ 10756 w 10756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56" h="10000">
              <a:moveTo>
                <a:pt x="1280" y="10000"/>
              </a:moveTo>
              <a:cubicBezTo>
                <a:pt x="1105" y="8287"/>
                <a:pt x="175" y="6057"/>
                <a:pt x="0" y="4343"/>
              </a:cubicBezTo>
              <a:lnTo>
                <a:pt x="756" y="1944"/>
              </a:lnTo>
              <a:lnTo>
                <a:pt x="4090" y="0"/>
              </a:lnTo>
              <a:lnTo>
                <a:pt x="107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64953</xdr:colOff>
      <xdr:row>20</xdr:row>
      <xdr:rowOff>47847</xdr:rowOff>
    </xdr:from>
    <xdr:to>
      <xdr:col>4</xdr:col>
      <xdr:colOff>324933</xdr:colOff>
      <xdr:row>22</xdr:row>
      <xdr:rowOff>73025</xdr:rowOff>
    </xdr:to>
    <xdr:sp macro="" textlink="">
      <xdr:nvSpPr>
        <xdr:cNvPr id="290" name="Rectangle 1202">
          <a:extLst>
            <a:ext uri="{FF2B5EF4-FFF2-40B4-BE49-F238E27FC236}">
              <a16:creationId xmlns:a16="http://schemas.microsoft.com/office/drawing/2014/main" id="{0DFDF624-DC4B-4D61-ADC5-1786D4A95687}"/>
            </a:ext>
          </a:extLst>
        </xdr:cNvPr>
        <xdr:cNvSpPr>
          <a:spLocks noChangeArrowheads="1"/>
        </xdr:cNvSpPr>
      </xdr:nvSpPr>
      <xdr:spPr bwMode="auto">
        <a:xfrm rot="600000">
          <a:off x="2306503" y="3476847"/>
          <a:ext cx="259980" cy="3680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59370</xdr:colOff>
      <xdr:row>20</xdr:row>
      <xdr:rowOff>70301</xdr:rowOff>
    </xdr:from>
    <xdr:ext cx="495300" cy="300595"/>
    <xdr:sp macro="" textlink="">
      <xdr:nvSpPr>
        <xdr:cNvPr id="291" name="Text Box 1203">
          <a:extLst>
            <a:ext uri="{FF2B5EF4-FFF2-40B4-BE49-F238E27FC236}">
              <a16:creationId xmlns:a16="http://schemas.microsoft.com/office/drawing/2014/main" id="{F7419FB4-3B5F-4BD3-8691-FD5DB556AD9F}"/>
            </a:ext>
          </a:extLst>
        </xdr:cNvPr>
        <xdr:cNvSpPr txBox="1">
          <a:spLocks noChangeArrowheads="1"/>
        </xdr:cNvSpPr>
      </xdr:nvSpPr>
      <xdr:spPr bwMode="auto">
        <a:xfrm>
          <a:off x="2300920" y="3499301"/>
          <a:ext cx="4953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oneCellAnchor>
    <xdr:from>
      <xdr:col>3</xdr:col>
      <xdr:colOff>630878</xdr:colOff>
      <xdr:row>23</xdr:row>
      <xdr:rowOff>92777</xdr:rowOff>
    </xdr:from>
    <xdr:ext cx="179365" cy="235032"/>
    <xdr:sp macro="" textlink="">
      <xdr:nvSpPr>
        <xdr:cNvPr id="292" name="Text Box 792">
          <a:extLst>
            <a:ext uri="{FF2B5EF4-FFF2-40B4-BE49-F238E27FC236}">
              <a16:creationId xmlns:a16="http://schemas.microsoft.com/office/drawing/2014/main" id="{AA13EDA5-D68D-41FD-9B14-73BEBA71F23C}"/>
            </a:ext>
          </a:extLst>
        </xdr:cNvPr>
        <xdr:cNvSpPr txBox="1">
          <a:spLocks noChangeArrowheads="1"/>
        </xdr:cNvSpPr>
      </xdr:nvSpPr>
      <xdr:spPr bwMode="auto">
        <a:xfrm>
          <a:off x="2173928" y="4036127"/>
          <a:ext cx="179365" cy="23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541870</xdr:colOff>
      <xdr:row>18</xdr:row>
      <xdr:rowOff>89526</xdr:rowOff>
    </xdr:from>
    <xdr:to>
      <xdr:col>4</xdr:col>
      <xdr:colOff>55033</xdr:colOff>
      <xdr:row>19</xdr:row>
      <xdr:rowOff>80433</xdr:rowOff>
    </xdr:to>
    <xdr:sp macro="" textlink="">
      <xdr:nvSpPr>
        <xdr:cNvPr id="293" name="六角形 292">
          <a:extLst>
            <a:ext uri="{FF2B5EF4-FFF2-40B4-BE49-F238E27FC236}">
              <a16:creationId xmlns:a16="http://schemas.microsoft.com/office/drawing/2014/main" id="{792ACF34-3B55-4963-84B9-25237D6F1104}"/>
            </a:ext>
          </a:extLst>
        </xdr:cNvPr>
        <xdr:cNvSpPr/>
      </xdr:nvSpPr>
      <xdr:spPr bwMode="auto">
        <a:xfrm>
          <a:off x="2084920" y="3175626"/>
          <a:ext cx="211663" cy="1623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172128</xdr:colOff>
      <xdr:row>17</xdr:row>
      <xdr:rowOff>35276</xdr:rowOff>
    </xdr:from>
    <xdr:to>
      <xdr:col>4</xdr:col>
      <xdr:colOff>352780</xdr:colOff>
      <xdr:row>17</xdr:row>
      <xdr:rowOff>149929</xdr:rowOff>
    </xdr:to>
    <xdr:sp macro="" textlink="">
      <xdr:nvSpPr>
        <xdr:cNvPr id="294" name="六角形 293">
          <a:extLst>
            <a:ext uri="{FF2B5EF4-FFF2-40B4-BE49-F238E27FC236}">
              <a16:creationId xmlns:a16="http://schemas.microsoft.com/office/drawing/2014/main" id="{7049A767-4BDB-4241-BDE9-8F785D58F6D6}"/>
            </a:ext>
          </a:extLst>
        </xdr:cNvPr>
        <xdr:cNvSpPr/>
      </xdr:nvSpPr>
      <xdr:spPr bwMode="auto">
        <a:xfrm>
          <a:off x="2407857" y="2958922"/>
          <a:ext cx="180652" cy="1146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272172</xdr:colOff>
      <xdr:row>17</xdr:row>
      <xdr:rowOff>26075</xdr:rowOff>
    </xdr:from>
    <xdr:ext cx="439140" cy="111331"/>
    <xdr:sp macro="" textlink="">
      <xdr:nvSpPr>
        <xdr:cNvPr id="295" name="Text Box 638">
          <a:extLst>
            <a:ext uri="{FF2B5EF4-FFF2-40B4-BE49-F238E27FC236}">
              <a16:creationId xmlns:a16="http://schemas.microsoft.com/office/drawing/2014/main" id="{2A80DD4E-8D92-4CC3-BCA4-7716247CC9C5}"/>
            </a:ext>
          </a:extLst>
        </xdr:cNvPr>
        <xdr:cNvSpPr txBox="1">
          <a:spLocks noChangeArrowheads="1"/>
        </xdr:cNvSpPr>
      </xdr:nvSpPr>
      <xdr:spPr bwMode="auto">
        <a:xfrm>
          <a:off x="1811165" y="2949721"/>
          <a:ext cx="439140" cy="1113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3</xdr:col>
      <xdr:colOff>501864</xdr:colOff>
      <xdr:row>21</xdr:row>
      <xdr:rowOff>131714</xdr:rowOff>
    </xdr:from>
    <xdr:to>
      <xdr:col>4</xdr:col>
      <xdr:colOff>9236</xdr:colOff>
      <xdr:row>22</xdr:row>
      <xdr:rowOff>125529</xdr:rowOff>
    </xdr:to>
    <xdr:sp macro="" textlink="">
      <xdr:nvSpPr>
        <xdr:cNvPr id="296" name="六角形 295">
          <a:extLst>
            <a:ext uri="{FF2B5EF4-FFF2-40B4-BE49-F238E27FC236}">
              <a16:creationId xmlns:a16="http://schemas.microsoft.com/office/drawing/2014/main" id="{F1DC433D-5F1F-413F-BFC7-33A8662A9AB4}"/>
            </a:ext>
          </a:extLst>
        </xdr:cNvPr>
        <xdr:cNvSpPr/>
      </xdr:nvSpPr>
      <xdr:spPr bwMode="auto">
        <a:xfrm>
          <a:off x="2040857" y="3743277"/>
          <a:ext cx="204108" cy="1657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40847</xdr:colOff>
      <xdr:row>23</xdr:row>
      <xdr:rowOff>45908</xdr:rowOff>
    </xdr:from>
    <xdr:ext cx="425450" cy="165173"/>
    <xdr:sp macro="" textlink="">
      <xdr:nvSpPr>
        <xdr:cNvPr id="297" name="Text Box 1620">
          <a:extLst>
            <a:ext uri="{FF2B5EF4-FFF2-40B4-BE49-F238E27FC236}">
              <a16:creationId xmlns:a16="http://schemas.microsoft.com/office/drawing/2014/main" id="{3CA78380-3ECF-4B3A-AC6C-16C829E95752}"/>
            </a:ext>
          </a:extLst>
        </xdr:cNvPr>
        <xdr:cNvSpPr txBox="1">
          <a:spLocks noChangeArrowheads="1"/>
        </xdr:cNvSpPr>
      </xdr:nvSpPr>
      <xdr:spPr bwMode="auto">
        <a:xfrm>
          <a:off x="2282397" y="3989258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3</xdr:col>
      <xdr:colOff>549259</xdr:colOff>
      <xdr:row>21</xdr:row>
      <xdr:rowOff>129377</xdr:rowOff>
    </xdr:from>
    <xdr:to>
      <xdr:col>4</xdr:col>
      <xdr:colOff>165066</xdr:colOff>
      <xdr:row>24</xdr:row>
      <xdr:rowOff>8532</xdr:rowOff>
    </xdr:to>
    <xdr:sp macro="" textlink="">
      <xdr:nvSpPr>
        <xdr:cNvPr id="298" name="AutoShape 1653">
          <a:extLst>
            <a:ext uri="{FF2B5EF4-FFF2-40B4-BE49-F238E27FC236}">
              <a16:creationId xmlns:a16="http://schemas.microsoft.com/office/drawing/2014/main" id="{55635156-E5EB-4C11-B002-7AC7F7B920EE}"/>
            </a:ext>
          </a:extLst>
        </xdr:cNvPr>
        <xdr:cNvSpPr>
          <a:spLocks/>
        </xdr:cNvSpPr>
      </xdr:nvSpPr>
      <xdr:spPr bwMode="auto">
        <a:xfrm rot="2518037">
          <a:off x="2092309" y="3729827"/>
          <a:ext cx="314307" cy="393505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225375</xdr:colOff>
      <xdr:row>18</xdr:row>
      <xdr:rowOff>167770</xdr:rowOff>
    </xdr:from>
    <xdr:ext cx="236053" cy="230769"/>
    <xdr:sp macro="" textlink="">
      <xdr:nvSpPr>
        <xdr:cNvPr id="299" name="Text Box 1620">
          <a:extLst>
            <a:ext uri="{FF2B5EF4-FFF2-40B4-BE49-F238E27FC236}">
              <a16:creationId xmlns:a16="http://schemas.microsoft.com/office/drawing/2014/main" id="{2A490152-4762-44E3-81F1-6482CFA4F898}"/>
            </a:ext>
          </a:extLst>
        </xdr:cNvPr>
        <xdr:cNvSpPr txBox="1">
          <a:spLocks noChangeArrowheads="1"/>
        </xdr:cNvSpPr>
      </xdr:nvSpPr>
      <xdr:spPr bwMode="auto">
        <a:xfrm>
          <a:off x="2466018" y="3270199"/>
          <a:ext cx="236053" cy="23076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6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3</xdr:col>
      <xdr:colOff>726722</xdr:colOff>
      <xdr:row>17</xdr:row>
      <xdr:rowOff>135327</xdr:rowOff>
    </xdr:from>
    <xdr:to>
      <xdr:col>4</xdr:col>
      <xdr:colOff>274538</xdr:colOff>
      <xdr:row>21</xdr:row>
      <xdr:rowOff>62659</xdr:rowOff>
    </xdr:to>
    <xdr:sp macro="" textlink="">
      <xdr:nvSpPr>
        <xdr:cNvPr id="300" name="AutoShape 1653">
          <a:extLst>
            <a:ext uri="{FF2B5EF4-FFF2-40B4-BE49-F238E27FC236}">
              <a16:creationId xmlns:a16="http://schemas.microsoft.com/office/drawing/2014/main" id="{D74D2860-8C29-44DE-B2EB-3A5A28755F88}"/>
            </a:ext>
          </a:extLst>
        </xdr:cNvPr>
        <xdr:cNvSpPr>
          <a:spLocks/>
        </xdr:cNvSpPr>
      </xdr:nvSpPr>
      <xdr:spPr bwMode="auto">
        <a:xfrm rot="471726">
          <a:off x="2244372" y="3049977"/>
          <a:ext cx="271716" cy="613132"/>
        </a:xfrm>
        <a:prstGeom prst="rightBrace">
          <a:avLst>
            <a:gd name="adj1" fmla="val 42094"/>
            <a:gd name="adj2" fmla="val 405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180960</xdr:colOff>
      <xdr:row>19</xdr:row>
      <xdr:rowOff>154874</xdr:rowOff>
    </xdr:from>
    <xdr:ext cx="148442" cy="358734"/>
    <xdr:sp macro="" textlink="">
      <xdr:nvSpPr>
        <xdr:cNvPr id="301" name="Text Box 638">
          <a:extLst>
            <a:ext uri="{FF2B5EF4-FFF2-40B4-BE49-F238E27FC236}">
              <a16:creationId xmlns:a16="http://schemas.microsoft.com/office/drawing/2014/main" id="{D751FAC4-F99E-41EE-865A-D93F007C1C7A}"/>
            </a:ext>
          </a:extLst>
        </xdr:cNvPr>
        <xdr:cNvSpPr txBox="1">
          <a:spLocks noChangeArrowheads="1"/>
        </xdr:cNvSpPr>
      </xdr:nvSpPr>
      <xdr:spPr bwMode="auto">
        <a:xfrm>
          <a:off x="3121010" y="3412424"/>
          <a:ext cx="148442" cy="3587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5</xdr:col>
      <xdr:colOff>366048</xdr:colOff>
      <xdr:row>20</xdr:row>
      <xdr:rowOff>158936</xdr:rowOff>
    </xdr:from>
    <xdr:to>
      <xdr:col>6</xdr:col>
      <xdr:colOff>584435</xdr:colOff>
      <xdr:row>24</xdr:row>
      <xdr:rowOff>68055</xdr:rowOff>
    </xdr:to>
    <xdr:sp macro="" textlink="">
      <xdr:nvSpPr>
        <xdr:cNvPr id="302" name="Freeform 527">
          <a:extLst>
            <a:ext uri="{FF2B5EF4-FFF2-40B4-BE49-F238E27FC236}">
              <a16:creationId xmlns:a16="http://schemas.microsoft.com/office/drawing/2014/main" id="{E0EFC8A8-D9FE-4173-A76E-6550FEFBDBBB}"/>
            </a:ext>
          </a:extLst>
        </xdr:cNvPr>
        <xdr:cNvSpPr>
          <a:spLocks/>
        </xdr:cNvSpPr>
      </xdr:nvSpPr>
      <xdr:spPr bwMode="auto">
        <a:xfrm rot="10800000">
          <a:off x="3306098" y="3587936"/>
          <a:ext cx="916887" cy="59491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04"/>
            <a:gd name="connsiteY0" fmla="*/ 19954 h 19954"/>
            <a:gd name="connsiteX1" fmla="*/ 0 w 9304"/>
            <a:gd name="connsiteY1" fmla="*/ 9954 h 19954"/>
            <a:gd name="connsiteX2" fmla="*/ 9304 w 9304"/>
            <a:gd name="connsiteY2" fmla="*/ 0 h 19954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10000 w 10000"/>
            <a:gd name="connsiteY2" fmla="*/ 0 h 10000"/>
            <a:gd name="connsiteX0" fmla="*/ 0 w 10543"/>
            <a:gd name="connsiteY0" fmla="*/ 10000 h 10000"/>
            <a:gd name="connsiteX1" fmla="*/ 0 w 10543"/>
            <a:gd name="connsiteY1" fmla="*/ 4988 h 10000"/>
            <a:gd name="connsiteX2" fmla="*/ 9850 w 10543"/>
            <a:gd name="connsiteY2" fmla="*/ 4889 h 10000"/>
            <a:gd name="connsiteX3" fmla="*/ 10000 w 10543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9850 w 10000"/>
            <a:gd name="connsiteY2" fmla="*/ 4889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9850 w 10000"/>
            <a:gd name="connsiteY2" fmla="*/ 4889 h 10000"/>
            <a:gd name="connsiteX3" fmla="*/ 10000 w 10000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076"/>
            <a:gd name="connsiteY0" fmla="*/ 10898 h 10898"/>
            <a:gd name="connsiteX1" fmla="*/ 0 w 10076"/>
            <a:gd name="connsiteY1" fmla="*/ 5886 h 10898"/>
            <a:gd name="connsiteX2" fmla="*/ 10075 w 10076"/>
            <a:gd name="connsiteY2" fmla="*/ 4989 h 10898"/>
            <a:gd name="connsiteX3" fmla="*/ 9926 w 10076"/>
            <a:gd name="connsiteY3" fmla="*/ 0 h 10898"/>
            <a:gd name="connsiteX0" fmla="*/ 0 w 10075"/>
            <a:gd name="connsiteY0" fmla="*/ 10898 h 10898"/>
            <a:gd name="connsiteX1" fmla="*/ 0 w 10075"/>
            <a:gd name="connsiteY1" fmla="*/ 5886 h 10898"/>
            <a:gd name="connsiteX2" fmla="*/ 10075 w 10075"/>
            <a:gd name="connsiteY2" fmla="*/ 4989 h 10898"/>
            <a:gd name="connsiteX3" fmla="*/ 9926 w 10075"/>
            <a:gd name="connsiteY3" fmla="*/ 0 h 10898"/>
            <a:gd name="connsiteX0" fmla="*/ 0 w 10075"/>
            <a:gd name="connsiteY0" fmla="*/ 10898 h 10898"/>
            <a:gd name="connsiteX1" fmla="*/ 0 w 10075"/>
            <a:gd name="connsiteY1" fmla="*/ 5886 h 10898"/>
            <a:gd name="connsiteX2" fmla="*/ 10075 w 10075"/>
            <a:gd name="connsiteY2" fmla="*/ 4989 h 10898"/>
            <a:gd name="connsiteX3" fmla="*/ 9926 w 10075"/>
            <a:gd name="connsiteY3" fmla="*/ 0 h 10898"/>
            <a:gd name="connsiteX0" fmla="*/ 0 w 10075"/>
            <a:gd name="connsiteY0" fmla="*/ 12626 h 12626"/>
            <a:gd name="connsiteX1" fmla="*/ 0 w 10075"/>
            <a:gd name="connsiteY1" fmla="*/ 7614 h 12626"/>
            <a:gd name="connsiteX2" fmla="*/ 10075 w 10075"/>
            <a:gd name="connsiteY2" fmla="*/ 6717 h 12626"/>
            <a:gd name="connsiteX3" fmla="*/ 9674 w 10075"/>
            <a:gd name="connsiteY3" fmla="*/ 0 h 12626"/>
            <a:gd name="connsiteX0" fmla="*/ 0 w 10075"/>
            <a:gd name="connsiteY0" fmla="*/ 12955 h 12955"/>
            <a:gd name="connsiteX1" fmla="*/ 0 w 10075"/>
            <a:gd name="connsiteY1" fmla="*/ 7943 h 12955"/>
            <a:gd name="connsiteX2" fmla="*/ 10075 w 10075"/>
            <a:gd name="connsiteY2" fmla="*/ 7046 h 12955"/>
            <a:gd name="connsiteX3" fmla="*/ 9863 w 10075"/>
            <a:gd name="connsiteY3" fmla="*/ 0 h 12955"/>
            <a:gd name="connsiteX0" fmla="*/ 0 w 10087"/>
            <a:gd name="connsiteY0" fmla="*/ 12997 h 12997"/>
            <a:gd name="connsiteX1" fmla="*/ 0 w 10087"/>
            <a:gd name="connsiteY1" fmla="*/ 7985 h 12997"/>
            <a:gd name="connsiteX2" fmla="*/ 10075 w 10087"/>
            <a:gd name="connsiteY2" fmla="*/ 7088 h 12997"/>
            <a:gd name="connsiteX3" fmla="*/ 10087 w 10087"/>
            <a:gd name="connsiteY3" fmla="*/ 0 h 12997"/>
            <a:gd name="connsiteX0" fmla="*/ 0 w 10090"/>
            <a:gd name="connsiteY0" fmla="*/ 12997 h 12997"/>
            <a:gd name="connsiteX1" fmla="*/ 0 w 10090"/>
            <a:gd name="connsiteY1" fmla="*/ 7985 h 12997"/>
            <a:gd name="connsiteX2" fmla="*/ 10075 w 10090"/>
            <a:gd name="connsiteY2" fmla="*/ 7088 h 12997"/>
            <a:gd name="connsiteX3" fmla="*/ 10087 w 10090"/>
            <a:gd name="connsiteY3" fmla="*/ 0 h 12997"/>
            <a:gd name="connsiteX0" fmla="*/ 0 w 10090"/>
            <a:gd name="connsiteY0" fmla="*/ 7985 h 7999"/>
            <a:gd name="connsiteX1" fmla="*/ 10075 w 10090"/>
            <a:gd name="connsiteY1" fmla="*/ 7088 h 7999"/>
            <a:gd name="connsiteX2" fmla="*/ 10087 w 10090"/>
            <a:gd name="connsiteY2" fmla="*/ 0 h 7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0" h="7999">
              <a:moveTo>
                <a:pt x="0" y="7985"/>
              </a:moveTo>
              <a:cubicBezTo>
                <a:pt x="4036" y="8165"/>
                <a:pt x="1896" y="6622"/>
                <a:pt x="10075" y="7088"/>
              </a:cubicBezTo>
              <a:cubicBezTo>
                <a:pt x="10115" y="4492"/>
                <a:pt x="10062" y="2444"/>
                <a:pt x="1008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272016</xdr:colOff>
      <xdr:row>18</xdr:row>
      <xdr:rowOff>143308</xdr:rowOff>
    </xdr:from>
    <xdr:to>
      <xdr:col>5</xdr:col>
      <xdr:colOff>367573</xdr:colOff>
      <xdr:row>21</xdr:row>
      <xdr:rowOff>29934</xdr:rowOff>
    </xdr:to>
    <xdr:sp macro="" textlink="">
      <xdr:nvSpPr>
        <xdr:cNvPr id="303" name="Line 72">
          <a:extLst>
            <a:ext uri="{FF2B5EF4-FFF2-40B4-BE49-F238E27FC236}">
              <a16:creationId xmlns:a16="http://schemas.microsoft.com/office/drawing/2014/main" id="{F06806BD-F52B-43DB-A8A6-A465CD16025B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3212066" y="3229408"/>
          <a:ext cx="95557" cy="4009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587869</xdr:colOff>
      <xdr:row>22</xdr:row>
      <xdr:rowOff>154840</xdr:rowOff>
    </xdr:from>
    <xdr:to>
      <xdr:col>5</xdr:col>
      <xdr:colOff>684876</xdr:colOff>
      <xdr:row>24</xdr:row>
      <xdr:rowOff>134512</xdr:rowOff>
    </xdr:to>
    <xdr:sp macro="" textlink="">
      <xdr:nvSpPr>
        <xdr:cNvPr id="304" name="Text Box 638">
          <a:extLst>
            <a:ext uri="{FF2B5EF4-FFF2-40B4-BE49-F238E27FC236}">
              <a16:creationId xmlns:a16="http://schemas.microsoft.com/office/drawing/2014/main" id="{16951812-0EB8-46F7-91D4-44C045547B88}"/>
            </a:ext>
          </a:extLst>
        </xdr:cNvPr>
        <xdr:cNvSpPr txBox="1">
          <a:spLocks noChangeArrowheads="1"/>
        </xdr:cNvSpPr>
      </xdr:nvSpPr>
      <xdr:spPr bwMode="auto">
        <a:xfrm rot="10800000">
          <a:off x="3527919" y="3926740"/>
          <a:ext cx="97007" cy="32257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小倉駅</a:t>
          </a:r>
        </a:p>
      </xdr:txBody>
    </xdr:sp>
    <xdr:clientData/>
  </xdr:twoCellAnchor>
  <xdr:twoCellAnchor>
    <xdr:from>
      <xdr:col>5</xdr:col>
      <xdr:colOff>282758</xdr:colOff>
      <xdr:row>21</xdr:row>
      <xdr:rowOff>85045</xdr:rowOff>
    </xdr:from>
    <xdr:to>
      <xdr:col>5</xdr:col>
      <xdr:colOff>449754</xdr:colOff>
      <xdr:row>22</xdr:row>
      <xdr:rowOff>66684</xdr:rowOff>
    </xdr:to>
    <xdr:sp macro="" textlink="">
      <xdr:nvSpPr>
        <xdr:cNvPr id="305" name="AutoShape 526">
          <a:extLst>
            <a:ext uri="{FF2B5EF4-FFF2-40B4-BE49-F238E27FC236}">
              <a16:creationId xmlns:a16="http://schemas.microsoft.com/office/drawing/2014/main" id="{FDBA488A-AF70-43FF-A37B-818BD9A501F1}"/>
            </a:ext>
          </a:extLst>
        </xdr:cNvPr>
        <xdr:cNvSpPr>
          <a:spLocks noChangeArrowheads="1"/>
        </xdr:cNvSpPr>
      </xdr:nvSpPr>
      <xdr:spPr bwMode="auto">
        <a:xfrm>
          <a:off x="3222808" y="3685495"/>
          <a:ext cx="166996" cy="1530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580165</xdr:colOff>
      <xdr:row>19</xdr:row>
      <xdr:rowOff>169233</xdr:rowOff>
    </xdr:from>
    <xdr:ext cx="516944" cy="142136"/>
    <xdr:sp macro="" textlink="">
      <xdr:nvSpPr>
        <xdr:cNvPr id="306" name="Text Box 1563">
          <a:extLst>
            <a:ext uri="{FF2B5EF4-FFF2-40B4-BE49-F238E27FC236}">
              <a16:creationId xmlns:a16="http://schemas.microsoft.com/office/drawing/2014/main" id="{DBCC36D6-CF42-4922-ABC5-78F080C0885F}"/>
            </a:ext>
          </a:extLst>
        </xdr:cNvPr>
        <xdr:cNvSpPr txBox="1">
          <a:spLocks noChangeArrowheads="1"/>
        </xdr:cNvSpPr>
      </xdr:nvSpPr>
      <xdr:spPr bwMode="auto">
        <a:xfrm>
          <a:off x="4917215" y="3426783"/>
          <a:ext cx="516944" cy="1421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5</xdr:col>
      <xdr:colOff>662890</xdr:colOff>
      <xdr:row>20</xdr:row>
      <xdr:rowOff>82647</xdr:rowOff>
    </xdr:from>
    <xdr:to>
      <xdr:col>6</xdr:col>
      <xdr:colOff>136244</xdr:colOff>
      <xdr:row>21</xdr:row>
      <xdr:rowOff>50199</xdr:rowOff>
    </xdr:to>
    <xdr:sp macro="" textlink="">
      <xdr:nvSpPr>
        <xdr:cNvPr id="307" name="六角形 306">
          <a:extLst>
            <a:ext uri="{FF2B5EF4-FFF2-40B4-BE49-F238E27FC236}">
              <a16:creationId xmlns:a16="http://schemas.microsoft.com/office/drawing/2014/main" id="{62BEAD8D-A8B3-4984-B405-FCD02BA523AF}"/>
            </a:ext>
          </a:extLst>
        </xdr:cNvPr>
        <xdr:cNvSpPr/>
      </xdr:nvSpPr>
      <xdr:spPr bwMode="auto">
        <a:xfrm>
          <a:off x="3595355" y="3522230"/>
          <a:ext cx="170090" cy="13953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373709</xdr:colOff>
      <xdr:row>19</xdr:row>
      <xdr:rowOff>161293</xdr:rowOff>
    </xdr:from>
    <xdr:to>
      <xdr:col>5</xdr:col>
      <xdr:colOff>644785</xdr:colOff>
      <xdr:row>21</xdr:row>
      <xdr:rowOff>52444</xdr:rowOff>
    </xdr:to>
    <xdr:sp macro="" textlink="">
      <xdr:nvSpPr>
        <xdr:cNvPr id="308" name="AutoShape 1653">
          <a:extLst>
            <a:ext uri="{FF2B5EF4-FFF2-40B4-BE49-F238E27FC236}">
              <a16:creationId xmlns:a16="http://schemas.microsoft.com/office/drawing/2014/main" id="{D877FB7F-D02F-4B27-B1D5-721748294550}"/>
            </a:ext>
          </a:extLst>
        </xdr:cNvPr>
        <xdr:cNvSpPr>
          <a:spLocks/>
        </xdr:cNvSpPr>
      </xdr:nvSpPr>
      <xdr:spPr bwMode="auto">
        <a:xfrm rot="16200000">
          <a:off x="3332271" y="3400331"/>
          <a:ext cx="234051" cy="27107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259674</xdr:colOff>
      <xdr:row>19</xdr:row>
      <xdr:rowOff>15955</xdr:rowOff>
    </xdr:from>
    <xdr:ext cx="466185" cy="165173"/>
    <xdr:sp macro="" textlink="">
      <xdr:nvSpPr>
        <xdr:cNvPr id="309" name="Text Box 1620">
          <a:extLst>
            <a:ext uri="{FF2B5EF4-FFF2-40B4-BE49-F238E27FC236}">
              <a16:creationId xmlns:a16="http://schemas.microsoft.com/office/drawing/2014/main" id="{32C10F32-92A1-46A0-82A4-ACAA3A50284A}"/>
            </a:ext>
          </a:extLst>
        </xdr:cNvPr>
        <xdr:cNvSpPr txBox="1">
          <a:spLocks noChangeArrowheads="1"/>
        </xdr:cNvSpPr>
      </xdr:nvSpPr>
      <xdr:spPr bwMode="auto">
        <a:xfrm>
          <a:off x="3199724" y="3273505"/>
          <a:ext cx="46618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2</xdr:col>
      <xdr:colOff>100828</xdr:colOff>
      <xdr:row>32</xdr:row>
      <xdr:rowOff>24422</xdr:rowOff>
    </xdr:from>
    <xdr:to>
      <xdr:col>2</xdr:col>
      <xdr:colOff>258889</xdr:colOff>
      <xdr:row>32</xdr:row>
      <xdr:rowOff>129842</xdr:rowOff>
    </xdr:to>
    <xdr:sp macro="" textlink="">
      <xdr:nvSpPr>
        <xdr:cNvPr id="310" name="六角形 309">
          <a:extLst>
            <a:ext uri="{FF2B5EF4-FFF2-40B4-BE49-F238E27FC236}">
              <a16:creationId xmlns:a16="http://schemas.microsoft.com/office/drawing/2014/main" id="{32F9F7B4-40FC-45E7-8F9C-6E169EC000EA}"/>
            </a:ext>
          </a:extLst>
        </xdr:cNvPr>
        <xdr:cNvSpPr/>
      </xdr:nvSpPr>
      <xdr:spPr bwMode="auto">
        <a:xfrm>
          <a:off x="945378" y="5510822"/>
          <a:ext cx="158061" cy="10542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101784</xdr:colOff>
      <xdr:row>20</xdr:row>
      <xdr:rowOff>45692</xdr:rowOff>
    </xdr:from>
    <xdr:ext cx="311880" cy="165173"/>
    <xdr:sp macro="" textlink="">
      <xdr:nvSpPr>
        <xdr:cNvPr id="311" name="Text Box 1620">
          <a:extLst>
            <a:ext uri="{FF2B5EF4-FFF2-40B4-BE49-F238E27FC236}">
              <a16:creationId xmlns:a16="http://schemas.microsoft.com/office/drawing/2014/main" id="{2F236994-2A14-4484-B234-0465D6A12EBC}"/>
            </a:ext>
          </a:extLst>
        </xdr:cNvPr>
        <xdr:cNvSpPr txBox="1">
          <a:spLocks noChangeArrowheads="1"/>
        </xdr:cNvSpPr>
      </xdr:nvSpPr>
      <xdr:spPr bwMode="auto">
        <a:xfrm>
          <a:off x="3730985" y="3485275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661541</xdr:colOff>
      <xdr:row>21</xdr:row>
      <xdr:rowOff>43322</xdr:rowOff>
    </xdr:from>
    <xdr:ext cx="249838" cy="206893"/>
    <xdr:sp macro="" textlink="">
      <xdr:nvSpPr>
        <xdr:cNvPr id="312" name="Text Box 1300">
          <a:extLst>
            <a:ext uri="{FF2B5EF4-FFF2-40B4-BE49-F238E27FC236}">
              <a16:creationId xmlns:a16="http://schemas.microsoft.com/office/drawing/2014/main" id="{E05DCC6D-350A-4723-9B1D-F6BBF153C801}"/>
            </a:ext>
          </a:extLst>
        </xdr:cNvPr>
        <xdr:cNvSpPr txBox="1">
          <a:spLocks noChangeArrowheads="1"/>
        </xdr:cNvSpPr>
      </xdr:nvSpPr>
      <xdr:spPr bwMode="auto">
        <a:xfrm>
          <a:off x="3594006" y="3654885"/>
          <a:ext cx="249838" cy="20689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506588</xdr:colOff>
      <xdr:row>22</xdr:row>
      <xdr:rowOff>126999</xdr:rowOff>
    </xdr:from>
    <xdr:to>
      <xdr:col>8</xdr:col>
      <xdr:colOff>605366</xdr:colOff>
      <xdr:row>22</xdr:row>
      <xdr:rowOff>145466</xdr:rowOff>
    </xdr:to>
    <xdr:sp macro="" textlink="">
      <xdr:nvSpPr>
        <xdr:cNvPr id="313" name="Line 1178">
          <a:extLst>
            <a:ext uri="{FF2B5EF4-FFF2-40B4-BE49-F238E27FC236}">
              <a16:creationId xmlns:a16="http://schemas.microsoft.com/office/drawing/2014/main" id="{511887E3-FF76-43BD-86D5-2D33B742F717}"/>
            </a:ext>
          </a:extLst>
        </xdr:cNvPr>
        <xdr:cNvSpPr>
          <a:spLocks noChangeShapeType="1"/>
        </xdr:cNvSpPr>
      </xdr:nvSpPr>
      <xdr:spPr bwMode="auto">
        <a:xfrm flipV="1">
          <a:off x="4843638" y="3898899"/>
          <a:ext cx="797278" cy="184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429500</xdr:colOff>
      <xdr:row>20</xdr:row>
      <xdr:rowOff>5180</xdr:rowOff>
    </xdr:from>
    <xdr:to>
      <xdr:col>7</xdr:col>
      <xdr:colOff>434404</xdr:colOff>
      <xdr:row>22</xdr:row>
      <xdr:rowOff>119773</xdr:rowOff>
    </xdr:to>
    <xdr:sp macro="" textlink="">
      <xdr:nvSpPr>
        <xdr:cNvPr id="314" name="Line 1181">
          <a:extLst>
            <a:ext uri="{FF2B5EF4-FFF2-40B4-BE49-F238E27FC236}">
              <a16:creationId xmlns:a16="http://schemas.microsoft.com/office/drawing/2014/main" id="{93F08BF6-9376-4ED1-8600-C7C2176021EB}"/>
            </a:ext>
          </a:extLst>
        </xdr:cNvPr>
        <xdr:cNvSpPr>
          <a:spLocks noChangeShapeType="1"/>
        </xdr:cNvSpPr>
      </xdr:nvSpPr>
      <xdr:spPr bwMode="auto">
        <a:xfrm flipV="1">
          <a:off x="4766550" y="3434180"/>
          <a:ext cx="4904" cy="4574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438043</xdr:colOff>
      <xdr:row>21</xdr:row>
      <xdr:rowOff>134582</xdr:rowOff>
    </xdr:from>
    <xdr:to>
      <xdr:col>7</xdr:col>
      <xdr:colOff>583583</xdr:colOff>
      <xdr:row>24</xdr:row>
      <xdr:rowOff>160474</xdr:rowOff>
    </xdr:to>
    <xdr:sp macro="" textlink="">
      <xdr:nvSpPr>
        <xdr:cNvPr id="315" name="Freeform 652">
          <a:extLst>
            <a:ext uri="{FF2B5EF4-FFF2-40B4-BE49-F238E27FC236}">
              <a16:creationId xmlns:a16="http://schemas.microsoft.com/office/drawing/2014/main" id="{3D12835D-44F8-4900-A5A1-713B84002609}"/>
            </a:ext>
          </a:extLst>
        </xdr:cNvPr>
        <xdr:cNvSpPr>
          <a:spLocks/>
        </xdr:cNvSpPr>
      </xdr:nvSpPr>
      <xdr:spPr bwMode="auto">
        <a:xfrm>
          <a:off x="4775093" y="3735032"/>
          <a:ext cx="145540" cy="540242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0 w 10829"/>
            <a:gd name="connsiteY0" fmla="*/ 12817 h 12817"/>
            <a:gd name="connsiteX1" fmla="*/ 0 w 10829"/>
            <a:gd name="connsiteY1" fmla="*/ 2817 h 12817"/>
            <a:gd name="connsiteX2" fmla="*/ 10829 w 10829"/>
            <a:gd name="connsiteY2" fmla="*/ 0 h 12817"/>
            <a:gd name="connsiteX0" fmla="*/ 0 w 9585"/>
            <a:gd name="connsiteY0" fmla="*/ 10000 h 10000"/>
            <a:gd name="connsiteX1" fmla="*/ 0 w 9585"/>
            <a:gd name="connsiteY1" fmla="*/ 0 h 10000"/>
            <a:gd name="connsiteX2" fmla="*/ 9585 w 958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85" h="10000">
              <a:moveTo>
                <a:pt x="0" y="10000"/>
              </a:moveTo>
              <a:lnTo>
                <a:pt x="0" y="0"/>
              </a:lnTo>
              <a:lnTo>
                <a:pt x="95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21165</xdr:colOff>
      <xdr:row>22</xdr:row>
      <xdr:rowOff>59269</xdr:rowOff>
    </xdr:from>
    <xdr:to>
      <xdr:col>7</xdr:col>
      <xdr:colOff>561188</xdr:colOff>
      <xdr:row>22</xdr:row>
      <xdr:rowOff>139702</xdr:rowOff>
    </xdr:to>
    <xdr:sp macro="" textlink="">
      <xdr:nvSpPr>
        <xdr:cNvPr id="316" name="Freeform 778">
          <a:extLst>
            <a:ext uri="{FF2B5EF4-FFF2-40B4-BE49-F238E27FC236}">
              <a16:creationId xmlns:a16="http://schemas.microsoft.com/office/drawing/2014/main" id="{AE37732B-F779-492B-AECA-6E5ED7200D56}"/>
            </a:ext>
          </a:extLst>
        </xdr:cNvPr>
        <xdr:cNvSpPr>
          <a:spLocks/>
        </xdr:cNvSpPr>
      </xdr:nvSpPr>
      <xdr:spPr bwMode="auto">
        <a:xfrm rot="16200000" flipH="1" flipV="1">
          <a:off x="4588010" y="3601374"/>
          <a:ext cx="80433" cy="540023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6268"/>
            <a:gd name="connsiteY0" fmla="*/ 0 h 11889"/>
            <a:gd name="connsiteX1" fmla="*/ 6268 w 6268"/>
            <a:gd name="connsiteY1" fmla="*/ 1889 h 11889"/>
            <a:gd name="connsiteX2" fmla="*/ 6268 w 6268"/>
            <a:gd name="connsiteY2" fmla="*/ 11889 h 11889"/>
            <a:gd name="connsiteX0" fmla="*/ 0 w 9603"/>
            <a:gd name="connsiteY0" fmla="*/ 0 h 10353"/>
            <a:gd name="connsiteX1" fmla="*/ 9603 w 9603"/>
            <a:gd name="connsiteY1" fmla="*/ 1942 h 10353"/>
            <a:gd name="connsiteX2" fmla="*/ 9603 w 9603"/>
            <a:gd name="connsiteY2" fmla="*/ 10353 h 10353"/>
            <a:gd name="connsiteX0" fmla="*/ 0 w 10000"/>
            <a:gd name="connsiteY0" fmla="*/ 170 h 8124"/>
            <a:gd name="connsiteX1" fmla="*/ 10000 w 10000"/>
            <a:gd name="connsiteY1" fmla="*/ 0 h 8124"/>
            <a:gd name="connsiteX2" fmla="*/ 10000 w 10000"/>
            <a:gd name="connsiteY2" fmla="*/ 8124 h 8124"/>
            <a:gd name="connsiteX0" fmla="*/ 0 w 10000"/>
            <a:gd name="connsiteY0" fmla="*/ 0 h 10001"/>
            <a:gd name="connsiteX1" fmla="*/ 10000 w 10000"/>
            <a:gd name="connsiteY1" fmla="*/ 1 h 10001"/>
            <a:gd name="connsiteX2" fmla="*/ 10000 w 10000"/>
            <a:gd name="connsiteY2" fmla="*/ 10001 h 10001"/>
            <a:gd name="connsiteX0" fmla="*/ 0 w 10413"/>
            <a:gd name="connsiteY0" fmla="*/ 3147 h 13148"/>
            <a:gd name="connsiteX1" fmla="*/ 10413 w 10413"/>
            <a:gd name="connsiteY1" fmla="*/ 0 h 13148"/>
            <a:gd name="connsiteX2" fmla="*/ 10000 w 10413"/>
            <a:gd name="connsiteY2" fmla="*/ 13148 h 13148"/>
            <a:gd name="connsiteX0" fmla="*/ 0 w 8759"/>
            <a:gd name="connsiteY0" fmla="*/ 419 h 13148"/>
            <a:gd name="connsiteX1" fmla="*/ 8759 w 8759"/>
            <a:gd name="connsiteY1" fmla="*/ 0 h 13148"/>
            <a:gd name="connsiteX2" fmla="*/ 8346 w 8759"/>
            <a:gd name="connsiteY2" fmla="*/ 13148 h 13148"/>
            <a:gd name="connsiteX0" fmla="*/ 0 w 11415"/>
            <a:gd name="connsiteY0" fmla="*/ 0 h 10080"/>
            <a:gd name="connsiteX1" fmla="*/ 11415 w 11415"/>
            <a:gd name="connsiteY1" fmla="*/ 80 h 10080"/>
            <a:gd name="connsiteX2" fmla="*/ 10943 w 11415"/>
            <a:gd name="connsiteY2" fmla="*/ 10080 h 10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15" h="10080">
              <a:moveTo>
                <a:pt x="0" y="0"/>
              </a:moveTo>
              <a:lnTo>
                <a:pt x="11415" y="80"/>
              </a:lnTo>
              <a:cubicBezTo>
                <a:pt x="11257" y="3414"/>
                <a:pt x="11101" y="6746"/>
                <a:pt x="10943" y="1008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385954</xdr:colOff>
      <xdr:row>23</xdr:row>
      <xdr:rowOff>90144</xdr:rowOff>
    </xdr:from>
    <xdr:to>
      <xdr:col>7</xdr:col>
      <xdr:colOff>503769</xdr:colOff>
      <xdr:row>24</xdr:row>
      <xdr:rowOff>42332</xdr:rowOff>
    </xdr:to>
    <xdr:sp macro="" textlink="">
      <xdr:nvSpPr>
        <xdr:cNvPr id="317" name="AutoShape 72">
          <a:extLst>
            <a:ext uri="{FF2B5EF4-FFF2-40B4-BE49-F238E27FC236}">
              <a16:creationId xmlns:a16="http://schemas.microsoft.com/office/drawing/2014/main" id="{EFD343D6-770E-47CA-BD7E-818ED3A06F7C}"/>
            </a:ext>
          </a:extLst>
        </xdr:cNvPr>
        <xdr:cNvSpPr>
          <a:spLocks noChangeArrowheads="1"/>
        </xdr:cNvSpPr>
      </xdr:nvSpPr>
      <xdr:spPr bwMode="auto">
        <a:xfrm>
          <a:off x="4723004" y="4033494"/>
          <a:ext cx="117815" cy="123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349450</xdr:colOff>
      <xdr:row>22</xdr:row>
      <xdr:rowOff>44806</xdr:rowOff>
    </xdr:from>
    <xdr:to>
      <xdr:col>7</xdr:col>
      <xdr:colOff>511168</xdr:colOff>
      <xdr:row>23</xdr:row>
      <xdr:rowOff>44806</xdr:rowOff>
    </xdr:to>
    <xdr:sp macro="" textlink="">
      <xdr:nvSpPr>
        <xdr:cNvPr id="318" name="Oval 1182">
          <a:extLst>
            <a:ext uri="{FF2B5EF4-FFF2-40B4-BE49-F238E27FC236}">
              <a16:creationId xmlns:a16="http://schemas.microsoft.com/office/drawing/2014/main" id="{90A50685-8B38-43B7-A40A-AF2F170A6BA9}"/>
            </a:ext>
          </a:extLst>
        </xdr:cNvPr>
        <xdr:cNvSpPr>
          <a:spLocks noChangeArrowheads="1"/>
        </xdr:cNvSpPr>
      </xdr:nvSpPr>
      <xdr:spPr bwMode="auto">
        <a:xfrm>
          <a:off x="4686500" y="3816706"/>
          <a:ext cx="161718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269678</xdr:colOff>
      <xdr:row>22</xdr:row>
      <xdr:rowOff>127554</xdr:rowOff>
    </xdr:from>
    <xdr:to>
      <xdr:col>8</xdr:col>
      <xdr:colOff>515127</xdr:colOff>
      <xdr:row>23</xdr:row>
      <xdr:rowOff>152977</xdr:rowOff>
    </xdr:to>
    <xdr:sp macro="" textlink="">
      <xdr:nvSpPr>
        <xdr:cNvPr id="319" name="六角形 318">
          <a:extLst>
            <a:ext uri="{FF2B5EF4-FFF2-40B4-BE49-F238E27FC236}">
              <a16:creationId xmlns:a16="http://schemas.microsoft.com/office/drawing/2014/main" id="{87B583EC-1BD6-433B-A951-1A52106C2732}"/>
            </a:ext>
          </a:extLst>
        </xdr:cNvPr>
        <xdr:cNvSpPr/>
      </xdr:nvSpPr>
      <xdr:spPr bwMode="auto">
        <a:xfrm>
          <a:off x="5305228" y="3899454"/>
          <a:ext cx="245449" cy="1968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oneCellAnchor>
    <xdr:from>
      <xdr:col>7</xdr:col>
      <xdr:colOff>502991</xdr:colOff>
      <xdr:row>24</xdr:row>
      <xdr:rowOff>21707</xdr:rowOff>
    </xdr:from>
    <xdr:ext cx="293199" cy="129716"/>
    <xdr:sp macro="" textlink="">
      <xdr:nvSpPr>
        <xdr:cNvPr id="320" name="Text Box 1620">
          <a:extLst>
            <a:ext uri="{FF2B5EF4-FFF2-40B4-BE49-F238E27FC236}">
              <a16:creationId xmlns:a16="http://schemas.microsoft.com/office/drawing/2014/main" id="{67AC38BD-26E4-4160-AB97-578F14F9F2C8}"/>
            </a:ext>
          </a:extLst>
        </xdr:cNvPr>
        <xdr:cNvSpPr txBox="1">
          <a:spLocks noChangeArrowheads="1"/>
        </xdr:cNvSpPr>
      </xdr:nvSpPr>
      <xdr:spPr bwMode="auto">
        <a:xfrm>
          <a:off x="4840041" y="4136507"/>
          <a:ext cx="293199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0" tIns="0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496560</xdr:colOff>
      <xdr:row>23</xdr:row>
      <xdr:rowOff>0</xdr:rowOff>
    </xdr:from>
    <xdr:ext cx="249838" cy="206893"/>
    <xdr:sp macro="" textlink="">
      <xdr:nvSpPr>
        <xdr:cNvPr id="321" name="Text Box 1300">
          <a:extLst>
            <a:ext uri="{FF2B5EF4-FFF2-40B4-BE49-F238E27FC236}">
              <a16:creationId xmlns:a16="http://schemas.microsoft.com/office/drawing/2014/main" id="{247B0885-42B4-4B17-8B22-96F8A6E4E9A3}"/>
            </a:ext>
          </a:extLst>
        </xdr:cNvPr>
        <xdr:cNvSpPr txBox="1">
          <a:spLocks noChangeArrowheads="1"/>
        </xdr:cNvSpPr>
      </xdr:nvSpPr>
      <xdr:spPr bwMode="auto">
        <a:xfrm>
          <a:off x="4833610" y="3943350"/>
          <a:ext cx="249838" cy="20689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37761</xdr:colOff>
      <xdr:row>27</xdr:row>
      <xdr:rowOff>1217</xdr:rowOff>
    </xdr:from>
    <xdr:to>
      <xdr:col>2</xdr:col>
      <xdr:colOff>252305</xdr:colOff>
      <xdr:row>27</xdr:row>
      <xdr:rowOff>168857</xdr:rowOff>
    </xdr:to>
    <xdr:sp macro="" textlink="">
      <xdr:nvSpPr>
        <xdr:cNvPr id="322" name="六角形 321">
          <a:extLst>
            <a:ext uri="{FF2B5EF4-FFF2-40B4-BE49-F238E27FC236}">
              <a16:creationId xmlns:a16="http://schemas.microsoft.com/office/drawing/2014/main" id="{DF4FA776-A2E3-4CF4-ABF5-D41D0AECF825}"/>
            </a:ext>
          </a:extLst>
        </xdr:cNvPr>
        <xdr:cNvSpPr/>
      </xdr:nvSpPr>
      <xdr:spPr bwMode="auto">
        <a:xfrm>
          <a:off x="881404" y="4654860"/>
          <a:ext cx="214544" cy="1676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128153</xdr:colOff>
      <xdr:row>30</xdr:row>
      <xdr:rowOff>147547</xdr:rowOff>
    </xdr:from>
    <xdr:to>
      <xdr:col>3</xdr:col>
      <xdr:colOff>373602</xdr:colOff>
      <xdr:row>32</xdr:row>
      <xdr:rowOff>19030</xdr:rowOff>
    </xdr:to>
    <xdr:sp macro="" textlink="">
      <xdr:nvSpPr>
        <xdr:cNvPr id="323" name="六角形 322">
          <a:extLst>
            <a:ext uri="{FF2B5EF4-FFF2-40B4-BE49-F238E27FC236}">
              <a16:creationId xmlns:a16="http://schemas.microsoft.com/office/drawing/2014/main" id="{C300450C-9C2B-4E3C-A9FF-C710C058745E}"/>
            </a:ext>
          </a:extLst>
        </xdr:cNvPr>
        <xdr:cNvSpPr/>
      </xdr:nvSpPr>
      <xdr:spPr bwMode="auto">
        <a:xfrm>
          <a:off x="1671203" y="5291047"/>
          <a:ext cx="245449" cy="214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188116</xdr:colOff>
      <xdr:row>27</xdr:row>
      <xdr:rowOff>47625</xdr:rowOff>
    </xdr:from>
    <xdr:to>
      <xdr:col>4</xdr:col>
      <xdr:colOff>188116</xdr:colOff>
      <xdr:row>29</xdr:row>
      <xdr:rowOff>114300</xdr:rowOff>
    </xdr:to>
    <xdr:sp macro="" textlink="">
      <xdr:nvSpPr>
        <xdr:cNvPr id="324" name="Line 73">
          <a:extLst>
            <a:ext uri="{FF2B5EF4-FFF2-40B4-BE49-F238E27FC236}">
              <a16:creationId xmlns:a16="http://schemas.microsoft.com/office/drawing/2014/main" id="{F37A1B8C-84E6-4B79-837C-B82465FD88FB}"/>
            </a:ext>
          </a:extLst>
        </xdr:cNvPr>
        <xdr:cNvSpPr>
          <a:spLocks noChangeShapeType="1"/>
        </xdr:cNvSpPr>
      </xdr:nvSpPr>
      <xdr:spPr bwMode="auto">
        <a:xfrm flipV="1">
          <a:off x="2429666" y="4676775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768009</xdr:colOff>
      <xdr:row>27</xdr:row>
      <xdr:rowOff>19050</xdr:rowOff>
    </xdr:from>
    <xdr:to>
      <xdr:col>4</xdr:col>
      <xdr:colOff>24558</xdr:colOff>
      <xdr:row>29</xdr:row>
      <xdr:rowOff>28575</xdr:rowOff>
    </xdr:to>
    <xdr:sp macro="" textlink="">
      <xdr:nvSpPr>
        <xdr:cNvPr id="325" name="Freeform 338">
          <a:extLst>
            <a:ext uri="{FF2B5EF4-FFF2-40B4-BE49-F238E27FC236}">
              <a16:creationId xmlns:a16="http://schemas.microsoft.com/office/drawing/2014/main" id="{732D6E53-84DD-4E21-BDBA-E5E92D878BDB}"/>
            </a:ext>
          </a:extLst>
        </xdr:cNvPr>
        <xdr:cNvSpPr>
          <a:spLocks/>
        </xdr:cNvSpPr>
      </xdr:nvSpPr>
      <xdr:spPr bwMode="auto">
        <a:xfrm>
          <a:off x="2241209" y="4648200"/>
          <a:ext cx="24899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71181</xdr:colOff>
      <xdr:row>30</xdr:row>
      <xdr:rowOff>28575</xdr:rowOff>
    </xdr:from>
    <xdr:to>
      <xdr:col>4</xdr:col>
      <xdr:colOff>99756</xdr:colOff>
      <xdr:row>32</xdr:row>
      <xdr:rowOff>38100</xdr:rowOff>
    </xdr:to>
    <xdr:sp macro="" textlink="">
      <xdr:nvSpPr>
        <xdr:cNvPr id="326" name="Freeform 340">
          <a:extLst>
            <a:ext uri="{FF2B5EF4-FFF2-40B4-BE49-F238E27FC236}">
              <a16:creationId xmlns:a16="http://schemas.microsoft.com/office/drawing/2014/main" id="{BDFBE4FB-836C-4293-A3B8-AE32FD987389}"/>
            </a:ext>
          </a:extLst>
        </xdr:cNvPr>
        <xdr:cNvSpPr>
          <a:spLocks/>
        </xdr:cNvSpPr>
      </xdr:nvSpPr>
      <xdr:spPr bwMode="auto">
        <a:xfrm>
          <a:off x="2312731" y="51720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612102</xdr:colOff>
      <xdr:row>29</xdr:row>
      <xdr:rowOff>28575</xdr:rowOff>
    </xdr:from>
    <xdr:to>
      <xdr:col>4</xdr:col>
      <xdr:colOff>135351</xdr:colOff>
      <xdr:row>29</xdr:row>
      <xdr:rowOff>66675</xdr:rowOff>
    </xdr:to>
    <xdr:sp macro="" textlink="">
      <xdr:nvSpPr>
        <xdr:cNvPr id="327" name="Freeform 342">
          <a:extLst>
            <a:ext uri="{FF2B5EF4-FFF2-40B4-BE49-F238E27FC236}">
              <a16:creationId xmlns:a16="http://schemas.microsoft.com/office/drawing/2014/main" id="{8E1A4FF8-5598-4B17-9677-8A910C4E782B}"/>
            </a:ext>
          </a:extLst>
        </xdr:cNvPr>
        <xdr:cNvSpPr>
          <a:spLocks/>
        </xdr:cNvSpPr>
      </xdr:nvSpPr>
      <xdr:spPr bwMode="auto">
        <a:xfrm>
          <a:off x="2155152" y="5000625"/>
          <a:ext cx="221749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631152</xdr:colOff>
      <xdr:row>30</xdr:row>
      <xdr:rowOff>19050</xdr:rowOff>
    </xdr:from>
    <xdr:to>
      <xdr:col>4</xdr:col>
      <xdr:colOff>154902</xdr:colOff>
      <xdr:row>30</xdr:row>
      <xdr:rowOff>57150</xdr:rowOff>
    </xdr:to>
    <xdr:sp macro="" textlink="">
      <xdr:nvSpPr>
        <xdr:cNvPr id="328" name="Freeform 343">
          <a:extLst>
            <a:ext uri="{FF2B5EF4-FFF2-40B4-BE49-F238E27FC236}">
              <a16:creationId xmlns:a16="http://schemas.microsoft.com/office/drawing/2014/main" id="{B19203E4-1B67-4A99-8D31-0345C685FAB4}"/>
            </a:ext>
          </a:extLst>
        </xdr:cNvPr>
        <xdr:cNvSpPr>
          <a:spLocks/>
        </xdr:cNvSpPr>
      </xdr:nvSpPr>
      <xdr:spPr bwMode="auto">
        <a:xfrm rot="10800000">
          <a:off x="2174202" y="5162550"/>
          <a:ext cx="222250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47635</xdr:colOff>
      <xdr:row>29</xdr:row>
      <xdr:rowOff>123826</xdr:rowOff>
    </xdr:from>
    <xdr:to>
      <xdr:col>4</xdr:col>
      <xdr:colOff>188116</xdr:colOff>
      <xdr:row>32</xdr:row>
      <xdr:rowOff>142882</xdr:rowOff>
    </xdr:to>
    <xdr:sp macro="" textlink="">
      <xdr:nvSpPr>
        <xdr:cNvPr id="329" name="Freeform 344">
          <a:extLst>
            <a:ext uri="{FF2B5EF4-FFF2-40B4-BE49-F238E27FC236}">
              <a16:creationId xmlns:a16="http://schemas.microsoft.com/office/drawing/2014/main" id="{21642F76-62D0-4894-886E-9C822CBF98B0}"/>
            </a:ext>
          </a:extLst>
        </xdr:cNvPr>
        <xdr:cNvSpPr>
          <a:spLocks/>
        </xdr:cNvSpPr>
      </xdr:nvSpPr>
      <xdr:spPr bwMode="auto">
        <a:xfrm>
          <a:off x="1590685" y="5095876"/>
          <a:ext cx="838981" cy="533406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678" h="14735">
              <a:moveTo>
                <a:pt x="11678" y="14735"/>
              </a:moveTo>
              <a:lnTo>
                <a:pt x="11678" y="263"/>
              </a:lnTo>
              <a:lnTo>
                <a:pt x="6312" y="0"/>
              </a:lnTo>
              <a:lnTo>
                <a:pt x="0" y="538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729909</xdr:colOff>
      <xdr:row>27</xdr:row>
      <xdr:rowOff>28575</xdr:rowOff>
    </xdr:from>
    <xdr:to>
      <xdr:col>3</xdr:col>
      <xdr:colOff>758484</xdr:colOff>
      <xdr:row>29</xdr:row>
      <xdr:rowOff>38100</xdr:rowOff>
    </xdr:to>
    <xdr:sp macro="" textlink="">
      <xdr:nvSpPr>
        <xdr:cNvPr id="330" name="Freeform 345">
          <a:extLst>
            <a:ext uri="{FF2B5EF4-FFF2-40B4-BE49-F238E27FC236}">
              <a16:creationId xmlns:a16="http://schemas.microsoft.com/office/drawing/2014/main" id="{2F265BA0-4CD9-407C-9371-C3E84FC22F12}"/>
            </a:ext>
          </a:extLst>
        </xdr:cNvPr>
        <xdr:cNvSpPr>
          <a:spLocks/>
        </xdr:cNvSpPr>
      </xdr:nvSpPr>
      <xdr:spPr bwMode="auto">
        <a:xfrm>
          <a:off x="2241209" y="4657725"/>
          <a:ext cx="31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34083</xdr:colOff>
      <xdr:row>27</xdr:row>
      <xdr:rowOff>28575</xdr:rowOff>
    </xdr:from>
    <xdr:to>
      <xdr:col>4</xdr:col>
      <xdr:colOff>62658</xdr:colOff>
      <xdr:row>29</xdr:row>
      <xdr:rowOff>38100</xdr:rowOff>
    </xdr:to>
    <xdr:sp macro="" textlink="">
      <xdr:nvSpPr>
        <xdr:cNvPr id="331" name="Freeform 346">
          <a:extLst>
            <a:ext uri="{FF2B5EF4-FFF2-40B4-BE49-F238E27FC236}">
              <a16:creationId xmlns:a16="http://schemas.microsoft.com/office/drawing/2014/main" id="{A17D3612-9FC6-40C0-9F1F-5CE2D8B71420}"/>
            </a:ext>
          </a:extLst>
        </xdr:cNvPr>
        <xdr:cNvSpPr>
          <a:spLocks/>
        </xdr:cNvSpPr>
      </xdr:nvSpPr>
      <xdr:spPr bwMode="auto">
        <a:xfrm>
          <a:off x="2275633" y="465772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528508</xdr:colOff>
      <xdr:row>27</xdr:row>
      <xdr:rowOff>123825</xdr:rowOff>
    </xdr:from>
    <xdr:to>
      <xdr:col>3</xdr:col>
      <xdr:colOff>552450</xdr:colOff>
      <xdr:row>29</xdr:row>
      <xdr:rowOff>76200</xdr:rowOff>
    </xdr:to>
    <xdr:sp macro="" textlink="">
      <xdr:nvSpPr>
        <xdr:cNvPr id="332" name="Line 350">
          <a:extLst>
            <a:ext uri="{FF2B5EF4-FFF2-40B4-BE49-F238E27FC236}">
              <a16:creationId xmlns:a16="http://schemas.microsoft.com/office/drawing/2014/main" id="{BCE3222A-DD7C-4D05-813E-AFE8F0EDE68B}"/>
            </a:ext>
          </a:extLst>
        </xdr:cNvPr>
        <xdr:cNvSpPr>
          <a:spLocks noChangeShapeType="1"/>
        </xdr:cNvSpPr>
      </xdr:nvSpPr>
      <xdr:spPr bwMode="auto">
        <a:xfrm flipH="1">
          <a:off x="2071558" y="4752975"/>
          <a:ext cx="23942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371475</xdr:colOff>
      <xdr:row>30</xdr:row>
      <xdr:rowOff>28575</xdr:rowOff>
    </xdr:from>
    <xdr:to>
      <xdr:col>6</xdr:col>
      <xdr:colOff>495300</xdr:colOff>
      <xdr:row>30</xdr:row>
      <xdr:rowOff>161925</xdr:rowOff>
    </xdr:to>
    <xdr:grpSp>
      <xdr:nvGrpSpPr>
        <xdr:cNvPr id="333" name="Group 353">
          <a:extLst>
            <a:ext uri="{FF2B5EF4-FFF2-40B4-BE49-F238E27FC236}">
              <a16:creationId xmlns:a16="http://schemas.microsoft.com/office/drawing/2014/main" id="{ACE85FFA-FB05-4345-AC75-453E0C764430}"/>
            </a:ext>
          </a:extLst>
        </xdr:cNvPr>
        <xdr:cNvGrpSpPr>
          <a:grpSpLocks/>
        </xdr:cNvGrpSpPr>
      </xdr:nvGrpSpPr>
      <xdr:grpSpPr bwMode="auto">
        <a:xfrm>
          <a:off x="3261213" y="5128113"/>
          <a:ext cx="809625" cy="133350"/>
          <a:chOff x="349" y="1121"/>
          <a:chExt cx="94" cy="12"/>
        </a:xfrm>
      </xdr:grpSpPr>
      <xdr:sp macro="" textlink="">
        <xdr:nvSpPr>
          <xdr:cNvPr id="334" name="Line 354">
            <a:extLst>
              <a:ext uri="{FF2B5EF4-FFF2-40B4-BE49-F238E27FC236}">
                <a16:creationId xmlns:a16="http://schemas.microsoft.com/office/drawing/2014/main" id="{1D65F262-5CF0-4513-A486-FFEA46E44FCA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" name="Oval 355">
            <a:extLst>
              <a:ext uri="{FF2B5EF4-FFF2-40B4-BE49-F238E27FC236}">
                <a16:creationId xmlns:a16="http://schemas.microsoft.com/office/drawing/2014/main" id="{7D9B7673-6973-409F-968A-4EFFBBF3D8A2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67898</xdr:colOff>
      <xdr:row>26</xdr:row>
      <xdr:rowOff>84366</xdr:rowOff>
    </xdr:from>
    <xdr:to>
      <xdr:col>6</xdr:col>
      <xdr:colOff>67898</xdr:colOff>
      <xdr:row>32</xdr:row>
      <xdr:rowOff>93891</xdr:rowOff>
    </xdr:to>
    <xdr:sp macro="" textlink="">
      <xdr:nvSpPr>
        <xdr:cNvPr id="336" name="Line 356">
          <a:extLst>
            <a:ext uri="{FF2B5EF4-FFF2-40B4-BE49-F238E27FC236}">
              <a16:creationId xmlns:a16="http://schemas.microsoft.com/office/drawing/2014/main" id="{3E6CF0CF-F446-485F-8C40-45C6789627CB}"/>
            </a:ext>
          </a:extLst>
        </xdr:cNvPr>
        <xdr:cNvSpPr>
          <a:spLocks noChangeShapeType="1"/>
        </xdr:cNvSpPr>
      </xdr:nvSpPr>
      <xdr:spPr bwMode="auto">
        <a:xfrm flipH="1" flipV="1">
          <a:off x="3706448" y="4542066"/>
          <a:ext cx="0" cy="10382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23556</xdr:colOff>
      <xdr:row>30</xdr:row>
      <xdr:rowOff>28575</xdr:rowOff>
    </xdr:from>
    <xdr:to>
      <xdr:col>4</xdr:col>
      <xdr:colOff>52131</xdr:colOff>
      <xdr:row>32</xdr:row>
      <xdr:rowOff>38100</xdr:rowOff>
    </xdr:to>
    <xdr:sp macro="" textlink="">
      <xdr:nvSpPr>
        <xdr:cNvPr id="337" name="Freeform 633">
          <a:extLst>
            <a:ext uri="{FF2B5EF4-FFF2-40B4-BE49-F238E27FC236}">
              <a16:creationId xmlns:a16="http://schemas.microsoft.com/office/drawing/2014/main" id="{37ADDE95-0494-497F-A9DE-EFC060247A53}"/>
            </a:ext>
          </a:extLst>
        </xdr:cNvPr>
        <xdr:cNvSpPr>
          <a:spLocks/>
        </xdr:cNvSpPr>
      </xdr:nvSpPr>
      <xdr:spPr bwMode="auto">
        <a:xfrm>
          <a:off x="2265106" y="51720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747957</xdr:colOff>
      <xdr:row>30</xdr:row>
      <xdr:rowOff>28575</xdr:rowOff>
    </xdr:from>
    <xdr:to>
      <xdr:col>4</xdr:col>
      <xdr:colOff>4506</xdr:colOff>
      <xdr:row>32</xdr:row>
      <xdr:rowOff>38100</xdr:rowOff>
    </xdr:to>
    <xdr:sp macro="" textlink="">
      <xdr:nvSpPr>
        <xdr:cNvPr id="338" name="Freeform 634">
          <a:extLst>
            <a:ext uri="{FF2B5EF4-FFF2-40B4-BE49-F238E27FC236}">
              <a16:creationId xmlns:a16="http://schemas.microsoft.com/office/drawing/2014/main" id="{064365E7-AAE7-4464-A479-6B650EDEDBA8}"/>
            </a:ext>
          </a:extLst>
        </xdr:cNvPr>
        <xdr:cNvSpPr>
          <a:spLocks/>
        </xdr:cNvSpPr>
      </xdr:nvSpPr>
      <xdr:spPr bwMode="auto">
        <a:xfrm>
          <a:off x="2240207" y="5172075"/>
          <a:ext cx="5849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5351</xdr:colOff>
      <xdr:row>28</xdr:row>
      <xdr:rowOff>62936</xdr:rowOff>
    </xdr:from>
    <xdr:ext cx="670924" cy="159531"/>
    <xdr:sp macro="" textlink="">
      <xdr:nvSpPr>
        <xdr:cNvPr id="339" name="Text Box 637">
          <a:extLst>
            <a:ext uri="{FF2B5EF4-FFF2-40B4-BE49-F238E27FC236}">
              <a16:creationId xmlns:a16="http://schemas.microsoft.com/office/drawing/2014/main" id="{5AB9DD35-CAB6-408C-B49B-4C388157C5D4}"/>
            </a:ext>
          </a:extLst>
        </xdr:cNvPr>
        <xdr:cNvSpPr txBox="1">
          <a:spLocks noChangeArrowheads="1"/>
        </xdr:cNvSpPr>
      </xdr:nvSpPr>
      <xdr:spPr bwMode="auto">
        <a:xfrm>
          <a:off x="1548401" y="4863536"/>
          <a:ext cx="670924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高嶋橋東詰</a:t>
          </a:r>
        </a:p>
      </xdr:txBody>
    </xdr:sp>
    <xdr:clientData/>
  </xdr:oneCellAnchor>
  <xdr:oneCellAnchor>
    <xdr:from>
      <xdr:col>4</xdr:col>
      <xdr:colOff>723900</xdr:colOff>
      <xdr:row>24</xdr:row>
      <xdr:rowOff>161925</xdr:rowOff>
    </xdr:from>
    <xdr:ext cx="74002" cy="203689"/>
    <xdr:sp macro="" textlink="">
      <xdr:nvSpPr>
        <xdr:cNvPr id="340" name="Text Box 794">
          <a:extLst>
            <a:ext uri="{FF2B5EF4-FFF2-40B4-BE49-F238E27FC236}">
              <a16:creationId xmlns:a16="http://schemas.microsoft.com/office/drawing/2014/main" id="{96B31919-407F-4162-8F0D-C4358749E62B}"/>
            </a:ext>
          </a:extLst>
        </xdr:cNvPr>
        <xdr:cNvSpPr txBox="1">
          <a:spLocks noChangeArrowheads="1"/>
        </xdr:cNvSpPr>
      </xdr:nvSpPr>
      <xdr:spPr bwMode="auto">
        <a:xfrm>
          <a:off x="2940050" y="4276725"/>
          <a:ext cx="74002" cy="2036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166980</xdr:colOff>
      <xdr:row>29</xdr:row>
      <xdr:rowOff>166139</xdr:rowOff>
    </xdr:from>
    <xdr:ext cx="534184" cy="165173"/>
    <xdr:sp macro="" textlink="">
      <xdr:nvSpPr>
        <xdr:cNvPr id="341" name="Text Box 835">
          <a:extLst>
            <a:ext uri="{FF2B5EF4-FFF2-40B4-BE49-F238E27FC236}">
              <a16:creationId xmlns:a16="http://schemas.microsoft.com/office/drawing/2014/main" id="{23A3DB7B-0ABD-4E5E-A54E-D1CFAA1FEB1E}"/>
            </a:ext>
          </a:extLst>
        </xdr:cNvPr>
        <xdr:cNvSpPr txBox="1">
          <a:spLocks noChangeArrowheads="1"/>
        </xdr:cNvSpPr>
      </xdr:nvSpPr>
      <xdr:spPr bwMode="auto">
        <a:xfrm>
          <a:off x="2408530" y="5138189"/>
          <a:ext cx="53418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歩道橋ｱﾘ</a:t>
          </a:r>
        </a:p>
      </xdr:txBody>
    </xdr:sp>
    <xdr:clientData/>
  </xdr:oneCellAnchor>
  <xdr:twoCellAnchor>
    <xdr:from>
      <xdr:col>5</xdr:col>
      <xdr:colOff>688729</xdr:colOff>
      <xdr:row>30</xdr:row>
      <xdr:rowOff>9282</xdr:rowOff>
    </xdr:from>
    <xdr:to>
      <xdr:col>6</xdr:col>
      <xdr:colOff>156307</xdr:colOff>
      <xdr:row>31</xdr:row>
      <xdr:rowOff>1</xdr:rowOff>
    </xdr:to>
    <xdr:sp macro="" textlink="">
      <xdr:nvSpPr>
        <xdr:cNvPr id="342" name="Oval 949">
          <a:extLst>
            <a:ext uri="{FF2B5EF4-FFF2-40B4-BE49-F238E27FC236}">
              <a16:creationId xmlns:a16="http://schemas.microsoft.com/office/drawing/2014/main" id="{469908FC-A0B6-4FCB-A9C6-3E3F52B5D3B9}"/>
            </a:ext>
          </a:extLst>
        </xdr:cNvPr>
        <xdr:cNvSpPr>
          <a:spLocks noChangeArrowheads="1"/>
        </xdr:cNvSpPr>
      </xdr:nvSpPr>
      <xdr:spPr bwMode="auto">
        <a:xfrm>
          <a:off x="3628779" y="5152782"/>
          <a:ext cx="166078" cy="1621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374959</xdr:colOff>
      <xdr:row>30</xdr:row>
      <xdr:rowOff>59517</xdr:rowOff>
    </xdr:from>
    <xdr:ext cx="259430" cy="300595"/>
    <xdr:sp macro="" textlink="">
      <xdr:nvSpPr>
        <xdr:cNvPr id="343" name="Text Box 1007">
          <a:extLst>
            <a:ext uri="{FF2B5EF4-FFF2-40B4-BE49-F238E27FC236}">
              <a16:creationId xmlns:a16="http://schemas.microsoft.com/office/drawing/2014/main" id="{CED22357-01F3-4A9D-9314-CB59088CBAC4}"/>
            </a:ext>
          </a:extLst>
        </xdr:cNvPr>
        <xdr:cNvSpPr txBox="1">
          <a:spLocks noChangeArrowheads="1"/>
        </xdr:cNvSpPr>
      </xdr:nvSpPr>
      <xdr:spPr bwMode="auto">
        <a:xfrm>
          <a:off x="1918009" y="5203017"/>
          <a:ext cx="259430" cy="300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twoCellAnchor>
    <xdr:from>
      <xdr:col>6</xdr:col>
      <xdr:colOff>7048</xdr:colOff>
      <xdr:row>31</xdr:row>
      <xdr:rowOff>82750</xdr:rowOff>
    </xdr:from>
    <xdr:to>
      <xdr:col>6</xdr:col>
      <xdr:colOff>151423</xdr:colOff>
      <xdr:row>32</xdr:row>
      <xdr:rowOff>53730</xdr:rowOff>
    </xdr:to>
    <xdr:sp macro="" textlink="">
      <xdr:nvSpPr>
        <xdr:cNvPr id="344" name="AutoShape 130">
          <a:extLst>
            <a:ext uri="{FF2B5EF4-FFF2-40B4-BE49-F238E27FC236}">
              <a16:creationId xmlns:a16="http://schemas.microsoft.com/office/drawing/2014/main" id="{B1D3B3E2-77F7-42EF-A6E6-74614655B4EA}"/>
            </a:ext>
          </a:extLst>
        </xdr:cNvPr>
        <xdr:cNvSpPr>
          <a:spLocks noChangeArrowheads="1"/>
        </xdr:cNvSpPr>
      </xdr:nvSpPr>
      <xdr:spPr bwMode="auto">
        <a:xfrm>
          <a:off x="3645598" y="5397700"/>
          <a:ext cx="144375" cy="1424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688658</xdr:colOff>
      <xdr:row>27</xdr:row>
      <xdr:rowOff>161192</xdr:rowOff>
    </xdr:from>
    <xdr:ext cx="267697" cy="146038"/>
    <xdr:sp macro="" textlink="">
      <xdr:nvSpPr>
        <xdr:cNvPr id="345" name="Text Box 1489">
          <a:extLst>
            <a:ext uri="{FF2B5EF4-FFF2-40B4-BE49-F238E27FC236}">
              <a16:creationId xmlns:a16="http://schemas.microsoft.com/office/drawing/2014/main" id="{EFF0CBE5-D323-4653-8A83-C8992A8D610D}"/>
            </a:ext>
          </a:extLst>
        </xdr:cNvPr>
        <xdr:cNvSpPr txBox="1">
          <a:spLocks noChangeArrowheads="1"/>
        </xdr:cNvSpPr>
      </xdr:nvSpPr>
      <xdr:spPr bwMode="auto">
        <a:xfrm>
          <a:off x="2231708" y="4790342"/>
          <a:ext cx="267697" cy="1460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twoCellAnchor>
    <xdr:from>
      <xdr:col>3</xdr:col>
      <xdr:colOff>526377</xdr:colOff>
      <xdr:row>28</xdr:row>
      <xdr:rowOff>85725</xdr:rowOff>
    </xdr:from>
    <xdr:to>
      <xdr:col>4</xdr:col>
      <xdr:colOff>193002</xdr:colOff>
      <xdr:row>29</xdr:row>
      <xdr:rowOff>66675</xdr:rowOff>
    </xdr:to>
    <xdr:sp macro="" textlink="">
      <xdr:nvSpPr>
        <xdr:cNvPr id="346" name="AutoShape 1488">
          <a:extLst>
            <a:ext uri="{FF2B5EF4-FFF2-40B4-BE49-F238E27FC236}">
              <a16:creationId xmlns:a16="http://schemas.microsoft.com/office/drawing/2014/main" id="{ABA2D3CB-AC86-47FE-9F8B-A207AB8B827B}"/>
            </a:ext>
          </a:extLst>
        </xdr:cNvPr>
        <xdr:cNvSpPr>
          <a:spLocks/>
        </xdr:cNvSpPr>
      </xdr:nvSpPr>
      <xdr:spPr bwMode="auto">
        <a:xfrm rot="5400000" flipH="1">
          <a:off x="2175790" y="4779962"/>
          <a:ext cx="152400" cy="365125"/>
        </a:xfrm>
        <a:prstGeom prst="rightBrace">
          <a:avLst>
            <a:gd name="adj1" fmla="val 15626"/>
            <a:gd name="adj2" fmla="val 459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718341</xdr:colOff>
      <xdr:row>30</xdr:row>
      <xdr:rowOff>57964</xdr:rowOff>
    </xdr:from>
    <xdr:ext cx="193157" cy="441659"/>
    <xdr:sp macro="" textlink="">
      <xdr:nvSpPr>
        <xdr:cNvPr id="347" name="Text Box 637">
          <a:extLst>
            <a:ext uri="{FF2B5EF4-FFF2-40B4-BE49-F238E27FC236}">
              <a16:creationId xmlns:a16="http://schemas.microsoft.com/office/drawing/2014/main" id="{BED6311E-EA38-4552-957B-C878D341FA7B}"/>
            </a:ext>
          </a:extLst>
        </xdr:cNvPr>
        <xdr:cNvSpPr txBox="1">
          <a:spLocks noChangeArrowheads="1"/>
        </xdr:cNvSpPr>
      </xdr:nvSpPr>
      <xdr:spPr bwMode="auto">
        <a:xfrm>
          <a:off x="2242341" y="5201464"/>
          <a:ext cx="193157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twoCellAnchor>
    <xdr:from>
      <xdr:col>4</xdr:col>
      <xdr:colOff>238926</xdr:colOff>
      <xdr:row>31</xdr:row>
      <xdr:rowOff>35913</xdr:rowOff>
    </xdr:from>
    <xdr:to>
      <xdr:col>4</xdr:col>
      <xdr:colOff>506330</xdr:colOff>
      <xdr:row>32</xdr:row>
      <xdr:rowOff>105276</xdr:rowOff>
    </xdr:to>
    <xdr:sp macro="" textlink="">
      <xdr:nvSpPr>
        <xdr:cNvPr id="348" name="六角形 347">
          <a:extLst>
            <a:ext uri="{FF2B5EF4-FFF2-40B4-BE49-F238E27FC236}">
              <a16:creationId xmlns:a16="http://schemas.microsoft.com/office/drawing/2014/main" id="{D4607BAF-5E00-41DB-81FF-FB752BFCB181}"/>
            </a:ext>
          </a:extLst>
        </xdr:cNvPr>
        <xdr:cNvSpPr/>
      </xdr:nvSpPr>
      <xdr:spPr bwMode="auto">
        <a:xfrm>
          <a:off x="2480476" y="5350863"/>
          <a:ext cx="267404" cy="2408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37281</xdr:colOff>
      <xdr:row>30</xdr:row>
      <xdr:rowOff>18625</xdr:rowOff>
    </xdr:from>
    <xdr:to>
      <xdr:col>5</xdr:col>
      <xdr:colOff>351022</xdr:colOff>
      <xdr:row>31</xdr:row>
      <xdr:rowOff>106884</xdr:rowOff>
    </xdr:to>
    <xdr:sp macro="" textlink="">
      <xdr:nvSpPr>
        <xdr:cNvPr id="349" name="六角形 348">
          <a:extLst>
            <a:ext uri="{FF2B5EF4-FFF2-40B4-BE49-F238E27FC236}">
              <a16:creationId xmlns:a16="http://schemas.microsoft.com/office/drawing/2014/main" id="{47F39C8A-0063-4902-B5E9-9305C8D41E27}"/>
            </a:ext>
          </a:extLst>
        </xdr:cNvPr>
        <xdr:cNvSpPr/>
      </xdr:nvSpPr>
      <xdr:spPr bwMode="auto">
        <a:xfrm>
          <a:off x="2977331" y="5162125"/>
          <a:ext cx="313741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414028</xdr:colOff>
      <xdr:row>31</xdr:row>
      <xdr:rowOff>9726</xdr:rowOff>
    </xdr:from>
    <xdr:to>
      <xdr:col>5</xdr:col>
      <xdr:colOff>727769</xdr:colOff>
      <xdr:row>32</xdr:row>
      <xdr:rowOff>97985</xdr:rowOff>
    </xdr:to>
    <xdr:sp macro="" textlink="">
      <xdr:nvSpPr>
        <xdr:cNvPr id="350" name="六角形 349">
          <a:extLst>
            <a:ext uri="{FF2B5EF4-FFF2-40B4-BE49-F238E27FC236}">
              <a16:creationId xmlns:a16="http://schemas.microsoft.com/office/drawing/2014/main" id="{380EED15-8B48-4BA5-AA1B-D78285394999}"/>
            </a:ext>
          </a:extLst>
        </xdr:cNvPr>
        <xdr:cNvSpPr/>
      </xdr:nvSpPr>
      <xdr:spPr bwMode="auto">
        <a:xfrm>
          <a:off x="3354078" y="5324676"/>
          <a:ext cx="281991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241995</xdr:colOff>
      <xdr:row>29</xdr:row>
      <xdr:rowOff>58468</xdr:rowOff>
    </xdr:from>
    <xdr:ext cx="427659" cy="385639"/>
    <xdr:grpSp>
      <xdr:nvGrpSpPr>
        <xdr:cNvPr id="351" name="Group 6672">
          <a:extLst>
            <a:ext uri="{FF2B5EF4-FFF2-40B4-BE49-F238E27FC236}">
              <a16:creationId xmlns:a16="http://schemas.microsoft.com/office/drawing/2014/main" id="{28AC7757-AA29-4CA4-92EF-94A5C05B891D}"/>
            </a:ext>
          </a:extLst>
        </xdr:cNvPr>
        <xdr:cNvGrpSpPr>
          <a:grpSpLocks/>
        </xdr:cNvGrpSpPr>
      </xdr:nvGrpSpPr>
      <xdr:grpSpPr bwMode="auto">
        <a:xfrm>
          <a:off x="3817533" y="4988022"/>
          <a:ext cx="427659" cy="385639"/>
          <a:chOff x="536" y="110"/>
          <a:chExt cx="46" cy="44"/>
        </a:xfrm>
      </xdr:grpSpPr>
      <xdr:pic>
        <xdr:nvPicPr>
          <xdr:cNvPr id="352" name="Picture 6673" descr="route2">
            <a:extLst>
              <a:ext uri="{FF2B5EF4-FFF2-40B4-BE49-F238E27FC236}">
                <a16:creationId xmlns:a16="http://schemas.microsoft.com/office/drawing/2014/main" id="{97D0ADEE-7098-4418-BCA8-5A1EFF592A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3" name="Text Box 6674">
            <a:extLst>
              <a:ext uri="{FF2B5EF4-FFF2-40B4-BE49-F238E27FC236}">
                <a16:creationId xmlns:a16="http://schemas.microsoft.com/office/drawing/2014/main" id="{1469A241-385D-44FF-9054-2BF6C0CAD2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619134</xdr:colOff>
      <xdr:row>30</xdr:row>
      <xdr:rowOff>65793</xdr:rowOff>
    </xdr:from>
    <xdr:to>
      <xdr:col>4</xdr:col>
      <xdr:colOff>187369</xdr:colOff>
      <xdr:row>30</xdr:row>
      <xdr:rowOff>75318</xdr:rowOff>
    </xdr:to>
    <xdr:sp macro="" textlink="">
      <xdr:nvSpPr>
        <xdr:cNvPr id="354" name="Line 1440">
          <a:extLst>
            <a:ext uri="{FF2B5EF4-FFF2-40B4-BE49-F238E27FC236}">
              <a16:creationId xmlns:a16="http://schemas.microsoft.com/office/drawing/2014/main" id="{E914BE9C-40A8-4783-B8CE-CD066A804948}"/>
            </a:ext>
          </a:extLst>
        </xdr:cNvPr>
        <xdr:cNvSpPr>
          <a:spLocks noChangeShapeType="1"/>
        </xdr:cNvSpPr>
      </xdr:nvSpPr>
      <xdr:spPr bwMode="auto">
        <a:xfrm>
          <a:off x="2162184" y="5209293"/>
          <a:ext cx="266735" cy="9525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111042</xdr:colOff>
      <xdr:row>30</xdr:row>
      <xdr:rowOff>119731</xdr:rowOff>
    </xdr:from>
    <xdr:to>
      <xdr:col>4</xdr:col>
      <xdr:colOff>246773</xdr:colOff>
      <xdr:row>31</xdr:row>
      <xdr:rowOff>62581</xdr:rowOff>
    </xdr:to>
    <xdr:sp macro="" textlink="">
      <xdr:nvSpPr>
        <xdr:cNvPr id="355" name="AutoShape 341">
          <a:extLst>
            <a:ext uri="{FF2B5EF4-FFF2-40B4-BE49-F238E27FC236}">
              <a16:creationId xmlns:a16="http://schemas.microsoft.com/office/drawing/2014/main" id="{5BC0DF6E-0141-41BF-B215-278682F83D72}"/>
            </a:ext>
          </a:extLst>
        </xdr:cNvPr>
        <xdr:cNvSpPr>
          <a:spLocks noChangeArrowheads="1"/>
        </xdr:cNvSpPr>
      </xdr:nvSpPr>
      <xdr:spPr bwMode="auto">
        <a:xfrm>
          <a:off x="2352592" y="5263231"/>
          <a:ext cx="135731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461205</xdr:colOff>
      <xdr:row>29</xdr:row>
      <xdr:rowOff>66675</xdr:rowOff>
    </xdr:from>
    <xdr:to>
      <xdr:col>3</xdr:col>
      <xdr:colOff>594555</xdr:colOff>
      <xdr:row>30</xdr:row>
      <xdr:rowOff>38100</xdr:rowOff>
    </xdr:to>
    <xdr:sp macro="" textlink="">
      <xdr:nvSpPr>
        <xdr:cNvPr id="356" name="Oval 420">
          <a:extLst>
            <a:ext uri="{FF2B5EF4-FFF2-40B4-BE49-F238E27FC236}">
              <a16:creationId xmlns:a16="http://schemas.microsoft.com/office/drawing/2014/main" id="{0D4ECC92-7239-474E-9EDD-37714586D8FD}"/>
            </a:ext>
          </a:extLst>
        </xdr:cNvPr>
        <xdr:cNvSpPr>
          <a:spLocks noChangeArrowheads="1"/>
        </xdr:cNvSpPr>
      </xdr:nvSpPr>
      <xdr:spPr bwMode="auto">
        <a:xfrm>
          <a:off x="2004255" y="50387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230599</xdr:colOff>
      <xdr:row>27</xdr:row>
      <xdr:rowOff>101080</xdr:rowOff>
    </xdr:from>
    <xdr:to>
      <xdr:col>5</xdr:col>
      <xdr:colOff>400689</xdr:colOff>
      <xdr:row>28</xdr:row>
      <xdr:rowOff>56678</xdr:rowOff>
    </xdr:to>
    <xdr:sp macro="" textlink="">
      <xdr:nvSpPr>
        <xdr:cNvPr id="357" name="六角形 356">
          <a:extLst>
            <a:ext uri="{FF2B5EF4-FFF2-40B4-BE49-F238E27FC236}">
              <a16:creationId xmlns:a16="http://schemas.microsoft.com/office/drawing/2014/main" id="{3215AEFD-D106-4B2E-8541-AED0A19EFCEA}"/>
            </a:ext>
          </a:extLst>
        </xdr:cNvPr>
        <xdr:cNvSpPr/>
      </xdr:nvSpPr>
      <xdr:spPr bwMode="auto">
        <a:xfrm>
          <a:off x="3169742" y="4754723"/>
          <a:ext cx="170090" cy="12795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687461</xdr:colOff>
      <xdr:row>27</xdr:row>
      <xdr:rowOff>38491</xdr:rowOff>
    </xdr:from>
    <xdr:ext cx="431116" cy="390378"/>
    <xdr:grpSp>
      <xdr:nvGrpSpPr>
        <xdr:cNvPr id="358" name="Group 6672">
          <a:extLst>
            <a:ext uri="{FF2B5EF4-FFF2-40B4-BE49-F238E27FC236}">
              <a16:creationId xmlns:a16="http://schemas.microsoft.com/office/drawing/2014/main" id="{2FD9D90A-803A-4A3E-807C-E41BE9D1EC11}"/>
            </a:ext>
          </a:extLst>
        </xdr:cNvPr>
        <xdr:cNvGrpSpPr>
          <a:grpSpLocks/>
        </xdr:cNvGrpSpPr>
      </xdr:nvGrpSpPr>
      <xdr:grpSpPr bwMode="auto">
        <a:xfrm>
          <a:off x="3577199" y="4628076"/>
          <a:ext cx="431116" cy="390378"/>
          <a:chOff x="536" y="110"/>
          <a:chExt cx="46" cy="44"/>
        </a:xfrm>
      </xdr:grpSpPr>
      <xdr:pic>
        <xdr:nvPicPr>
          <xdr:cNvPr id="359" name="Picture 6673" descr="route2">
            <a:extLst>
              <a:ext uri="{FF2B5EF4-FFF2-40B4-BE49-F238E27FC236}">
                <a16:creationId xmlns:a16="http://schemas.microsoft.com/office/drawing/2014/main" id="{EF059947-038B-4ADA-BF93-9A1DA91E51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0" name="Text Box 6674">
            <a:extLst>
              <a:ext uri="{FF2B5EF4-FFF2-40B4-BE49-F238E27FC236}">
                <a16:creationId xmlns:a16="http://schemas.microsoft.com/office/drawing/2014/main" id="{9C2DAB1A-46A5-495E-B13B-77FD6BB2F3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0</xdr:colOff>
      <xdr:row>25</xdr:row>
      <xdr:rowOff>18555</xdr:rowOff>
    </xdr:from>
    <xdr:to>
      <xdr:col>3</xdr:col>
      <xdr:colOff>170090</xdr:colOff>
      <xdr:row>25</xdr:row>
      <xdr:rowOff>154627</xdr:rowOff>
    </xdr:to>
    <xdr:sp macro="" textlink="">
      <xdr:nvSpPr>
        <xdr:cNvPr id="361" name="六角形 360">
          <a:extLst>
            <a:ext uri="{FF2B5EF4-FFF2-40B4-BE49-F238E27FC236}">
              <a16:creationId xmlns:a16="http://schemas.microsoft.com/office/drawing/2014/main" id="{17DDB05E-3D13-431E-9411-F2A048322AFF}"/>
            </a:ext>
          </a:extLst>
        </xdr:cNvPr>
        <xdr:cNvSpPr/>
      </xdr:nvSpPr>
      <xdr:spPr bwMode="auto">
        <a:xfrm>
          <a:off x="1543050" y="430480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63497</xdr:colOff>
      <xdr:row>29</xdr:row>
      <xdr:rowOff>71967</xdr:rowOff>
    </xdr:from>
    <xdr:to>
      <xdr:col>8</xdr:col>
      <xdr:colOff>613830</xdr:colOff>
      <xdr:row>32</xdr:row>
      <xdr:rowOff>151473</xdr:rowOff>
    </xdr:to>
    <xdr:sp macro="" textlink="">
      <xdr:nvSpPr>
        <xdr:cNvPr id="362" name="Freeform 1229">
          <a:extLst>
            <a:ext uri="{FF2B5EF4-FFF2-40B4-BE49-F238E27FC236}">
              <a16:creationId xmlns:a16="http://schemas.microsoft.com/office/drawing/2014/main" id="{AC0A6CF9-868E-40BB-ADC5-7ACF72240B43}"/>
            </a:ext>
          </a:extLst>
        </xdr:cNvPr>
        <xdr:cNvSpPr>
          <a:spLocks/>
        </xdr:cNvSpPr>
      </xdr:nvSpPr>
      <xdr:spPr bwMode="auto">
        <a:xfrm flipH="1">
          <a:off x="5099047" y="5044017"/>
          <a:ext cx="550333" cy="593856"/>
        </a:xfrm>
        <a:custGeom>
          <a:avLst/>
          <a:gdLst>
            <a:gd name="T0" fmla="*/ 2147483647 w 35"/>
            <a:gd name="T1" fmla="*/ 2147483647 h 80"/>
            <a:gd name="T2" fmla="*/ 2147483647 w 35"/>
            <a:gd name="T3" fmla="*/ 2147483647 h 80"/>
            <a:gd name="T4" fmla="*/ 2147483647 w 35"/>
            <a:gd name="T5" fmla="*/ 0 h 80"/>
            <a:gd name="T6" fmla="*/ 0 w 35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714 w 10000"/>
            <a:gd name="connsiteY0" fmla="*/ 8625 h 8625"/>
            <a:gd name="connsiteX1" fmla="*/ 10000 w 10000"/>
            <a:gd name="connsiteY1" fmla="*/ 0 h 8625"/>
            <a:gd name="connsiteX2" fmla="*/ 0 w 10000"/>
            <a:gd name="connsiteY2" fmla="*/ 0 h 8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8625">
              <a:moveTo>
                <a:pt x="9714" y="8625"/>
              </a:moveTo>
              <a:cubicBezTo>
                <a:pt x="9809" y="5750"/>
                <a:pt x="9905" y="2875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209550</xdr:colOff>
      <xdr:row>31</xdr:row>
      <xdr:rowOff>149225</xdr:rowOff>
    </xdr:from>
    <xdr:to>
      <xdr:col>8</xdr:col>
      <xdr:colOff>571500</xdr:colOff>
      <xdr:row>32</xdr:row>
      <xdr:rowOff>158750</xdr:rowOff>
    </xdr:to>
    <xdr:sp macro="" textlink="">
      <xdr:nvSpPr>
        <xdr:cNvPr id="363" name="Text Box 1140">
          <a:extLst>
            <a:ext uri="{FF2B5EF4-FFF2-40B4-BE49-F238E27FC236}">
              <a16:creationId xmlns:a16="http://schemas.microsoft.com/office/drawing/2014/main" id="{6DE98CE9-A4CB-4DF7-ADFB-E46AB04BA3EF}"/>
            </a:ext>
          </a:extLst>
        </xdr:cNvPr>
        <xdr:cNvSpPr txBox="1">
          <a:spLocks noChangeArrowheads="1"/>
        </xdr:cNvSpPr>
      </xdr:nvSpPr>
      <xdr:spPr bwMode="auto">
        <a:xfrm>
          <a:off x="5245100" y="5464175"/>
          <a:ext cx="3619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8</xdr:col>
      <xdr:colOff>7557</xdr:colOff>
      <xdr:row>30</xdr:row>
      <xdr:rowOff>59854</xdr:rowOff>
    </xdr:from>
    <xdr:to>
      <xdr:col>8</xdr:col>
      <xdr:colOff>152398</xdr:colOff>
      <xdr:row>31</xdr:row>
      <xdr:rowOff>25400</xdr:rowOff>
    </xdr:to>
    <xdr:sp macro="" textlink="">
      <xdr:nvSpPr>
        <xdr:cNvPr id="364" name="AutoShape 361">
          <a:extLst>
            <a:ext uri="{FF2B5EF4-FFF2-40B4-BE49-F238E27FC236}">
              <a16:creationId xmlns:a16="http://schemas.microsoft.com/office/drawing/2014/main" id="{5AB40D21-4C2E-45B0-8E52-D31960D94FAB}"/>
            </a:ext>
          </a:extLst>
        </xdr:cNvPr>
        <xdr:cNvSpPr>
          <a:spLocks noChangeArrowheads="1"/>
        </xdr:cNvSpPr>
      </xdr:nvSpPr>
      <xdr:spPr bwMode="auto">
        <a:xfrm>
          <a:off x="5043107" y="5203354"/>
          <a:ext cx="144841" cy="1369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67731</xdr:colOff>
      <xdr:row>26</xdr:row>
      <xdr:rowOff>25400</xdr:rowOff>
    </xdr:from>
    <xdr:to>
      <xdr:col>8</xdr:col>
      <xdr:colOff>74081</xdr:colOff>
      <xdr:row>29</xdr:row>
      <xdr:rowOff>85725</xdr:rowOff>
    </xdr:to>
    <xdr:sp macro="" textlink="">
      <xdr:nvSpPr>
        <xdr:cNvPr id="365" name="Line 366">
          <a:extLst>
            <a:ext uri="{FF2B5EF4-FFF2-40B4-BE49-F238E27FC236}">
              <a16:creationId xmlns:a16="http://schemas.microsoft.com/office/drawing/2014/main" id="{6BDAF035-ED54-4683-BABC-2388D9C5C8A1}"/>
            </a:ext>
          </a:extLst>
        </xdr:cNvPr>
        <xdr:cNvSpPr>
          <a:spLocks noChangeShapeType="1"/>
        </xdr:cNvSpPr>
      </xdr:nvSpPr>
      <xdr:spPr bwMode="auto">
        <a:xfrm flipV="1">
          <a:off x="5103281" y="4483100"/>
          <a:ext cx="6350" cy="574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65613</xdr:colOff>
      <xdr:row>30</xdr:row>
      <xdr:rowOff>50800</xdr:rowOff>
    </xdr:from>
    <xdr:to>
      <xdr:col>8</xdr:col>
      <xdr:colOff>541863</xdr:colOff>
      <xdr:row>32</xdr:row>
      <xdr:rowOff>38100</xdr:rowOff>
    </xdr:to>
    <xdr:sp macro="" textlink="">
      <xdr:nvSpPr>
        <xdr:cNvPr id="366" name="Line 374">
          <a:extLst>
            <a:ext uri="{FF2B5EF4-FFF2-40B4-BE49-F238E27FC236}">
              <a16:creationId xmlns:a16="http://schemas.microsoft.com/office/drawing/2014/main" id="{4F07AE93-9444-490F-A244-393BB6077133}"/>
            </a:ext>
          </a:extLst>
        </xdr:cNvPr>
        <xdr:cNvSpPr>
          <a:spLocks noChangeShapeType="1"/>
        </xdr:cNvSpPr>
      </xdr:nvSpPr>
      <xdr:spPr bwMode="auto">
        <a:xfrm>
          <a:off x="5101163" y="5194300"/>
          <a:ext cx="47625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697441</xdr:colOff>
      <xdr:row>29</xdr:row>
      <xdr:rowOff>0</xdr:rowOff>
    </xdr:from>
    <xdr:to>
      <xdr:col>8</xdr:col>
      <xdr:colOff>156633</xdr:colOff>
      <xdr:row>29</xdr:row>
      <xdr:rowOff>156634</xdr:rowOff>
    </xdr:to>
    <xdr:sp macro="" textlink="">
      <xdr:nvSpPr>
        <xdr:cNvPr id="367" name="Oval 368">
          <a:extLst>
            <a:ext uri="{FF2B5EF4-FFF2-40B4-BE49-F238E27FC236}">
              <a16:creationId xmlns:a16="http://schemas.microsoft.com/office/drawing/2014/main" id="{A7AD08E3-8BD6-4C59-B031-A81A6182AEE3}"/>
            </a:ext>
          </a:extLst>
        </xdr:cNvPr>
        <xdr:cNvSpPr>
          <a:spLocks noChangeArrowheads="1"/>
        </xdr:cNvSpPr>
      </xdr:nvSpPr>
      <xdr:spPr bwMode="auto">
        <a:xfrm>
          <a:off x="5034491" y="4972050"/>
          <a:ext cx="157692" cy="1566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330201</xdr:colOff>
      <xdr:row>26</xdr:row>
      <xdr:rowOff>58052</xdr:rowOff>
    </xdr:from>
    <xdr:to>
      <xdr:col>7</xdr:col>
      <xdr:colOff>514350</xdr:colOff>
      <xdr:row>30</xdr:row>
      <xdr:rowOff>64402</xdr:rowOff>
    </xdr:to>
    <xdr:sp macro="" textlink="">
      <xdr:nvSpPr>
        <xdr:cNvPr id="368" name="Text Box 1153">
          <a:extLst>
            <a:ext uri="{FF2B5EF4-FFF2-40B4-BE49-F238E27FC236}">
              <a16:creationId xmlns:a16="http://schemas.microsoft.com/office/drawing/2014/main" id="{1C48866D-D0C6-4886-9EF1-1E6906E7143E}"/>
            </a:ext>
          </a:extLst>
        </xdr:cNvPr>
        <xdr:cNvSpPr txBox="1">
          <a:spLocks noChangeArrowheads="1"/>
        </xdr:cNvSpPr>
      </xdr:nvSpPr>
      <xdr:spPr bwMode="auto">
        <a:xfrm>
          <a:off x="4667251" y="4515752"/>
          <a:ext cx="184149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荒川中学</a:t>
          </a:r>
        </a:p>
      </xdr:txBody>
    </xdr:sp>
    <xdr:clientData/>
  </xdr:twoCellAnchor>
  <xdr:twoCellAnchor>
    <xdr:from>
      <xdr:col>7</xdr:col>
      <xdr:colOff>503765</xdr:colOff>
      <xdr:row>28</xdr:row>
      <xdr:rowOff>88900</xdr:rowOff>
    </xdr:from>
    <xdr:to>
      <xdr:col>8</xdr:col>
      <xdr:colOff>46565</xdr:colOff>
      <xdr:row>28</xdr:row>
      <xdr:rowOff>107950</xdr:rowOff>
    </xdr:to>
    <xdr:sp macro="" textlink="">
      <xdr:nvSpPr>
        <xdr:cNvPr id="369" name="Line 366">
          <a:extLst>
            <a:ext uri="{FF2B5EF4-FFF2-40B4-BE49-F238E27FC236}">
              <a16:creationId xmlns:a16="http://schemas.microsoft.com/office/drawing/2014/main" id="{5D8A2446-80E9-4410-B5DD-653027808CF4}"/>
            </a:ext>
          </a:extLst>
        </xdr:cNvPr>
        <xdr:cNvSpPr>
          <a:spLocks noChangeShapeType="1"/>
        </xdr:cNvSpPr>
      </xdr:nvSpPr>
      <xdr:spPr bwMode="auto">
        <a:xfrm>
          <a:off x="4840815" y="4889500"/>
          <a:ext cx="2413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673100</xdr:colOff>
      <xdr:row>28</xdr:row>
      <xdr:rowOff>50800</xdr:rowOff>
    </xdr:from>
    <xdr:to>
      <xdr:col>8</xdr:col>
      <xdr:colOff>581025</xdr:colOff>
      <xdr:row>29</xdr:row>
      <xdr:rowOff>69850</xdr:rowOff>
    </xdr:to>
    <xdr:sp macro="" textlink="">
      <xdr:nvSpPr>
        <xdr:cNvPr id="370" name="Text Box 1168">
          <a:extLst>
            <a:ext uri="{FF2B5EF4-FFF2-40B4-BE49-F238E27FC236}">
              <a16:creationId xmlns:a16="http://schemas.microsoft.com/office/drawing/2014/main" id="{70DDF02C-F615-451E-950D-5E5683A5C8FE}"/>
            </a:ext>
          </a:extLst>
        </xdr:cNvPr>
        <xdr:cNvSpPr txBox="1">
          <a:spLocks noChangeArrowheads="1"/>
        </xdr:cNvSpPr>
      </xdr:nvSpPr>
      <xdr:spPr bwMode="auto">
        <a:xfrm>
          <a:off x="5010150" y="4851400"/>
          <a:ext cx="606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役場⇒</a:t>
          </a:r>
        </a:p>
      </xdr:txBody>
    </xdr:sp>
    <xdr:clientData/>
  </xdr:twoCellAnchor>
  <xdr:twoCellAnchor editAs="oneCell">
    <xdr:from>
      <xdr:col>7</xdr:col>
      <xdr:colOff>381024</xdr:colOff>
      <xdr:row>31</xdr:row>
      <xdr:rowOff>6793</xdr:rowOff>
    </xdr:from>
    <xdr:to>
      <xdr:col>8</xdr:col>
      <xdr:colOff>25948</xdr:colOff>
      <xdr:row>32</xdr:row>
      <xdr:rowOff>161182</xdr:rowOff>
    </xdr:to>
    <xdr:grpSp>
      <xdr:nvGrpSpPr>
        <xdr:cNvPr id="372" name="Group 6672">
          <a:extLst>
            <a:ext uri="{FF2B5EF4-FFF2-40B4-BE49-F238E27FC236}">
              <a16:creationId xmlns:a16="http://schemas.microsoft.com/office/drawing/2014/main" id="{2A2BDB74-46B2-4767-A134-5E2FF75C8D53}"/>
            </a:ext>
          </a:extLst>
        </xdr:cNvPr>
        <xdr:cNvGrpSpPr>
          <a:grpSpLocks/>
        </xdr:cNvGrpSpPr>
      </xdr:nvGrpSpPr>
      <xdr:grpSpPr bwMode="auto">
        <a:xfrm>
          <a:off x="4642362" y="5276316"/>
          <a:ext cx="330724" cy="324374"/>
          <a:chOff x="536" y="109"/>
          <a:chExt cx="46" cy="44"/>
        </a:xfrm>
      </xdr:grpSpPr>
      <xdr:pic>
        <xdr:nvPicPr>
          <xdr:cNvPr id="373" name="Picture 6673" descr="route2">
            <a:extLst>
              <a:ext uri="{FF2B5EF4-FFF2-40B4-BE49-F238E27FC236}">
                <a16:creationId xmlns:a16="http://schemas.microsoft.com/office/drawing/2014/main" id="{342669B7-64CE-4276-A7E7-961EC96BB7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4" name="Text Box 6674">
            <a:extLst>
              <a:ext uri="{FF2B5EF4-FFF2-40B4-BE49-F238E27FC236}">
                <a16:creationId xmlns:a16="http://schemas.microsoft.com/office/drawing/2014/main" id="{14CC20C3-1AE3-44AE-AB25-777C10AFFA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264910</xdr:colOff>
      <xdr:row>29</xdr:row>
      <xdr:rowOff>53501</xdr:rowOff>
    </xdr:from>
    <xdr:to>
      <xdr:col>8</xdr:col>
      <xdr:colOff>510359</xdr:colOff>
      <xdr:row>30</xdr:row>
      <xdr:rowOff>75446</xdr:rowOff>
    </xdr:to>
    <xdr:sp macro="" textlink="">
      <xdr:nvSpPr>
        <xdr:cNvPr id="375" name="六角形 374">
          <a:extLst>
            <a:ext uri="{FF2B5EF4-FFF2-40B4-BE49-F238E27FC236}">
              <a16:creationId xmlns:a16="http://schemas.microsoft.com/office/drawing/2014/main" id="{E417EFAC-4C2D-48E4-98E5-E9ECE43ABF94}"/>
            </a:ext>
          </a:extLst>
        </xdr:cNvPr>
        <xdr:cNvSpPr/>
      </xdr:nvSpPr>
      <xdr:spPr bwMode="auto">
        <a:xfrm>
          <a:off x="5300460" y="5025551"/>
          <a:ext cx="245449" cy="1933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 editAs="oneCell">
    <xdr:from>
      <xdr:col>7</xdr:col>
      <xdr:colOff>604002</xdr:colOff>
      <xdr:row>26</xdr:row>
      <xdr:rowOff>67429</xdr:rowOff>
    </xdr:from>
    <xdr:to>
      <xdr:col>8</xdr:col>
      <xdr:colOff>248926</xdr:colOff>
      <xdr:row>28</xdr:row>
      <xdr:rowOff>52775</xdr:rowOff>
    </xdr:to>
    <xdr:grpSp>
      <xdr:nvGrpSpPr>
        <xdr:cNvPr id="376" name="Group 6672">
          <a:extLst>
            <a:ext uri="{FF2B5EF4-FFF2-40B4-BE49-F238E27FC236}">
              <a16:creationId xmlns:a16="http://schemas.microsoft.com/office/drawing/2014/main" id="{FEF25951-A63F-4F95-AE52-DF494259BCA3}"/>
            </a:ext>
          </a:extLst>
        </xdr:cNvPr>
        <xdr:cNvGrpSpPr>
          <a:grpSpLocks/>
        </xdr:cNvGrpSpPr>
      </xdr:nvGrpSpPr>
      <xdr:grpSpPr bwMode="auto">
        <a:xfrm>
          <a:off x="4865340" y="4487029"/>
          <a:ext cx="330724" cy="325315"/>
          <a:chOff x="536" y="109"/>
          <a:chExt cx="46" cy="44"/>
        </a:xfrm>
      </xdr:grpSpPr>
      <xdr:pic>
        <xdr:nvPicPr>
          <xdr:cNvPr id="377" name="Picture 6673" descr="route2">
            <a:extLst>
              <a:ext uri="{FF2B5EF4-FFF2-40B4-BE49-F238E27FC236}">
                <a16:creationId xmlns:a16="http://schemas.microsoft.com/office/drawing/2014/main" id="{3253BE4C-AF33-4BCA-9C3A-28273CD73B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8" name="Text Box 6674">
            <a:extLst>
              <a:ext uri="{FF2B5EF4-FFF2-40B4-BE49-F238E27FC236}">
                <a16:creationId xmlns:a16="http://schemas.microsoft.com/office/drawing/2014/main" id="{D99FC827-CB54-427F-A497-70E8163B5C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96756</xdr:colOff>
      <xdr:row>27</xdr:row>
      <xdr:rowOff>96615</xdr:rowOff>
    </xdr:from>
    <xdr:to>
      <xdr:col>10</xdr:col>
      <xdr:colOff>573006</xdr:colOff>
      <xdr:row>30</xdr:row>
      <xdr:rowOff>112490</xdr:rowOff>
    </xdr:to>
    <xdr:sp macro="" textlink="">
      <xdr:nvSpPr>
        <xdr:cNvPr id="379" name="Text Box 1147">
          <a:extLst>
            <a:ext uri="{FF2B5EF4-FFF2-40B4-BE49-F238E27FC236}">
              <a16:creationId xmlns:a16="http://schemas.microsoft.com/office/drawing/2014/main" id="{E97B52B0-874A-49D8-8B7B-73F1A67991C3}"/>
            </a:ext>
          </a:extLst>
        </xdr:cNvPr>
        <xdr:cNvSpPr txBox="1">
          <a:spLocks noChangeArrowheads="1"/>
        </xdr:cNvSpPr>
      </xdr:nvSpPr>
      <xdr:spPr bwMode="auto">
        <a:xfrm>
          <a:off x="6529306" y="4725765"/>
          <a:ext cx="476250" cy="5302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53514</xdr:colOff>
      <xdr:row>26</xdr:row>
      <xdr:rowOff>114300</xdr:rowOff>
    </xdr:from>
    <xdr:to>
      <xdr:col>10</xdr:col>
      <xdr:colOff>196850</xdr:colOff>
      <xdr:row>32</xdr:row>
      <xdr:rowOff>142060</xdr:rowOff>
    </xdr:to>
    <xdr:sp macro="" textlink="">
      <xdr:nvSpPr>
        <xdr:cNvPr id="380" name="Freeform 375">
          <a:extLst>
            <a:ext uri="{FF2B5EF4-FFF2-40B4-BE49-F238E27FC236}">
              <a16:creationId xmlns:a16="http://schemas.microsoft.com/office/drawing/2014/main" id="{08707E23-DBB1-46C6-A336-44CD61ED7CB8}"/>
            </a:ext>
          </a:extLst>
        </xdr:cNvPr>
        <xdr:cNvSpPr>
          <a:spLocks/>
        </xdr:cNvSpPr>
      </xdr:nvSpPr>
      <xdr:spPr bwMode="auto">
        <a:xfrm flipH="1">
          <a:off x="6486064" y="4572000"/>
          <a:ext cx="143336" cy="105646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9902 w 10000"/>
            <a:gd name="connsiteY1" fmla="*/ 224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902 w 10000"/>
            <a:gd name="connsiteY1" fmla="*/ 286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902 w 10000"/>
            <a:gd name="connsiteY1" fmla="*/ 2868 h 10000"/>
            <a:gd name="connsiteX2" fmla="*/ 0 w 10000"/>
            <a:gd name="connsiteY2" fmla="*/ 0 h 10000"/>
            <a:gd name="connsiteX0" fmla="*/ 10000 w 10000"/>
            <a:gd name="connsiteY0" fmla="*/ 10620 h 10620"/>
            <a:gd name="connsiteX1" fmla="*/ 9902 w 10000"/>
            <a:gd name="connsiteY1" fmla="*/ 3488 h 10620"/>
            <a:gd name="connsiteX2" fmla="*/ 0 w 10000"/>
            <a:gd name="connsiteY2" fmla="*/ 0 h 10620"/>
            <a:gd name="connsiteX0" fmla="*/ 10000 w 10101"/>
            <a:gd name="connsiteY0" fmla="*/ 10620 h 10620"/>
            <a:gd name="connsiteX1" fmla="*/ 10097 w 10101"/>
            <a:gd name="connsiteY1" fmla="*/ 4186 h 10620"/>
            <a:gd name="connsiteX2" fmla="*/ 0 w 10101"/>
            <a:gd name="connsiteY2" fmla="*/ 0 h 10620"/>
            <a:gd name="connsiteX0" fmla="*/ 11468 w 11468"/>
            <a:gd name="connsiteY0" fmla="*/ 11682 h 11682"/>
            <a:gd name="connsiteX1" fmla="*/ 10097 w 11468"/>
            <a:gd name="connsiteY1" fmla="*/ 4186 h 11682"/>
            <a:gd name="connsiteX2" fmla="*/ 0 w 11468"/>
            <a:gd name="connsiteY2" fmla="*/ 0 h 11682"/>
            <a:gd name="connsiteX0" fmla="*/ 11468 w 11468"/>
            <a:gd name="connsiteY0" fmla="*/ 11682 h 11682"/>
            <a:gd name="connsiteX1" fmla="*/ 10097 w 11468"/>
            <a:gd name="connsiteY1" fmla="*/ 4186 h 11682"/>
            <a:gd name="connsiteX2" fmla="*/ 0 w 11468"/>
            <a:gd name="connsiteY2" fmla="*/ 0 h 11682"/>
            <a:gd name="connsiteX0" fmla="*/ 11468 w 11468"/>
            <a:gd name="connsiteY0" fmla="*/ 11682 h 11682"/>
            <a:gd name="connsiteX1" fmla="*/ 10097 w 11468"/>
            <a:gd name="connsiteY1" fmla="*/ 4186 h 11682"/>
            <a:gd name="connsiteX2" fmla="*/ 0 w 11468"/>
            <a:gd name="connsiteY2" fmla="*/ 0 h 11682"/>
            <a:gd name="connsiteX0" fmla="*/ 7542 w 7542"/>
            <a:gd name="connsiteY0" fmla="*/ 12034 h 12034"/>
            <a:gd name="connsiteX1" fmla="*/ 6171 w 7542"/>
            <a:gd name="connsiteY1" fmla="*/ 4538 h 12034"/>
            <a:gd name="connsiteX2" fmla="*/ 0 w 7542"/>
            <a:gd name="connsiteY2" fmla="*/ 0 h 12034"/>
            <a:gd name="connsiteX0" fmla="*/ 10000 w 10000"/>
            <a:gd name="connsiteY0" fmla="*/ 10000 h 10000"/>
            <a:gd name="connsiteX1" fmla="*/ 8182 w 10000"/>
            <a:gd name="connsiteY1" fmla="*/ 377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182 w 10000"/>
            <a:gd name="connsiteY1" fmla="*/ 3771 h 10000"/>
            <a:gd name="connsiteX2" fmla="*/ 0 w 10000"/>
            <a:gd name="connsiteY2" fmla="*/ 0 h 10000"/>
            <a:gd name="connsiteX0" fmla="*/ 8843 w 8843"/>
            <a:gd name="connsiteY0" fmla="*/ 10000 h 10000"/>
            <a:gd name="connsiteX1" fmla="*/ 7025 w 8843"/>
            <a:gd name="connsiteY1" fmla="*/ 3771 h 10000"/>
            <a:gd name="connsiteX2" fmla="*/ 0 w 8843"/>
            <a:gd name="connsiteY2" fmla="*/ 0 h 10000"/>
            <a:gd name="connsiteX0" fmla="*/ 9186 w 9186"/>
            <a:gd name="connsiteY0" fmla="*/ 10310 h 10310"/>
            <a:gd name="connsiteX1" fmla="*/ 7944 w 9186"/>
            <a:gd name="connsiteY1" fmla="*/ 3771 h 10310"/>
            <a:gd name="connsiteX2" fmla="*/ 0 w 9186"/>
            <a:gd name="connsiteY2" fmla="*/ 0 h 10310"/>
            <a:gd name="connsiteX0" fmla="*/ 10000 w 10000"/>
            <a:gd name="connsiteY0" fmla="*/ 10000 h 10000"/>
            <a:gd name="connsiteX1" fmla="*/ 8648 w 10000"/>
            <a:gd name="connsiteY1" fmla="*/ 3658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3493" y="8769"/>
                <a:pt x="8333" y="8553"/>
                <a:pt x="8648" y="3658"/>
              </a:cubicBezTo>
              <a:cubicBezTo>
                <a:pt x="6074" y="1721"/>
                <a:pt x="9002" y="238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8462</xdr:colOff>
      <xdr:row>30</xdr:row>
      <xdr:rowOff>130836</xdr:rowOff>
    </xdr:from>
    <xdr:to>
      <xdr:col>10</xdr:col>
      <xdr:colOff>148165</xdr:colOff>
      <xdr:row>31</xdr:row>
      <xdr:rowOff>101601</xdr:rowOff>
    </xdr:to>
    <xdr:sp macro="" textlink="">
      <xdr:nvSpPr>
        <xdr:cNvPr id="381" name="AutoShape 139">
          <a:extLst>
            <a:ext uri="{FF2B5EF4-FFF2-40B4-BE49-F238E27FC236}">
              <a16:creationId xmlns:a16="http://schemas.microsoft.com/office/drawing/2014/main" id="{F43F362D-1F52-41B3-A8AD-880CB7118A4A}"/>
            </a:ext>
          </a:extLst>
        </xdr:cNvPr>
        <xdr:cNvSpPr>
          <a:spLocks noChangeArrowheads="1"/>
        </xdr:cNvSpPr>
      </xdr:nvSpPr>
      <xdr:spPr bwMode="auto">
        <a:xfrm flipH="1">
          <a:off x="6441012" y="5274336"/>
          <a:ext cx="139703" cy="1422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505158</xdr:colOff>
      <xdr:row>27</xdr:row>
      <xdr:rowOff>108852</xdr:rowOff>
    </xdr:from>
    <xdr:to>
      <xdr:col>10</xdr:col>
      <xdr:colOff>7657</xdr:colOff>
      <xdr:row>28</xdr:row>
      <xdr:rowOff>117190</xdr:rowOff>
    </xdr:to>
    <xdr:sp macro="" textlink="">
      <xdr:nvSpPr>
        <xdr:cNvPr id="382" name="六角形 381">
          <a:extLst>
            <a:ext uri="{FF2B5EF4-FFF2-40B4-BE49-F238E27FC236}">
              <a16:creationId xmlns:a16="http://schemas.microsoft.com/office/drawing/2014/main" id="{79CE9505-8802-4112-A4DE-2B80F421B0EA}"/>
            </a:ext>
          </a:extLst>
        </xdr:cNvPr>
        <xdr:cNvSpPr/>
      </xdr:nvSpPr>
      <xdr:spPr bwMode="auto">
        <a:xfrm>
          <a:off x="6239208" y="4738002"/>
          <a:ext cx="200999" cy="1797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3</xdr:col>
      <xdr:colOff>615673</xdr:colOff>
      <xdr:row>35</xdr:row>
      <xdr:rowOff>137059</xdr:rowOff>
    </xdr:from>
    <xdr:to>
      <xdr:col>4</xdr:col>
      <xdr:colOff>684627</xdr:colOff>
      <xdr:row>40</xdr:row>
      <xdr:rowOff>20814</xdr:rowOff>
    </xdr:to>
    <xdr:sp macro="" textlink="">
      <xdr:nvSpPr>
        <xdr:cNvPr id="383" name="Freeform 395">
          <a:extLst>
            <a:ext uri="{FF2B5EF4-FFF2-40B4-BE49-F238E27FC236}">
              <a16:creationId xmlns:a16="http://schemas.microsoft.com/office/drawing/2014/main" id="{D18FC1AD-3AB5-4BFF-9C91-F9079E733AA8}"/>
            </a:ext>
          </a:extLst>
        </xdr:cNvPr>
        <xdr:cNvSpPr>
          <a:spLocks/>
        </xdr:cNvSpPr>
      </xdr:nvSpPr>
      <xdr:spPr bwMode="auto">
        <a:xfrm rot="4242308" flipH="1">
          <a:off x="2171947" y="6124585"/>
          <a:ext cx="741005" cy="767454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3198"/>
            <a:gd name="connsiteY0" fmla="*/ 10000 h 10000"/>
            <a:gd name="connsiteX1" fmla="*/ 5833 w 13198"/>
            <a:gd name="connsiteY1" fmla="*/ 8000 h 10000"/>
            <a:gd name="connsiteX2" fmla="*/ 13196 w 13198"/>
            <a:gd name="connsiteY2" fmla="*/ 6041 h 10000"/>
            <a:gd name="connsiteX3" fmla="*/ 5000 w 13198"/>
            <a:gd name="connsiteY3" fmla="*/ 5111 h 10000"/>
            <a:gd name="connsiteX4" fmla="*/ 10000 w 13198"/>
            <a:gd name="connsiteY4" fmla="*/ 2889 h 10000"/>
            <a:gd name="connsiteX5" fmla="*/ 7500 w 13198"/>
            <a:gd name="connsiteY5" fmla="*/ 0 h 10000"/>
            <a:gd name="connsiteX0" fmla="*/ 0 w 27698"/>
            <a:gd name="connsiteY0" fmla="*/ 13695 h 13695"/>
            <a:gd name="connsiteX1" fmla="*/ 20331 w 27698"/>
            <a:gd name="connsiteY1" fmla="*/ 8000 h 13695"/>
            <a:gd name="connsiteX2" fmla="*/ 27694 w 27698"/>
            <a:gd name="connsiteY2" fmla="*/ 6041 h 13695"/>
            <a:gd name="connsiteX3" fmla="*/ 19498 w 27698"/>
            <a:gd name="connsiteY3" fmla="*/ 5111 h 13695"/>
            <a:gd name="connsiteX4" fmla="*/ 24498 w 27698"/>
            <a:gd name="connsiteY4" fmla="*/ 2889 h 13695"/>
            <a:gd name="connsiteX5" fmla="*/ 21998 w 27698"/>
            <a:gd name="connsiteY5" fmla="*/ 0 h 13695"/>
            <a:gd name="connsiteX0" fmla="*/ 0 w 27696"/>
            <a:gd name="connsiteY0" fmla="*/ 13695 h 13695"/>
            <a:gd name="connsiteX1" fmla="*/ 14253 w 27696"/>
            <a:gd name="connsiteY1" fmla="*/ 11108 h 13695"/>
            <a:gd name="connsiteX2" fmla="*/ 20331 w 27696"/>
            <a:gd name="connsiteY2" fmla="*/ 8000 h 13695"/>
            <a:gd name="connsiteX3" fmla="*/ 27694 w 27696"/>
            <a:gd name="connsiteY3" fmla="*/ 6041 h 13695"/>
            <a:gd name="connsiteX4" fmla="*/ 19498 w 27696"/>
            <a:gd name="connsiteY4" fmla="*/ 5111 h 13695"/>
            <a:gd name="connsiteX5" fmla="*/ 24498 w 27696"/>
            <a:gd name="connsiteY5" fmla="*/ 2889 h 13695"/>
            <a:gd name="connsiteX6" fmla="*/ 21998 w 27696"/>
            <a:gd name="connsiteY6" fmla="*/ 0 h 13695"/>
            <a:gd name="connsiteX0" fmla="*/ 0 w 27696"/>
            <a:gd name="connsiteY0" fmla="*/ 19244 h 19244"/>
            <a:gd name="connsiteX1" fmla="*/ 14253 w 27696"/>
            <a:gd name="connsiteY1" fmla="*/ 16657 h 19244"/>
            <a:gd name="connsiteX2" fmla="*/ 20331 w 27696"/>
            <a:gd name="connsiteY2" fmla="*/ 13549 h 19244"/>
            <a:gd name="connsiteX3" fmla="*/ 27694 w 27696"/>
            <a:gd name="connsiteY3" fmla="*/ 11590 h 19244"/>
            <a:gd name="connsiteX4" fmla="*/ 19498 w 27696"/>
            <a:gd name="connsiteY4" fmla="*/ 10660 h 19244"/>
            <a:gd name="connsiteX5" fmla="*/ 24498 w 27696"/>
            <a:gd name="connsiteY5" fmla="*/ 8438 h 19244"/>
            <a:gd name="connsiteX6" fmla="*/ 7448 w 27696"/>
            <a:gd name="connsiteY6" fmla="*/ 0 h 19244"/>
            <a:gd name="connsiteX0" fmla="*/ 0 w 27696"/>
            <a:gd name="connsiteY0" fmla="*/ 19244 h 19244"/>
            <a:gd name="connsiteX1" fmla="*/ 14253 w 27696"/>
            <a:gd name="connsiteY1" fmla="*/ 16657 h 19244"/>
            <a:gd name="connsiteX2" fmla="*/ 20331 w 27696"/>
            <a:gd name="connsiteY2" fmla="*/ 13549 h 19244"/>
            <a:gd name="connsiteX3" fmla="*/ 27694 w 27696"/>
            <a:gd name="connsiteY3" fmla="*/ 11590 h 19244"/>
            <a:gd name="connsiteX4" fmla="*/ 19498 w 27696"/>
            <a:gd name="connsiteY4" fmla="*/ 10660 h 19244"/>
            <a:gd name="connsiteX5" fmla="*/ 24498 w 27696"/>
            <a:gd name="connsiteY5" fmla="*/ 8438 h 19244"/>
            <a:gd name="connsiteX6" fmla="*/ 25312 w 27696"/>
            <a:gd name="connsiteY6" fmla="*/ 1252 h 19244"/>
            <a:gd name="connsiteX7" fmla="*/ 7448 w 27696"/>
            <a:gd name="connsiteY7" fmla="*/ 0 h 19244"/>
            <a:gd name="connsiteX0" fmla="*/ 0 w 27714"/>
            <a:gd name="connsiteY0" fmla="*/ 19244 h 19244"/>
            <a:gd name="connsiteX1" fmla="*/ 14253 w 27714"/>
            <a:gd name="connsiteY1" fmla="*/ 16657 h 19244"/>
            <a:gd name="connsiteX2" fmla="*/ 20331 w 27714"/>
            <a:gd name="connsiteY2" fmla="*/ 13549 h 19244"/>
            <a:gd name="connsiteX3" fmla="*/ 27694 w 27714"/>
            <a:gd name="connsiteY3" fmla="*/ 11590 h 19244"/>
            <a:gd name="connsiteX4" fmla="*/ 19498 w 27714"/>
            <a:gd name="connsiteY4" fmla="*/ 10660 h 19244"/>
            <a:gd name="connsiteX5" fmla="*/ 24498 w 27714"/>
            <a:gd name="connsiteY5" fmla="*/ 8438 h 19244"/>
            <a:gd name="connsiteX6" fmla="*/ 27616 w 27714"/>
            <a:gd name="connsiteY6" fmla="*/ 4843 h 19244"/>
            <a:gd name="connsiteX7" fmla="*/ 25312 w 27714"/>
            <a:gd name="connsiteY7" fmla="*/ 1252 h 19244"/>
            <a:gd name="connsiteX8" fmla="*/ 7448 w 27714"/>
            <a:gd name="connsiteY8" fmla="*/ 0 h 19244"/>
            <a:gd name="connsiteX0" fmla="*/ 0 w 28448"/>
            <a:gd name="connsiteY0" fmla="*/ 19244 h 19244"/>
            <a:gd name="connsiteX1" fmla="*/ 14253 w 28448"/>
            <a:gd name="connsiteY1" fmla="*/ 16657 h 19244"/>
            <a:gd name="connsiteX2" fmla="*/ 20331 w 28448"/>
            <a:gd name="connsiteY2" fmla="*/ 13549 h 19244"/>
            <a:gd name="connsiteX3" fmla="*/ 27694 w 28448"/>
            <a:gd name="connsiteY3" fmla="*/ 11590 h 19244"/>
            <a:gd name="connsiteX4" fmla="*/ 28319 w 28448"/>
            <a:gd name="connsiteY4" fmla="*/ 8559 h 19244"/>
            <a:gd name="connsiteX5" fmla="*/ 24498 w 28448"/>
            <a:gd name="connsiteY5" fmla="*/ 8438 h 19244"/>
            <a:gd name="connsiteX6" fmla="*/ 27616 w 28448"/>
            <a:gd name="connsiteY6" fmla="*/ 4843 h 19244"/>
            <a:gd name="connsiteX7" fmla="*/ 25312 w 28448"/>
            <a:gd name="connsiteY7" fmla="*/ 1252 h 19244"/>
            <a:gd name="connsiteX8" fmla="*/ 7448 w 28448"/>
            <a:gd name="connsiteY8" fmla="*/ 0 h 19244"/>
            <a:gd name="connsiteX0" fmla="*/ 0 w 28319"/>
            <a:gd name="connsiteY0" fmla="*/ 19244 h 19244"/>
            <a:gd name="connsiteX1" fmla="*/ 14253 w 28319"/>
            <a:gd name="connsiteY1" fmla="*/ 16657 h 19244"/>
            <a:gd name="connsiteX2" fmla="*/ 20331 w 28319"/>
            <a:gd name="connsiteY2" fmla="*/ 13549 h 19244"/>
            <a:gd name="connsiteX3" fmla="*/ 27694 w 28319"/>
            <a:gd name="connsiteY3" fmla="*/ 11590 h 19244"/>
            <a:gd name="connsiteX4" fmla="*/ 28319 w 28319"/>
            <a:gd name="connsiteY4" fmla="*/ 8559 h 19244"/>
            <a:gd name="connsiteX5" fmla="*/ 27616 w 28319"/>
            <a:gd name="connsiteY5" fmla="*/ 4843 h 19244"/>
            <a:gd name="connsiteX6" fmla="*/ 25312 w 28319"/>
            <a:gd name="connsiteY6" fmla="*/ 1252 h 19244"/>
            <a:gd name="connsiteX7" fmla="*/ 7448 w 28319"/>
            <a:gd name="connsiteY7" fmla="*/ 0 h 19244"/>
            <a:gd name="connsiteX0" fmla="*/ 0 w 31387"/>
            <a:gd name="connsiteY0" fmla="*/ 19244 h 19244"/>
            <a:gd name="connsiteX1" fmla="*/ 14253 w 31387"/>
            <a:gd name="connsiteY1" fmla="*/ 16657 h 19244"/>
            <a:gd name="connsiteX2" fmla="*/ 20331 w 31387"/>
            <a:gd name="connsiteY2" fmla="*/ 13549 h 19244"/>
            <a:gd name="connsiteX3" fmla="*/ 27694 w 31387"/>
            <a:gd name="connsiteY3" fmla="*/ 11590 h 19244"/>
            <a:gd name="connsiteX4" fmla="*/ 31387 w 31387"/>
            <a:gd name="connsiteY4" fmla="*/ 8424 h 19244"/>
            <a:gd name="connsiteX5" fmla="*/ 27616 w 31387"/>
            <a:gd name="connsiteY5" fmla="*/ 4843 h 19244"/>
            <a:gd name="connsiteX6" fmla="*/ 25312 w 31387"/>
            <a:gd name="connsiteY6" fmla="*/ 1252 h 19244"/>
            <a:gd name="connsiteX7" fmla="*/ 7448 w 31387"/>
            <a:gd name="connsiteY7" fmla="*/ 0 h 19244"/>
            <a:gd name="connsiteX0" fmla="*/ 0 w 31407"/>
            <a:gd name="connsiteY0" fmla="*/ 19244 h 19244"/>
            <a:gd name="connsiteX1" fmla="*/ 14253 w 31407"/>
            <a:gd name="connsiteY1" fmla="*/ 16657 h 19244"/>
            <a:gd name="connsiteX2" fmla="*/ 20331 w 31407"/>
            <a:gd name="connsiteY2" fmla="*/ 13549 h 19244"/>
            <a:gd name="connsiteX3" fmla="*/ 27694 w 31407"/>
            <a:gd name="connsiteY3" fmla="*/ 11590 h 19244"/>
            <a:gd name="connsiteX4" fmla="*/ 31387 w 31407"/>
            <a:gd name="connsiteY4" fmla="*/ 8424 h 19244"/>
            <a:gd name="connsiteX5" fmla="*/ 29143 w 31407"/>
            <a:gd name="connsiteY5" fmla="*/ 4510 h 19244"/>
            <a:gd name="connsiteX6" fmla="*/ 25312 w 31407"/>
            <a:gd name="connsiteY6" fmla="*/ 1252 h 19244"/>
            <a:gd name="connsiteX7" fmla="*/ 7448 w 31407"/>
            <a:gd name="connsiteY7" fmla="*/ 0 h 19244"/>
            <a:gd name="connsiteX0" fmla="*/ 0 w 31407"/>
            <a:gd name="connsiteY0" fmla="*/ 22510 h 22510"/>
            <a:gd name="connsiteX1" fmla="*/ 14253 w 31407"/>
            <a:gd name="connsiteY1" fmla="*/ 19923 h 22510"/>
            <a:gd name="connsiteX2" fmla="*/ 20331 w 31407"/>
            <a:gd name="connsiteY2" fmla="*/ 16815 h 22510"/>
            <a:gd name="connsiteX3" fmla="*/ 27694 w 31407"/>
            <a:gd name="connsiteY3" fmla="*/ 14856 h 22510"/>
            <a:gd name="connsiteX4" fmla="*/ 31387 w 31407"/>
            <a:gd name="connsiteY4" fmla="*/ 11690 h 22510"/>
            <a:gd name="connsiteX5" fmla="*/ 29143 w 31407"/>
            <a:gd name="connsiteY5" fmla="*/ 7776 h 22510"/>
            <a:gd name="connsiteX6" fmla="*/ 25312 w 31407"/>
            <a:gd name="connsiteY6" fmla="*/ 4518 h 22510"/>
            <a:gd name="connsiteX7" fmla="*/ 4469 w 31407"/>
            <a:gd name="connsiteY7" fmla="*/ 0 h 22510"/>
            <a:gd name="connsiteX0" fmla="*/ 0 w 31407"/>
            <a:gd name="connsiteY0" fmla="*/ 22510 h 22510"/>
            <a:gd name="connsiteX1" fmla="*/ 14253 w 31407"/>
            <a:gd name="connsiteY1" fmla="*/ 19923 h 22510"/>
            <a:gd name="connsiteX2" fmla="*/ 20331 w 31407"/>
            <a:gd name="connsiteY2" fmla="*/ 16815 h 22510"/>
            <a:gd name="connsiteX3" fmla="*/ 27694 w 31407"/>
            <a:gd name="connsiteY3" fmla="*/ 14856 h 22510"/>
            <a:gd name="connsiteX4" fmla="*/ 31387 w 31407"/>
            <a:gd name="connsiteY4" fmla="*/ 11690 h 22510"/>
            <a:gd name="connsiteX5" fmla="*/ 29143 w 31407"/>
            <a:gd name="connsiteY5" fmla="*/ 7776 h 22510"/>
            <a:gd name="connsiteX6" fmla="*/ 25312 w 31407"/>
            <a:gd name="connsiteY6" fmla="*/ 4518 h 22510"/>
            <a:gd name="connsiteX7" fmla="*/ 4469 w 31407"/>
            <a:gd name="connsiteY7" fmla="*/ 0 h 22510"/>
            <a:gd name="connsiteX0" fmla="*/ 0 w 31407"/>
            <a:gd name="connsiteY0" fmla="*/ 22510 h 22510"/>
            <a:gd name="connsiteX1" fmla="*/ 14253 w 31407"/>
            <a:gd name="connsiteY1" fmla="*/ 19923 h 22510"/>
            <a:gd name="connsiteX2" fmla="*/ 20331 w 31407"/>
            <a:gd name="connsiteY2" fmla="*/ 16815 h 22510"/>
            <a:gd name="connsiteX3" fmla="*/ 27694 w 31407"/>
            <a:gd name="connsiteY3" fmla="*/ 14856 h 22510"/>
            <a:gd name="connsiteX4" fmla="*/ 31387 w 31407"/>
            <a:gd name="connsiteY4" fmla="*/ 11690 h 22510"/>
            <a:gd name="connsiteX5" fmla="*/ 29143 w 31407"/>
            <a:gd name="connsiteY5" fmla="*/ 7776 h 22510"/>
            <a:gd name="connsiteX6" fmla="*/ 22728 w 31407"/>
            <a:gd name="connsiteY6" fmla="*/ 3480 h 22510"/>
            <a:gd name="connsiteX7" fmla="*/ 4469 w 31407"/>
            <a:gd name="connsiteY7" fmla="*/ 0 h 22510"/>
            <a:gd name="connsiteX0" fmla="*/ 0 w 31407"/>
            <a:gd name="connsiteY0" fmla="*/ 22320 h 22320"/>
            <a:gd name="connsiteX1" fmla="*/ 14253 w 31407"/>
            <a:gd name="connsiteY1" fmla="*/ 19733 h 22320"/>
            <a:gd name="connsiteX2" fmla="*/ 20331 w 31407"/>
            <a:gd name="connsiteY2" fmla="*/ 16625 h 22320"/>
            <a:gd name="connsiteX3" fmla="*/ 27694 w 31407"/>
            <a:gd name="connsiteY3" fmla="*/ 14666 h 22320"/>
            <a:gd name="connsiteX4" fmla="*/ 31387 w 31407"/>
            <a:gd name="connsiteY4" fmla="*/ 11500 h 22320"/>
            <a:gd name="connsiteX5" fmla="*/ 29143 w 31407"/>
            <a:gd name="connsiteY5" fmla="*/ 7586 h 22320"/>
            <a:gd name="connsiteX6" fmla="*/ 22728 w 31407"/>
            <a:gd name="connsiteY6" fmla="*/ 3290 h 22320"/>
            <a:gd name="connsiteX7" fmla="*/ 6862 w 31407"/>
            <a:gd name="connsiteY7" fmla="*/ 0 h 22320"/>
            <a:gd name="connsiteX0" fmla="*/ 0 w 31407"/>
            <a:gd name="connsiteY0" fmla="*/ 22320 h 22320"/>
            <a:gd name="connsiteX1" fmla="*/ 14253 w 31407"/>
            <a:gd name="connsiteY1" fmla="*/ 19733 h 22320"/>
            <a:gd name="connsiteX2" fmla="*/ 20331 w 31407"/>
            <a:gd name="connsiteY2" fmla="*/ 16625 h 22320"/>
            <a:gd name="connsiteX3" fmla="*/ 27694 w 31407"/>
            <a:gd name="connsiteY3" fmla="*/ 14666 h 22320"/>
            <a:gd name="connsiteX4" fmla="*/ 31387 w 31407"/>
            <a:gd name="connsiteY4" fmla="*/ 11500 h 22320"/>
            <a:gd name="connsiteX5" fmla="*/ 29143 w 31407"/>
            <a:gd name="connsiteY5" fmla="*/ 7586 h 22320"/>
            <a:gd name="connsiteX6" fmla="*/ 22728 w 31407"/>
            <a:gd name="connsiteY6" fmla="*/ 3290 h 22320"/>
            <a:gd name="connsiteX7" fmla="*/ 6862 w 31407"/>
            <a:gd name="connsiteY7" fmla="*/ 0 h 223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1407" h="22320">
              <a:moveTo>
                <a:pt x="0" y="22320"/>
              </a:moveTo>
              <a:cubicBezTo>
                <a:pt x="2074" y="21777"/>
                <a:pt x="10865" y="20682"/>
                <a:pt x="14253" y="19733"/>
              </a:cubicBezTo>
              <a:cubicBezTo>
                <a:pt x="17641" y="18784"/>
                <a:pt x="18091" y="17470"/>
                <a:pt x="20331" y="16625"/>
              </a:cubicBezTo>
              <a:cubicBezTo>
                <a:pt x="22571" y="15781"/>
                <a:pt x="27833" y="15147"/>
                <a:pt x="27694" y="14666"/>
              </a:cubicBezTo>
              <a:cubicBezTo>
                <a:pt x="27555" y="14185"/>
                <a:pt x="31146" y="12680"/>
                <a:pt x="31387" y="11500"/>
              </a:cubicBezTo>
              <a:cubicBezTo>
                <a:pt x="31628" y="10320"/>
                <a:pt x="29644" y="8804"/>
                <a:pt x="29143" y="7586"/>
              </a:cubicBezTo>
              <a:cubicBezTo>
                <a:pt x="29279" y="6388"/>
                <a:pt x="25561" y="4598"/>
                <a:pt x="22728" y="3290"/>
              </a:cubicBezTo>
              <a:cubicBezTo>
                <a:pt x="19886" y="1884"/>
                <a:pt x="8092" y="9133"/>
                <a:pt x="686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368300</xdr:colOff>
      <xdr:row>36</xdr:row>
      <xdr:rowOff>165100</xdr:rowOff>
    </xdr:from>
    <xdr:to>
      <xdr:col>4</xdr:col>
      <xdr:colOff>609599</xdr:colOff>
      <xdr:row>37</xdr:row>
      <xdr:rowOff>133350</xdr:rowOff>
    </xdr:to>
    <xdr:sp macro="" textlink="">
      <xdr:nvSpPr>
        <xdr:cNvPr id="384" name="Text Box 1153">
          <a:extLst>
            <a:ext uri="{FF2B5EF4-FFF2-40B4-BE49-F238E27FC236}">
              <a16:creationId xmlns:a16="http://schemas.microsoft.com/office/drawing/2014/main" id="{2893D094-162D-4A47-A97A-D16A0964E814}"/>
            </a:ext>
          </a:extLst>
        </xdr:cNvPr>
        <xdr:cNvSpPr txBox="1">
          <a:spLocks noChangeArrowheads="1"/>
        </xdr:cNvSpPr>
      </xdr:nvSpPr>
      <xdr:spPr bwMode="auto">
        <a:xfrm>
          <a:off x="2609850" y="6337300"/>
          <a:ext cx="241299" cy="1397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21169</xdr:colOff>
      <xdr:row>36</xdr:row>
      <xdr:rowOff>80433</xdr:rowOff>
    </xdr:from>
    <xdr:to>
      <xdr:col>1</xdr:col>
      <xdr:colOff>629259</xdr:colOff>
      <xdr:row>40</xdr:row>
      <xdr:rowOff>79376</xdr:rowOff>
    </xdr:to>
    <xdr:sp macro="" textlink="">
      <xdr:nvSpPr>
        <xdr:cNvPr id="385" name="Freeform 143">
          <a:extLst>
            <a:ext uri="{FF2B5EF4-FFF2-40B4-BE49-F238E27FC236}">
              <a16:creationId xmlns:a16="http://schemas.microsoft.com/office/drawing/2014/main" id="{BF626016-FC6F-48BD-9993-A3C45008447D}"/>
            </a:ext>
          </a:extLst>
        </xdr:cNvPr>
        <xdr:cNvSpPr>
          <a:spLocks/>
        </xdr:cNvSpPr>
      </xdr:nvSpPr>
      <xdr:spPr bwMode="auto">
        <a:xfrm>
          <a:off x="167219" y="6252633"/>
          <a:ext cx="608090" cy="684743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297 w 22297"/>
            <a:gd name="connsiteY0" fmla="*/ 7940 h 7940"/>
            <a:gd name="connsiteX1" fmla="*/ 22297 w 22297"/>
            <a:gd name="connsiteY1" fmla="*/ 5083 h 7940"/>
            <a:gd name="connsiteX2" fmla="*/ 12297 w 22297"/>
            <a:gd name="connsiteY2" fmla="*/ 2226 h 7940"/>
            <a:gd name="connsiteX3" fmla="*/ 15238 w 22297"/>
            <a:gd name="connsiteY3" fmla="*/ 138 h 7940"/>
            <a:gd name="connsiteX4" fmla="*/ 4 w 22297"/>
            <a:gd name="connsiteY4" fmla="*/ 1152 h 7940"/>
            <a:gd name="connsiteX0" fmla="*/ 10000 w 10000"/>
            <a:gd name="connsiteY0" fmla="*/ 9999 h 9999"/>
            <a:gd name="connsiteX1" fmla="*/ 10000 w 10000"/>
            <a:gd name="connsiteY1" fmla="*/ 6401 h 9999"/>
            <a:gd name="connsiteX2" fmla="*/ 8911 w 10000"/>
            <a:gd name="connsiteY2" fmla="*/ 2507 h 9999"/>
            <a:gd name="connsiteX3" fmla="*/ 5515 w 10000"/>
            <a:gd name="connsiteY3" fmla="*/ 2803 h 9999"/>
            <a:gd name="connsiteX4" fmla="*/ 6834 w 10000"/>
            <a:gd name="connsiteY4" fmla="*/ 173 h 9999"/>
            <a:gd name="connsiteX5" fmla="*/ 2 w 10000"/>
            <a:gd name="connsiteY5" fmla="*/ 1450 h 9999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9738 h 9738"/>
            <a:gd name="connsiteX1" fmla="*/ 10000 w 10000"/>
            <a:gd name="connsiteY1" fmla="*/ 6140 h 9738"/>
            <a:gd name="connsiteX2" fmla="*/ 8911 w 10000"/>
            <a:gd name="connsiteY2" fmla="*/ 2245 h 9738"/>
            <a:gd name="connsiteX3" fmla="*/ 6747 w 10000"/>
            <a:gd name="connsiteY3" fmla="*/ 187 h 9738"/>
            <a:gd name="connsiteX4" fmla="*/ 2 w 10000"/>
            <a:gd name="connsiteY4" fmla="*/ 1188 h 9738"/>
            <a:gd name="connsiteX0" fmla="*/ 10001 w 10001"/>
            <a:gd name="connsiteY0" fmla="*/ 9808 h 9808"/>
            <a:gd name="connsiteX1" fmla="*/ 10001 w 10001"/>
            <a:gd name="connsiteY1" fmla="*/ 6113 h 9808"/>
            <a:gd name="connsiteX2" fmla="*/ 8912 w 10001"/>
            <a:gd name="connsiteY2" fmla="*/ 2113 h 9808"/>
            <a:gd name="connsiteX3" fmla="*/ 6748 w 10001"/>
            <a:gd name="connsiteY3" fmla="*/ 0 h 9808"/>
            <a:gd name="connsiteX4" fmla="*/ 3 w 10001"/>
            <a:gd name="connsiteY4" fmla="*/ 1028 h 9808"/>
            <a:gd name="connsiteX0" fmla="*/ 10000 w 10000"/>
            <a:gd name="connsiteY0" fmla="*/ 10003 h 10003"/>
            <a:gd name="connsiteX1" fmla="*/ 10000 w 10000"/>
            <a:gd name="connsiteY1" fmla="*/ 6236 h 10003"/>
            <a:gd name="connsiteX2" fmla="*/ 8911 w 10000"/>
            <a:gd name="connsiteY2" fmla="*/ 2157 h 10003"/>
            <a:gd name="connsiteX3" fmla="*/ 6747 w 10000"/>
            <a:gd name="connsiteY3" fmla="*/ 3 h 10003"/>
            <a:gd name="connsiteX4" fmla="*/ 3 w 10000"/>
            <a:gd name="connsiteY4" fmla="*/ 1051 h 10003"/>
            <a:gd name="connsiteX0" fmla="*/ 9997 w 9997"/>
            <a:gd name="connsiteY0" fmla="*/ 10453 h 10453"/>
            <a:gd name="connsiteX1" fmla="*/ 9997 w 9997"/>
            <a:gd name="connsiteY1" fmla="*/ 6686 h 10453"/>
            <a:gd name="connsiteX2" fmla="*/ 8908 w 9997"/>
            <a:gd name="connsiteY2" fmla="*/ 2607 h 10453"/>
            <a:gd name="connsiteX3" fmla="*/ 6744 w 9997"/>
            <a:gd name="connsiteY3" fmla="*/ 453 h 10453"/>
            <a:gd name="connsiteX4" fmla="*/ 0 w 9997"/>
            <a:gd name="connsiteY4" fmla="*/ 1501 h 10453"/>
            <a:gd name="connsiteX0" fmla="*/ 10000 w 10000"/>
            <a:gd name="connsiteY0" fmla="*/ 10036 h 10036"/>
            <a:gd name="connsiteX1" fmla="*/ 10000 w 10000"/>
            <a:gd name="connsiteY1" fmla="*/ 6432 h 10036"/>
            <a:gd name="connsiteX2" fmla="*/ 8911 w 10000"/>
            <a:gd name="connsiteY2" fmla="*/ 2530 h 10036"/>
            <a:gd name="connsiteX3" fmla="*/ 6746 w 10000"/>
            <a:gd name="connsiteY3" fmla="*/ 469 h 10036"/>
            <a:gd name="connsiteX4" fmla="*/ 0 w 10000"/>
            <a:gd name="connsiteY4" fmla="*/ 1472 h 10036"/>
            <a:gd name="connsiteX0" fmla="*/ 10261 w 10261"/>
            <a:gd name="connsiteY0" fmla="*/ 11048 h 11048"/>
            <a:gd name="connsiteX1" fmla="*/ 10261 w 10261"/>
            <a:gd name="connsiteY1" fmla="*/ 7444 h 11048"/>
            <a:gd name="connsiteX2" fmla="*/ 9172 w 10261"/>
            <a:gd name="connsiteY2" fmla="*/ 3542 h 11048"/>
            <a:gd name="connsiteX3" fmla="*/ 7007 w 10261"/>
            <a:gd name="connsiteY3" fmla="*/ 1481 h 11048"/>
            <a:gd name="connsiteX4" fmla="*/ 0 w 10261"/>
            <a:gd name="connsiteY4" fmla="*/ 1011 h 11048"/>
            <a:gd name="connsiteX0" fmla="*/ 10261 w 10261"/>
            <a:gd name="connsiteY0" fmla="*/ 10138 h 10138"/>
            <a:gd name="connsiteX1" fmla="*/ 10261 w 10261"/>
            <a:gd name="connsiteY1" fmla="*/ 6534 h 10138"/>
            <a:gd name="connsiteX2" fmla="*/ 9172 w 10261"/>
            <a:gd name="connsiteY2" fmla="*/ 2632 h 10138"/>
            <a:gd name="connsiteX3" fmla="*/ 7007 w 10261"/>
            <a:gd name="connsiteY3" fmla="*/ 571 h 10138"/>
            <a:gd name="connsiteX4" fmla="*/ 0 w 10261"/>
            <a:gd name="connsiteY4" fmla="*/ 101 h 101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61" h="10138">
              <a:moveTo>
                <a:pt x="10261" y="10138"/>
              </a:moveTo>
              <a:lnTo>
                <a:pt x="10261" y="6534"/>
              </a:lnTo>
              <a:cubicBezTo>
                <a:pt x="9259" y="4159"/>
                <a:pt x="9825" y="4454"/>
                <a:pt x="9172" y="2632"/>
              </a:cubicBezTo>
              <a:lnTo>
                <a:pt x="7007" y="571"/>
              </a:lnTo>
              <a:cubicBezTo>
                <a:pt x="4004" y="476"/>
                <a:pt x="6401" y="-263"/>
                <a:pt x="0" y="10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279400</xdr:colOff>
      <xdr:row>37</xdr:row>
      <xdr:rowOff>37045</xdr:rowOff>
    </xdr:from>
    <xdr:to>
      <xdr:col>3</xdr:col>
      <xdr:colOff>679450</xdr:colOff>
      <xdr:row>39</xdr:row>
      <xdr:rowOff>34361</xdr:rowOff>
    </xdr:to>
    <xdr:sp macro="" textlink="">
      <xdr:nvSpPr>
        <xdr:cNvPr id="386" name="Line 125">
          <a:extLst>
            <a:ext uri="{FF2B5EF4-FFF2-40B4-BE49-F238E27FC236}">
              <a16:creationId xmlns:a16="http://schemas.microsoft.com/office/drawing/2014/main" id="{190486B3-9E76-43CF-A627-A6A3793B2481}"/>
            </a:ext>
          </a:extLst>
        </xdr:cNvPr>
        <xdr:cNvSpPr>
          <a:spLocks noChangeShapeType="1"/>
        </xdr:cNvSpPr>
      </xdr:nvSpPr>
      <xdr:spPr bwMode="auto">
        <a:xfrm>
          <a:off x="1822450" y="6380695"/>
          <a:ext cx="400050" cy="340216"/>
        </a:xfrm>
        <a:custGeom>
          <a:avLst/>
          <a:gdLst>
            <a:gd name="connsiteX0" fmla="*/ 0 w 400050"/>
            <a:gd name="connsiteY0" fmla="*/ 0 h 352425"/>
            <a:gd name="connsiteX1" fmla="*/ 400050 w 400050"/>
            <a:gd name="connsiteY1" fmla="*/ 352425 h 352425"/>
            <a:gd name="connsiteX0" fmla="*/ 0 w 400050"/>
            <a:gd name="connsiteY0" fmla="*/ 0 h 355518"/>
            <a:gd name="connsiteX1" fmla="*/ 400050 w 400050"/>
            <a:gd name="connsiteY1" fmla="*/ 352425 h 355518"/>
            <a:gd name="connsiteX0" fmla="*/ 37156 w 437206"/>
            <a:gd name="connsiteY0" fmla="*/ 0 h 363070"/>
            <a:gd name="connsiteX1" fmla="*/ 437206 w 437206"/>
            <a:gd name="connsiteY1" fmla="*/ 352425 h 363070"/>
            <a:gd name="connsiteX0" fmla="*/ 0 w 400050"/>
            <a:gd name="connsiteY0" fmla="*/ 0 h 360748"/>
            <a:gd name="connsiteX1" fmla="*/ 400050 w 400050"/>
            <a:gd name="connsiteY1" fmla="*/ 352425 h 360748"/>
            <a:gd name="connsiteX0" fmla="*/ 0 w 400050"/>
            <a:gd name="connsiteY0" fmla="*/ 0 h 354530"/>
            <a:gd name="connsiteX1" fmla="*/ 400050 w 400050"/>
            <a:gd name="connsiteY1" fmla="*/ 352425 h 354530"/>
            <a:gd name="connsiteX0" fmla="*/ 0 w 400050"/>
            <a:gd name="connsiteY0" fmla="*/ 0 h 354199"/>
            <a:gd name="connsiteX1" fmla="*/ 133350 w 400050"/>
            <a:gd name="connsiteY1" fmla="*/ 130174 h 354199"/>
            <a:gd name="connsiteX2" fmla="*/ 400050 w 400050"/>
            <a:gd name="connsiteY2" fmla="*/ 352425 h 354199"/>
            <a:gd name="connsiteX0" fmla="*/ 0 w 400050"/>
            <a:gd name="connsiteY0" fmla="*/ 0 h 364582"/>
            <a:gd name="connsiteX1" fmla="*/ 133350 w 400050"/>
            <a:gd name="connsiteY1" fmla="*/ 130174 h 364582"/>
            <a:gd name="connsiteX2" fmla="*/ 400050 w 400050"/>
            <a:gd name="connsiteY2" fmla="*/ 352425 h 364582"/>
            <a:gd name="connsiteX0" fmla="*/ 0 w 400050"/>
            <a:gd name="connsiteY0" fmla="*/ 0 h 386411"/>
            <a:gd name="connsiteX1" fmla="*/ 133350 w 400050"/>
            <a:gd name="connsiteY1" fmla="*/ 130174 h 386411"/>
            <a:gd name="connsiteX2" fmla="*/ 400050 w 400050"/>
            <a:gd name="connsiteY2" fmla="*/ 352425 h 386411"/>
            <a:gd name="connsiteX0" fmla="*/ 0 w 400050"/>
            <a:gd name="connsiteY0" fmla="*/ 0 h 338877"/>
            <a:gd name="connsiteX1" fmla="*/ 133350 w 400050"/>
            <a:gd name="connsiteY1" fmla="*/ 130174 h 338877"/>
            <a:gd name="connsiteX2" fmla="*/ 400050 w 400050"/>
            <a:gd name="connsiteY2" fmla="*/ 288925 h 338877"/>
            <a:gd name="connsiteX0" fmla="*/ 0 w 400050"/>
            <a:gd name="connsiteY0" fmla="*/ 0 h 328327"/>
            <a:gd name="connsiteX1" fmla="*/ 95250 w 400050"/>
            <a:gd name="connsiteY1" fmla="*/ 92074 h 328327"/>
            <a:gd name="connsiteX2" fmla="*/ 400050 w 400050"/>
            <a:gd name="connsiteY2" fmla="*/ 288925 h 328327"/>
            <a:gd name="connsiteX0" fmla="*/ 0 w 400050"/>
            <a:gd name="connsiteY0" fmla="*/ 0 h 340216"/>
            <a:gd name="connsiteX1" fmla="*/ 95250 w 400050"/>
            <a:gd name="connsiteY1" fmla="*/ 92074 h 340216"/>
            <a:gd name="connsiteX2" fmla="*/ 400050 w 400050"/>
            <a:gd name="connsiteY2" fmla="*/ 288925 h 3402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0050" h="340216">
              <a:moveTo>
                <a:pt x="0" y="0"/>
              </a:moveTo>
              <a:cubicBezTo>
                <a:pt x="17992" y="31221"/>
                <a:pt x="72760" y="53048"/>
                <a:pt x="95250" y="92074"/>
              </a:cubicBezTo>
              <a:cubicBezTo>
                <a:pt x="88900" y="390525"/>
                <a:pt x="120650" y="368300"/>
                <a:pt x="400050" y="2889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564097</xdr:colOff>
      <xdr:row>39</xdr:row>
      <xdr:rowOff>55180</xdr:rowOff>
    </xdr:from>
    <xdr:to>
      <xdr:col>1</xdr:col>
      <xdr:colOff>690035</xdr:colOff>
      <xdr:row>39</xdr:row>
      <xdr:rowOff>169333</xdr:rowOff>
    </xdr:to>
    <xdr:sp macro="" textlink="">
      <xdr:nvSpPr>
        <xdr:cNvPr id="387" name="AutoShape 952">
          <a:extLst>
            <a:ext uri="{FF2B5EF4-FFF2-40B4-BE49-F238E27FC236}">
              <a16:creationId xmlns:a16="http://schemas.microsoft.com/office/drawing/2014/main" id="{EA6F45F5-8441-4309-A02D-333405306DB0}"/>
            </a:ext>
          </a:extLst>
        </xdr:cNvPr>
        <xdr:cNvSpPr>
          <a:spLocks noChangeArrowheads="1"/>
        </xdr:cNvSpPr>
      </xdr:nvSpPr>
      <xdr:spPr bwMode="auto">
        <a:xfrm>
          <a:off x="710147" y="6741730"/>
          <a:ext cx="125938" cy="1141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634029</xdr:colOff>
      <xdr:row>36</xdr:row>
      <xdr:rowOff>14653</xdr:rowOff>
    </xdr:from>
    <xdr:to>
      <xdr:col>2</xdr:col>
      <xdr:colOff>471370</xdr:colOff>
      <xdr:row>39</xdr:row>
      <xdr:rowOff>25398</xdr:rowOff>
    </xdr:to>
    <xdr:sp macro="" textlink="">
      <xdr:nvSpPr>
        <xdr:cNvPr id="388" name="Line 961">
          <a:extLst>
            <a:ext uri="{FF2B5EF4-FFF2-40B4-BE49-F238E27FC236}">
              <a16:creationId xmlns:a16="http://schemas.microsoft.com/office/drawing/2014/main" id="{6900FC43-69B5-4D5E-9A15-7C376D6B1C3E}"/>
            </a:ext>
          </a:extLst>
        </xdr:cNvPr>
        <xdr:cNvSpPr>
          <a:spLocks noChangeShapeType="1"/>
        </xdr:cNvSpPr>
      </xdr:nvSpPr>
      <xdr:spPr bwMode="auto">
        <a:xfrm flipH="1">
          <a:off x="780079" y="6186853"/>
          <a:ext cx="535841" cy="525095"/>
        </a:xfrm>
        <a:custGeom>
          <a:avLst/>
          <a:gdLst>
            <a:gd name="connsiteX0" fmla="*/ 0 w 635001"/>
            <a:gd name="connsiteY0" fmla="*/ 0 h 457199"/>
            <a:gd name="connsiteX1" fmla="*/ 635001 w 635001"/>
            <a:gd name="connsiteY1" fmla="*/ 457199 h 457199"/>
            <a:gd name="connsiteX0" fmla="*/ 0 w 635001"/>
            <a:gd name="connsiteY0" fmla="*/ 0 h 457199"/>
            <a:gd name="connsiteX1" fmla="*/ 635001 w 635001"/>
            <a:gd name="connsiteY1" fmla="*/ 457199 h 457199"/>
            <a:gd name="connsiteX0" fmla="*/ 0 w 635001"/>
            <a:gd name="connsiteY0" fmla="*/ 0 h 457199"/>
            <a:gd name="connsiteX1" fmla="*/ 635001 w 635001"/>
            <a:gd name="connsiteY1" fmla="*/ 457199 h 457199"/>
            <a:gd name="connsiteX0" fmla="*/ 0 w 546101"/>
            <a:gd name="connsiteY0" fmla="*/ 0 h 584199"/>
            <a:gd name="connsiteX1" fmla="*/ 546101 w 546101"/>
            <a:gd name="connsiteY1" fmla="*/ 584199 h 584199"/>
            <a:gd name="connsiteX0" fmla="*/ 0 w 546101"/>
            <a:gd name="connsiteY0" fmla="*/ 0 h 584199"/>
            <a:gd name="connsiteX1" fmla="*/ 546101 w 546101"/>
            <a:gd name="connsiteY1" fmla="*/ 584199 h 5841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6101" h="584199">
              <a:moveTo>
                <a:pt x="0" y="0"/>
              </a:moveTo>
              <a:cubicBezTo>
                <a:pt x="325967" y="196850"/>
                <a:pt x="296334" y="469899"/>
                <a:pt x="546101" y="5841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135007</xdr:colOff>
      <xdr:row>34</xdr:row>
      <xdr:rowOff>97270</xdr:rowOff>
    </xdr:from>
    <xdr:to>
      <xdr:col>2</xdr:col>
      <xdr:colOff>234721</xdr:colOff>
      <xdr:row>36</xdr:row>
      <xdr:rowOff>37755</xdr:rowOff>
    </xdr:to>
    <xdr:sp macro="" textlink="">
      <xdr:nvSpPr>
        <xdr:cNvPr id="389" name="Freeform 394">
          <a:extLst>
            <a:ext uri="{FF2B5EF4-FFF2-40B4-BE49-F238E27FC236}">
              <a16:creationId xmlns:a16="http://schemas.microsoft.com/office/drawing/2014/main" id="{601C62BE-7BCD-4D1B-B3C3-8F987B96A7F8}"/>
            </a:ext>
          </a:extLst>
        </xdr:cNvPr>
        <xdr:cNvSpPr>
          <a:spLocks/>
        </xdr:cNvSpPr>
      </xdr:nvSpPr>
      <xdr:spPr bwMode="auto">
        <a:xfrm rot="3622967">
          <a:off x="538471" y="5669156"/>
          <a:ext cx="283385" cy="798214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1548"/>
            <a:gd name="connsiteY0" fmla="*/ 11869 h 11869"/>
            <a:gd name="connsiteX1" fmla="*/ 3548 w 11548"/>
            <a:gd name="connsiteY1" fmla="*/ 7907 h 11869"/>
            <a:gd name="connsiteX2" fmla="*/ 4748 w 11548"/>
            <a:gd name="connsiteY2" fmla="*/ 5814 h 11869"/>
            <a:gd name="connsiteX3" fmla="*/ 9948 w 11548"/>
            <a:gd name="connsiteY3" fmla="*/ 4186 h 11869"/>
            <a:gd name="connsiteX4" fmla="*/ 11548 w 11548"/>
            <a:gd name="connsiteY4" fmla="*/ 0 h 11869"/>
            <a:gd name="connsiteX0" fmla="*/ 0 w 11548"/>
            <a:gd name="connsiteY0" fmla="*/ 11869 h 11869"/>
            <a:gd name="connsiteX1" fmla="*/ 3548 w 11548"/>
            <a:gd name="connsiteY1" fmla="*/ 7907 h 11869"/>
            <a:gd name="connsiteX2" fmla="*/ 4748 w 11548"/>
            <a:gd name="connsiteY2" fmla="*/ 5814 h 11869"/>
            <a:gd name="connsiteX3" fmla="*/ 8538 w 11548"/>
            <a:gd name="connsiteY3" fmla="*/ 2726 h 11869"/>
            <a:gd name="connsiteX4" fmla="*/ 11548 w 11548"/>
            <a:gd name="connsiteY4" fmla="*/ 0 h 11869"/>
            <a:gd name="connsiteX0" fmla="*/ 0 w 9340"/>
            <a:gd name="connsiteY0" fmla="*/ 12196 h 12196"/>
            <a:gd name="connsiteX1" fmla="*/ 3548 w 9340"/>
            <a:gd name="connsiteY1" fmla="*/ 8234 h 12196"/>
            <a:gd name="connsiteX2" fmla="*/ 4748 w 9340"/>
            <a:gd name="connsiteY2" fmla="*/ 6141 h 12196"/>
            <a:gd name="connsiteX3" fmla="*/ 8538 w 9340"/>
            <a:gd name="connsiteY3" fmla="*/ 3053 h 12196"/>
            <a:gd name="connsiteX4" fmla="*/ 9340 w 9340"/>
            <a:gd name="connsiteY4" fmla="*/ 0 h 121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340" h="12196">
              <a:moveTo>
                <a:pt x="0" y="12196"/>
              </a:moveTo>
              <a:cubicBezTo>
                <a:pt x="400" y="11963"/>
                <a:pt x="2757" y="9243"/>
                <a:pt x="3548" y="8234"/>
              </a:cubicBezTo>
              <a:cubicBezTo>
                <a:pt x="4339" y="7225"/>
                <a:pt x="3916" y="7005"/>
                <a:pt x="4748" y="6141"/>
              </a:cubicBezTo>
              <a:cubicBezTo>
                <a:pt x="5580" y="5278"/>
                <a:pt x="7338" y="3983"/>
                <a:pt x="8538" y="3053"/>
              </a:cubicBezTo>
              <a:cubicBezTo>
                <a:pt x="9738" y="2123"/>
                <a:pt x="8940" y="930"/>
                <a:pt x="93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39</xdr:row>
      <xdr:rowOff>150590</xdr:rowOff>
    </xdr:from>
    <xdr:to>
      <xdr:col>4</xdr:col>
      <xdr:colOff>676275</xdr:colOff>
      <xdr:row>40</xdr:row>
      <xdr:rowOff>150590</xdr:rowOff>
    </xdr:to>
    <xdr:sp macro="" textlink="">
      <xdr:nvSpPr>
        <xdr:cNvPr id="390" name="Text Box 1490">
          <a:extLst>
            <a:ext uri="{FF2B5EF4-FFF2-40B4-BE49-F238E27FC236}">
              <a16:creationId xmlns:a16="http://schemas.microsoft.com/office/drawing/2014/main" id="{B5809801-0E5B-47E0-B9D5-9F6DF32738A3}"/>
            </a:ext>
          </a:extLst>
        </xdr:cNvPr>
        <xdr:cNvSpPr txBox="1">
          <a:spLocks noChangeArrowheads="1"/>
        </xdr:cNvSpPr>
      </xdr:nvSpPr>
      <xdr:spPr bwMode="auto">
        <a:xfrm>
          <a:off x="2260600" y="6837140"/>
          <a:ext cx="657225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665715</xdr:colOff>
      <xdr:row>35</xdr:row>
      <xdr:rowOff>115526</xdr:rowOff>
    </xdr:from>
    <xdr:to>
      <xdr:col>4</xdr:col>
      <xdr:colOff>689452</xdr:colOff>
      <xdr:row>38</xdr:row>
      <xdr:rowOff>153194</xdr:rowOff>
    </xdr:to>
    <xdr:sp macro="" textlink="">
      <xdr:nvSpPr>
        <xdr:cNvPr id="391" name="Freeform 143">
          <a:extLst>
            <a:ext uri="{FF2B5EF4-FFF2-40B4-BE49-F238E27FC236}">
              <a16:creationId xmlns:a16="http://schemas.microsoft.com/office/drawing/2014/main" id="{1B28E026-4017-4DC3-9EEB-FDE5BDDD032D}"/>
            </a:ext>
          </a:extLst>
        </xdr:cNvPr>
        <xdr:cNvSpPr>
          <a:spLocks/>
        </xdr:cNvSpPr>
      </xdr:nvSpPr>
      <xdr:spPr bwMode="auto">
        <a:xfrm flipH="1">
          <a:off x="2208765" y="6116276"/>
          <a:ext cx="722237" cy="552018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297 w 22297"/>
            <a:gd name="connsiteY0" fmla="*/ 7940 h 7940"/>
            <a:gd name="connsiteX1" fmla="*/ 22297 w 22297"/>
            <a:gd name="connsiteY1" fmla="*/ 5083 h 7940"/>
            <a:gd name="connsiteX2" fmla="*/ 12297 w 22297"/>
            <a:gd name="connsiteY2" fmla="*/ 2226 h 7940"/>
            <a:gd name="connsiteX3" fmla="*/ 15238 w 22297"/>
            <a:gd name="connsiteY3" fmla="*/ 138 h 7940"/>
            <a:gd name="connsiteX4" fmla="*/ 4 w 22297"/>
            <a:gd name="connsiteY4" fmla="*/ 1152 h 7940"/>
            <a:gd name="connsiteX0" fmla="*/ 10000 w 10000"/>
            <a:gd name="connsiteY0" fmla="*/ 9999 h 9999"/>
            <a:gd name="connsiteX1" fmla="*/ 10000 w 10000"/>
            <a:gd name="connsiteY1" fmla="*/ 6401 h 9999"/>
            <a:gd name="connsiteX2" fmla="*/ 8911 w 10000"/>
            <a:gd name="connsiteY2" fmla="*/ 2507 h 9999"/>
            <a:gd name="connsiteX3" fmla="*/ 5515 w 10000"/>
            <a:gd name="connsiteY3" fmla="*/ 2803 h 9999"/>
            <a:gd name="connsiteX4" fmla="*/ 6834 w 10000"/>
            <a:gd name="connsiteY4" fmla="*/ 173 h 9999"/>
            <a:gd name="connsiteX5" fmla="*/ 2 w 10000"/>
            <a:gd name="connsiteY5" fmla="*/ 1450 h 9999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9738 h 9738"/>
            <a:gd name="connsiteX1" fmla="*/ 10000 w 10000"/>
            <a:gd name="connsiteY1" fmla="*/ 6140 h 9738"/>
            <a:gd name="connsiteX2" fmla="*/ 8911 w 10000"/>
            <a:gd name="connsiteY2" fmla="*/ 2245 h 9738"/>
            <a:gd name="connsiteX3" fmla="*/ 6747 w 10000"/>
            <a:gd name="connsiteY3" fmla="*/ 187 h 9738"/>
            <a:gd name="connsiteX4" fmla="*/ 2 w 10000"/>
            <a:gd name="connsiteY4" fmla="*/ 1188 h 9738"/>
            <a:gd name="connsiteX0" fmla="*/ 10001 w 10001"/>
            <a:gd name="connsiteY0" fmla="*/ 9808 h 9808"/>
            <a:gd name="connsiteX1" fmla="*/ 10001 w 10001"/>
            <a:gd name="connsiteY1" fmla="*/ 6113 h 9808"/>
            <a:gd name="connsiteX2" fmla="*/ 8912 w 10001"/>
            <a:gd name="connsiteY2" fmla="*/ 2113 h 9808"/>
            <a:gd name="connsiteX3" fmla="*/ 6748 w 10001"/>
            <a:gd name="connsiteY3" fmla="*/ 0 h 9808"/>
            <a:gd name="connsiteX4" fmla="*/ 3 w 10001"/>
            <a:gd name="connsiteY4" fmla="*/ 1028 h 9808"/>
            <a:gd name="connsiteX0" fmla="*/ 10000 w 10000"/>
            <a:gd name="connsiteY0" fmla="*/ 10003 h 10003"/>
            <a:gd name="connsiteX1" fmla="*/ 10000 w 10000"/>
            <a:gd name="connsiteY1" fmla="*/ 6236 h 10003"/>
            <a:gd name="connsiteX2" fmla="*/ 8911 w 10000"/>
            <a:gd name="connsiteY2" fmla="*/ 2157 h 10003"/>
            <a:gd name="connsiteX3" fmla="*/ 6747 w 10000"/>
            <a:gd name="connsiteY3" fmla="*/ 3 h 10003"/>
            <a:gd name="connsiteX4" fmla="*/ 3 w 10000"/>
            <a:gd name="connsiteY4" fmla="*/ 1051 h 10003"/>
            <a:gd name="connsiteX0" fmla="*/ 9997 w 9997"/>
            <a:gd name="connsiteY0" fmla="*/ 10453 h 10453"/>
            <a:gd name="connsiteX1" fmla="*/ 9997 w 9997"/>
            <a:gd name="connsiteY1" fmla="*/ 6686 h 10453"/>
            <a:gd name="connsiteX2" fmla="*/ 8908 w 9997"/>
            <a:gd name="connsiteY2" fmla="*/ 2607 h 10453"/>
            <a:gd name="connsiteX3" fmla="*/ 6744 w 9997"/>
            <a:gd name="connsiteY3" fmla="*/ 453 h 10453"/>
            <a:gd name="connsiteX4" fmla="*/ 0 w 9997"/>
            <a:gd name="connsiteY4" fmla="*/ 1501 h 10453"/>
            <a:gd name="connsiteX0" fmla="*/ 10000 w 10000"/>
            <a:gd name="connsiteY0" fmla="*/ 10036 h 10036"/>
            <a:gd name="connsiteX1" fmla="*/ 10000 w 10000"/>
            <a:gd name="connsiteY1" fmla="*/ 6432 h 10036"/>
            <a:gd name="connsiteX2" fmla="*/ 8911 w 10000"/>
            <a:gd name="connsiteY2" fmla="*/ 2530 h 10036"/>
            <a:gd name="connsiteX3" fmla="*/ 6746 w 10000"/>
            <a:gd name="connsiteY3" fmla="*/ 469 h 10036"/>
            <a:gd name="connsiteX4" fmla="*/ 0 w 10000"/>
            <a:gd name="connsiteY4" fmla="*/ 1472 h 10036"/>
            <a:gd name="connsiteX0" fmla="*/ 10261 w 10261"/>
            <a:gd name="connsiteY0" fmla="*/ 11048 h 11048"/>
            <a:gd name="connsiteX1" fmla="*/ 10261 w 10261"/>
            <a:gd name="connsiteY1" fmla="*/ 7444 h 11048"/>
            <a:gd name="connsiteX2" fmla="*/ 9172 w 10261"/>
            <a:gd name="connsiteY2" fmla="*/ 3542 h 11048"/>
            <a:gd name="connsiteX3" fmla="*/ 7007 w 10261"/>
            <a:gd name="connsiteY3" fmla="*/ 1481 h 11048"/>
            <a:gd name="connsiteX4" fmla="*/ 0 w 10261"/>
            <a:gd name="connsiteY4" fmla="*/ 1011 h 11048"/>
            <a:gd name="connsiteX0" fmla="*/ 10261 w 10261"/>
            <a:gd name="connsiteY0" fmla="*/ 10138 h 10138"/>
            <a:gd name="connsiteX1" fmla="*/ 10261 w 10261"/>
            <a:gd name="connsiteY1" fmla="*/ 6534 h 10138"/>
            <a:gd name="connsiteX2" fmla="*/ 9172 w 10261"/>
            <a:gd name="connsiteY2" fmla="*/ 2632 h 10138"/>
            <a:gd name="connsiteX3" fmla="*/ 7007 w 10261"/>
            <a:gd name="connsiteY3" fmla="*/ 571 h 10138"/>
            <a:gd name="connsiteX4" fmla="*/ 0 w 10261"/>
            <a:gd name="connsiteY4" fmla="*/ 101 h 10138"/>
            <a:gd name="connsiteX0" fmla="*/ 16979 w 16979"/>
            <a:gd name="connsiteY0" fmla="*/ 9570 h 9570"/>
            <a:gd name="connsiteX1" fmla="*/ 16979 w 16979"/>
            <a:gd name="connsiteY1" fmla="*/ 5966 h 9570"/>
            <a:gd name="connsiteX2" fmla="*/ 15890 w 16979"/>
            <a:gd name="connsiteY2" fmla="*/ 2064 h 9570"/>
            <a:gd name="connsiteX3" fmla="*/ 13725 w 16979"/>
            <a:gd name="connsiteY3" fmla="*/ 3 h 9570"/>
            <a:gd name="connsiteX4" fmla="*/ 0 w 16979"/>
            <a:gd name="connsiteY4" fmla="*/ 2955 h 9570"/>
            <a:gd name="connsiteX0" fmla="*/ 10000 w 10000"/>
            <a:gd name="connsiteY0" fmla="*/ 10141 h 10141"/>
            <a:gd name="connsiteX1" fmla="*/ 10000 w 10000"/>
            <a:gd name="connsiteY1" fmla="*/ 6375 h 10141"/>
            <a:gd name="connsiteX2" fmla="*/ 9359 w 10000"/>
            <a:gd name="connsiteY2" fmla="*/ 2298 h 10141"/>
            <a:gd name="connsiteX3" fmla="*/ 8084 w 10000"/>
            <a:gd name="connsiteY3" fmla="*/ 144 h 10141"/>
            <a:gd name="connsiteX4" fmla="*/ 2949 w 10000"/>
            <a:gd name="connsiteY4" fmla="*/ 408 h 10141"/>
            <a:gd name="connsiteX5" fmla="*/ 0 w 10000"/>
            <a:gd name="connsiteY5" fmla="*/ 3229 h 10141"/>
            <a:gd name="connsiteX0" fmla="*/ 10000 w 10000"/>
            <a:gd name="connsiteY0" fmla="*/ 10395 h 10395"/>
            <a:gd name="connsiteX1" fmla="*/ 10000 w 10000"/>
            <a:gd name="connsiteY1" fmla="*/ 6629 h 10395"/>
            <a:gd name="connsiteX2" fmla="*/ 9359 w 10000"/>
            <a:gd name="connsiteY2" fmla="*/ 2552 h 10395"/>
            <a:gd name="connsiteX3" fmla="*/ 8084 w 10000"/>
            <a:gd name="connsiteY3" fmla="*/ 398 h 10395"/>
            <a:gd name="connsiteX4" fmla="*/ 2949 w 10000"/>
            <a:gd name="connsiteY4" fmla="*/ 662 h 10395"/>
            <a:gd name="connsiteX5" fmla="*/ 0 w 10000"/>
            <a:gd name="connsiteY5" fmla="*/ 3483 h 10395"/>
            <a:gd name="connsiteX0" fmla="*/ 10000 w 10000"/>
            <a:gd name="connsiteY0" fmla="*/ 10395 h 10395"/>
            <a:gd name="connsiteX1" fmla="*/ 10000 w 10000"/>
            <a:gd name="connsiteY1" fmla="*/ 6629 h 10395"/>
            <a:gd name="connsiteX2" fmla="*/ 9359 w 10000"/>
            <a:gd name="connsiteY2" fmla="*/ 2552 h 10395"/>
            <a:gd name="connsiteX3" fmla="*/ 8084 w 10000"/>
            <a:gd name="connsiteY3" fmla="*/ 398 h 10395"/>
            <a:gd name="connsiteX4" fmla="*/ 2949 w 10000"/>
            <a:gd name="connsiteY4" fmla="*/ 662 h 10395"/>
            <a:gd name="connsiteX5" fmla="*/ 0 w 10000"/>
            <a:gd name="connsiteY5" fmla="*/ 3483 h 10395"/>
            <a:gd name="connsiteX0" fmla="*/ 10000 w 10000"/>
            <a:gd name="connsiteY0" fmla="*/ 6629 h 6629"/>
            <a:gd name="connsiteX1" fmla="*/ 9359 w 10000"/>
            <a:gd name="connsiteY1" fmla="*/ 2552 h 6629"/>
            <a:gd name="connsiteX2" fmla="*/ 8084 w 10000"/>
            <a:gd name="connsiteY2" fmla="*/ 398 h 6629"/>
            <a:gd name="connsiteX3" fmla="*/ 2949 w 10000"/>
            <a:gd name="connsiteY3" fmla="*/ 662 h 6629"/>
            <a:gd name="connsiteX4" fmla="*/ 0 w 10000"/>
            <a:gd name="connsiteY4" fmla="*/ 3483 h 66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6629">
              <a:moveTo>
                <a:pt x="10000" y="6629"/>
              </a:moveTo>
              <a:cubicBezTo>
                <a:pt x="9410" y="4147"/>
                <a:pt x="9743" y="4456"/>
                <a:pt x="9359" y="2552"/>
              </a:cubicBezTo>
              <a:lnTo>
                <a:pt x="8084" y="398"/>
              </a:lnTo>
              <a:cubicBezTo>
                <a:pt x="7400" y="193"/>
                <a:pt x="4584" y="-514"/>
                <a:pt x="2949" y="662"/>
              </a:cubicBezTo>
              <a:cubicBezTo>
                <a:pt x="1602" y="1176"/>
                <a:pt x="2530" y="3454"/>
                <a:pt x="0" y="348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622300</xdr:colOff>
      <xdr:row>38</xdr:row>
      <xdr:rowOff>136074</xdr:rowOff>
    </xdr:from>
    <xdr:to>
      <xdr:col>4</xdr:col>
      <xdr:colOff>736600</xdr:colOff>
      <xdr:row>40</xdr:row>
      <xdr:rowOff>4085</xdr:rowOff>
    </xdr:to>
    <xdr:sp macro="" textlink="">
      <xdr:nvSpPr>
        <xdr:cNvPr id="392" name="Text Box 1490">
          <a:extLst>
            <a:ext uri="{FF2B5EF4-FFF2-40B4-BE49-F238E27FC236}">
              <a16:creationId xmlns:a16="http://schemas.microsoft.com/office/drawing/2014/main" id="{0A39D4B8-D609-4E75-BBDB-046406F32AB2}"/>
            </a:ext>
          </a:extLst>
        </xdr:cNvPr>
        <xdr:cNvSpPr txBox="1">
          <a:spLocks noChangeArrowheads="1"/>
        </xdr:cNvSpPr>
      </xdr:nvSpPr>
      <xdr:spPr bwMode="auto">
        <a:xfrm>
          <a:off x="2165350" y="6651174"/>
          <a:ext cx="774700" cy="21091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・下志賀バス停</a:t>
          </a:r>
        </a:p>
      </xdr:txBody>
    </xdr:sp>
    <xdr:clientData/>
  </xdr:twoCellAnchor>
  <xdr:twoCellAnchor>
    <xdr:from>
      <xdr:col>3</xdr:col>
      <xdr:colOff>664635</xdr:colOff>
      <xdr:row>36</xdr:row>
      <xdr:rowOff>104774</xdr:rowOff>
    </xdr:from>
    <xdr:to>
      <xdr:col>4</xdr:col>
      <xdr:colOff>143934</xdr:colOff>
      <xdr:row>37</xdr:row>
      <xdr:rowOff>130174</xdr:rowOff>
    </xdr:to>
    <xdr:sp macro="" textlink="">
      <xdr:nvSpPr>
        <xdr:cNvPr id="393" name="Text Box 1153">
          <a:extLst>
            <a:ext uri="{FF2B5EF4-FFF2-40B4-BE49-F238E27FC236}">
              <a16:creationId xmlns:a16="http://schemas.microsoft.com/office/drawing/2014/main" id="{49C072C0-0C3F-439F-B127-82A3421E44FD}"/>
            </a:ext>
          </a:extLst>
        </xdr:cNvPr>
        <xdr:cNvSpPr txBox="1">
          <a:spLocks noChangeArrowheads="1"/>
        </xdr:cNvSpPr>
      </xdr:nvSpPr>
      <xdr:spPr bwMode="auto">
        <a:xfrm>
          <a:off x="2207685" y="6276974"/>
          <a:ext cx="177799" cy="1968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2181</xdr:colOff>
      <xdr:row>36</xdr:row>
      <xdr:rowOff>44450</xdr:rowOff>
    </xdr:from>
    <xdr:to>
      <xdr:col>4</xdr:col>
      <xdr:colOff>668868</xdr:colOff>
      <xdr:row>37</xdr:row>
      <xdr:rowOff>50800</xdr:rowOff>
    </xdr:to>
    <xdr:sp macro="" textlink="">
      <xdr:nvSpPr>
        <xdr:cNvPr id="394" name="Line 326">
          <a:extLst>
            <a:ext uri="{FF2B5EF4-FFF2-40B4-BE49-F238E27FC236}">
              <a16:creationId xmlns:a16="http://schemas.microsoft.com/office/drawing/2014/main" id="{7616B175-DBEF-46DA-A860-707088DD8FFD}"/>
            </a:ext>
          </a:extLst>
        </xdr:cNvPr>
        <xdr:cNvSpPr>
          <a:spLocks noChangeShapeType="1"/>
        </xdr:cNvSpPr>
      </xdr:nvSpPr>
      <xdr:spPr bwMode="auto">
        <a:xfrm flipV="1">
          <a:off x="1545231" y="6216650"/>
          <a:ext cx="1365187" cy="17780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130"/>
            <a:gd name="connsiteY0" fmla="*/ 270030 h 270058"/>
            <a:gd name="connsiteX1" fmla="*/ 10130 w 10130"/>
            <a:gd name="connsiteY1" fmla="*/ 30 h 270058"/>
            <a:gd name="connsiteX0" fmla="*/ 0 w 10130"/>
            <a:gd name="connsiteY0" fmla="*/ 278684 h 278683"/>
            <a:gd name="connsiteX1" fmla="*/ 10130 w 10130"/>
            <a:gd name="connsiteY1" fmla="*/ 8684 h 278683"/>
            <a:gd name="connsiteX0" fmla="*/ 0 w 10130"/>
            <a:gd name="connsiteY0" fmla="*/ 356712 h 356713"/>
            <a:gd name="connsiteX1" fmla="*/ 1869 w 10130"/>
            <a:gd name="connsiteY1" fmla="*/ 76711 h 356713"/>
            <a:gd name="connsiteX2" fmla="*/ 10130 w 10130"/>
            <a:gd name="connsiteY2" fmla="*/ 86712 h 356713"/>
            <a:gd name="connsiteX0" fmla="*/ 0 w 10130"/>
            <a:gd name="connsiteY0" fmla="*/ 280000 h 280000"/>
            <a:gd name="connsiteX1" fmla="*/ 1869 w 10130"/>
            <a:gd name="connsiteY1" fmla="*/ -1 h 280000"/>
            <a:gd name="connsiteX2" fmla="*/ 10130 w 10130"/>
            <a:gd name="connsiteY2" fmla="*/ 10000 h 28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30" h="280000">
              <a:moveTo>
                <a:pt x="0" y="280000"/>
              </a:moveTo>
              <a:cubicBezTo>
                <a:pt x="319" y="251667"/>
                <a:pt x="1471" y="35416"/>
                <a:pt x="1869" y="-1"/>
              </a:cubicBezTo>
              <a:cubicBezTo>
                <a:pt x="8941" y="3334"/>
                <a:pt x="6797" y="6667"/>
                <a:pt x="1013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656015</xdr:colOff>
      <xdr:row>36</xdr:row>
      <xdr:rowOff>122944</xdr:rowOff>
    </xdr:from>
    <xdr:to>
      <xdr:col>4</xdr:col>
      <xdr:colOff>198815</xdr:colOff>
      <xdr:row>37</xdr:row>
      <xdr:rowOff>151100</xdr:rowOff>
    </xdr:to>
    <xdr:grpSp>
      <xdr:nvGrpSpPr>
        <xdr:cNvPr id="395" name="グループ化 394">
          <a:extLst>
            <a:ext uri="{FF2B5EF4-FFF2-40B4-BE49-F238E27FC236}">
              <a16:creationId xmlns:a16="http://schemas.microsoft.com/office/drawing/2014/main" id="{916429F6-30CA-40AF-8A0A-3C4E04BC5510}"/>
            </a:ext>
          </a:extLst>
        </xdr:cNvPr>
        <xdr:cNvGrpSpPr/>
      </xdr:nvGrpSpPr>
      <xdr:grpSpPr>
        <a:xfrm>
          <a:off x="2174153" y="6242390"/>
          <a:ext cx="228600" cy="198141"/>
          <a:chOff x="2092325" y="5107130"/>
          <a:chExt cx="317500" cy="199966"/>
        </a:xfrm>
      </xdr:grpSpPr>
      <xdr:sp macro="" textlink="">
        <xdr:nvSpPr>
          <xdr:cNvPr id="396" name="Freeform 342">
            <a:extLst>
              <a:ext uri="{FF2B5EF4-FFF2-40B4-BE49-F238E27FC236}">
                <a16:creationId xmlns:a16="http://schemas.microsoft.com/office/drawing/2014/main" id="{C267C8D2-2BFB-468A-B445-D36C5B243497}"/>
              </a:ext>
            </a:extLst>
          </xdr:cNvPr>
          <xdr:cNvSpPr>
            <a:spLocks/>
          </xdr:cNvSpPr>
        </xdr:nvSpPr>
        <xdr:spPr bwMode="auto">
          <a:xfrm>
            <a:off x="2092325" y="5107130"/>
            <a:ext cx="295275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7" name="Freeform 343">
            <a:extLst>
              <a:ext uri="{FF2B5EF4-FFF2-40B4-BE49-F238E27FC236}">
                <a16:creationId xmlns:a16="http://schemas.microsoft.com/office/drawing/2014/main" id="{4B8E0D80-DE34-4AA8-85D5-27E4EABA0040}"/>
              </a:ext>
            </a:extLst>
          </xdr:cNvPr>
          <xdr:cNvSpPr>
            <a:spLocks/>
          </xdr:cNvSpPr>
        </xdr:nvSpPr>
        <xdr:spPr bwMode="auto">
          <a:xfrm rot="10800000">
            <a:off x="2111375" y="5268996"/>
            <a:ext cx="298450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293260</xdr:colOff>
      <xdr:row>36</xdr:row>
      <xdr:rowOff>133351</xdr:rowOff>
    </xdr:from>
    <xdr:to>
      <xdr:col>4</xdr:col>
      <xdr:colOff>604410</xdr:colOff>
      <xdr:row>37</xdr:row>
      <xdr:rowOff>146051</xdr:rowOff>
    </xdr:to>
    <xdr:grpSp>
      <xdr:nvGrpSpPr>
        <xdr:cNvPr id="398" name="グループ化 397">
          <a:extLst>
            <a:ext uri="{FF2B5EF4-FFF2-40B4-BE49-F238E27FC236}">
              <a16:creationId xmlns:a16="http://schemas.microsoft.com/office/drawing/2014/main" id="{A8BDE543-DA2D-46A2-B33B-483EB05EFCE3}"/>
            </a:ext>
          </a:extLst>
        </xdr:cNvPr>
        <xdr:cNvGrpSpPr/>
      </xdr:nvGrpSpPr>
      <xdr:grpSpPr>
        <a:xfrm>
          <a:off x="2497198" y="6252797"/>
          <a:ext cx="311150" cy="182685"/>
          <a:chOff x="2092325" y="5133975"/>
          <a:chExt cx="317500" cy="200025"/>
        </a:xfrm>
      </xdr:grpSpPr>
      <xdr:sp macro="" textlink="">
        <xdr:nvSpPr>
          <xdr:cNvPr id="399" name="Freeform 342">
            <a:extLst>
              <a:ext uri="{FF2B5EF4-FFF2-40B4-BE49-F238E27FC236}">
                <a16:creationId xmlns:a16="http://schemas.microsoft.com/office/drawing/2014/main" id="{D2EBFA07-8F36-46F3-9197-C25B27D53D1C}"/>
              </a:ext>
            </a:extLst>
          </xdr:cNvPr>
          <xdr:cNvSpPr>
            <a:spLocks/>
          </xdr:cNvSpPr>
        </xdr:nvSpPr>
        <xdr:spPr bwMode="auto">
          <a:xfrm>
            <a:off x="2092325" y="5133975"/>
            <a:ext cx="295275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0" name="Freeform 343">
            <a:extLst>
              <a:ext uri="{FF2B5EF4-FFF2-40B4-BE49-F238E27FC236}">
                <a16:creationId xmlns:a16="http://schemas.microsoft.com/office/drawing/2014/main" id="{4FEDF3BA-6FA0-47AF-A32A-67523A10805E}"/>
              </a:ext>
            </a:extLst>
          </xdr:cNvPr>
          <xdr:cNvSpPr>
            <a:spLocks/>
          </xdr:cNvSpPr>
        </xdr:nvSpPr>
        <xdr:spPr bwMode="auto">
          <a:xfrm rot="10800000">
            <a:off x="2111375" y="5295900"/>
            <a:ext cx="298450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117475</xdr:colOff>
      <xdr:row>37</xdr:row>
      <xdr:rowOff>167370</xdr:rowOff>
    </xdr:from>
    <xdr:to>
      <xdr:col>4</xdr:col>
      <xdr:colOff>546100</xdr:colOff>
      <xdr:row>38</xdr:row>
      <xdr:rowOff>157845</xdr:rowOff>
    </xdr:to>
    <xdr:sp macro="" textlink="">
      <xdr:nvSpPr>
        <xdr:cNvPr id="401" name="Text Box 1141">
          <a:extLst>
            <a:ext uri="{FF2B5EF4-FFF2-40B4-BE49-F238E27FC236}">
              <a16:creationId xmlns:a16="http://schemas.microsoft.com/office/drawing/2014/main" id="{4391B4B2-EB15-4E8E-865F-0DA246A4C205}"/>
            </a:ext>
          </a:extLst>
        </xdr:cNvPr>
        <xdr:cNvSpPr txBox="1">
          <a:spLocks noChangeArrowheads="1"/>
        </xdr:cNvSpPr>
      </xdr:nvSpPr>
      <xdr:spPr bwMode="auto">
        <a:xfrm>
          <a:off x="2359025" y="6511020"/>
          <a:ext cx="428625" cy="1619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3</xdr:col>
      <xdr:colOff>666754</xdr:colOff>
      <xdr:row>37</xdr:row>
      <xdr:rowOff>42332</xdr:rowOff>
    </xdr:from>
    <xdr:to>
      <xdr:col>4</xdr:col>
      <xdr:colOff>190504</xdr:colOff>
      <xdr:row>39</xdr:row>
      <xdr:rowOff>13758</xdr:rowOff>
    </xdr:to>
    <xdr:sp macro="" textlink="">
      <xdr:nvSpPr>
        <xdr:cNvPr id="402" name="AutoShape 1192">
          <a:extLst>
            <a:ext uri="{FF2B5EF4-FFF2-40B4-BE49-F238E27FC236}">
              <a16:creationId xmlns:a16="http://schemas.microsoft.com/office/drawing/2014/main" id="{D238CC7F-B4D3-4E4C-AF46-269020E15A8E}"/>
            </a:ext>
          </a:extLst>
        </xdr:cNvPr>
        <xdr:cNvSpPr>
          <a:spLocks/>
        </xdr:cNvSpPr>
      </xdr:nvSpPr>
      <xdr:spPr bwMode="auto">
        <a:xfrm>
          <a:off x="2209804" y="6385982"/>
          <a:ext cx="222250" cy="314326"/>
        </a:xfrm>
        <a:prstGeom prst="righ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723900</xdr:colOff>
      <xdr:row>40</xdr:row>
      <xdr:rowOff>161925</xdr:rowOff>
    </xdr:from>
    <xdr:to>
      <xdr:col>9</xdr:col>
      <xdr:colOff>35902</xdr:colOff>
      <xdr:row>41</xdr:row>
      <xdr:rowOff>138480</xdr:rowOff>
    </xdr:to>
    <xdr:sp macro="" textlink="">
      <xdr:nvSpPr>
        <xdr:cNvPr id="403" name="Text Box 794">
          <a:extLst>
            <a:ext uri="{FF2B5EF4-FFF2-40B4-BE49-F238E27FC236}">
              <a16:creationId xmlns:a16="http://schemas.microsoft.com/office/drawing/2014/main" id="{6E0E9933-EA7D-434C-9D70-A9625D154D98}"/>
            </a:ext>
          </a:extLst>
        </xdr:cNvPr>
        <xdr:cNvSpPr txBox="1">
          <a:spLocks noChangeArrowheads="1"/>
        </xdr:cNvSpPr>
      </xdr:nvSpPr>
      <xdr:spPr bwMode="auto">
        <a:xfrm>
          <a:off x="5734050" y="7019925"/>
          <a:ext cx="35902" cy="1480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614891</xdr:colOff>
      <xdr:row>37</xdr:row>
      <xdr:rowOff>35073</xdr:rowOff>
    </xdr:from>
    <xdr:to>
      <xdr:col>6</xdr:col>
      <xdr:colOff>297391</xdr:colOff>
      <xdr:row>40</xdr:row>
      <xdr:rowOff>148</xdr:rowOff>
    </xdr:to>
    <xdr:sp macro="" textlink="">
      <xdr:nvSpPr>
        <xdr:cNvPr id="404" name="Freeform 975">
          <a:extLst>
            <a:ext uri="{FF2B5EF4-FFF2-40B4-BE49-F238E27FC236}">
              <a16:creationId xmlns:a16="http://schemas.microsoft.com/office/drawing/2014/main" id="{9CCE847C-21A3-49C0-BA90-02EBC5B591D2}"/>
            </a:ext>
          </a:extLst>
        </xdr:cNvPr>
        <xdr:cNvSpPr>
          <a:spLocks/>
        </xdr:cNvSpPr>
      </xdr:nvSpPr>
      <xdr:spPr bwMode="auto">
        <a:xfrm rot="10560180">
          <a:off x="3554941" y="6378723"/>
          <a:ext cx="381000" cy="479425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529167</xdr:colOff>
      <xdr:row>37</xdr:row>
      <xdr:rowOff>129414</xdr:rowOff>
    </xdr:from>
    <xdr:to>
      <xdr:col>5</xdr:col>
      <xdr:colOff>677335</xdr:colOff>
      <xdr:row>38</xdr:row>
      <xdr:rowOff>93133</xdr:rowOff>
    </xdr:to>
    <xdr:sp macro="" textlink="">
      <xdr:nvSpPr>
        <xdr:cNvPr id="405" name="AutoShape 972">
          <a:extLst>
            <a:ext uri="{FF2B5EF4-FFF2-40B4-BE49-F238E27FC236}">
              <a16:creationId xmlns:a16="http://schemas.microsoft.com/office/drawing/2014/main" id="{DEA2633E-DA14-4F35-A7CB-4636688F1236}"/>
            </a:ext>
          </a:extLst>
        </xdr:cNvPr>
        <xdr:cNvSpPr>
          <a:spLocks noChangeArrowheads="1"/>
        </xdr:cNvSpPr>
      </xdr:nvSpPr>
      <xdr:spPr bwMode="auto">
        <a:xfrm>
          <a:off x="3469217" y="6473064"/>
          <a:ext cx="148168" cy="1351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543983</xdr:colOff>
      <xdr:row>38</xdr:row>
      <xdr:rowOff>143328</xdr:rowOff>
    </xdr:from>
    <xdr:to>
      <xdr:col>5</xdr:col>
      <xdr:colOff>655110</xdr:colOff>
      <xdr:row>39</xdr:row>
      <xdr:rowOff>88441</xdr:rowOff>
    </xdr:to>
    <xdr:sp macro="" textlink="">
      <xdr:nvSpPr>
        <xdr:cNvPr id="406" name="Line 277">
          <a:extLst>
            <a:ext uri="{FF2B5EF4-FFF2-40B4-BE49-F238E27FC236}">
              <a16:creationId xmlns:a16="http://schemas.microsoft.com/office/drawing/2014/main" id="{233A41F9-23F5-4089-8A2A-0BC92DC6545A}"/>
            </a:ext>
          </a:extLst>
        </xdr:cNvPr>
        <xdr:cNvSpPr>
          <a:spLocks noChangeShapeType="1"/>
        </xdr:cNvSpPr>
      </xdr:nvSpPr>
      <xdr:spPr bwMode="auto">
        <a:xfrm rot="10578604">
          <a:off x="3484033" y="6658428"/>
          <a:ext cx="111127" cy="11656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41807 h 51807"/>
            <a:gd name="connsiteX1" fmla="*/ 10000 w 10000"/>
            <a:gd name="connsiteY1" fmla="*/ 51807 h 51807"/>
            <a:gd name="connsiteX0" fmla="*/ 0 w 10000"/>
            <a:gd name="connsiteY0" fmla="*/ 121556 h 131556"/>
            <a:gd name="connsiteX1" fmla="*/ 10000 w 10000"/>
            <a:gd name="connsiteY1" fmla="*/ 131556 h 131556"/>
            <a:gd name="connsiteX0" fmla="*/ 0 w 7867"/>
            <a:gd name="connsiteY0" fmla="*/ 121556 h 131556"/>
            <a:gd name="connsiteX1" fmla="*/ 7867 w 7867"/>
            <a:gd name="connsiteY1" fmla="*/ 131556 h 131556"/>
            <a:gd name="connsiteX0" fmla="*/ 0 w 10000"/>
            <a:gd name="connsiteY0" fmla="*/ 9789 h 10549"/>
            <a:gd name="connsiteX1" fmla="*/ 10000 w 10000"/>
            <a:gd name="connsiteY1" fmla="*/ 10549 h 10549"/>
            <a:gd name="connsiteX0" fmla="*/ 0 w 10000"/>
            <a:gd name="connsiteY0" fmla="*/ 9299 h 10059"/>
            <a:gd name="connsiteX1" fmla="*/ 10000 w 10000"/>
            <a:gd name="connsiteY1" fmla="*/ 10059 h 10059"/>
            <a:gd name="connsiteX0" fmla="*/ 0 w 10000"/>
            <a:gd name="connsiteY0" fmla="*/ 10093 h 10853"/>
            <a:gd name="connsiteX1" fmla="*/ 10000 w 10000"/>
            <a:gd name="connsiteY1" fmla="*/ 10853 h 10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853">
              <a:moveTo>
                <a:pt x="0" y="10093"/>
              </a:moveTo>
              <a:cubicBezTo>
                <a:pt x="846" y="-5026"/>
                <a:pt x="9831" y="-1817"/>
                <a:pt x="10000" y="1085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27346</xdr:colOff>
      <xdr:row>40</xdr:row>
      <xdr:rowOff>34024</xdr:rowOff>
    </xdr:from>
    <xdr:to>
      <xdr:col>6</xdr:col>
      <xdr:colOff>605520</xdr:colOff>
      <xdr:row>40</xdr:row>
      <xdr:rowOff>176893</xdr:rowOff>
    </xdr:to>
    <xdr:sp macro="" textlink="">
      <xdr:nvSpPr>
        <xdr:cNvPr id="407" name="Text Box 1664">
          <a:extLst>
            <a:ext uri="{FF2B5EF4-FFF2-40B4-BE49-F238E27FC236}">
              <a16:creationId xmlns:a16="http://schemas.microsoft.com/office/drawing/2014/main" id="{AF994A31-924E-40EC-81D1-5ED178FFC61E}"/>
            </a:ext>
          </a:extLst>
        </xdr:cNvPr>
        <xdr:cNvSpPr txBox="1">
          <a:spLocks noChangeArrowheads="1"/>
        </xdr:cNvSpPr>
      </xdr:nvSpPr>
      <xdr:spPr bwMode="auto">
        <a:xfrm>
          <a:off x="2967396" y="6892024"/>
          <a:ext cx="1276674" cy="1365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志賀高野山ﾄﾝﾈﾙ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1070m</a:t>
          </a:r>
        </a:p>
      </xdr:txBody>
    </xdr:sp>
    <xdr:clientData/>
  </xdr:twoCellAnchor>
  <xdr:twoCellAnchor>
    <xdr:from>
      <xdr:col>7</xdr:col>
      <xdr:colOff>630648</xdr:colOff>
      <xdr:row>38</xdr:row>
      <xdr:rowOff>15657</xdr:rowOff>
    </xdr:from>
    <xdr:to>
      <xdr:col>8</xdr:col>
      <xdr:colOff>629863</xdr:colOff>
      <xdr:row>40</xdr:row>
      <xdr:rowOff>112200</xdr:rowOff>
    </xdr:to>
    <xdr:sp macro="" textlink="">
      <xdr:nvSpPr>
        <xdr:cNvPr id="408" name="Freeform 150">
          <a:extLst>
            <a:ext uri="{FF2B5EF4-FFF2-40B4-BE49-F238E27FC236}">
              <a16:creationId xmlns:a16="http://schemas.microsoft.com/office/drawing/2014/main" id="{8326B509-52A8-45D2-8048-B07CF30A362B}"/>
            </a:ext>
          </a:extLst>
        </xdr:cNvPr>
        <xdr:cNvSpPr>
          <a:spLocks/>
        </xdr:cNvSpPr>
      </xdr:nvSpPr>
      <xdr:spPr bwMode="auto">
        <a:xfrm flipH="1">
          <a:off x="4971468" y="6613704"/>
          <a:ext cx="698708" cy="443809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  <a:gd name="connsiteX0" fmla="*/ 8776 w 8776"/>
            <a:gd name="connsiteY0" fmla="*/ 10000 h 10000"/>
            <a:gd name="connsiteX1" fmla="*/ 8776 w 8776"/>
            <a:gd name="connsiteY1" fmla="*/ 0 h 10000"/>
            <a:gd name="connsiteX2" fmla="*/ 0 w 8776"/>
            <a:gd name="connsiteY2" fmla="*/ 7335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7335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7335 h 10000"/>
            <a:gd name="connsiteX0" fmla="*/ 11084 w 11084"/>
            <a:gd name="connsiteY0" fmla="*/ 11594 h 11594"/>
            <a:gd name="connsiteX1" fmla="*/ 11084 w 11084"/>
            <a:gd name="connsiteY1" fmla="*/ 1594 h 11594"/>
            <a:gd name="connsiteX2" fmla="*/ 0 w 11084"/>
            <a:gd name="connsiteY2" fmla="*/ 2465 h 11594"/>
            <a:gd name="connsiteX0" fmla="*/ 11084 w 11084"/>
            <a:gd name="connsiteY0" fmla="*/ 10000 h 10000"/>
            <a:gd name="connsiteX1" fmla="*/ 11084 w 11084"/>
            <a:gd name="connsiteY1" fmla="*/ 0 h 10000"/>
            <a:gd name="connsiteX2" fmla="*/ 0 w 11084"/>
            <a:gd name="connsiteY2" fmla="*/ 871 h 10000"/>
            <a:gd name="connsiteX0" fmla="*/ 10949 w 10949"/>
            <a:gd name="connsiteY0" fmla="*/ 10000 h 10000"/>
            <a:gd name="connsiteX1" fmla="*/ 10949 w 10949"/>
            <a:gd name="connsiteY1" fmla="*/ 0 h 10000"/>
            <a:gd name="connsiteX2" fmla="*/ 0 w 10949"/>
            <a:gd name="connsiteY2" fmla="*/ 208 h 10000"/>
            <a:gd name="connsiteX0" fmla="*/ 10949 w 10949"/>
            <a:gd name="connsiteY0" fmla="*/ 10000 h 10000"/>
            <a:gd name="connsiteX1" fmla="*/ 10949 w 10949"/>
            <a:gd name="connsiteY1" fmla="*/ 0 h 10000"/>
            <a:gd name="connsiteX2" fmla="*/ 0 w 10949"/>
            <a:gd name="connsiteY2" fmla="*/ 208 h 10000"/>
            <a:gd name="connsiteX0" fmla="*/ 10949 w 10949"/>
            <a:gd name="connsiteY0" fmla="*/ 10000 h 10000"/>
            <a:gd name="connsiteX1" fmla="*/ 10949 w 10949"/>
            <a:gd name="connsiteY1" fmla="*/ 0 h 10000"/>
            <a:gd name="connsiteX2" fmla="*/ 0 w 10949"/>
            <a:gd name="connsiteY2" fmla="*/ 208 h 10000"/>
            <a:gd name="connsiteX0" fmla="*/ 10949 w 10949"/>
            <a:gd name="connsiteY0" fmla="*/ 10000 h 10000"/>
            <a:gd name="connsiteX1" fmla="*/ 10949 w 10949"/>
            <a:gd name="connsiteY1" fmla="*/ 0 h 10000"/>
            <a:gd name="connsiteX2" fmla="*/ 0 w 10949"/>
            <a:gd name="connsiteY2" fmla="*/ 208 h 10000"/>
            <a:gd name="connsiteX0" fmla="*/ 10949 w 10949"/>
            <a:gd name="connsiteY0" fmla="*/ 10000 h 10000"/>
            <a:gd name="connsiteX1" fmla="*/ 10949 w 10949"/>
            <a:gd name="connsiteY1" fmla="*/ 0 h 10000"/>
            <a:gd name="connsiteX2" fmla="*/ 0 w 10949"/>
            <a:gd name="connsiteY2" fmla="*/ 20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49" h="10000">
              <a:moveTo>
                <a:pt x="10949" y="10000"/>
              </a:moveTo>
              <a:lnTo>
                <a:pt x="10949" y="0"/>
              </a:lnTo>
              <a:cubicBezTo>
                <a:pt x="6183" y="216"/>
                <a:pt x="4772" y="-48"/>
                <a:pt x="0" y="20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134021</xdr:colOff>
      <xdr:row>38</xdr:row>
      <xdr:rowOff>20609</xdr:rowOff>
    </xdr:from>
    <xdr:to>
      <xdr:col>8</xdr:col>
      <xdr:colOff>2137</xdr:colOff>
      <xdr:row>38</xdr:row>
      <xdr:rowOff>27935</xdr:rowOff>
    </xdr:to>
    <xdr:sp macro="" textlink="">
      <xdr:nvSpPr>
        <xdr:cNvPr id="409" name="Line 1143">
          <a:extLst>
            <a:ext uri="{FF2B5EF4-FFF2-40B4-BE49-F238E27FC236}">
              <a16:creationId xmlns:a16="http://schemas.microsoft.com/office/drawing/2014/main" id="{4D4B0DA8-7315-4889-82B8-80DEA78D160B}"/>
            </a:ext>
          </a:extLst>
        </xdr:cNvPr>
        <xdr:cNvSpPr>
          <a:spLocks noChangeShapeType="1"/>
        </xdr:cNvSpPr>
      </xdr:nvSpPr>
      <xdr:spPr bwMode="auto">
        <a:xfrm flipH="1">
          <a:off x="4471071" y="6535709"/>
          <a:ext cx="566616" cy="73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33867</xdr:colOff>
      <xdr:row>38</xdr:row>
      <xdr:rowOff>33867</xdr:rowOff>
    </xdr:from>
    <xdr:to>
      <xdr:col>7</xdr:col>
      <xdr:colOff>580234</xdr:colOff>
      <xdr:row>40</xdr:row>
      <xdr:rowOff>86183</xdr:rowOff>
    </xdr:to>
    <xdr:sp macro="" textlink="">
      <xdr:nvSpPr>
        <xdr:cNvPr id="410" name="Text Box 1490">
          <a:extLst>
            <a:ext uri="{FF2B5EF4-FFF2-40B4-BE49-F238E27FC236}">
              <a16:creationId xmlns:a16="http://schemas.microsoft.com/office/drawing/2014/main" id="{DDD04004-65CE-47D9-8BEA-826B310C5861}"/>
            </a:ext>
          </a:extLst>
        </xdr:cNvPr>
        <xdr:cNvSpPr txBox="1">
          <a:spLocks noChangeArrowheads="1"/>
        </xdr:cNvSpPr>
      </xdr:nvSpPr>
      <xdr:spPr bwMode="auto">
        <a:xfrm>
          <a:off x="4370917" y="6548967"/>
          <a:ext cx="546367" cy="39521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花坂屋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296523</xdr:colOff>
      <xdr:row>37</xdr:row>
      <xdr:rowOff>43479</xdr:rowOff>
    </xdr:from>
    <xdr:to>
      <xdr:col>4</xdr:col>
      <xdr:colOff>677333</xdr:colOff>
      <xdr:row>41</xdr:row>
      <xdr:rowOff>12701</xdr:rowOff>
    </xdr:to>
    <xdr:sp macro="" textlink="">
      <xdr:nvSpPr>
        <xdr:cNvPr id="411" name="Freeform 143">
          <a:extLst>
            <a:ext uri="{FF2B5EF4-FFF2-40B4-BE49-F238E27FC236}">
              <a16:creationId xmlns:a16="http://schemas.microsoft.com/office/drawing/2014/main" id="{857CC351-03E3-480F-8E72-5057EA3EBD70}"/>
            </a:ext>
          </a:extLst>
        </xdr:cNvPr>
        <xdr:cNvSpPr>
          <a:spLocks/>
        </xdr:cNvSpPr>
      </xdr:nvSpPr>
      <xdr:spPr bwMode="auto">
        <a:xfrm>
          <a:off x="1839573" y="6387129"/>
          <a:ext cx="1079310" cy="655022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297 w 22297"/>
            <a:gd name="connsiteY0" fmla="*/ 7940 h 7940"/>
            <a:gd name="connsiteX1" fmla="*/ 22297 w 22297"/>
            <a:gd name="connsiteY1" fmla="*/ 5083 h 7940"/>
            <a:gd name="connsiteX2" fmla="*/ 12297 w 22297"/>
            <a:gd name="connsiteY2" fmla="*/ 2226 h 7940"/>
            <a:gd name="connsiteX3" fmla="*/ 15238 w 22297"/>
            <a:gd name="connsiteY3" fmla="*/ 138 h 7940"/>
            <a:gd name="connsiteX4" fmla="*/ 4 w 22297"/>
            <a:gd name="connsiteY4" fmla="*/ 1152 h 7940"/>
            <a:gd name="connsiteX0" fmla="*/ 10000 w 10000"/>
            <a:gd name="connsiteY0" fmla="*/ 9999 h 9999"/>
            <a:gd name="connsiteX1" fmla="*/ 10000 w 10000"/>
            <a:gd name="connsiteY1" fmla="*/ 6401 h 9999"/>
            <a:gd name="connsiteX2" fmla="*/ 8911 w 10000"/>
            <a:gd name="connsiteY2" fmla="*/ 2507 h 9999"/>
            <a:gd name="connsiteX3" fmla="*/ 5515 w 10000"/>
            <a:gd name="connsiteY3" fmla="*/ 2803 h 9999"/>
            <a:gd name="connsiteX4" fmla="*/ 6834 w 10000"/>
            <a:gd name="connsiteY4" fmla="*/ 173 h 9999"/>
            <a:gd name="connsiteX5" fmla="*/ 2 w 10000"/>
            <a:gd name="connsiteY5" fmla="*/ 1450 h 9999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9738 h 9738"/>
            <a:gd name="connsiteX1" fmla="*/ 10000 w 10000"/>
            <a:gd name="connsiteY1" fmla="*/ 6140 h 9738"/>
            <a:gd name="connsiteX2" fmla="*/ 8911 w 10000"/>
            <a:gd name="connsiteY2" fmla="*/ 2245 h 9738"/>
            <a:gd name="connsiteX3" fmla="*/ 6747 w 10000"/>
            <a:gd name="connsiteY3" fmla="*/ 187 h 9738"/>
            <a:gd name="connsiteX4" fmla="*/ 2 w 10000"/>
            <a:gd name="connsiteY4" fmla="*/ 1188 h 9738"/>
            <a:gd name="connsiteX0" fmla="*/ 10001 w 10001"/>
            <a:gd name="connsiteY0" fmla="*/ 9808 h 9808"/>
            <a:gd name="connsiteX1" fmla="*/ 10001 w 10001"/>
            <a:gd name="connsiteY1" fmla="*/ 6113 h 9808"/>
            <a:gd name="connsiteX2" fmla="*/ 8912 w 10001"/>
            <a:gd name="connsiteY2" fmla="*/ 2113 h 9808"/>
            <a:gd name="connsiteX3" fmla="*/ 6748 w 10001"/>
            <a:gd name="connsiteY3" fmla="*/ 0 h 9808"/>
            <a:gd name="connsiteX4" fmla="*/ 3 w 10001"/>
            <a:gd name="connsiteY4" fmla="*/ 1028 h 9808"/>
            <a:gd name="connsiteX0" fmla="*/ 10000 w 10000"/>
            <a:gd name="connsiteY0" fmla="*/ 10003 h 10003"/>
            <a:gd name="connsiteX1" fmla="*/ 10000 w 10000"/>
            <a:gd name="connsiteY1" fmla="*/ 6236 h 10003"/>
            <a:gd name="connsiteX2" fmla="*/ 8911 w 10000"/>
            <a:gd name="connsiteY2" fmla="*/ 2157 h 10003"/>
            <a:gd name="connsiteX3" fmla="*/ 6747 w 10000"/>
            <a:gd name="connsiteY3" fmla="*/ 3 h 10003"/>
            <a:gd name="connsiteX4" fmla="*/ 3 w 10000"/>
            <a:gd name="connsiteY4" fmla="*/ 1051 h 10003"/>
            <a:gd name="connsiteX0" fmla="*/ 9997 w 9997"/>
            <a:gd name="connsiteY0" fmla="*/ 10453 h 10453"/>
            <a:gd name="connsiteX1" fmla="*/ 9997 w 9997"/>
            <a:gd name="connsiteY1" fmla="*/ 6686 h 10453"/>
            <a:gd name="connsiteX2" fmla="*/ 8908 w 9997"/>
            <a:gd name="connsiteY2" fmla="*/ 2607 h 10453"/>
            <a:gd name="connsiteX3" fmla="*/ 6744 w 9997"/>
            <a:gd name="connsiteY3" fmla="*/ 453 h 10453"/>
            <a:gd name="connsiteX4" fmla="*/ 0 w 9997"/>
            <a:gd name="connsiteY4" fmla="*/ 1501 h 10453"/>
            <a:gd name="connsiteX0" fmla="*/ 10000 w 10000"/>
            <a:gd name="connsiteY0" fmla="*/ 10036 h 10036"/>
            <a:gd name="connsiteX1" fmla="*/ 10000 w 10000"/>
            <a:gd name="connsiteY1" fmla="*/ 6432 h 10036"/>
            <a:gd name="connsiteX2" fmla="*/ 8911 w 10000"/>
            <a:gd name="connsiteY2" fmla="*/ 2530 h 10036"/>
            <a:gd name="connsiteX3" fmla="*/ 6746 w 10000"/>
            <a:gd name="connsiteY3" fmla="*/ 469 h 10036"/>
            <a:gd name="connsiteX4" fmla="*/ 0 w 10000"/>
            <a:gd name="connsiteY4" fmla="*/ 1472 h 10036"/>
            <a:gd name="connsiteX0" fmla="*/ 10261 w 10261"/>
            <a:gd name="connsiteY0" fmla="*/ 11048 h 11048"/>
            <a:gd name="connsiteX1" fmla="*/ 10261 w 10261"/>
            <a:gd name="connsiteY1" fmla="*/ 7444 h 11048"/>
            <a:gd name="connsiteX2" fmla="*/ 9172 w 10261"/>
            <a:gd name="connsiteY2" fmla="*/ 3542 h 11048"/>
            <a:gd name="connsiteX3" fmla="*/ 7007 w 10261"/>
            <a:gd name="connsiteY3" fmla="*/ 1481 h 11048"/>
            <a:gd name="connsiteX4" fmla="*/ 0 w 10261"/>
            <a:gd name="connsiteY4" fmla="*/ 1011 h 11048"/>
            <a:gd name="connsiteX0" fmla="*/ 10261 w 10261"/>
            <a:gd name="connsiteY0" fmla="*/ 10138 h 10138"/>
            <a:gd name="connsiteX1" fmla="*/ 10261 w 10261"/>
            <a:gd name="connsiteY1" fmla="*/ 6534 h 10138"/>
            <a:gd name="connsiteX2" fmla="*/ 9172 w 10261"/>
            <a:gd name="connsiteY2" fmla="*/ 2632 h 10138"/>
            <a:gd name="connsiteX3" fmla="*/ 7007 w 10261"/>
            <a:gd name="connsiteY3" fmla="*/ 571 h 10138"/>
            <a:gd name="connsiteX4" fmla="*/ 0 w 10261"/>
            <a:gd name="connsiteY4" fmla="*/ 101 h 10138"/>
            <a:gd name="connsiteX0" fmla="*/ 3507 w 16793"/>
            <a:gd name="connsiteY0" fmla="*/ 9577 h 9577"/>
            <a:gd name="connsiteX1" fmla="*/ 3507 w 16793"/>
            <a:gd name="connsiteY1" fmla="*/ 5973 h 9577"/>
            <a:gd name="connsiteX2" fmla="*/ 2418 w 16793"/>
            <a:gd name="connsiteY2" fmla="*/ 2071 h 9577"/>
            <a:gd name="connsiteX3" fmla="*/ 253 w 16793"/>
            <a:gd name="connsiteY3" fmla="*/ 10 h 9577"/>
            <a:gd name="connsiteX4" fmla="*/ 15737 w 16793"/>
            <a:gd name="connsiteY4" fmla="*/ 958 h 9577"/>
            <a:gd name="connsiteX0" fmla="*/ 2297 w 9580"/>
            <a:gd name="connsiteY0" fmla="*/ 9996 h 9996"/>
            <a:gd name="connsiteX1" fmla="*/ 2297 w 9580"/>
            <a:gd name="connsiteY1" fmla="*/ 6233 h 9996"/>
            <a:gd name="connsiteX2" fmla="*/ 1649 w 9580"/>
            <a:gd name="connsiteY2" fmla="*/ 2158 h 9996"/>
            <a:gd name="connsiteX3" fmla="*/ 360 w 9580"/>
            <a:gd name="connsiteY3" fmla="*/ 6 h 9996"/>
            <a:gd name="connsiteX4" fmla="*/ 9580 w 9580"/>
            <a:gd name="connsiteY4" fmla="*/ 996 h 9996"/>
            <a:gd name="connsiteX0" fmla="*/ 3674 w 11276"/>
            <a:gd name="connsiteY0" fmla="*/ 9004 h 9004"/>
            <a:gd name="connsiteX1" fmla="*/ 3674 w 11276"/>
            <a:gd name="connsiteY1" fmla="*/ 5239 h 9004"/>
            <a:gd name="connsiteX2" fmla="*/ 2997 w 11276"/>
            <a:gd name="connsiteY2" fmla="*/ 1163 h 9004"/>
            <a:gd name="connsiteX3" fmla="*/ 318 w 11276"/>
            <a:gd name="connsiteY3" fmla="*/ 386 h 9004"/>
            <a:gd name="connsiteX4" fmla="*/ 11276 w 11276"/>
            <a:gd name="connsiteY4" fmla="*/ 0 h 9004"/>
            <a:gd name="connsiteX0" fmla="*/ 3258 w 10000"/>
            <a:gd name="connsiteY0" fmla="*/ 10000 h 10000"/>
            <a:gd name="connsiteX1" fmla="*/ 3258 w 10000"/>
            <a:gd name="connsiteY1" fmla="*/ 5819 h 10000"/>
            <a:gd name="connsiteX2" fmla="*/ 1320 w 10000"/>
            <a:gd name="connsiteY2" fmla="*/ 2350 h 10000"/>
            <a:gd name="connsiteX3" fmla="*/ 282 w 10000"/>
            <a:gd name="connsiteY3" fmla="*/ 429 h 10000"/>
            <a:gd name="connsiteX4" fmla="*/ 10000 w 10000"/>
            <a:gd name="connsiteY4" fmla="*/ 0 h 10000"/>
            <a:gd name="connsiteX0" fmla="*/ 3258 w 10000"/>
            <a:gd name="connsiteY0" fmla="*/ 10000 h 10000"/>
            <a:gd name="connsiteX1" fmla="*/ 3258 w 10000"/>
            <a:gd name="connsiteY1" fmla="*/ 5819 h 10000"/>
            <a:gd name="connsiteX2" fmla="*/ 1320 w 10000"/>
            <a:gd name="connsiteY2" fmla="*/ 2350 h 10000"/>
            <a:gd name="connsiteX3" fmla="*/ 282 w 10000"/>
            <a:gd name="connsiteY3" fmla="*/ 429 h 10000"/>
            <a:gd name="connsiteX4" fmla="*/ 10000 w 10000"/>
            <a:gd name="connsiteY4" fmla="*/ 0 h 10000"/>
            <a:gd name="connsiteX0" fmla="*/ 3258 w 10000"/>
            <a:gd name="connsiteY0" fmla="*/ 10000 h 10000"/>
            <a:gd name="connsiteX1" fmla="*/ 3258 w 10000"/>
            <a:gd name="connsiteY1" fmla="*/ 5819 h 10000"/>
            <a:gd name="connsiteX2" fmla="*/ 1114 w 10000"/>
            <a:gd name="connsiteY2" fmla="*/ 2820 h 10000"/>
            <a:gd name="connsiteX3" fmla="*/ 282 w 10000"/>
            <a:gd name="connsiteY3" fmla="*/ 429 h 10000"/>
            <a:gd name="connsiteX4" fmla="*/ 10000 w 10000"/>
            <a:gd name="connsiteY4" fmla="*/ 0 h 10000"/>
            <a:gd name="connsiteX0" fmla="*/ 3258 w 10000"/>
            <a:gd name="connsiteY0" fmla="*/ 10000 h 10000"/>
            <a:gd name="connsiteX1" fmla="*/ 3258 w 10000"/>
            <a:gd name="connsiteY1" fmla="*/ 5819 h 10000"/>
            <a:gd name="connsiteX2" fmla="*/ 1114 w 10000"/>
            <a:gd name="connsiteY2" fmla="*/ 2820 h 10000"/>
            <a:gd name="connsiteX3" fmla="*/ 282 w 10000"/>
            <a:gd name="connsiteY3" fmla="*/ 429 h 10000"/>
            <a:gd name="connsiteX4" fmla="*/ 10000 w 10000"/>
            <a:gd name="connsiteY4" fmla="*/ 0 h 10000"/>
            <a:gd name="connsiteX0" fmla="*/ 3262 w 9901"/>
            <a:gd name="connsiteY0" fmla="*/ 10118 h 10118"/>
            <a:gd name="connsiteX1" fmla="*/ 3262 w 9901"/>
            <a:gd name="connsiteY1" fmla="*/ 5937 h 10118"/>
            <a:gd name="connsiteX2" fmla="*/ 1118 w 9901"/>
            <a:gd name="connsiteY2" fmla="*/ 2938 h 10118"/>
            <a:gd name="connsiteX3" fmla="*/ 286 w 9901"/>
            <a:gd name="connsiteY3" fmla="*/ 547 h 10118"/>
            <a:gd name="connsiteX4" fmla="*/ 9901 w 9901"/>
            <a:gd name="connsiteY4" fmla="*/ 0 h 10118"/>
            <a:gd name="connsiteX0" fmla="*/ 3292 w 10101"/>
            <a:gd name="connsiteY0" fmla="*/ 9483 h 9483"/>
            <a:gd name="connsiteX1" fmla="*/ 3292 w 10101"/>
            <a:gd name="connsiteY1" fmla="*/ 5351 h 9483"/>
            <a:gd name="connsiteX2" fmla="*/ 1126 w 10101"/>
            <a:gd name="connsiteY2" fmla="*/ 2387 h 9483"/>
            <a:gd name="connsiteX3" fmla="*/ 286 w 10101"/>
            <a:gd name="connsiteY3" fmla="*/ 24 h 9483"/>
            <a:gd name="connsiteX4" fmla="*/ 10101 w 10101"/>
            <a:gd name="connsiteY4" fmla="*/ 64 h 9483"/>
            <a:gd name="connsiteX0" fmla="*/ 2976 w 9717"/>
            <a:gd name="connsiteY0" fmla="*/ 9975 h 9975"/>
            <a:gd name="connsiteX1" fmla="*/ 2976 w 9717"/>
            <a:gd name="connsiteY1" fmla="*/ 5618 h 9975"/>
            <a:gd name="connsiteX2" fmla="*/ 832 w 9717"/>
            <a:gd name="connsiteY2" fmla="*/ 2492 h 9975"/>
            <a:gd name="connsiteX3" fmla="*/ 0 w 9717"/>
            <a:gd name="connsiteY3" fmla="*/ 0 h 9975"/>
            <a:gd name="connsiteX4" fmla="*/ 9717 w 9717"/>
            <a:gd name="connsiteY4" fmla="*/ 42 h 9975"/>
            <a:gd name="connsiteX0" fmla="*/ 3063 w 10000"/>
            <a:gd name="connsiteY0" fmla="*/ 10000 h 10000"/>
            <a:gd name="connsiteX1" fmla="*/ 3063 w 10000"/>
            <a:gd name="connsiteY1" fmla="*/ 5632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063 w 10000"/>
            <a:gd name="connsiteY0" fmla="*/ 10000 h 10000"/>
            <a:gd name="connsiteX1" fmla="*/ 3063 w 10000"/>
            <a:gd name="connsiteY1" fmla="*/ 5632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063 w 10000"/>
            <a:gd name="connsiteY0" fmla="*/ 10000 h 10000"/>
            <a:gd name="connsiteX1" fmla="*/ 3063 w 10000"/>
            <a:gd name="connsiteY1" fmla="*/ 5632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063 w 10000"/>
            <a:gd name="connsiteY0" fmla="*/ 10000 h 10000"/>
            <a:gd name="connsiteX1" fmla="*/ 3063 w 10000"/>
            <a:gd name="connsiteY1" fmla="*/ 5632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063 w 10000"/>
            <a:gd name="connsiteY0" fmla="*/ 10000 h 10000"/>
            <a:gd name="connsiteX1" fmla="*/ 3009 w 10000"/>
            <a:gd name="connsiteY1" fmla="*/ 5632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063 w 10000"/>
            <a:gd name="connsiteY0" fmla="*/ 10000 h 10000"/>
            <a:gd name="connsiteX1" fmla="*/ 3009 w 10000"/>
            <a:gd name="connsiteY1" fmla="*/ 5632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063 w 10000"/>
            <a:gd name="connsiteY0" fmla="*/ 10000 h 10000"/>
            <a:gd name="connsiteX1" fmla="*/ 3063 w 10000"/>
            <a:gd name="connsiteY1" fmla="*/ 5281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117 w 10000"/>
            <a:gd name="connsiteY0" fmla="*/ 11523 h 11523"/>
            <a:gd name="connsiteX1" fmla="*/ 3063 w 10000"/>
            <a:gd name="connsiteY1" fmla="*/ 5281 h 11523"/>
            <a:gd name="connsiteX2" fmla="*/ 856 w 10000"/>
            <a:gd name="connsiteY2" fmla="*/ 2498 h 11523"/>
            <a:gd name="connsiteX3" fmla="*/ 0 w 10000"/>
            <a:gd name="connsiteY3" fmla="*/ 0 h 11523"/>
            <a:gd name="connsiteX4" fmla="*/ 10000 w 10000"/>
            <a:gd name="connsiteY4" fmla="*/ 42 h 11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523">
              <a:moveTo>
                <a:pt x="3117" y="11523"/>
              </a:moveTo>
              <a:cubicBezTo>
                <a:pt x="3099" y="9442"/>
                <a:pt x="3081" y="7362"/>
                <a:pt x="3063" y="5281"/>
              </a:cubicBezTo>
              <a:cubicBezTo>
                <a:pt x="1697" y="5617"/>
                <a:pt x="538" y="7653"/>
                <a:pt x="856" y="2498"/>
              </a:cubicBezTo>
              <a:cubicBezTo>
                <a:pt x="680" y="1079"/>
                <a:pt x="285" y="833"/>
                <a:pt x="0" y="0"/>
              </a:cubicBezTo>
              <a:cubicBezTo>
                <a:pt x="3906" y="7"/>
                <a:pt x="5267" y="92"/>
                <a:pt x="10000" y="4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303874</xdr:colOff>
      <xdr:row>38</xdr:row>
      <xdr:rowOff>25387</xdr:rowOff>
    </xdr:from>
    <xdr:to>
      <xdr:col>3</xdr:col>
      <xdr:colOff>455838</xdr:colOff>
      <xdr:row>38</xdr:row>
      <xdr:rowOff>170089</xdr:rowOff>
    </xdr:to>
    <xdr:sp macro="" textlink="">
      <xdr:nvSpPr>
        <xdr:cNvPr id="412" name="AutoShape 142">
          <a:extLst>
            <a:ext uri="{FF2B5EF4-FFF2-40B4-BE49-F238E27FC236}">
              <a16:creationId xmlns:a16="http://schemas.microsoft.com/office/drawing/2014/main" id="{4951271C-368A-45C9-9CA5-260A6219BEA3}"/>
            </a:ext>
          </a:extLst>
        </xdr:cNvPr>
        <xdr:cNvSpPr>
          <a:spLocks noChangeArrowheads="1"/>
        </xdr:cNvSpPr>
      </xdr:nvSpPr>
      <xdr:spPr bwMode="auto">
        <a:xfrm>
          <a:off x="1846924" y="6540487"/>
          <a:ext cx="151964" cy="1447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1137</xdr:colOff>
      <xdr:row>39</xdr:row>
      <xdr:rowOff>39049</xdr:rowOff>
    </xdr:from>
    <xdr:ext cx="385816" cy="165173"/>
    <xdr:sp macro="" textlink="">
      <xdr:nvSpPr>
        <xdr:cNvPr id="413" name="Text Box 1490">
          <a:extLst>
            <a:ext uri="{FF2B5EF4-FFF2-40B4-BE49-F238E27FC236}">
              <a16:creationId xmlns:a16="http://schemas.microsoft.com/office/drawing/2014/main" id="{448DD190-E3A2-466A-AC60-410CA43F09C7}"/>
            </a:ext>
          </a:extLst>
        </xdr:cNvPr>
        <xdr:cNvSpPr txBox="1">
          <a:spLocks noChangeArrowheads="1"/>
        </xdr:cNvSpPr>
      </xdr:nvSpPr>
      <xdr:spPr bwMode="auto">
        <a:xfrm>
          <a:off x="5036687" y="6725599"/>
          <a:ext cx="38581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きしや</a:t>
          </a:r>
        </a:p>
      </xdr:txBody>
    </xdr:sp>
    <xdr:clientData/>
  </xdr:oneCellAnchor>
  <xdr:twoCellAnchor>
    <xdr:from>
      <xdr:col>7</xdr:col>
      <xdr:colOff>1132</xdr:colOff>
      <xdr:row>36</xdr:row>
      <xdr:rowOff>161811</xdr:rowOff>
    </xdr:from>
    <xdr:to>
      <xdr:col>8</xdr:col>
      <xdr:colOff>82206</xdr:colOff>
      <xdr:row>38</xdr:row>
      <xdr:rowOff>43996</xdr:rowOff>
    </xdr:to>
    <xdr:sp macro="" textlink="">
      <xdr:nvSpPr>
        <xdr:cNvPr id="414" name="Text Box 1490">
          <a:extLst>
            <a:ext uri="{FF2B5EF4-FFF2-40B4-BE49-F238E27FC236}">
              <a16:creationId xmlns:a16="http://schemas.microsoft.com/office/drawing/2014/main" id="{6EA5D65C-701B-4CFE-9850-32243101F285}"/>
            </a:ext>
          </a:extLst>
        </xdr:cNvPr>
        <xdr:cNvSpPr txBox="1">
          <a:spLocks noChangeArrowheads="1"/>
        </xdr:cNvSpPr>
      </xdr:nvSpPr>
      <xdr:spPr bwMode="auto">
        <a:xfrm>
          <a:off x="4338182" y="6334011"/>
          <a:ext cx="779574" cy="22508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花坂名物焼餅</a:t>
          </a:r>
        </a:p>
      </xdr:txBody>
    </xdr:sp>
    <xdr:clientData/>
  </xdr:twoCellAnchor>
  <xdr:twoCellAnchor editAs="oneCell">
    <xdr:from>
      <xdr:col>6</xdr:col>
      <xdr:colOff>74844</xdr:colOff>
      <xdr:row>37</xdr:row>
      <xdr:rowOff>122441</xdr:rowOff>
    </xdr:from>
    <xdr:to>
      <xdr:col>6</xdr:col>
      <xdr:colOff>481244</xdr:colOff>
      <xdr:row>39</xdr:row>
      <xdr:rowOff>119300</xdr:rowOff>
    </xdr:to>
    <xdr:grpSp>
      <xdr:nvGrpSpPr>
        <xdr:cNvPr id="415" name="Group 6672">
          <a:extLst>
            <a:ext uri="{FF2B5EF4-FFF2-40B4-BE49-F238E27FC236}">
              <a16:creationId xmlns:a16="http://schemas.microsoft.com/office/drawing/2014/main" id="{4EDC6624-25A5-4F5A-B0CD-6A12A0148506}"/>
            </a:ext>
          </a:extLst>
        </xdr:cNvPr>
        <xdr:cNvGrpSpPr>
          <a:grpSpLocks/>
        </xdr:cNvGrpSpPr>
      </xdr:nvGrpSpPr>
      <xdr:grpSpPr bwMode="auto">
        <a:xfrm>
          <a:off x="3650382" y="6411872"/>
          <a:ext cx="406400" cy="336828"/>
          <a:chOff x="536" y="109"/>
          <a:chExt cx="46" cy="44"/>
        </a:xfrm>
      </xdr:grpSpPr>
      <xdr:pic>
        <xdr:nvPicPr>
          <xdr:cNvPr id="416" name="Picture 6673" descr="route2">
            <a:extLst>
              <a:ext uri="{FF2B5EF4-FFF2-40B4-BE49-F238E27FC236}">
                <a16:creationId xmlns:a16="http://schemas.microsoft.com/office/drawing/2014/main" id="{9695572E-7094-4385-93C2-A9A1BC9651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7" name="Text Box 6674">
            <a:extLst>
              <a:ext uri="{FF2B5EF4-FFF2-40B4-BE49-F238E27FC236}">
                <a16:creationId xmlns:a16="http://schemas.microsoft.com/office/drawing/2014/main" id="{DB109C0C-11E2-4CE1-A810-A9AB8D04FC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577783</xdr:colOff>
      <xdr:row>38</xdr:row>
      <xdr:rowOff>86757</xdr:rowOff>
    </xdr:from>
    <xdr:to>
      <xdr:col>8</xdr:col>
      <xdr:colOff>2</xdr:colOff>
      <xdr:row>39</xdr:row>
      <xdr:rowOff>16934</xdr:rowOff>
    </xdr:to>
    <xdr:sp macro="" textlink="">
      <xdr:nvSpPr>
        <xdr:cNvPr id="418" name="AutoShape 149">
          <a:extLst>
            <a:ext uri="{FF2B5EF4-FFF2-40B4-BE49-F238E27FC236}">
              <a16:creationId xmlns:a16="http://schemas.microsoft.com/office/drawing/2014/main" id="{005E7B0D-FF2D-4C3C-8D5E-CA222003188B}"/>
            </a:ext>
          </a:extLst>
        </xdr:cNvPr>
        <xdr:cNvSpPr>
          <a:spLocks noChangeArrowheads="1"/>
        </xdr:cNvSpPr>
      </xdr:nvSpPr>
      <xdr:spPr bwMode="auto">
        <a:xfrm>
          <a:off x="4914833" y="6601857"/>
          <a:ext cx="120719" cy="1016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211492</xdr:colOff>
      <xdr:row>38</xdr:row>
      <xdr:rowOff>91832</xdr:rowOff>
    </xdr:from>
    <xdr:ext cx="512805" cy="165173"/>
    <xdr:sp macro="" textlink="">
      <xdr:nvSpPr>
        <xdr:cNvPr id="419" name="Text Box 1490">
          <a:extLst>
            <a:ext uri="{FF2B5EF4-FFF2-40B4-BE49-F238E27FC236}">
              <a16:creationId xmlns:a16="http://schemas.microsoft.com/office/drawing/2014/main" id="{7103108F-281A-4A24-BCF1-577BAE3A3D6B}"/>
            </a:ext>
          </a:extLst>
        </xdr:cNvPr>
        <xdr:cNvSpPr txBox="1">
          <a:spLocks noChangeArrowheads="1"/>
        </xdr:cNvSpPr>
      </xdr:nvSpPr>
      <xdr:spPr bwMode="auto">
        <a:xfrm>
          <a:off x="5247042" y="6606932"/>
          <a:ext cx="51280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上きしや</a:t>
          </a:r>
        </a:p>
      </xdr:txBody>
    </xdr:sp>
    <xdr:clientData/>
  </xdr:oneCellAnchor>
  <xdr:twoCellAnchor editAs="oneCell">
    <xdr:from>
      <xdr:col>3</xdr:col>
      <xdr:colOff>51865</xdr:colOff>
      <xdr:row>35</xdr:row>
      <xdr:rowOff>63501</xdr:rowOff>
    </xdr:from>
    <xdr:to>
      <xdr:col>3</xdr:col>
      <xdr:colOff>406403</xdr:colOff>
      <xdr:row>37</xdr:row>
      <xdr:rowOff>9422</xdr:rowOff>
    </xdr:to>
    <xdr:grpSp>
      <xdr:nvGrpSpPr>
        <xdr:cNvPr id="420" name="Group 6672">
          <a:extLst>
            <a:ext uri="{FF2B5EF4-FFF2-40B4-BE49-F238E27FC236}">
              <a16:creationId xmlns:a16="http://schemas.microsoft.com/office/drawing/2014/main" id="{F34363A6-A0A9-4E6C-9BFC-E935432DD81D}"/>
            </a:ext>
          </a:extLst>
        </xdr:cNvPr>
        <xdr:cNvGrpSpPr>
          <a:grpSpLocks/>
        </xdr:cNvGrpSpPr>
      </xdr:nvGrpSpPr>
      <xdr:grpSpPr bwMode="auto">
        <a:xfrm>
          <a:off x="1570003" y="6012963"/>
          <a:ext cx="354538" cy="285890"/>
          <a:chOff x="536" y="109"/>
          <a:chExt cx="46" cy="44"/>
        </a:xfrm>
      </xdr:grpSpPr>
      <xdr:pic>
        <xdr:nvPicPr>
          <xdr:cNvPr id="421" name="Picture 6673" descr="route2">
            <a:extLst>
              <a:ext uri="{FF2B5EF4-FFF2-40B4-BE49-F238E27FC236}">
                <a16:creationId xmlns:a16="http://schemas.microsoft.com/office/drawing/2014/main" id="{7B133002-81D8-4C64-B419-18C26D7E83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2" name="Text Box 6674">
            <a:extLst>
              <a:ext uri="{FF2B5EF4-FFF2-40B4-BE49-F238E27FC236}">
                <a16:creationId xmlns:a16="http://schemas.microsoft.com/office/drawing/2014/main" id="{E7391187-7822-4A40-96C7-BB32226920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76199</xdr:colOff>
      <xdr:row>37</xdr:row>
      <xdr:rowOff>67733</xdr:rowOff>
    </xdr:from>
    <xdr:to>
      <xdr:col>10</xdr:col>
      <xdr:colOff>643664</xdr:colOff>
      <xdr:row>40</xdr:row>
      <xdr:rowOff>4233</xdr:rowOff>
    </xdr:to>
    <xdr:sp macro="" textlink="">
      <xdr:nvSpPr>
        <xdr:cNvPr id="423" name="Freeform 150">
          <a:extLst>
            <a:ext uri="{FF2B5EF4-FFF2-40B4-BE49-F238E27FC236}">
              <a16:creationId xmlns:a16="http://schemas.microsoft.com/office/drawing/2014/main" id="{9A2A7920-371A-451C-BDC7-3F59DFD3D0B3}"/>
            </a:ext>
          </a:extLst>
        </xdr:cNvPr>
        <xdr:cNvSpPr>
          <a:spLocks/>
        </xdr:cNvSpPr>
      </xdr:nvSpPr>
      <xdr:spPr bwMode="auto">
        <a:xfrm flipH="1">
          <a:off x="6508749" y="6411383"/>
          <a:ext cx="567465" cy="4508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  <a:gd name="connsiteX0" fmla="*/ 8776 w 8776"/>
            <a:gd name="connsiteY0" fmla="*/ 10000 h 10000"/>
            <a:gd name="connsiteX1" fmla="*/ 8776 w 8776"/>
            <a:gd name="connsiteY1" fmla="*/ 0 h 10000"/>
            <a:gd name="connsiteX2" fmla="*/ 0 w 8776"/>
            <a:gd name="connsiteY2" fmla="*/ 7335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7335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7335 h 10000"/>
            <a:gd name="connsiteX0" fmla="*/ 10630 w 10630"/>
            <a:gd name="connsiteY0" fmla="*/ 10000 h 10000"/>
            <a:gd name="connsiteX1" fmla="*/ 10630 w 10630"/>
            <a:gd name="connsiteY1" fmla="*/ 0 h 10000"/>
            <a:gd name="connsiteX2" fmla="*/ 0 w 10630"/>
            <a:gd name="connsiteY2" fmla="*/ 7792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30" h="10000">
              <a:moveTo>
                <a:pt x="10630" y="10000"/>
              </a:moveTo>
              <a:lnTo>
                <a:pt x="10630" y="0"/>
              </a:lnTo>
              <a:cubicBezTo>
                <a:pt x="6948" y="2868"/>
                <a:pt x="8565" y="1403"/>
                <a:pt x="0" y="779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9524</xdr:colOff>
      <xdr:row>37</xdr:row>
      <xdr:rowOff>1057</xdr:rowOff>
    </xdr:from>
    <xdr:to>
      <xdr:col>10</xdr:col>
      <xdr:colOff>152399</xdr:colOff>
      <xdr:row>37</xdr:row>
      <xdr:rowOff>135465</xdr:rowOff>
    </xdr:to>
    <xdr:sp macro="" textlink="">
      <xdr:nvSpPr>
        <xdr:cNvPr id="424" name="Oval 151">
          <a:extLst>
            <a:ext uri="{FF2B5EF4-FFF2-40B4-BE49-F238E27FC236}">
              <a16:creationId xmlns:a16="http://schemas.microsoft.com/office/drawing/2014/main" id="{1D05E40A-1334-47A6-A52D-58FCE3595131}"/>
            </a:ext>
          </a:extLst>
        </xdr:cNvPr>
        <xdr:cNvSpPr>
          <a:spLocks noChangeArrowheads="1"/>
        </xdr:cNvSpPr>
      </xdr:nvSpPr>
      <xdr:spPr bwMode="auto">
        <a:xfrm>
          <a:off x="6442074" y="6344707"/>
          <a:ext cx="142875" cy="1344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107948</xdr:colOff>
      <xdr:row>31</xdr:row>
      <xdr:rowOff>69850</xdr:rowOff>
    </xdr:from>
    <xdr:to>
      <xdr:col>10</xdr:col>
      <xdr:colOff>558800</xdr:colOff>
      <xdr:row>32</xdr:row>
      <xdr:rowOff>9219</xdr:rowOff>
    </xdr:to>
    <xdr:sp macro="" textlink="">
      <xdr:nvSpPr>
        <xdr:cNvPr id="425" name="Line 1143">
          <a:extLst>
            <a:ext uri="{FF2B5EF4-FFF2-40B4-BE49-F238E27FC236}">
              <a16:creationId xmlns:a16="http://schemas.microsoft.com/office/drawing/2014/main" id="{E115B73B-CBD4-49D1-898A-DA60FD4962A0}"/>
            </a:ext>
          </a:extLst>
        </xdr:cNvPr>
        <xdr:cNvSpPr>
          <a:spLocks noChangeShapeType="1"/>
        </xdr:cNvSpPr>
      </xdr:nvSpPr>
      <xdr:spPr bwMode="auto">
        <a:xfrm flipH="1">
          <a:off x="6540498" y="5384800"/>
          <a:ext cx="450852" cy="1108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146050</xdr:colOff>
      <xdr:row>35</xdr:row>
      <xdr:rowOff>152399</xdr:rowOff>
    </xdr:from>
    <xdr:to>
      <xdr:col>9</xdr:col>
      <xdr:colOff>698500</xdr:colOff>
      <xdr:row>37</xdr:row>
      <xdr:rowOff>34924</xdr:rowOff>
    </xdr:to>
    <xdr:sp macro="" textlink="">
      <xdr:nvSpPr>
        <xdr:cNvPr id="426" name="Line 1143">
          <a:extLst>
            <a:ext uri="{FF2B5EF4-FFF2-40B4-BE49-F238E27FC236}">
              <a16:creationId xmlns:a16="http://schemas.microsoft.com/office/drawing/2014/main" id="{AD653F54-696F-4505-B385-568717A8D95D}"/>
            </a:ext>
          </a:extLst>
        </xdr:cNvPr>
        <xdr:cNvSpPr>
          <a:spLocks noChangeShapeType="1"/>
        </xdr:cNvSpPr>
      </xdr:nvSpPr>
      <xdr:spPr bwMode="auto">
        <a:xfrm flipH="1" flipV="1">
          <a:off x="5880100" y="6153149"/>
          <a:ext cx="552450" cy="225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412076</xdr:colOff>
      <xdr:row>35</xdr:row>
      <xdr:rowOff>150582</xdr:rowOff>
    </xdr:from>
    <xdr:to>
      <xdr:col>10</xdr:col>
      <xdr:colOff>511405</xdr:colOff>
      <xdr:row>37</xdr:row>
      <xdr:rowOff>24053</xdr:rowOff>
    </xdr:to>
    <xdr:sp macro="" textlink="">
      <xdr:nvSpPr>
        <xdr:cNvPr id="427" name="Text Box 1490">
          <a:extLst>
            <a:ext uri="{FF2B5EF4-FFF2-40B4-BE49-F238E27FC236}">
              <a16:creationId xmlns:a16="http://schemas.microsoft.com/office/drawing/2014/main" id="{F3DBE629-9447-4D21-B8A7-2E601D517089}"/>
            </a:ext>
          </a:extLst>
        </xdr:cNvPr>
        <xdr:cNvSpPr txBox="1">
          <a:spLocks noChangeArrowheads="1"/>
        </xdr:cNvSpPr>
      </xdr:nvSpPr>
      <xdr:spPr bwMode="auto">
        <a:xfrm>
          <a:off x="6146126" y="6151332"/>
          <a:ext cx="797829" cy="21637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矢立茶屋</a:t>
          </a:r>
        </a:p>
      </xdr:txBody>
    </xdr:sp>
    <xdr:clientData/>
  </xdr:twoCellAnchor>
  <xdr:twoCellAnchor editAs="oneCell">
    <xdr:from>
      <xdr:col>9</xdr:col>
      <xdr:colOff>112189</xdr:colOff>
      <xdr:row>36</xdr:row>
      <xdr:rowOff>27358</xdr:rowOff>
    </xdr:from>
    <xdr:to>
      <xdr:col>9</xdr:col>
      <xdr:colOff>550333</xdr:colOff>
      <xdr:row>38</xdr:row>
      <xdr:rowOff>38100</xdr:rowOff>
    </xdr:to>
    <xdr:grpSp>
      <xdr:nvGrpSpPr>
        <xdr:cNvPr id="428" name="Group 6672">
          <a:extLst>
            <a:ext uri="{FF2B5EF4-FFF2-40B4-BE49-F238E27FC236}">
              <a16:creationId xmlns:a16="http://schemas.microsoft.com/office/drawing/2014/main" id="{09FF2A71-E6D0-4EEF-B1AE-A8461DC4A536}"/>
            </a:ext>
          </a:extLst>
        </xdr:cNvPr>
        <xdr:cNvGrpSpPr>
          <a:grpSpLocks/>
        </xdr:cNvGrpSpPr>
      </xdr:nvGrpSpPr>
      <xdr:grpSpPr bwMode="auto">
        <a:xfrm>
          <a:off x="5745127" y="6146804"/>
          <a:ext cx="438144" cy="350711"/>
          <a:chOff x="536" y="109"/>
          <a:chExt cx="46" cy="44"/>
        </a:xfrm>
      </xdr:grpSpPr>
      <xdr:pic>
        <xdr:nvPicPr>
          <xdr:cNvPr id="429" name="Picture 6673" descr="route2">
            <a:extLst>
              <a:ext uri="{FF2B5EF4-FFF2-40B4-BE49-F238E27FC236}">
                <a16:creationId xmlns:a16="http://schemas.microsoft.com/office/drawing/2014/main" id="{790D9776-4B76-4C45-9C94-8756D34F1D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0" name="Text Box 6674">
            <a:extLst>
              <a:ext uri="{FF2B5EF4-FFF2-40B4-BE49-F238E27FC236}">
                <a16:creationId xmlns:a16="http://schemas.microsoft.com/office/drawing/2014/main" id="{CBF320AC-1F49-4303-8E9E-123809509B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59293</xdr:colOff>
      <xdr:row>38</xdr:row>
      <xdr:rowOff>138171</xdr:rowOff>
    </xdr:from>
    <xdr:to>
      <xdr:col>10</xdr:col>
      <xdr:colOff>423332</xdr:colOff>
      <xdr:row>40</xdr:row>
      <xdr:rowOff>84666</xdr:rowOff>
    </xdr:to>
    <xdr:grpSp>
      <xdr:nvGrpSpPr>
        <xdr:cNvPr id="431" name="Group 6672">
          <a:extLst>
            <a:ext uri="{FF2B5EF4-FFF2-40B4-BE49-F238E27FC236}">
              <a16:creationId xmlns:a16="http://schemas.microsoft.com/office/drawing/2014/main" id="{8FD5C670-C0DF-4810-8487-893EC6DD4935}"/>
            </a:ext>
          </a:extLst>
        </xdr:cNvPr>
        <xdr:cNvGrpSpPr>
          <a:grpSpLocks/>
        </xdr:cNvGrpSpPr>
      </xdr:nvGrpSpPr>
      <xdr:grpSpPr bwMode="auto">
        <a:xfrm>
          <a:off x="6378031" y="6597586"/>
          <a:ext cx="364039" cy="286465"/>
          <a:chOff x="536" y="109"/>
          <a:chExt cx="47" cy="44"/>
        </a:xfrm>
      </xdr:grpSpPr>
      <xdr:pic>
        <xdr:nvPicPr>
          <xdr:cNvPr id="432" name="Picture 6673" descr="route2">
            <a:extLst>
              <a:ext uri="{FF2B5EF4-FFF2-40B4-BE49-F238E27FC236}">
                <a16:creationId xmlns:a16="http://schemas.microsoft.com/office/drawing/2014/main" id="{43410AA0-25FC-4D01-A5E4-944457D941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3" name="Text Box 6674">
            <a:extLst>
              <a:ext uri="{FF2B5EF4-FFF2-40B4-BE49-F238E27FC236}">
                <a16:creationId xmlns:a16="http://schemas.microsoft.com/office/drawing/2014/main" id="{F489EA1C-0445-415B-A049-7BC55BF6F4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6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236015</xdr:colOff>
      <xdr:row>36</xdr:row>
      <xdr:rowOff>142862</xdr:rowOff>
    </xdr:from>
    <xdr:to>
      <xdr:col>10</xdr:col>
      <xdr:colOff>651932</xdr:colOff>
      <xdr:row>38</xdr:row>
      <xdr:rowOff>101600</xdr:rowOff>
    </xdr:to>
    <xdr:grpSp>
      <xdr:nvGrpSpPr>
        <xdr:cNvPr id="434" name="Group 6672">
          <a:extLst>
            <a:ext uri="{FF2B5EF4-FFF2-40B4-BE49-F238E27FC236}">
              <a16:creationId xmlns:a16="http://schemas.microsoft.com/office/drawing/2014/main" id="{1C638BDC-7692-438B-BD03-2F8887DAA43A}"/>
            </a:ext>
          </a:extLst>
        </xdr:cNvPr>
        <xdr:cNvGrpSpPr>
          <a:grpSpLocks/>
        </xdr:cNvGrpSpPr>
      </xdr:nvGrpSpPr>
      <xdr:grpSpPr bwMode="auto">
        <a:xfrm>
          <a:off x="6554753" y="6262308"/>
          <a:ext cx="415917" cy="298707"/>
          <a:chOff x="536" y="109"/>
          <a:chExt cx="46" cy="44"/>
        </a:xfrm>
      </xdr:grpSpPr>
      <xdr:pic>
        <xdr:nvPicPr>
          <xdr:cNvPr id="435" name="Picture 6673" descr="route2">
            <a:extLst>
              <a:ext uri="{FF2B5EF4-FFF2-40B4-BE49-F238E27FC236}">
                <a16:creationId xmlns:a16="http://schemas.microsoft.com/office/drawing/2014/main" id="{1BB928E1-AFC8-4A47-9E23-BCC862DD3F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6" name="Text Box 6674">
            <a:extLst>
              <a:ext uri="{FF2B5EF4-FFF2-40B4-BE49-F238E27FC236}">
                <a16:creationId xmlns:a16="http://schemas.microsoft.com/office/drawing/2014/main" id="{40C6355A-B49D-4F58-B0F8-1B8F7B6C62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347004</xdr:colOff>
      <xdr:row>36</xdr:row>
      <xdr:rowOff>183696</xdr:rowOff>
    </xdr:from>
    <xdr:to>
      <xdr:col>1</xdr:col>
      <xdr:colOff>592453</xdr:colOff>
      <xdr:row>38</xdr:row>
      <xdr:rowOff>21944</xdr:rowOff>
    </xdr:to>
    <xdr:sp macro="" textlink="">
      <xdr:nvSpPr>
        <xdr:cNvPr id="437" name="六角形 436">
          <a:extLst>
            <a:ext uri="{FF2B5EF4-FFF2-40B4-BE49-F238E27FC236}">
              <a16:creationId xmlns:a16="http://schemas.microsoft.com/office/drawing/2014/main" id="{23B5DB54-A276-4228-9777-A2DEA1F4643C}"/>
            </a:ext>
          </a:extLst>
        </xdr:cNvPr>
        <xdr:cNvSpPr/>
      </xdr:nvSpPr>
      <xdr:spPr bwMode="auto">
        <a:xfrm>
          <a:off x="493054" y="6343196"/>
          <a:ext cx="245449" cy="1938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2</xdr:col>
      <xdr:colOff>236613</xdr:colOff>
      <xdr:row>36</xdr:row>
      <xdr:rowOff>148467</xdr:rowOff>
    </xdr:from>
    <xdr:to>
      <xdr:col>2</xdr:col>
      <xdr:colOff>482062</xdr:colOff>
      <xdr:row>37</xdr:row>
      <xdr:rowOff>156805</xdr:rowOff>
    </xdr:to>
    <xdr:sp macro="" textlink="">
      <xdr:nvSpPr>
        <xdr:cNvPr id="438" name="六角形 437">
          <a:extLst>
            <a:ext uri="{FF2B5EF4-FFF2-40B4-BE49-F238E27FC236}">
              <a16:creationId xmlns:a16="http://schemas.microsoft.com/office/drawing/2014/main" id="{7C4B6220-29BC-40D6-BF92-A3C77C58E4F4}"/>
            </a:ext>
          </a:extLst>
        </xdr:cNvPr>
        <xdr:cNvSpPr/>
      </xdr:nvSpPr>
      <xdr:spPr bwMode="auto">
        <a:xfrm>
          <a:off x="1081163" y="6320667"/>
          <a:ext cx="245449" cy="1797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394632</xdr:colOff>
      <xdr:row>39</xdr:row>
      <xdr:rowOff>122461</xdr:rowOff>
    </xdr:from>
    <xdr:to>
      <xdr:col>3</xdr:col>
      <xdr:colOff>640081</xdr:colOff>
      <xdr:row>40</xdr:row>
      <xdr:rowOff>144406</xdr:rowOff>
    </xdr:to>
    <xdr:sp macro="" textlink="">
      <xdr:nvSpPr>
        <xdr:cNvPr id="439" name="六角形 438">
          <a:extLst>
            <a:ext uri="{FF2B5EF4-FFF2-40B4-BE49-F238E27FC236}">
              <a16:creationId xmlns:a16="http://schemas.microsoft.com/office/drawing/2014/main" id="{40794269-88C4-4796-93BA-C3D86FB0296F}"/>
            </a:ext>
          </a:extLst>
        </xdr:cNvPr>
        <xdr:cNvSpPr/>
      </xdr:nvSpPr>
      <xdr:spPr bwMode="auto">
        <a:xfrm>
          <a:off x="1937682" y="6809011"/>
          <a:ext cx="245449" cy="1933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3</xdr:col>
      <xdr:colOff>47628</xdr:colOff>
      <xdr:row>38</xdr:row>
      <xdr:rowOff>0</xdr:rowOff>
    </xdr:from>
    <xdr:to>
      <xdr:col>3</xdr:col>
      <xdr:colOff>293077</xdr:colOff>
      <xdr:row>39</xdr:row>
      <xdr:rowOff>21945</xdr:rowOff>
    </xdr:to>
    <xdr:sp macro="" textlink="">
      <xdr:nvSpPr>
        <xdr:cNvPr id="440" name="六角形 439">
          <a:extLst>
            <a:ext uri="{FF2B5EF4-FFF2-40B4-BE49-F238E27FC236}">
              <a16:creationId xmlns:a16="http://schemas.microsoft.com/office/drawing/2014/main" id="{58491C7B-6A07-4B2A-A5E6-81986CE5EE6A}"/>
            </a:ext>
          </a:extLst>
        </xdr:cNvPr>
        <xdr:cNvSpPr/>
      </xdr:nvSpPr>
      <xdr:spPr bwMode="auto">
        <a:xfrm>
          <a:off x="1590678" y="6515100"/>
          <a:ext cx="245449" cy="1933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 editAs="oneCell">
    <xdr:from>
      <xdr:col>5</xdr:col>
      <xdr:colOff>193047</xdr:colOff>
      <xdr:row>37</xdr:row>
      <xdr:rowOff>159182</xdr:rowOff>
    </xdr:from>
    <xdr:to>
      <xdr:col>5</xdr:col>
      <xdr:colOff>502383</xdr:colOff>
      <xdr:row>39</xdr:row>
      <xdr:rowOff>128490</xdr:rowOff>
    </xdr:to>
    <xdr:grpSp>
      <xdr:nvGrpSpPr>
        <xdr:cNvPr id="441" name="Group 6672">
          <a:extLst>
            <a:ext uri="{FF2B5EF4-FFF2-40B4-BE49-F238E27FC236}">
              <a16:creationId xmlns:a16="http://schemas.microsoft.com/office/drawing/2014/main" id="{6704911D-1262-4373-B184-9162F660130E}"/>
            </a:ext>
          </a:extLst>
        </xdr:cNvPr>
        <xdr:cNvGrpSpPr>
          <a:grpSpLocks/>
        </xdr:cNvGrpSpPr>
      </xdr:nvGrpSpPr>
      <xdr:grpSpPr bwMode="auto">
        <a:xfrm>
          <a:off x="3082785" y="6448613"/>
          <a:ext cx="309336" cy="309277"/>
          <a:chOff x="536" y="109"/>
          <a:chExt cx="46" cy="44"/>
        </a:xfrm>
      </xdr:grpSpPr>
      <xdr:pic>
        <xdr:nvPicPr>
          <xdr:cNvPr id="442" name="Picture 6673" descr="route2">
            <a:extLst>
              <a:ext uri="{FF2B5EF4-FFF2-40B4-BE49-F238E27FC236}">
                <a16:creationId xmlns:a16="http://schemas.microsoft.com/office/drawing/2014/main" id="{9298939C-B6E5-4B81-A570-2ADEF34AE5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3" name="Text Box 6674">
            <a:extLst>
              <a:ext uri="{FF2B5EF4-FFF2-40B4-BE49-F238E27FC236}">
                <a16:creationId xmlns:a16="http://schemas.microsoft.com/office/drawing/2014/main" id="{E6FD6B80-A7AF-42B7-A545-CD1EF57D83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100829</xdr:colOff>
      <xdr:row>46</xdr:row>
      <xdr:rowOff>151670</xdr:rowOff>
    </xdr:from>
    <xdr:to>
      <xdr:col>2</xdr:col>
      <xdr:colOff>135921</xdr:colOff>
      <xdr:row>48</xdr:row>
      <xdr:rowOff>16477</xdr:rowOff>
    </xdr:to>
    <xdr:cxnSp macro="">
      <xdr:nvCxnSpPr>
        <xdr:cNvPr id="445" name="AutoShape 416">
          <a:extLst>
            <a:ext uri="{FF2B5EF4-FFF2-40B4-BE49-F238E27FC236}">
              <a16:creationId xmlns:a16="http://schemas.microsoft.com/office/drawing/2014/main" id="{0AFA3F7E-0B42-4F6E-B8AC-F265F1193782}"/>
            </a:ext>
          </a:extLst>
        </xdr:cNvPr>
        <xdr:cNvCxnSpPr>
          <a:cxnSpLocks noChangeShapeType="1"/>
        </xdr:cNvCxnSpPr>
      </xdr:nvCxnSpPr>
      <xdr:spPr bwMode="auto">
        <a:xfrm flipH="1">
          <a:off x="944472" y="8080099"/>
          <a:ext cx="35092" cy="209521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297432</xdr:colOff>
      <xdr:row>46</xdr:row>
      <xdr:rowOff>79289</xdr:rowOff>
    </xdr:from>
    <xdr:to>
      <xdr:col>2</xdr:col>
      <xdr:colOff>152757</xdr:colOff>
      <xdr:row>48</xdr:row>
      <xdr:rowOff>54502</xdr:rowOff>
    </xdr:to>
    <xdr:sp macro="" textlink="">
      <xdr:nvSpPr>
        <xdr:cNvPr id="446" name="Text Box 1490">
          <a:extLst>
            <a:ext uri="{FF2B5EF4-FFF2-40B4-BE49-F238E27FC236}">
              <a16:creationId xmlns:a16="http://schemas.microsoft.com/office/drawing/2014/main" id="{6E4BBF5D-386B-4013-8D7C-0CCD4D988F8E}"/>
            </a:ext>
          </a:extLst>
        </xdr:cNvPr>
        <xdr:cNvSpPr txBox="1">
          <a:spLocks noChangeArrowheads="1"/>
        </xdr:cNvSpPr>
      </xdr:nvSpPr>
      <xdr:spPr bwMode="auto">
        <a:xfrm>
          <a:off x="442575" y="8007718"/>
          <a:ext cx="553825" cy="31992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ケーブル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高野山駅</a:t>
          </a:r>
        </a:p>
      </xdr:txBody>
    </xdr:sp>
    <xdr:clientData/>
  </xdr:twoCellAnchor>
  <xdr:twoCellAnchor>
    <xdr:from>
      <xdr:col>1</xdr:col>
      <xdr:colOff>93497</xdr:colOff>
      <xdr:row>45</xdr:row>
      <xdr:rowOff>34217</xdr:rowOff>
    </xdr:from>
    <xdr:to>
      <xdr:col>1</xdr:col>
      <xdr:colOff>479123</xdr:colOff>
      <xdr:row>46</xdr:row>
      <xdr:rowOff>100448</xdr:rowOff>
    </xdr:to>
    <xdr:sp macro="" textlink="">
      <xdr:nvSpPr>
        <xdr:cNvPr id="447" name="Text Box 1141">
          <a:extLst>
            <a:ext uri="{FF2B5EF4-FFF2-40B4-BE49-F238E27FC236}">
              <a16:creationId xmlns:a16="http://schemas.microsoft.com/office/drawing/2014/main" id="{CE6B159B-0445-4641-88F0-CA7577209C76}"/>
            </a:ext>
          </a:extLst>
        </xdr:cNvPr>
        <xdr:cNvSpPr txBox="1">
          <a:spLocks noChangeArrowheads="1"/>
        </xdr:cNvSpPr>
      </xdr:nvSpPr>
      <xdr:spPr bwMode="auto">
        <a:xfrm>
          <a:off x="239547" y="7749467"/>
          <a:ext cx="385626" cy="2376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</a:p>
      </xdr:txBody>
    </xdr:sp>
    <xdr:clientData/>
  </xdr:twoCellAnchor>
  <xdr:twoCellAnchor>
    <xdr:from>
      <xdr:col>2</xdr:col>
      <xdr:colOff>66847</xdr:colOff>
      <xdr:row>41</xdr:row>
      <xdr:rowOff>93579</xdr:rowOff>
    </xdr:from>
    <xdr:to>
      <xdr:col>2</xdr:col>
      <xdr:colOff>91909</xdr:colOff>
      <xdr:row>43</xdr:row>
      <xdr:rowOff>103610</xdr:rowOff>
    </xdr:to>
    <xdr:sp macro="" textlink="">
      <xdr:nvSpPr>
        <xdr:cNvPr id="448" name="Line 404">
          <a:extLst>
            <a:ext uri="{FF2B5EF4-FFF2-40B4-BE49-F238E27FC236}">
              <a16:creationId xmlns:a16="http://schemas.microsoft.com/office/drawing/2014/main" id="{24263192-53E3-4E31-B2A6-C9227A36D016}"/>
            </a:ext>
          </a:extLst>
        </xdr:cNvPr>
        <xdr:cNvSpPr>
          <a:spLocks noChangeShapeType="1"/>
        </xdr:cNvSpPr>
      </xdr:nvSpPr>
      <xdr:spPr bwMode="auto">
        <a:xfrm flipH="1">
          <a:off x="911397" y="7123029"/>
          <a:ext cx="25062" cy="3529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495213</xdr:colOff>
      <xdr:row>45</xdr:row>
      <xdr:rowOff>136446</xdr:rowOff>
    </xdr:from>
    <xdr:to>
      <xdr:col>6</xdr:col>
      <xdr:colOff>557873</xdr:colOff>
      <xdr:row>48</xdr:row>
      <xdr:rowOff>114048</xdr:rowOff>
    </xdr:to>
    <xdr:sp macro="" textlink="">
      <xdr:nvSpPr>
        <xdr:cNvPr id="456" name="Freeform 2096">
          <a:extLst>
            <a:ext uri="{FF2B5EF4-FFF2-40B4-BE49-F238E27FC236}">
              <a16:creationId xmlns:a16="http://schemas.microsoft.com/office/drawing/2014/main" id="{1EEDF7A2-1E8E-4679-AA62-B19054DA17F1}"/>
            </a:ext>
          </a:extLst>
        </xdr:cNvPr>
        <xdr:cNvSpPr>
          <a:spLocks/>
        </xdr:cNvSpPr>
      </xdr:nvSpPr>
      <xdr:spPr bwMode="auto">
        <a:xfrm>
          <a:off x="3435263" y="7851696"/>
          <a:ext cx="761160" cy="49195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814 w 5814"/>
            <a:gd name="connsiteY0" fmla="*/ 12378 h 12378"/>
            <a:gd name="connsiteX1" fmla="*/ 5814 w 5814"/>
            <a:gd name="connsiteY1" fmla="*/ 2378 h 12378"/>
            <a:gd name="connsiteX2" fmla="*/ 0 w 5814"/>
            <a:gd name="connsiteY2" fmla="*/ 0 h 12378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7391 w 7391"/>
            <a:gd name="connsiteY0" fmla="*/ 10704 h 10704"/>
            <a:gd name="connsiteX1" fmla="*/ 7391 w 7391"/>
            <a:gd name="connsiteY1" fmla="*/ 2625 h 10704"/>
            <a:gd name="connsiteX2" fmla="*/ 0 w 7391"/>
            <a:gd name="connsiteY2" fmla="*/ 0 h 10704"/>
            <a:gd name="connsiteX0" fmla="*/ 10000 w 10000"/>
            <a:gd name="connsiteY0" fmla="*/ 10000 h 10000"/>
            <a:gd name="connsiteX1" fmla="*/ 10000 w 10000"/>
            <a:gd name="connsiteY1" fmla="*/ 2452 h 10000"/>
            <a:gd name="connsiteX2" fmla="*/ 0 w 10000"/>
            <a:gd name="connsiteY2" fmla="*/ 0 h 10000"/>
            <a:gd name="connsiteX0" fmla="*/ 281 w 15486"/>
            <a:gd name="connsiteY0" fmla="*/ 10141 h 10141"/>
            <a:gd name="connsiteX1" fmla="*/ 281 w 15486"/>
            <a:gd name="connsiteY1" fmla="*/ 2593 h 10141"/>
            <a:gd name="connsiteX2" fmla="*/ 13223 w 15486"/>
            <a:gd name="connsiteY2" fmla="*/ 0 h 10141"/>
            <a:gd name="connsiteX0" fmla="*/ 710 w 13652"/>
            <a:gd name="connsiteY0" fmla="*/ 10141 h 10141"/>
            <a:gd name="connsiteX1" fmla="*/ 710 w 13652"/>
            <a:gd name="connsiteY1" fmla="*/ 2593 h 10141"/>
            <a:gd name="connsiteX2" fmla="*/ 13652 w 13652"/>
            <a:gd name="connsiteY2" fmla="*/ 0 h 10141"/>
            <a:gd name="connsiteX0" fmla="*/ 4073 w 17015"/>
            <a:gd name="connsiteY0" fmla="*/ 10141 h 10141"/>
            <a:gd name="connsiteX1" fmla="*/ 543 w 17015"/>
            <a:gd name="connsiteY1" fmla="*/ 2546 h 10141"/>
            <a:gd name="connsiteX2" fmla="*/ 17015 w 17015"/>
            <a:gd name="connsiteY2" fmla="*/ 0 h 10141"/>
            <a:gd name="connsiteX0" fmla="*/ 3530 w 16472"/>
            <a:gd name="connsiteY0" fmla="*/ 10141 h 10141"/>
            <a:gd name="connsiteX1" fmla="*/ 0 w 16472"/>
            <a:gd name="connsiteY1" fmla="*/ 2546 h 10141"/>
            <a:gd name="connsiteX2" fmla="*/ 16472 w 16472"/>
            <a:gd name="connsiteY2" fmla="*/ 0 h 10141"/>
            <a:gd name="connsiteX0" fmla="*/ 3530 w 16472"/>
            <a:gd name="connsiteY0" fmla="*/ 10141 h 10141"/>
            <a:gd name="connsiteX1" fmla="*/ 1177 w 16472"/>
            <a:gd name="connsiteY1" fmla="*/ 2629 h 10141"/>
            <a:gd name="connsiteX2" fmla="*/ 0 w 16472"/>
            <a:gd name="connsiteY2" fmla="*/ 2546 h 10141"/>
            <a:gd name="connsiteX3" fmla="*/ 16472 w 16472"/>
            <a:gd name="connsiteY3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4118 w 15295"/>
            <a:gd name="connsiteY2" fmla="*/ 1362 h 10141"/>
            <a:gd name="connsiteX3" fmla="*/ 15295 w 15295"/>
            <a:gd name="connsiteY3" fmla="*/ 0 h 10141"/>
            <a:gd name="connsiteX0" fmla="*/ 7191 w 9289"/>
            <a:gd name="connsiteY0" fmla="*/ 10470 h 10470"/>
            <a:gd name="connsiteX1" fmla="*/ 4838 w 9289"/>
            <a:gd name="connsiteY1" fmla="*/ 2958 h 10470"/>
            <a:gd name="connsiteX2" fmla="*/ 8956 w 9289"/>
            <a:gd name="connsiteY2" fmla="*/ 1691 h 10470"/>
            <a:gd name="connsiteX3" fmla="*/ 132 w 9289"/>
            <a:gd name="connsiteY3" fmla="*/ 0 h 10470"/>
            <a:gd name="connsiteX0" fmla="*/ 2533 w 5037"/>
            <a:gd name="connsiteY0" fmla="*/ 9686 h 9686"/>
            <a:gd name="connsiteX1" fmla="*/ 0 w 5037"/>
            <a:gd name="connsiteY1" fmla="*/ 2511 h 9686"/>
            <a:gd name="connsiteX2" fmla="*/ 4434 w 5037"/>
            <a:gd name="connsiteY2" fmla="*/ 1301 h 9686"/>
            <a:gd name="connsiteX3" fmla="*/ 1267 w 5037"/>
            <a:gd name="connsiteY3" fmla="*/ 0 h 9686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9053"/>
            <a:gd name="connsiteY0" fmla="*/ 10000 h 10000"/>
            <a:gd name="connsiteX1" fmla="*/ 0 w 9053"/>
            <a:gd name="connsiteY1" fmla="*/ 2592 h 10000"/>
            <a:gd name="connsiteX2" fmla="*/ 8803 w 9053"/>
            <a:gd name="connsiteY2" fmla="*/ 1343 h 10000"/>
            <a:gd name="connsiteX3" fmla="*/ 6286 w 9053"/>
            <a:gd name="connsiteY3" fmla="*/ 188 h 10000"/>
            <a:gd name="connsiteX4" fmla="*/ 2515 w 9053"/>
            <a:gd name="connsiteY4" fmla="*/ 0 h 10000"/>
            <a:gd name="connsiteX0" fmla="*/ 5555 w 9749"/>
            <a:gd name="connsiteY0" fmla="*/ 10000 h 10000"/>
            <a:gd name="connsiteX1" fmla="*/ 0 w 9749"/>
            <a:gd name="connsiteY1" fmla="*/ 2592 h 10000"/>
            <a:gd name="connsiteX2" fmla="*/ 9724 w 9749"/>
            <a:gd name="connsiteY2" fmla="*/ 1343 h 10000"/>
            <a:gd name="connsiteX3" fmla="*/ 2778 w 9749"/>
            <a:gd name="connsiteY3" fmla="*/ 0 h 10000"/>
            <a:gd name="connsiteX0" fmla="*/ 5698 w 9974"/>
            <a:gd name="connsiteY0" fmla="*/ 8657 h 8657"/>
            <a:gd name="connsiteX1" fmla="*/ 0 w 9974"/>
            <a:gd name="connsiteY1" fmla="*/ 1249 h 8657"/>
            <a:gd name="connsiteX2" fmla="*/ 9974 w 9974"/>
            <a:gd name="connsiteY2" fmla="*/ 0 h 8657"/>
            <a:gd name="connsiteX0" fmla="*/ 5713 w 37137"/>
            <a:gd name="connsiteY0" fmla="*/ 11139 h 11139"/>
            <a:gd name="connsiteX1" fmla="*/ 0 w 37137"/>
            <a:gd name="connsiteY1" fmla="*/ 2582 h 11139"/>
            <a:gd name="connsiteX2" fmla="*/ 37137 w 37137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44243"/>
            <a:gd name="connsiteY0" fmla="*/ 7334 h 7334"/>
            <a:gd name="connsiteX1" fmla="*/ 0 w 44243"/>
            <a:gd name="connsiteY1" fmla="*/ 476 h 7334"/>
            <a:gd name="connsiteX2" fmla="*/ 44243 w 44243"/>
            <a:gd name="connsiteY2" fmla="*/ 1599 h 7334"/>
            <a:gd name="connsiteX0" fmla="*/ 435 w 10000"/>
            <a:gd name="connsiteY0" fmla="*/ 9699 h 9699"/>
            <a:gd name="connsiteX1" fmla="*/ 0 w 10000"/>
            <a:gd name="connsiteY1" fmla="*/ 348 h 9699"/>
            <a:gd name="connsiteX2" fmla="*/ 10000 w 10000"/>
            <a:gd name="connsiteY2" fmla="*/ 1879 h 9699"/>
            <a:gd name="connsiteX0" fmla="*/ 435 w 10000"/>
            <a:gd name="connsiteY0" fmla="*/ 9641 h 9641"/>
            <a:gd name="connsiteX1" fmla="*/ 0 w 10000"/>
            <a:gd name="connsiteY1" fmla="*/ 0 h 9641"/>
            <a:gd name="connsiteX2" fmla="*/ 10000 w 10000"/>
            <a:gd name="connsiteY2" fmla="*/ 1578 h 9641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105 h 10105"/>
            <a:gd name="connsiteX1" fmla="*/ 0 w 10000"/>
            <a:gd name="connsiteY1" fmla="*/ 105 h 10105"/>
            <a:gd name="connsiteX2" fmla="*/ 3576 w 10000"/>
            <a:gd name="connsiteY2" fmla="*/ 5346 h 10105"/>
            <a:gd name="connsiteX3" fmla="*/ 10000 w 10000"/>
            <a:gd name="connsiteY3" fmla="*/ 1742 h 10105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224 w 12144"/>
            <a:gd name="connsiteY0" fmla="*/ 8887 h 8887"/>
            <a:gd name="connsiteX1" fmla="*/ 3 w 12144"/>
            <a:gd name="connsiteY1" fmla="*/ 238 h 8887"/>
            <a:gd name="connsiteX2" fmla="*/ 3579 w 12144"/>
            <a:gd name="connsiteY2" fmla="*/ 5479 h 8887"/>
            <a:gd name="connsiteX3" fmla="*/ 12144 w 12144"/>
            <a:gd name="connsiteY3" fmla="*/ 2550 h 8887"/>
            <a:gd name="connsiteX0" fmla="*/ 182 w 9998"/>
            <a:gd name="connsiteY0" fmla="*/ 10000 h 10000"/>
            <a:gd name="connsiteX1" fmla="*/ 0 w 9998"/>
            <a:gd name="connsiteY1" fmla="*/ 268 h 10000"/>
            <a:gd name="connsiteX2" fmla="*/ 2945 w 9998"/>
            <a:gd name="connsiteY2" fmla="*/ 6165 h 10000"/>
            <a:gd name="connsiteX3" fmla="*/ 9998 w 9998"/>
            <a:gd name="connsiteY3" fmla="*/ 2869 h 10000"/>
            <a:gd name="connsiteX0" fmla="*/ 195 w 10013"/>
            <a:gd name="connsiteY0" fmla="*/ 10000 h 10000"/>
            <a:gd name="connsiteX1" fmla="*/ 13 w 10013"/>
            <a:gd name="connsiteY1" fmla="*/ 268 h 10000"/>
            <a:gd name="connsiteX2" fmla="*/ 2959 w 10013"/>
            <a:gd name="connsiteY2" fmla="*/ 6165 h 10000"/>
            <a:gd name="connsiteX3" fmla="*/ 10013 w 10013"/>
            <a:gd name="connsiteY3" fmla="*/ 2869 h 10000"/>
            <a:gd name="connsiteX0" fmla="*/ 215 w 10033"/>
            <a:gd name="connsiteY0" fmla="*/ 10000 h 10000"/>
            <a:gd name="connsiteX1" fmla="*/ 33 w 10033"/>
            <a:gd name="connsiteY1" fmla="*/ 268 h 10000"/>
            <a:gd name="connsiteX2" fmla="*/ 2979 w 10033"/>
            <a:gd name="connsiteY2" fmla="*/ 6165 h 10000"/>
            <a:gd name="connsiteX3" fmla="*/ 10033 w 10033"/>
            <a:gd name="connsiteY3" fmla="*/ 2869 h 10000"/>
            <a:gd name="connsiteX0" fmla="*/ 149 w 10055"/>
            <a:gd name="connsiteY0" fmla="*/ 10000 h 10000"/>
            <a:gd name="connsiteX1" fmla="*/ 55 w 10055"/>
            <a:gd name="connsiteY1" fmla="*/ 268 h 10000"/>
            <a:gd name="connsiteX2" fmla="*/ 3001 w 10055"/>
            <a:gd name="connsiteY2" fmla="*/ 6165 h 10000"/>
            <a:gd name="connsiteX3" fmla="*/ 10055 w 10055"/>
            <a:gd name="connsiteY3" fmla="*/ 2869 h 10000"/>
            <a:gd name="connsiteX0" fmla="*/ 108 w 10014"/>
            <a:gd name="connsiteY0" fmla="*/ 10000 h 10000"/>
            <a:gd name="connsiteX1" fmla="*/ 14 w 10014"/>
            <a:gd name="connsiteY1" fmla="*/ 268 h 10000"/>
            <a:gd name="connsiteX2" fmla="*/ 2960 w 10014"/>
            <a:gd name="connsiteY2" fmla="*/ 6165 h 10000"/>
            <a:gd name="connsiteX3" fmla="*/ 10014 w 10014"/>
            <a:gd name="connsiteY3" fmla="*/ 2869 h 10000"/>
            <a:gd name="connsiteX0" fmla="*/ 268 w 10010"/>
            <a:gd name="connsiteY0" fmla="*/ 8950 h 8950"/>
            <a:gd name="connsiteX1" fmla="*/ 10 w 10010"/>
            <a:gd name="connsiteY1" fmla="*/ 268 h 8950"/>
            <a:gd name="connsiteX2" fmla="*/ 2956 w 10010"/>
            <a:gd name="connsiteY2" fmla="*/ 6165 h 8950"/>
            <a:gd name="connsiteX3" fmla="*/ 10010 w 10010"/>
            <a:gd name="connsiteY3" fmla="*/ 2869 h 8950"/>
            <a:gd name="connsiteX0" fmla="*/ 430 w 9998"/>
            <a:gd name="connsiteY0" fmla="*/ 9609 h 9609"/>
            <a:gd name="connsiteX1" fmla="*/ 8 w 9998"/>
            <a:gd name="connsiteY1" fmla="*/ 299 h 9609"/>
            <a:gd name="connsiteX2" fmla="*/ 2951 w 9998"/>
            <a:gd name="connsiteY2" fmla="*/ 6888 h 9609"/>
            <a:gd name="connsiteX3" fmla="*/ 9998 w 9998"/>
            <a:gd name="connsiteY3" fmla="*/ 3206 h 9609"/>
            <a:gd name="connsiteX0" fmla="*/ 108 w 10005"/>
            <a:gd name="connsiteY0" fmla="*/ 9729 h 9729"/>
            <a:gd name="connsiteX1" fmla="*/ 13 w 10005"/>
            <a:gd name="connsiteY1" fmla="*/ 311 h 9729"/>
            <a:gd name="connsiteX2" fmla="*/ 2957 w 10005"/>
            <a:gd name="connsiteY2" fmla="*/ 7168 h 9729"/>
            <a:gd name="connsiteX3" fmla="*/ 10005 w 10005"/>
            <a:gd name="connsiteY3" fmla="*/ 3336 h 9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5" h="9729">
              <a:moveTo>
                <a:pt x="108" y="9729"/>
              </a:moveTo>
              <a:cubicBezTo>
                <a:pt x="282" y="3472"/>
                <a:pt x="-73" y="7011"/>
                <a:pt x="13" y="311"/>
              </a:cubicBezTo>
              <a:cubicBezTo>
                <a:pt x="576" y="-948"/>
                <a:pt x="2113" y="1657"/>
                <a:pt x="2957" y="7168"/>
              </a:cubicBezTo>
              <a:cubicBezTo>
                <a:pt x="6178" y="12830"/>
                <a:pt x="7140" y="-76"/>
                <a:pt x="10005" y="33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427993</xdr:colOff>
      <xdr:row>46</xdr:row>
      <xdr:rowOff>58321</xdr:rowOff>
    </xdr:from>
    <xdr:to>
      <xdr:col>5</xdr:col>
      <xdr:colOff>559145</xdr:colOff>
      <xdr:row>47</xdr:row>
      <xdr:rowOff>13627</xdr:rowOff>
    </xdr:to>
    <xdr:sp macro="" textlink="">
      <xdr:nvSpPr>
        <xdr:cNvPr id="457" name="AutoShape 2090">
          <a:extLst>
            <a:ext uri="{FF2B5EF4-FFF2-40B4-BE49-F238E27FC236}">
              <a16:creationId xmlns:a16="http://schemas.microsoft.com/office/drawing/2014/main" id="{004E60D4-9991-4F10-B775-8F67252FF75B}"/>
            </a:ext>
          </a:extLst>
        </xdr:cNvPr>
        <xdr:cNvSpPr>
          <a:spLocks noChangeArrowheads="1"/>
        </xdr:cNvSpPr>
      </xdr:nvSpPr>
      <xdr:spPr bwMode="auto">
        <a:xfrm>
          <a:off x="3368043" y="7945021"/>
          <a:ext cx="131152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548209</xdr:colOff>
      <xdr:row>41</xdr:row>
      <xdr:rowOff>170642</xdr:rowOff>
    </xdr:from>
    <xdr:to>
      <xdr:col>3</xdr:col>
      <xdr:colOff>637116</xdr:colOff>
      <xdr:row>48</xdr:row>
      <xdr:rowOff>164499</xdr:rowOff>
    </xdr:to>
    <xdr:sp macro="" textlink="">
      <xdr:nvSpPr>
        <xdr:cNvPr id="459" name="Freeform 2096">
          <a:extLst>
            <a:ext uri="{FF2B5EF4-FFF2-40B4-BE49-F238E27FC236}">
              <a16:creationId xmlns:a16="http://schemas.microsoft.com/office/drawing/2014/main" id="{90BFD23A-4CDE-4B9A-A02B-F4FC004C0F55}"/>
            </a:ext>
          </a:extLst>
        </xdr:cNvPr>
        <xdr:cNvSpPr>
          <a:spLocks/>
        </xdr:cNvSpPr>
      </xdr:nvSpPr>
      <xdr:spPr bwMode="auto">
        <a:xfrm flipH="1">
          <a:off x="2091259" y="7200092"/>
          <a:ext cx="88907" cy="119400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814 w 5814"/>
            <a:gd name="connsiteY0" fmla="*/ 12378 h 12378"/>
            <a:gd name="connsiteX1" fmla="*/ 5814 w 5814"/>
            <a:gd name="connsiteY1" fmla="*/ 2378 h 12378"/>
            <a:gd name="connsiteX2" fmla="*/ 0 w 5814"/>
            <a:gd name="connsiteY2" fmla="*/ 0 h 12378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7391 w 7391"/>
            <a:gd name="connsiteY0" fmla="*/ 10704 h 10704"/>
            <a:gd name="connsiteX1" fmla="*/ 7391 w 7391"/>
            <a:gd name="connsiteY1" fmla="*/ 2625 h 10704"/>
            <a:gd name="connsiteX2" fmla="*/ 0 w 7391"/>
            <a:gd name="connsiteY2" fmla="*/ 0 h 10704"/>
            <a:gd name="connsiteX0" fmla="*/ 10000 w 10000"/>
            <a:gd name="connsiteY0" fmla="*/ 10000 h 10000"/>
            <a:gd name="connsiteX1" fmla="*/ 10000 w 10000"/>
            <a:gd name="connsiteY1" fmla="*/ 2452 h 10000"/>
            <a:gd name="connsiteX2" fmla="*/ 0 w 10000"/>
            <a:gd name="connsiteY2" fmla="*/ 0 h 10000"/>
            <a:gd name="connsiteX0" fmla="*/ 281 w 15486"/>
            <a:gd name="connsiteY0" fmla="*/ 10141 h 10141"/>
            <a:gd name="connsiteX1" fmla="*/ 281 w 15486"/>
            <a:gd name="connsiteY1" fmla="*/ 2593 h 10141"/>
            <a:gd name="connsiteX2" fmla="*/ 13223 w 15486"/>
            <a:gd name="connsiteY2" fmla="*/ 0 h 10141"/>
            <a:gd name="connsiteX0" fmla="*/ 710 w 13652"/>
            <a:gd name="connsiteY0" fmla="*/ 10141 h 10141"/>
            <a:gd name="connsiteX1" fmla="*/ 710 w 13652"/>
            <a:gd name="connsiteY1" fmla="*/ 2593 h 10141"/>
            <a:gd name="connsiteX2" fmla="*/ 13652 w 13652"/>
            <a:gd name="connsiteY2" fmla="*/ 0 h 10141"/>
            <a:gd name="connsiteX0" fmla="*/ 4073 w 17015"/>
            <a:gd name="connsiteY0" fmla="*/ 10141 h 10141"/>
            <a:gd name="connsiteX1" fmla="*/ 543 w 17015"/>
            <a:gd name="connsiteY1" fmla="*/ 2546 h 10141"/>
            <a:gd name="connsiteX2" fmla="*/ 17015 w 17015"/>
            <a:gd name="connsiteY2" fmla="*/ 0 h 10141"/>
            <a:gd name="connsiteX0" fmla="*/ 3530 w 16472"/>
            <a:gd name="connsiteY0" fmla="*/ 10141 h 10141"/>
            <a:gd name="connsiteX1" fmla="*/ 0 w 16472"/>
            <a:gd name="connsiteY1" fmla="*/ 2546 h 10141"/>
            <a:gd name="connsiteX2" fmla="*/ 16472 w 16472"/>
            <a:gd name="connsiteY2" fmla="*/ 0 h 10141"/>
            <a:gd name="connsiteX0" fmla="*/ 3530 w 16472"/>
            <a:gd name="connsiteY0" fmla="*/ 10141 h 10141"/>
            <a:gd name="connsiteX1" fmla="*/ 1177 w 16472"/>
            <a:gd name="connsiteY1" fmla="*/ 2629 h 10141"/>
            <a:gd name="connsiteX2" fmla="*/ 0 w 16472"/>
            <a:gd name="connsiteY2" fmla="*/ 2546 h 10141"/>
            <a:gd name="connsiteX3" fmla="*/ 16472 w 16472"/>
            <a:gd name="connsiteY3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4118 w 15295"/>
            <a:gd name="connsiteY2" fmla="*/ 1362 h 10141"/>
            <a:gd name="connsiteX3" fmla="*/ 15295 w 15295"/>
            <a:gd name="connsiteY3" fmla="*/ 0 h 10141"/>
            <a:gd name="connsiteX0" fmla="*/ 7191 w 9289"/>
            <a:gd name="connsiteY0" fmla="*/ 10470 h 10470"/>
            <a:gd name="connsiteX1" fmla="*/ 4838 w 9289"/>
            <a:gd name="connsiteY1" fmla="*/ 2958 h 10470"/>
            <a:gd name="connsiteX2" fmla="*/ 8956 w 9289"/>
            <a:gd name="connsiteY2" fmla="*/ 1691 h 10470"/>
            <a:gd name="connsiteX3" fmla="*/ 132 w 9289"/>
            <a:gd name="connsiteY3" fmla="*/ 0 h 10470"/>
            <a:gd name="connsiteX0" fmla="*/ 2533 w 5037"/>
            <a:gd name="connsiteY0" fmla="*/ 9686 h 9686"/>
            <a:gd name="connsiteX1" fmla="*/ 0 w 5037"/>
            <a:gd name="connsiteY1" fmla="*/ 2511 h 9686"/>
            <a:gd name="connsiteX2" fmla="*/ 4434 w 5037"/>
            <a:gd name="connsiteY2" fmla="*/ 1301 h 9686"/>
            <a:gd name="connsiteX3" fmla="*/ 1267 w 5037"/>
            <a:gd name="connsiteY3" fmla="*/ 0 h 9686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9053"/>
            <a:gd name="connsiteY0" fmla="*/ 10000 h 10000"/>
            <a:gd name="connsiteX1" fmla="*/ 0 w 9053"/>
            <a:gd name="connsiteY1" fmla="*/ 2592 h 10000"/>
            <a:gd name="connsiteX2" fmla="*/ 8803 w 9053"/>
            <a:gd name="connsiteY2" fmla="*/ 1343 h 10000"/>
            <a:gd name="connsiteX3" fmla="*/ 6286 w 9053"/>
            <a:gd name="connsiteY3" fmla="*/ 188 h 10000"/>
            <a:gd name="connsiteX4" fmla="*/ 2515 w 9053"/>
            <a:gd name="connsiteY4" fmla="*/ 0 h 10000"/>
            <a:gd name="connsiteX0" fmla="*/ 5555 w 9749"/>
            <a:gd name="connsiteY0" fmla="*/ 10000 h 10000"/>
            <a:gd name="connsiteX1" fmla="*/ 0 w 9749"/>
            <a:gd name="connsiteY1" fmla="*/ 2592 h 10000"/>
            <a:gd name="connsiteX2" fmla="*/ 9724 w 9749"/>
            <a:gd name="connsiteY2" fmla="*/ 1343 h 10000"/>
            <a:gd name="connsiteX3" fmla="*/ 2778 w 9749"/>
            <a:gd name="connsiteY3" fmla="*/ 0 h 10000"/>
            <a:gd name="connsiteX0" fmla="*/ 5698 w 9974"/>
            <a:gd name="connsiteY0" fmla="*/ 8657 h 8657"/>
            <a:gd name="connsiteX1" fmla="*/ 0 w 9974"/>
            <a:gd name="connsiteY1" fmla="*/ 1249 h 8657"/>
            <a:gd name="connsiteX2" fmla="*/ 9974 w 9974"/>
            <a:gd name="connsiteY2" fmla="*/ 0 h 8657"/>
            <a:gd name="connsiteX0" fmla="*/ 5713 w 37137"/>
            <a:gd name="connsiteY0" fmla="*/ 11139 h 11139"/>
            <a:gd name="connsiteX1" fmla="*/ 0 w 37137"/>
            <a:gd name="connsiteY1" fmla="*/ 2582 h 11139"/>
            <a:gd name="connsiteX2" fmla="*/ 37137 w 37137"/>
            <a:gd name="connsiteY2" fmla="*/ 0 h 11139"/>
            <a:gd name="connsiteX0" fmla="*/ 4196 w 37137"/>
            <a:gd name="connsiteY0" fmla="*/ 10698 h 10698"/>
            <a:gd name="connsiteX1" fmla="*/ 0 w 37137"/>
            <a:gd name="connsiteY1" fmla="*/ 2582 h 10698"/>
            <a:gd name="connsiteX2" fmla="*/ 37137 w 37137"/>
            <a:gd name="connsiteY2" fmla="*/ 0 h 106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137" h="10698">
              <a:moveTo>
                <a:pt x="4196" y="10698"/>
              </a:moveTo>
              <a:cubicBezTo>
                <a:pt x="1816" y="7881"/>
                <a:pt x="2380" y="5399"/>
                <a:pt x="0" y="2582"/>
              </a:cubicBezTo>
              <a:cubicBezTo>
                <a:pt x="1428" y="916"/>
                <a:pt x="30946" y="499"/>
                <a:pt x="3713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560920</xdr:colOff>
      <xdr:row>46</xdr:row>
      <xdr:rowOff>152400</xdr:rowOff>
    </xdr:from>
    <xdr:to>
      <xdr:col>3</xdr:col>
      <xdr:colOff>690035</xdr:colOff>
      <xdr:row>47</xdr:row>
      <xdr:rowOff>102720</xdr:rowOff>
    </xdr:to>
    <xdr:sp macro="" textlink="">
      <xdr:nvSpPr>
        <xdr:cNvPr id="460" name="Oval 2106">
          <a:extLst>
            <a:ext uri="{FF2B5EF4-FFF2-40B4-BE49-F238E27FC236}">
              <a16:creationId xmlns:a16="http://schemas.microsoft.com/office/drawing/2014/main" id="{079A1BA5-C89D-4445-9533-98CFF9DFB81A}"/>
            </a:ext>
          </a:extLst>
        </xdr:cNvPr>
        <xdr:cNvSpPr>
          <a:spLocks noChangeArrowheads="1"/>
        </xdr:cNvSpPr>
      </xdr:nvSpPr>
      <xdr:spPr bwMode="auto">
        <a:xfrm>
          <a:off x="2103970" y="8039100"/>
          <a:ext cx="129115" cy="1217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554571</xdr:colOff>
      <xdr:row>47</xdr:row>
      <xdr:rowOff>127326</xdr:rowOff>
    </xdr:from>
    <xdr:to>
      <xdr:col>4</xdr:col>
      <xdr:colOff>8470</xdr:colOff>
      <xdr:row>48</xdr:row>
      <xdr:rowOff>90223</xdr:rowOff>
    </xdr:to>
    <xdr:sp macro="" textlink="">
      <xdr:nvSpPr>
        <xdr:cNvPr id="461" name="AutoShape 2090">
          <a:extLst>
            <a:ext uri="{FF2B5EF4-FFF2-40B4-BE49-F238E27FC236}">
              <a16:creationId xmlns:a16="http://schemas.microsoft.com/office/drawing/2014/main" id="{CDC3EA89-EA78-4CE6-9666-A8BC327FAFA7}"/>
            </a:ext>
          </a:extLst>
        </xdr:cNvPr>
        <xdr:cNvSpPr>
          <a:spLocks noChangeArrowheads="1"/>
        </xdr:cNvSpPr>
      </xdr:nvSpPr>
      <xdr:spPr bwMode="auto">
        <a:xfrm>
          <a:off x="2097621" y="8185476"/>
          <a:ext cx="152399" cy="1343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637118</xdr:colOff>
      <xdr:row>43</xdr:row>
      <xdr:rowOff>153194</xdr:rowOff>
    </xdr:from>
    <xdr:to>
      <xdr:col>4</xdr:col>
      <xdr:colOff>558387</xdr:colOff>
      <xdr:row>44</xdr:row>
      <xdr:rowOff>101935</xdr:rowOff>
    </xdr:to>
    <xdr:sp macro="" textlink="">
      <xdr:nvSpPr>
        <xdr:cNvPr id="462" name="Line 125">
          <a:extLst>
            <a:ext uri="{FF2B5EF4-FFF2-40B4-BE49-F238E27FC236}">
              <a16:creationId xmlns:a16="http://schemas.microsoft.com/office/drawing/2014/main" id="{5F7B5591-0122-49F5-8252-CAB0A18E25AB}"/>
            </a:ext>
          </a:extLst>
        </xdr:cNvPr>
        <xdr:cNvSpPr>
          <a:spLocks noChangeShapeType="1"/>
        </xdr:cNvSpPr>
      </xdr:nvSpPr>
      <xdr:spPr bwMode="auto">
        <a:xfrm flipH="1">
          <a:off x="2180168" y="7525544"/>
          <a:ext cx="619769" cy="120191"/>
        </a:xfrm>
        <a:custGeom>
          <a:avLst/>
          <a:gdLst>
            <a:gd name="connsiteX0" fmla="*/ 0 w 400050"/>
            <a:gd name="connsiteY0" fmla="*/ 0 h 352425"/>
            <a:gd name="connsiteX1" fmla="*/ 400050 w 400050"/>
            <a:gd name="connsiteY1" fmla="*/ 352425 h 352425"/>
            <a:gd name="connsiteX0" fmla="*/ 0 w 400050"/>
            <a:gd name="connsiteY0" fmla="*/ 0 h 355518"/>
            <a:gd name="connsiteX1" fmla="*/ 400050 w 400050"/>
            <a:gd name="connsiteY1" fmla="*/ 352425 h 355518"/>
            <a:gd name="connsiteX0" fmla="*/ 37156 w 437206"/>
            <a:gd name="connsiteY0" fmla="*/ 0 h 363070"/>
            <a:gd name="connsiteX1" fmla="*/ 437206 w 437206"/>
            <a:gd name="connsiteY1" fmla="*/ 352425 h 363070"/>
            <a:gd name="connsiteX0" fmla="*/ 0 w 400050"/>
            <a:gd name="connsiteY0" fmla="*/ 0 h 360748"/>
            <a:gd name="connsiteX1" fmla="*/ 400050 w 400050"/>
            <a:gd name="connsiteY1" fmla="*/ 352425 h 360748"/>
            <a:gd name="connsiteX0" fmla="*/ 0 w 400050"/>
            <a:gd name="connsiteY0" fmla="*/ 0 h 354530"/>
            <a:gd name="connsiteX1" fmla="*/ 400050 w 400050"/>
            <a:gd name="connsiteY1" fmla="*/ 352425 h 354530"/>
            <a:gd name="connsiteX0" fmla="*/ 0 w 400050"/>
            <a:gd name="connsiteY0" fmla="*/ 0 h 354199"/>
            <a:gd name="connsiteX1" fmla="*/ 133350 w 400050"/>
            <a:gd name="connsiteY1" fmla="*/ 130174 h 354199"/>
            <a:gd name="connsiteX2" fmla="*/ 400050 w 400050"/>
            <a:gd name="connsiteY2" fmla="*/ 352425 h 354199"/>
            <a:gd name="connsiteX0" fmla="*/ 0 w 400050"/>
            <a:gd name="connsiteY0" fmla="*/ 0 h 364582"/>
            <a:gd name="connsiteX1" fmla="*/ 133350 w 400050"/>
            <a:gd name="connsiteY1" fmla="*/ 130174 h 364582"/>
            <a:gd name="connsiteX2" fmla="*/ 400050 w 400050"/>
            <a:gd name="connsiteY2" fmla="*/ 352425 h 364582"/>
            <a:gd name="connsiteX0" fmla="*/ 0 w 400050"/>
            <a:gd name="connsiteY0" fmla="*/ 0 h 386411"/>
            <a:gd name="connsiteX1" fmla="*/ 133350 w 400050"/>
            <a:gd name="connsiteY1" fmla="*/ 130174 h 386411"/>
            <a:gd name="connsiteX2" fmla="*/ 400050 w 400050"/>
            <a:gd name="connsiteY2" fmla="*/ 352425 h 386411"/>
            <a:gd name="connsiteX0" fmla="*/ 0 w 400050"/>
            <a:gd name="connsiteY0" fmla="*/ 0 h 338877"/>
            <a:gd name="connsiteX1" fmla="*/ 133350 w 400050"/>
            <a:gd name="connsiteY1" fmla="*/ 130174 h 338877"/>
            <a:gd name="connsiteX2" fmla="*/ 400050 w 400050"/>
            <a:gd name="connsiteY2" fmla="*/ 288925 h 338877"/>
            <a:gd name="connsiteX0" fmla="*/ 0 w 400050"/>
            <a:gd name="connsiteY0" fmla="*/ 0 h 328327"/>
            <a:gd name="connsiteX1" fmla="*/ 95250 w 400050"/>
            <a:gd name="connsiteY1" fmla="*/ 92074 h 328327"/>
            <a:gd name="connsiteX2" fmla="*/ 400050 w 400050"/>
            <a:gd name="connsiteY2" fmla="*/ 288925 h 328327"/>
            <a:gd name="connsiteX0" fmla="*/ 0 w 400050"/>
            <a:gd name="connsiteY0" fmla="*/ 0 h 340216"/>
            <a:gd name="connsiteX1" fmla="*/ 95250 w 400050"/>
            <a:gd name="connsiteY1" fmla="*/ 92074 h 340216"/>
            <a:gd name="connsiteX2" fmla="*/ 400050 w 400050"/>
            <a:gd name="connsiteY2" fmla="*/ 288925 h 340216"/>
            <a:gd name="connsiteX0" fmla="*/ 0 w 322621"/>
            <a:gd name="connsiteY0" fmla="*/ 0 h 414176"/>
            <a:gd name="connsiteX1" fmla="*/ 17821 w 322621"/>
            <a:gd name="connsiteY1" fmla="*/ 166034 h 414176"/>
            <a:gd name="connsiteX2" fmla="*/ 322621 w 322621"/>
            <a:gd name="connsiteY2" fmla="*/ 362885 h 414176"/>
            <a:gd name="connsiteX0" fmla="*/ 0 w 318319"/>
            <a:gd name="connsiteY0" fmla="*/ 0 h 551002"/>
            <a:gd name="connsiteX1" fmla="*/ 13519 w 318319"/>
            <a:gd name="connsiteY1" fmla="*/ 302860 h 551002"/>
            <a:gd name="connsiteX2" fmla="*/ 318319 w 318319"/>
            <a:gd name="connsiteY2" fmla="*/ 499711 h 551002"/>
            <a:gd name="connsiteX0" fmla="*/ 2815 w 312531"/>
            <a:gd name="connsiteY0" fmla="*/ 0 h 506626"/>
            <a:gd name="connsiteX1" fmla="*/ 7731 w 312531"/>
            <a:gd name="connsiteY1" fmla="*/ 258484 h 506626"/>
            <a:gd name="connsiteX2" fmla="*/ 312531 w 312531"/>
            <a:gd name="connsiteY2" fmla="*/ 455335 h 506626"/>
            <a:gd name="connsiteX0" fmla="*/ 2815 w 312531"/>
            <a:gd name="connsiteY0" fmla="*/ 0 h 458578"/>
            <a:gd name="connsiteX1" fmla="*/ 7731 w 312531"/>
            <a:gd name="connsiteY1" fmla="*/ 258484 h 458578"/>
            <a:gd name="connsiteX2" fmla="*/ 312531 w 312531"/>
            <a:gd name="connsiteY2" fmla="*/ 455335 h 458578"/>
            <a:gd name="connsiteX0" fmla="*/ 2815 w 312531"/>
            <a:gd name="connsiteY0" fmla="*/ 0 h 455335"/>
            <a:gd name="connsiteX1" fmla="*/ 7731 w 312531"/>
            <a:gd name="connsiteY1" fmla="*/ 258484 h 455335"/>
            <a:gd name="connsiteX2" fmla="*/ 312531 w 312531"/>
            <a:gd name="connsiteY2" fmla="*/ 455335 h 455335"/>
            <a:gd name="connsiteX0" fmla="*/ 0 w 309716"/>
            <a:gd name="connsiteY0" fmla="*/ 0 h 455335"/>
            <a:gd name="connsiteX1" fmla="*/ 4916 w 309716"/>
            <a:gd name="connsiteY1" fmla="*/ 258484 h 455335"/>
            <a:gd name="connsiteX2" fmla="*/ 309716 w 309716"/>
            <a:gd name="connsiteY2" fmla="*/ 455335 h 455335"/>
            <a:gd name="connsiteX0" fmla="*/ 0 w 309716"/>
            <a:gd name="connsiteY0" fmla="*/ 0 h 447939"/>
            <a:gd name="connsiteX1" fmla="*/ 4916 w 309716"/>
            <a:gd name="connsiteY1" fmla="*/ 251088 h 447939"/>
            <a:gd name="connsiteX2" fmla="*/ 309716 w 309716"/>
            <a:gd name="connsiteY2" fmla="*/ 447939 h 447939"/>
            <a:gd name="connsiteX0" fmla="*/ 0 w 309716"/>
            <a:gd name="connsiteY0" fmla="*/ 0 h 447939"/>
            <a:gd name="connsiteX1" fmla="*/ 112243 w 309716"/>
            <a:gd name="connsiteY1" fmla="*/ 341110 h 447939"/>
            <a:gd name="connsiteX2" fmla="*/ 309716 w 309716"/>
            <a:gd name="connsiteY2" fmla="*/ 447939 h 447939"/>
            <a:gd name="connsiteX0" fmla="*/ 0 w 309716"/>
            <a:gd name="connsiteY0" fmla="*/ 0 h 447939"/>
            <a:gd name="connsiteX1" fmla="*/ 112243 w 309716"/>
            <a:gd name="connsiteY1" fmla="*/ 341110 h 447939"/>
            <a:gd name="connsiteX2" fmla="*/ 309716 w 309716"/>
            <a:gd name="connsiteY2" fmla="*/ 447939 h 447939"/>
            <a:gd name="connsiteX0" fmla="*/ 0 w 309716"/>
            <a:gd name="connsiteY0" fmla="*/ 0 h 447939"/>
            <a:gd name="connsiteX1" fmla="*/ 112243 w 309716"/>
            <a:gd name="connsiteY1" fmla="*/ 341110 h 447939"/>
            <a:gd name="connsiteX2" fmla="*/ 309716 w 309716"/>
            <a:gd name="connsiteY2" fmla="*/ 447939 h 447939"/>
            <a:gd name="connsiteX0" fmla="*/ 0 w 309716"/>
            <a:gd name="connsiteY0" fmla="*/ 0 h 447939"/>
            <a:gd name="connsiteX1" fmla="*/ 309716 w 309716"/>
            <a:gd name="connsiteY1" fmla="*/ 447939 h 447939"/>
            <a:gd name="connsiteX0" fmla="*/ 0 w 309716"/>
            <a:gd name="connsiteY0" fmla="*/ 0 h 447939"/>
            <a:gd name="connsiteX1" fmla="*/ 309716 w 309716"/>
            <a:gd name="connsiteY1" fmla="*/ 447939 h 447939"/>
            <a:gd name="connsiteX0" fmla="*/ 0 w 309716"/>
            <a:gd name="connsiteY0" fmla="*/ 0 h 447939"/>
            <a:gd name="connsiteX1" fmla="*/ 309716 w 309716"/>
            <a:gd name="connsiteY1" fmla="*/ 447939 h 447939"/>
            <a:gd name="connsiteX0" fmla="*/ 0 w 309716"/>
            <a:gd name="connsiteY0" fmla="*/ 0 h 460806"/>
            <a:gd name="connsiteX1" fmla="*/ 309716 w 309716"/>
            <a:gd name="connsiteY1" fmla="*/ 447939 h 4608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9716" h="460806">
              <a:moveTo>
                <a:pt x="0" y="0"/>
              </a:moveTo>
              <a:cubicBezTo>
                <a:pt x="124704" y="419376"/>
                <a:pt x="126748" y="496672"/>
                <a:pt x="309716" y="4479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146050</xdr:colOff>
      <xdr:row>45</xdr:row>
      <xdr:rowOff>57148</xdr:rowOff>
    </xdr:from>
    <xdr:to>
      <xdr:col>3</xdr:col>
      <xdr:colOff>550333</xdr:colOff>
      <xdr:row>46</xdr:row>
      <xdr:rowOff>38101</xdr:rowOff>
    </xdr:to>
    <xdr:sp macro="" textlink="">
      <xdr:nvSpPr>
        <xdr:cNvPr id="463" name="Text Box 1141">
          <a:extLst>
            <a:ext uri="{FF2B5EF4-FFF2-40B4-BE49-F238E27FC236}">
              <a16:creationId xmlns:a16="http://schemas.microsoft.com/office/drawing/2014/main" id="{C909C8D1-070F-43EA-B6B3-AEFC1E8DCD33}"/>
            </a:ext>
          </a:extLst>
        </xdr:cNvPr>
        <xdr:cNvSpPr txBox="1">
          <a:spLocks noChangeArrowheads="1"/>
        </xdr:cNvSpPr>
      </xdr:nvSpPr>
      <xdr:spPr bwMode="auto">
        <a:xfrm>
          <a:off x="1689100" y="7772398"/>
          <a:ext cx="404283" cy="15240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3</xdr:col>
      <xdr:colOff>490598</xdr:colOff>
      <xdr:row>44</xdr:row>
      <xdr:rowOff>93251</xdr:rowOff>
    </xdr:from>
    <xdr:to>
      <xdr:col>3</xdr:col>
      <xdr:colOff>630015</xdr:colOff>
      <xdr:row>47</xdr:row>
      <xdr:rowOff>57149</xdr:rowOff>
    </xdr:to>
    <xdr:sp macro="" textlink="">
      <xdr:nvSpPr>
        <xdr:cNvPr id="464" name="AutoShape 1192">
          <a:extLst>
            <a:ext uri="{FF2B5EF4-FFF2-40B4-BE49-F238E27FC236}">
              <a16:creationId xmlns:a16="http://schemas.microsoft.com/office/drawing/2014/main" id="{E9878729-F508-4287-9A19-E46B84291157}"/>
            </a:ext>
          </a:extLst>
        </xdr:cNvPr>
        <xdr:cNvSpPr>
          <a:spLocks/>
        </xdr:cNvSpPr>
      </xdr:nvSpPr>
      <xdr:spPr bwMode="auto">
        <a:xfrm flipH="1">
          <a:off x="2033648" y="7637051"/>
          <a:ext cx="139417" cy="478248"/>
        </a:xfrm>
        <a:prstGeom prst="righ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27517</xdr:colOff>
      <xdr:row>44</xdr:row>
      <xdr:rowOff>99392</xdr:rowOff>
    </xdr:from>
    <xdr:to>
      <xdr:col>4</xdr:col>
      <xdr:colOff>558476</xdr:colOff>
      <xdr:row>46</xdr:row>
      <xdr:rowOff>45217</xdr:rowOff>
    </xdr:to>
    <xdr:sp macro="" textlink="">
      <xdr:nvSpPr>
        <xdr:cNvPr id="465" name="Text Box 1141">
          <a:extLst>
            <a:ext uri="{FF2B5EF4-FFF2-40B4-BE49-F238E27FC236}">
              <a16:creationId xmlns:a16="http://schemas.microsoft.com/office/drawing/2014/main" id="{4D118060-B789-474E-B259-2EAFC40E19CB}"/>
            </a:ext>
          </a:extLst>
        </xdr:cNvPr>
        <xdr:cNvSpPr txBox="1">
          <a:spLocks noChangeArrowheads="1"/>
        </xdr:cNvSpPr>
      </xdr:nvSpPr>
      <xdr:spPr bwMode="auto">
        <a:xfrm>
          <a:off x="2268160" y="7683106"/>
          <a:ext cx="530959" cy="2905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670</xdr:colOff>
      <xdr:row>45</xdr:row>
      <xdr:rowOff>58154</xdr:rowOff>
    </xdr:from>
    <xdr:to>
      <xdr:col>3</xdr:col>
      <xdr:colOff>197520</xdr:colOff>
      <xdr:row>48</xdr:row>
      <xdr:rowOff>75276</xdr:rowOff>
    </xdr:to>
    <xdr:sp macro="" textlink="">
      <xdr:nvSpPr>
        <xdr:cNvPr id="466" name="Text Box 1490">
          <a:extLst>
            <a:ext uri="{FF2B5EF4-FFF2-40B4-BE49-F238E27FC236}">
              <a16:creationId xmlns:a16="http://schemas.microsoft.com/office/drawing/2014/main" id="{33AD43FA-DE28-4491-B7DA-C1407FC8A334}"/>
            </a:ext>
          </a:extLst>
        </xdr:cNvPr>
        <xdr:cNvSpPr txBox="1">
          <a:spLocks noChangeArrowheads="1"/>
        </xdr:cNvSpPr>
      </xdr:nvSpPr>
      <xdr:spPr bwMode="auto">
        <a:xfrm>
          <a:off x="1543720" y="7773404"/>
          <a:ext cx="196850" cy="53147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奥之院</a:t>
          </a:r>
        </a:p>
      </xdr:txBody>
    </xdr:sp>
    <xdr:clientData/>
  </xdr:twoCellAnchor>
  <xdr:twoCellAnchor>
    <xdr:from>
      <xdr:col>5</xdr:col>
      <xdr:colOff>383091</xdr:colOff>
      <xdr:row>41</xdr:row>
      <xdr:rowOff>136074</xdr:rowOff>
    </xdr:from>
    <xdr:to>
      <xdr:col>5</xdr:col>
      <xdr:colOff>488602</xdr:colOff>
      <xdr:row>45</xdr:row>
      <xdr:rowOff>110675</xdr:rowOff>
    </xdr:to>
    <xdr:sp macro="" textlink="">
      <xdr:nvSpPr>
        <xdr:cNvPr id="468" name="Line 407">
          <a:extLst>
            <a:ext uri="{FF2B5EF4-FFF2-40B4-BE49-F238E27FC236}">
              <a16:creationId xmlns:a16="http://schemas.microsoft.com/office/drawing/2014/main" id="{44D3043D-BBA5-4D1A-BD91-6EB3AFEBD7C1}"/>
            </a:ext>
          </a:extLst>
        </xdr:cNvPr>
        <xdr:cNvSpPr>
          <a:spLocks noChangeShapeType="1"/>
        </xdr:cNvSpPr>
      </xdr:nvSpPr>
      <xdr:spPr bwMode="auto">
        <a:xfrm flipH="1" flipV="1">
          <a:off x="3323141" y="7165524"/>
          <a:ext cx="105511" cy="6604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338837</xdr:colOff>
      <xdr:row>43</xdr:row>
      <xdr:rowOff>92041</xdr:rowOff>
    </xdr:from>
    <xdr:to>
      <xdr:col>5</xdr:col>
      <xdr:colOff>526164</xdr:colOff>
      <xdr:row>44</xdr:row>
      <xdr:rowOff>24454</xdr:rowOff>
    </xdr:to>
    <xdr:sp macro="" textlink="">
      <xdr:nvSpPr>
        <xdr:cNvPr id="469" name="Line 277">
          <a:extLst>
            <a:ext uri="{FF2B5EF4-FFF2-40B4-BE49-F238E27FC236}">
              <a16:creationId xmlns:a16="http://schemas.microsoft.com/office/drawing/2014/main" id="{0E2B68B7-24D6-425F-B394-529612A16851}"/>
            </a:ext>
          </a:extLst>
        </xdr:cNvPr>
        <xdr:cNvSpPr>
          <a:spLocks noChangeShapeType="1"/>
        </xdr:cNvSpPr>
      </xdr:nvSpPr>
      <xdr:spPr bwMode="auto">
        <a:xfrm rot="20878813">
          <a:off x="3278887" y="7464391"/>
          <a:ext cx="187327" cy="10386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41807 h 51807"/>
            <a:gd name="connsiteX1" fmla="*/ 10000 w 10000"/>
            <a:gd name="connsiteY1" fmla="*/ 51807 h 51807"/>
            <a:gd name="connsiteX0" fmla="*/ 0 w 10000"/>
            <a:gd name="connsiteY0" fmla="*/ 121556 h 131556"/>
            <a:gd name="connsiteX1" fmla="*/ 10000 w 10000"/>
            <a:gd name="connsiteY1" fmla="*/ 131556 h 131556"/>
            <a:gd name="connsiteX0" fmla="*/ 0 w 7867"/>
            <a:gd name="connsiteY0" fmla="*/ 121556 h 131556"/>
            <a:gd name="connsiteX1" fmla="*/ 7867 w 7867"/>
            <a:gd name="connsiteY1" fmla="*/ 131556 h 131556"/>
            <a:gd name="connsiteX0" fmla="*/ 0 w 10000"/>
            <a:gd name="connsiteY0" fmla="*/ 9789 h 10549"/>
            <a:gd name="connsiteX1" fmla="*/ 10000 w 10000"/>
            <a:gd name="connsiteY1" fmla="*/ 10549 h 10549"/>
            <a:gd name="connsiteX0" fmla="*/ 0 w 10000"/>
            <a:gd name="connsiteY0" fmla="*/ 9299 h 10059"/>
            <a:gd name="connsiteX1" fmla="*/ 10000 w 10000"/>
            <a:gd name="connsiteY1" fmla="*/ 10059 h 10059"/>
            <a:gd name="connsiteX0" fmla="*/ 0 w 10000"/>
            <a:gd name="connsiteY0" fmla="*/ 10093 h 10853"/>
            <a:gd name="connsiteX1" fmla="*/ 10000 w 10000"/>
            <a:gd name="connsiteY1" fmla="*/ 10853 h 10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853">
              <a:moveTo>
                <a:pt x="0" y="10093"/>
              </a:moveTo>
              <a:cubicBezTo>
                <a:pt x="846" y="-5026"/>
                <a:pt x="9831" y="-1817"/>
                <a:pt x="10000" y="1085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38097</xdr:colOff>
      <xdr:row>42</xdr:row>
      <xdr:rowOff>124557</xdr:rowOff>
    </xdr:from>
    <xdr:to>
      <xdr:col>5</xdr:col>
      <xdr:colOff>432289</xdr:colOff>
      <xdr:row>44</xdr:row>
      <xdr:rowOff>168518</xdr:rowOff>
    </xdr:to>
    <xdr:sp macro="" textlink="">
      <xdr:nvSpPr>
        <xdr:cNvPr id="470" name="Text Box 1664">
          <a:extLst>
            <a:ext uri="{FF2B5EF4-FFF2-40B4-BE49-F238E27FC236}">
              <a16:creationId xmlns:a16="http://schemas.microsoft.com/office/drawing/2014/main" id="{DFFEF2AC-05AC-4767-B471-1327924410B2}"/>
            </a:ext>
          </a:extLst>
        </xdr:cNvPr>
        <xdr:cNvSpPr txBox="1">
          <a:spLocks noChangeArrowheads="1"/>
        </xdr:cNvSpPr>
      </xdr:nvSpPr>
      <xdr:spPr bwMode="auto">
        <a:xfrm>
          <a:off x="2978147" y="7325457"/>
          <a:ext cx="394192" cy="38686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摩尼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509683</xdr:colOff>
      <xdr:row>43</xdr:row>
      <xdr:rowOff>150187</xdr:rowOff>
    </xdr:from>
    <xdr:to>
      <xdr:col>6</xdr:col>
      <xdr:colOff>621116</xdr:colOff>
      <xdr:row>46</xdr:row>
      <xdr:rowOff>43080</xdr:rowOff>
    </xdr:to>
    <xdr:sp macro="" textlink="">
      <xdr:nvSpPr>
        <xdr:cNvPr id="471" name="Text Box 972">
          <a:extLst>
            <a:ext uri="{FF2B5EF4-FFF2-40B4-BE49-F238E27FC236}">
              <a16:creationId xmlns:a16="http://schemas.microsoft.com/office/drawing/2014/main" id="{84687A55-32D9-4403-BA1A-2FF356005869}"/>
            </a:ext>
          </a:extLst>
        </xdr:cNvPr>
        <xdr:cNvSpPr txBox="1">
          <a:spLocks noChangeArrowheads="1"/>
        </xdr:cNvSpPr>
      </xdr:nvSpPr>
      <xdr:spPr bwMode="auto">
        <a:xfrm>
          <a:off x="3449733" y="7522537"/>
          <a:ext cx="809933" cy="407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野迫川方面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桜峠へ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319739</xdr:colOff>
      <xdr:row>40</xdr:row>
      <xdr:rowOff>170995</xdr:rowOff>
    </xdr:from>
    <xdr:to>
      <xdr:col>6</xdr:col>
      <xdr:colOff>1362</xdr:colOff>
      <xdr:row>43</xdr:row>
      <xdr:rowOff>14548</xdr:rowOff>
    </xdr:to>
    <xdr:grpSp>
      <xdr:nvGrpSpPr>
        <xdr:cNvPr id="473" name="Group 6672">
          <a:extLst>
            <a:ext uri="{FF2B5EF4-FFF2-40B4-BE49-F238E27FC236}">
              <a16:creationId xmlns:a16="http://schemas.microsoft.com/office/drawing/2014/main" id="{577F9BF2-BA00-439E-9AAF-BCBB126C085B}"/>
            </a:ext>
          </a:extLst>
        </xdr:cNvPr>
        <xdr:cNvGrpSpPr>
          <a:grpSpLocks/>
        </xdr:cNvGrpSpPr>
      </xdr:nvGrpSpPr>
      <xdr:grpSpPr bwMode="auto">
        <a:xfrm>
          <a:off x="3209477" y="6970380"/>
          <a:ext cx="367423" cy="353506"/>
          <a:chOff x="536" y="109"/>
          <a:chExt cx="46" cy="44"/>
        </a:xfrm>
      </xdr:grpSpPr>
      <xdr:pic>
        <xdr:nvPicPr>
          <xdr:cNvPr id="474" name="Picture 6673" descr="route2">
            <a:extLst>
              <a:ext uri="{FF2B5EF4-FFF2-40B4-BE49-F238E27FC236}">
                <a16:creationId xmlns:a16="http://schemas.microsoft.com/office/drawing/2014/main" id="{9699913C-3E74-4453-9105-994BF3597F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5" name="Text Box 6674">
            <a:extLst>
              <a:ext uri="{FF2B5EF4-FFF2-40B4-BE49-F238E27FC236}">
                <a16:creationId xmlns:a16="http://schemas.microsoft.com/office/drawing/2014/main" id="{6F359A04-F9BA-46F7-A335-E6ED8C7496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321880</xdr:colOff>
      <xdr:row>43</xdr:row>
      <xdr:rowOff>12427</xdr:rowOff>
    </xdr:from>
    <xdr:to>
      <xdr:col>3</xdr:col>
      <xdr:colOff>651930</xdr:colOff>
      <xdr:row>44</xdr:row>
      <xdr:rowOff>101598</xdr:rowOff>
    </xdr:to>
    <xdr:grpSp>
      <xdr:nvGrpSpPr>
        <xdr:cNvPr id="476" name="Group 6672">
          <a:extLst>
            <a:ext uri="{FF2B5EF4-FFF2-40B4-BE49-F238E27FC236}">
              <a16:creationId xmlns:a16="http://schemas.microsoft.com/office/drawing/2014/main" id="{49E39A7D-8526-46AF-BF15-F0C0C3B9A11A}"/>
            </a:ext>
          </a:extLst>
        </xdr:cNvPr>
        <xdr:cNvGrpSpPr>
          <a:grpSpLocks/>
        </xdr:cNvGrpSpPr>
      </xdr:nvGrpSpPr>
      <xdr:grpSpPr bwMode="auto">
        <a:xfrm>
          <a:off x="1840018" y="7321765"/>
          <a:ext cx="330050" cy="259156"/>
          <a:chOff x="536" y="109"/>
          <a:chExt cx="46" cy="44"/>
        </a:xfrm>
      </xdr:grpSpPr>
      <xdr:pic>
        <xdr:nvPicPr>
          <xdr:cNvPr id="477" name="Picture 6673" descr="route2">
            <a:extLst>
              <a:ext uri="{FF2B5EF4-FFF2-40B4-BE49-F238E27FC236}">
                <a16:creationId xmlns:a16="http://schemas.microsoft.com/office/drawing/2014/main" id="{956697FB-4357-4CAC-A995-220C08E8FA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8" name="Text Box 6674">
            <a:extLst>
              <a:ext uri="{FF2B5EF4-FFF2-40B4-BE49-F238E27FC236}">
                <a16:creationId xmlns:a16="http://schemas.microsoft.com/office/drawing/2014/main" id="{6210F514-73D3-4A28-B347-105668187F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57713</xdr:colOff>
      <xdr:row>45</xdr:row>
      <xdr:rowOff>168109</xdr:rowOff>
    </xdr:from>
    <xdr:to>
      <xdr:col>5</xdr:col>
      <xdr:colOff>452314</xdr:colOff>
      <xdr:row>47</xdr:row>
      <xdr:rowOff>125209</xdr:rowOff>
    </xdr:to>
    <xdr:grpSp>
      <xdr:nvGrpSpPr>
        <xdr:cNvPr id="488" name="Group 6672">
          <a:extLst>
            <a:ext uri="{FF2B5EF4-FFF2-40B4-BE49-F238E27FC236}">
              <a16:creationId xmlns:a16="http://schemas.microsoft.com/office/drawing/2014/main" id="{2B05B0FD-3A46-4945-8026-D0BD27FC45CC}"/>
            </a:ext>
          </a:extLst>
        </xdr:cNvPr>
        <xdr:cNvGrpSpPr>
          <a:grpSpLocks/>
        </xdr:cNvGrpSpPr>
      </xdr:nvGrpSpPr>
      <xdr:grpSpPr bwMode="auto">
        <a:xfrm>
          <a:off x="2947451" y="7817417"/>
          <a:ext cx="394601" cy="297069"/>
          <a:chOff x="536" y="109"/>
          <a:chExt cx="46" cy="44"/>
        </a:xfrm>
      </xdr:grpSpPr>
      <xdr:pic>
        <xdr:nvPicPr>
          <xdr:cNvPr id="489" name="Picture 6673" descr="route2">
            <a:extLst>
              <a:ext uri="{FF2B5EF4-FFF2-40B4-BE49-F238E27FC236}">
                <a16:creationId xmlns:a16="http://schemas.microsoft.com/office/drawing/2014/main" id="{5C68F682-7199-4E04-A262-0F6355ACE0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0" name="Text Box 6674">
            <a:extLst>
              <a:ext uri="{FF2B5EF4-FFF2-40B4-BE49-F238E27FC236}">
                <a16:creationId xmlns:a16="http://schemas.microsoft.com/office/drawing/2014/main" id="{8811F1DA-72CE-4A8B-A5EA-2FED851A09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34020</xdr:colOff>
      <xdr:row>46</xdr:row>
      <xdr:rowOff>108842</xdr:rowOff>
    </xdr:from>
    <xdr:to>
      <xdr:col>6</xdr:col>
      <xdr:colOff>279469</xdr:colOff>
      <xdr:row>47</xdr:row>
      <xdr:rowOff>150773</xdr:rowOff>
    </xdr:to>
    <xdr:sp macro="" textlink="">
      <xdr:nvSpPr>
        <xdr:cNvPr id="491" name="六角形 490">
          <a:extLst>
            <a:ext uri="{FF2B5EF4-FFF2-40B4-BE49-F238E27FC236}">
              <a16:creationId xmlns:a16="http://schemas.microsoft.com/office/drawing/2014/main" id="{0152CDB9-5CF3-4438-AC59-4D2A95F3BBA3}"/>
            </a:ext>
          </a:extLst>
        </xdr:cNvPr>
        <xdr:cNvSpPr/>
      </xdr:nvSpPr>
      <xdr:spPr bwMode="auto">
        <a:xfrm>
          <a:off x="3672570" y="7995542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171772</xdr:colOff>
      <xdr:row>43</xdr:row>
      <xdr:rowOff>58241</xdr:rowOff>
    </xdr:from>
    <xdr:to>
      <xdr:col>7</xdr:col>
      <xdr:colOff>622880</xdr:colOff>
      <xdr:row>48</xdr:row>
      <xdr:rowOff>166112</xdr:rowOff>
    </xdr:to>
    <xdr:sp macro="" textlink="">
      <xdr:nvSpPr>
        <xdr:cNvPr id="492" name="Freeform 2096">
          <a:extLst>
            <a:ext uri="{FF2B5EF4-FFF2-40B4-BE49-F238E27FC236}">
              <a16:creationId xmlns:a16="http://schemas.microsoft.com/office/drawing/2014/main" id="{F77BDC4B-48C1-4B25-AF98-B8C5DB1BD3AA}"/>
            </a:ext>
          </a:extLst>
        </xdr:cNvPr>
        <xdr:cNvSpPr>
          <a:spLocks/>
        </xdr:cNvSpPr>
      </xdr:nvSpPr>
      <xdr:spPr bwMode="auto">
        <a:xfrm flipH="1">
          <a:off x="4508822" y="7430591"/>
          <a:ext cx="451108" cy="96512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814 w 5814"/>
            <a:gd name="connsiteY0" fmla="*/ 12378 h 12378"/>
            <a:gd name="connsiteX1" fmla="*/ 5814 w 5814"/>
            <a:gd name="connsiteY1" fmla="*/ 2378 h 12378"/>
            <a:gd name="connsiteX2" fmla="*/ 0 w 5814"/>
            <a:gd name="connsiteY2" fmla="*/ 0 h 12378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7391 w 7391"/>
            <a:gd name="connsiteY0" fmla="*/ 10704 h 10704"/>
            <a:gd name="connsiteX1" fmla="*/ 7391 w 7391"/>
            <a:gd name="connsiteY1" fmla="*/ 2625 h 10704"/>
            <a:gd name="connsiteX2" fmla="*/ 0 w 7391"/>
            <a:gd name="connsiteY2" fmla="*/ 0 h 10704"/>
            <a:gd name="connsiteX0" fmla="*/ 10000 w 10000"/>
            <a:gd name="connsiteY0" fmla="*/ 10000 h 10000"/>
            <a:gd name="connsiteX1" fmla="*/ 10000 w 10000"/>
            <a:gd name="connsiteY1" fmla="*/ 2452 h 10000"/>
            <a:gd name="connsiteX2" fmla="*/ 0 w 10000"/>
            <a:gd name="connsiteY2" fmla="*/ 0 h 10000"/>
            <a:gd name="connsiteX0" fmla="*/ 281 w 15486"/>
            <a:gd name="connsiteY0" fmla="*/ 10141 h 10141"/>
            <a:gd name="connsiteX1" fmla="*/ 281 w 15486"/>
            <a:gd name="connsiteY1" fmla="*/ 2593 h 10141"/>
            <a:gd name="connsiteX2" fmla="*/ 13223 w 15486"/>
            <a:gd name="connsiteY2" fmla="*/ 0 h 10141"/>
            <a:gd name="connsiteX0" fmla="*/ 710 w 13652"/>
            <a:gd name="connsiteY0" fmla="*/ 10141 h 10141"/>
            <a:gd name="connsiteX1" fmla="*/ 710 w 13652"/>
            <a:gd name="connsiteY1" fmla="*/ 2593 h 10141"/>
            <a:gd name="connsiteX2" fmla="*/ 13652 w 13652"/>
            <a:gd name="connsiteY2" fmla="*/ 0 h 10141"/>
            <a:gd name="connsiteX0" fmla="*/ 4073 w 17015"/>
            <a:gd name="connsiteY0" fmla="*/ 10141 h 10141"/>
            <a:gd name="connsiteX1" fmla="*/ 543 w 17015"/>
            <a:gd name="connsiteY1" fmla="*/ 2546 h 10141"/>
            <a:gd name="connsiteX2" fmla="*/ 17015 w 17015"/>
            <a:gd name="connsiteY2" fmla="*/ 0 h 10141"/>
            <a:gd name="connsiteX0" fmla="*/ 3530 w 16472"/>
            <a:gd name="connsiteY0" fmla="*/ 10141 h 10141"/>
            <a:gd name="connsiteX1" fmla="*/ 0 w 16472"/>
            <a:gd name="connsiteY1" fmla="*/ 2546 h 10141"/>
            <a:gd name="connsiteX2" fmla="*/ 16472 w 16472"/>
            <a:gd name="connsiteY2" fmla="*/ 0 h 10141"/>
            <a:gd name="connsiteX0" fmla="*/ 3530 w 16472"/>
            <a:gd name="connsiteY0" fmla="*/ 10141 h 10141"/>
            <a:gd name="connsiteX1" fmla="*/ 1177 w 16472"/>
            <a:gd name="connsiteY1" fmla="*/ 2629 h 10141"/>
            <a:gd name="connsiteX2" fmla="*/ 0 w 16472"/>
            <a:gd name="connsiteY2" fmla="*/ 2546 h 10141"/>
            <a:gd name="connsiteX3" fmla="*/ 16472 w 16472"/>
            <a:gd name="connsiteY3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4118 w 15295"/>
            <a:gd name="connsiteY2" fmla="*/ 1362 h 10141"/>
            <a:gd name="connsiteX3" fmla="*/ 15295 w 15295"/>
            <a:gd name="connsiteY3" fmla="*/ 0 h 10141"/>
            <a:gd name="connsiteX0" fmla="*/ 7191 w 9289"/>
            <a:gd name="connsiteY0" fmla="*/ 10470 h 10470"/>
            <a:gd name="connsiteX1" fmla="*/ 4838 w 9289"/>
            <a:gd name="connsiteY1" fmla="*/ 2958 h 10470"/>
            <a:gd name="connsiteX2" fmla="*/ 8956 w 9289"/>
            <a:gd name="connsiteY2" fmla="*/ 1691 h 10470"/>
            <a:gd name="connsiteX3" fmla="*/ 132 w 9289"/>
            <a:gd name="connsiteY3" fmla="*/ 0 h 10470"/>
            <a:gd name="connsiteX0" fmla="*/ 2533 w 5037"/>
            <a:gd name="connsiteY0" fmla="*/ 9686 h 9686"/>
            <a:gd name="connsiteX1" fmla="*/ 0 w 5037"/>
            <a:gd name="connsiteY1" fmla="*/ 2511 h 9686"/>
            <a:gd name="connsiteX2" fmla="*/ 4434 w 5037"/>
            <a:gd name="connsiteY2" fmla="*/ 1301 h 9686"/>
            <a:gd name="connsiteX3" fmla="*/ 1267 w 5037"/>
            <a:gd name="connsiteY3" fmla="*/ 0 h 9686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9053"/>
            <a:gd name="connsiteY0" fmla="*/ 10000 h 10000"/>
            <a:gd name="connsiteX1" fmla="*/ 0 w 9053"/>
            <a:gd name="connsiteY1" fmla="*/ 2592 h 10000"/>
            <a:gd name="connsiteX2" fmla="*/ 8803 w 9053"/>
            <a:gd name="connsiteY2" fmla="*/ 1343 h 10000"/>
            <a:gd name="connsiteX3" fmla="*/ 6286 w 9053"/>
            <a:gd name="connsiteY3" fmla="*/ 188 h 10000"/>
            <a:gd name="connsiteX4" fmla="*/ 2515 w 9053"/>
            <a:gd name="connsiteY4" fmla="*/ 0 h 10000"/>
            <a:gd name="connsiteX0" fmla="*/ 5555 w 9749"/>
            <a:gd name="connsiteY0" fmla="*/ 10000 h 10000"/>
            <a:gd name="connsiteX1" fmla="*/ 0 w 9749"/>
            <a:gd name="connsiteY1" fmla="*/ 2592 h 10000"/>
            <a:gd name="connsiteX2" fmla="*/ 9724 w 9749"/>
            <a:gd name="connsiteY2" fmla="*/ 1343 h 10000"/>
            <a:gd name="connsiteX3" fmla="*/ 2778 w 9749"/>
            <a:gd name="connsiteY3" fmla="*/ 0 h 10000"/>
            <a:gd name="connsiteX0" fmla="*/ 5698 w 9974"/>
            <a:gd name="connsiteY0" fmla="*/ 8657 h 8657"/>
            <a:gd name="connsiteX1" fmla="*/ 0 w 9974"/>
            <a:gd name="connsiteY1" fmla="*/ 1249 h 8657"/>
            <a:gd name="connsiteX2" fmla="*/ 9974 w 9974"/>
            <a:gd name="connsiteY2" fmla="*/ 0 h 8657"/>
            <a:gd name="connsiteX0" fmla="*/ 5713 w 37137"/>
            <a:gd name="connsiteY0" fmla="*/ 11139 h 11139"/>
            <a:gd name="connsiteX1" fmla="*/ 0 w 37137"/>
            <a:gd name="connsiteY1" fmla="*/ 2582 h 11139"/>
            <a:gd name="connsiteX2" fmla="*/ 37137 w 37137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44243"/>
            <a:gd name="connsiteY0" fmla="*/ 7334 h 7334"/>
            <a:gd name="connsiteX1" fmla="*/ 0 w 44243"/>
            <a:gd name="connsiteY1" fmla="*/ 476 h 7334"/>
            <a:gd name="connsiteX2" fmla="*/ 44243 w 44243"/>
            <a:gd name="connsiteY2" fmla="*/ 1599 h 7334"/>
            <a:gd name="connsiteX0" fmla="*/ 435 w 10000"/>
            <a:gd name="connsiteY0" fmla="*/ 9699 h 9699"/>
            <a:gd name="connsiteX1" fmla="*/ 0 w 10000"/>
            <a:gd name="connsiteY1" fmla="*/ 348 h 9699"/>
            <a:gd name="connsiteX2" fmla="*/ 10000 w 10000"/>
            <a:gd name="connsiteY2" fmla="*/ 1879 h 9699"/>
            <a:gd name="connsiteX0" fmla="*/ 435 w 10000"/>
            <a:gd name="connsiteY0" fmla="*/ 9641 h 9641"/>
            <a:gd name="connsiteX1" fmla="*/ 0 w 10000"/>
            <a:gd name="connsiteY1" fmla="*/ 0 h 9641"/>
            <a:gd name="connsiteX2" fmla="*/ 10000 w 10000"/>
            <a:gd name="connsiteY2" fmla="*/ 1578 h 9641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105 h 10105"/>
            <a:gd name="connsiteX1" fmla="*/ 0 w 10000"/>
            <a:gd name="connsiteY1" fmla="*/ 105 h 10105"/>
            <a:gd name="connsiteX2" fmla="*/ 3576 w 10000"/>
            <a:gd name="connsiteY2" fmla="*/ 5346 h 10105"/>
            <a:gd name="connsiteX3" fmla="*/ 10000 w 10000"/>
            <a:gd name="connsiteY3" fmla="*/ 1742 h 10105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224 w 12144"/>
            <a:gd name="connsiteY0" fmla="*/ 8887 h 8887"/>
            <a:gd name="connsiteX1" fmla="*/ 3 w 12144"/>
            <a:gd name="connsiteY1" fmla="*/ 238 h 8887"/>
            <a:gd name="connsiteX2" fmla="*/ 3579 w 12144"/>
            <a:gd name="connsiteY2" fmla="*/ 5479 h 8887"/>
            <a:gd name="connsiteX3" fmla="*/ 12144 w 12144"/>
            <a:gd name="connsiteY3" fmla="*/ 2550 h 8887"/>
            <a:gd name="connsiteX0" fmla="*/ 182 w 9998"/>
            <a:gd name="connsiteY0" fmla="*/ 10000 h 10000"/>
            <a:gd name="connsiteX1" fmla="*/ 0 w 9998"/>
            <a:gd name="connsiteY1" fmla="*/ 268 h 10000"/>
            <a:gd name="connsiteX2" fmla="*/ 2945 w 9998"/>
            <a:gd name="connsiteY2" fmla="*/ 6165 h 10000"/>
            <a:gd name="connsiteX3" fmla="*/ 9998 w 9998"/>
            <a:gd name="connsiteY3" fmla="*/ 2869 h 10000"/>
            <a:gd name="connsiteX0" fmla="*/ 195 w 10013"/>
            <a:gd name="connsiteY0" fmla="*/ 10000 h 10000"/>
            <a:gd name="connsiteX1" fmla="*/ 13 w 10013"/>
            <a:gd name="connsiteY1" fmla="*/ 268 h 10000"/>
            <a:gd name="connsiteX2" fmla="*/ 2959 w 10013"/>
            <a:gd name="connsiteY2" fmla="*/ 6165 h 10000"/>
            <a:gd name="connsiteX3" fmla="*/ 10013 w 10013"/>
            <a:gd name="connsiteY3" fmla="*/ 2869 h 10000"/>
            <a:gd name="connsiteX0" fmla="*/ 215 w 10033"/>
            <a:gd name="connsiteY0" fmla="*/ 10000 h 10000"/>
            <a:gd name="connsiteX1" fmla="*/ 33 w 10033"/>
            <a:gd name="connsiteY1" fmla="*/ 268 h 10000"/>
            <a:gd name="connsiteX2" fmla="*/ 2979 w 10033"/>
            <a:gd name="connsiteY2" fmla="*/ 6165 h 10000"/>
            <a:gd name="connsiteX3" fmla="*/ 10033 w 10033"/>
            <a:gd name="connsiteY3" fmla="*/ 2869 h 10000"/>
            <a:gd name="connsiteX0" fmla="*/ 149 w 10055"/>
            <a:gd name="connsiteY0" fmla="*/ 10000 h 10000"/>
            <a:gd name="connsiteX1" fmla="*/ 55 w 10055"/>
            <a:gd name="connsiteY1" fmla="*/ 268 h 10000"/>
            <a:gd name="connsiteX2" fmla="*/ 3001 w 10055"/>
            <a:gd name="connsiteY2" fmla="*/ 6165 h 10000"/>
            <a:gd name="connsiteX3" fmla="*/ 10055 w 10055"/>
            <a:gd name="connsiteY3" fmla="*/ 2869 h 10000"/>
            <a:gd name="connsiteX0" fmla="*/ 108 w 10014"/>
            <a:gd name="connsiteY0" fmla="*/ 10000 h 10000"/>
            <a:gd name="connsiteX1" fmla="*/ 14 w 10014"/>
            <a:gd name="connsiteY1" fmla="*/ 268 h 10000"/>
            <a:gd name="connsiteX2" fmla="*/ 2960 w 10014"/>
            <a:gd name="connsiteY2" fmla="*/ 6165 h 10000"/>
            <a:gd name="connsiteX3" fmla="*/ 10014 w 10014"/>
            <a:gd name="connsiteY3" fmla="*/ 2869 h 10000"/>
            <a:gd name="connsiteX0" fmla="*/ 108 w 9003"/>
            <a:gd name="connsiteY0" fmla="*/ 16566 h 16566"/>
            <a:gd name="connsiteX1" fmla="*/ 14 w 9003"/>
            <a:gd name="connsiteY1" fmla="*/ 6834 h 16566"/>
            <a:gd name="connsiteX2" fmla="*/ 2960 w 9003"/>
            <a:gd name="connsiteY2" fmla="*/ 12731 h 16566"/>
            <a:gd name="connsiteX3" fmla="*/ 9003 w 9003"/>
            <a:gd name="connsiteY3" fmla="*/ 292 h 16566"/>
            <a:gd name="connsiteX0" fmla="*/ 120 w 10000"/>
            <a:gd name="connsiteY0" fmla="*/ 10099 h 10099"/>
            <a:gd name="connsiteX1" fmla="*/ 16 w 10000"/>
            <a:gd name="connsiteY1" fmla="*/ 4224 h 10099"/>
            <a:gd name="connsiteX2" fmla="*/ 3007 w 10000"/>
            <a:gd name="connsiteY2" fmla="*/ 3011 h 10099"/>
            <a:gd name="connsiteX3" fmla="*/ 10000 w 10000"/>
            <a:gd name="connsiteY3" fmla="*/ 275 h 10099"/>
            <a:gd name="connsiteX0" fmla="*/ 120 w 10000"/>
            <a:gd name="connsiteY0" fmla="*/ 10099 h 10099"/>
            <a:gd name="connsiteX1" fmla="*/ 16 w 10000"/>
            <a:gd name="connsiteY1" fmla="*/ 4224 h 10099"/>
            <a:gd name="connsiteX2" fmla="*/ 3007 w 10000"/>
            <a:gd name="connsiteY2" fmla="*/ 3011 h 10099"/>
            <a:gd name="connsiteX3" fmla="*/ 10000 w 10000"/>
            <a:gd name="connsiteY3" fmla="*/ 275 h 10099"/>
            <a:gd name="connsiteX0" fmla="*/ 120 w 10000"/>
            <a:gd name="connsiteY0" fmla="*/ 10303 h 10303"/>
            <a:gd name="connsiteX1" fmla="*/ 16 w 10000"/>
            <a:gd name="connsiteY1" fmla="*/ 4428 h 10303"/>
            <a:gd name="connsiteX2" fmla="*/ 3007 w 10000"/>
            <a:gd name="connsiteY2" fmla="*/ 3215 h 10303"/>
            <a:gd name="connsiteX3" fmla="*/ 10000 w 10000"/>
            <a:gd name="connsiteY3" fmla="*/ 479 h 10303"/>
            <a:gd name="connsiteX0" fmla="*/ 120 w 10000"/>
            <a:gd name="connsiteY0" fmla="*/ 9824 h 9824"/>
            <a:gd name="connsiteX1" fmla="*/ 16 w 10000"/>
            <a:gd name="connsiteY1" fmla="*/ 3949 h 9824"/>
            <a:gd name="connsiteX2" fmla="*/ 3007 w 10000"/>
            <a:gd name="connsiteY2" fmla="*/ 2736 h 9824"/>
            <a:gd name="connsiteX3" fmla="*/ 10000 w 10000"/>
            <a:gd name="connsiteY3" fmla="*/ 0 h 9824"/>
            <a:gd name="connsiteX0" fmla="*/ 120 w 10000"/>
            <a:gd name="connsiteY0" fmla="*/ 10000 h 10000"/>
            <a:gd name="connsiteX1" fmla="*/ 16 w 10000"/>
            <a:gd name="connsiteY1" fmla="*/ 4020 h 10000"/>
            <a:gd name="connsiteX2" fmla="*/ 3007 w 10000"/>
            <a:gd name="connsiteY2" fmla="*/ 2785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20" y="10000"/>
              </a:moveTo>
              <a:cubicBezTo>
                <a:pt x="313" y="6694"/>
                <a:pt x="-80" y="7561"/>
                <a:pt x="16" y="4020"/>
              </a:cubicBezTo>
              <a:cubicBezTo>
                <a:pt x="642" y="3355"/>
                <a:pt x="384" y="3820"/>
                <a:pt x="3007" y="2785"/>
              </a:cubicBezTo>
              <a:cubicBezTo>
                <a:pt x="7150" y="1905"/>
                <a:pt x="8501" y="146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565152</xdr:colOff>
      <xdr:row>45</xdr:row>
      <xdr:rowOff>126304</xdr:rowOff>
    </xdr:from>
    <xdr:to>
      <xdr:col>8</xdr:col>
      <xdr:colOff>4874</xdr:colOff>
      <xdr:row>46</xdr:row>
      <xdr:rowOff>95249</xdr:rowOff>
    </xdr:to>
    <xdr:sp macro="" textlink="">
      <xdr:nvSpPr>
        <xdr:cNvPr id="493" name="AutoShape 2090">
          <a:extLst>
            <a:ext uri="{FF2B5EF4-FFF2-40B4-BE49-F238E27FC236}">
              <a16:creationId xmlns:a16="http://schemas.microsoft.com/office/drawing/2014/main" id="{88738557-1121-48BC-AFB2-C05FBFA98CD0}"/>
            </a:ext>
          </a:extLst>
        </xdr:cNvPr>
        <xdr:cNvSpPr>
          <a:spLocks noChangeArrowheads="1"/>
        </xdr:cNvSpPr>
      </xdr:nvSpPr>
      <xdr:spPr bwMode="auto">
        <a:xfrm>
          <a:off x="4902202" y="7841554"/>
          <a:ext cx="138222" cy="1403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595051</xdr:colOff>
      <xdr:row>45</xdr:row>
      <xdr:rowOff>87283</xdr:rowOff>
    </xdr:from>
    <xdr:to>
      <xdr:col>8</xdr:col>
      <xdr:colOff>593500</xdr:colOff>
      <xdr:row>47</xdr:row>
      <xdr:rowOff>98322</xdr:rowOff>
    </xdr:to>
    <xdr:sp macro="" textlink="">
      <xdr:nvSpPr>
        <xdr:cNvPr id="494" name="Freeform 160">
          <a:extLst>
            <a:ext uri="{FF2B5EF4-FFF2-40B4-BE49-F238E27FC236}">
              <a16:creationId xmlns:a16="http://schemas.microsoft.com/office/drawing/2014/main" id="{247D470E-D5EF-4164-A0E1-787CC00320B3}"/>
            </a:ext>
          </a:extLst>
        </xdr:cNvPr>
        <xdr:cNvSpPr>
          <a:spLocks/>
        </xdr:cNvSpPr>
      </xdr:nvSpPr>
      <xdr:spPr bwMode="auto">
        <a:xfrm rot="6210145">
          <a:off x="5103606" y="7631028"/>
          <a:ext cx="353939" cy="696949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6 w 10000"/>
            <a:gd name="connsiteY0" fmla="*/ 12581 h 12581"/>
            <a:gd name="connsiteX1" fmla="*/ 0 w 10000"/>
            <a:gd name="connsiteY1" fmla="*/ 7379 h 12581"/>
            <a:gd name="connsiteX2" fmla="*/ 6170 w 10000"/>
            <a:gd name="connsiteY2" fmla="*/ 6796 h 12581"/>
            <a:gd name="connsiteX3" fmla="*/ 8085 w 10000"/>
            <a:gd name="connsiteY3" fmla="*/ 4660 h 12581"/>
            <a:gd name="connsiteX4" fmla="*/ 6383 w 10000"/>
            <a:gd name="connsiteY4" fmla="*/ 2816 h 12581"/>
            <a:gd name="connsiteX5" fmla="*/ 10000 w 10000"/>
            <a:gd name="connsiteY5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2962 w 12962"/>
            <a:gd name="connsiteY3" fmla="*/ 7379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1050 w 12965"/>
            <a:gd name="connsiteY4" fmla="*/ 4660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7517 w 12965"/>
            <a:gd name="connsiteY5" fmla="*/ 1719 h 12581"/>
            <a:gd name="connsiteX6" fmla="*/ 12965 w 12965"/>
            <a:gd name="connsiteY6" fmla="*/ 0 h 12581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416"/>
            <a:gd name="connsiteY0" fmla="*/ 13420 h 13420"/>
            <a:gd name="connsiteX1" fmla="*/ 7 w 10416"/>
            <a:gd name="connsiteY1" fmla="*/ 11742 h 13420"/>
            <a:gd name="connsiteX2" fmla="*/ 3105 w 10416"/>
            <a:gd name="connsiteY2" fmla="*/ 10193 h 13420"/>
            <a:gd name="connsiteX3" fmla="*/ 3106 w 10416"/>
            <a:gd name="connsiteY3" fmla="*/ 6476 h 13420"/>
            <a:gd name="connsiteX4" fmla="*/ 10064 w 10416"/>
            <a:gd name="connsiteY4" fmla="*/ 4402 h 13420"/>
            <a:gd name="connsiteX5" fmla="*/ 7517 w 10416"/>
            <a:gd name="connsiteY5" fmla="*/ 2558 h 13420"/>
            <a:gd name="connsiteX6" fmla="*/ 9303 w 10416"/>
            <a:gd name="connsiteY6" fmla="*/ 0 h 13420"/>
            <a:gd name="connsiteX0" fmla="*/ 3391 w 10064"/>
            <a:gd name="connsiteY0" fmla="*/ 10862 h 10862"/>
            <a:gd name="connsiteX1" fmla="*/ 7 w 10064"/>
            <a:gd name="connsiteY1" fmla="*/ 9184 h 10862"/>
            <a:gd name="connsiteX2" fmla="*/ 3105 w 10064"/>
            <a:gd name="connsiteY2" fmla="*/ 7635 h 10862"/>
            <a:gd name="connsiteX3" fmla="*/ 3106 w 10064"/>
            <a:gd name="connsiteY3" fmla="*/ 3918 h 10862"/>
            <a:gd name="connsiteX4" fmla="*/ 10064 w 10064"/>
            <a:gd name="connsiteY4" fmla="*/ 1844 h 10862"/>
            <a:gd name="connsiteX5" fmla="*/ 7517 w 10064"/>
            <a:gd name="connsiteY5" fmla="*/ 0 h 10862"/>
            <a:gd name="connsiteX0" fmla="*/ 3391 w 10064"/>
            <a:gd name="connsiteY0" fmla="*/ 9018 h 9018"/>
            <a:gd name="connsiteX1" fmla="*/ 7 w 10064"/>
            <a:gd name="connsiteY1" fmla="*/ 7340 h 9018"/>
            <a:gd name="connsiteX2" fmla="*/ 3105 w 10064"/>
            <a:gd name="connsiteY2" fmla="*/ 5791 h 9018"/>
            <a:gd name="connsiteX3" fmla="*/ 3106 w 10064"/>
            <a:gd name="connsiteY3" fmla="*/ 2074 h 9018"/>
            <a:gd name="connsiteX4" fmla="*/ 10064 w 10064"/>
            <a:gd name="connsiteY4" fmla="*/ 0 h 9018"/>
            <a:gd name="connsiteX0" fmla="*/ 3369 w 10000"/>
            <a:gd name="connsiteY0" fmla="*/ 10000 h 10000"/>
            <a:gd name="connsiteX1" fmla="*/ 7 w 10000"/>
            <a:gd name="connsiteY1" fmla="*/ 8139 h 10000"/>
            <a:gd name="connsiteX2" fmla="*/ 3085 w 10000"/>
            <a:gd name="connsiteY2" fmla="*/ 6422 h 10000"/>
            <a:gd name="connsiteX3" fmla="*/ 3086 w 10000"/>
            <a:gd name="connsiteY3" fmla="*/ 2300 h 10000"/>
            <a:gd name="connsiteX4" fmla="*/ 10000 w 10000"/>
            <a:gd name="connsiteY4" fmla="*/ 0 h 10000"/>
            <a:gd name="connsiteX0" fmla="*/ 3369 w 3369"/>
            <a:gd name="connsiteY0" fmla="*/ 7700 h 7700"/>
            <a:gd name="connsiteX1" fmla="*/ 7 w 3369"/>
            <a:gd name="connsiteY1" fmla="*/ 5839 h 7700"/>
            <a:gd name="connsiteX2" fmla="*/ 3085 w 3369"/>
            <a:gd name="connsiteY2" fmla="*/ 4122 h 7700"/>
            <a:gd name="connsiteX3" fmla="*/ 3086 w 3369"/>
            <a:gd name="connsiteY3" fmla="*/ 0 h 7700"/>
            <a:gd name="connsiteX0" fmla="*/ 10000 w 12899"/>
            <a:gd name="connsiteY0" fmla="*/ 10000 h 10000"/>
            <a:gd name="connsiteX1" fmla="*/ 21 w 12899"/>
            <a:gd name="connsiteY1" fmla="*/ 7583 h 10000"/>
            <a:gd name="connsiteX2" fmla="*/ 9157 w 12899"/>
            <a:gd name="connsiteY2" fmla="*/ 5353 h 10000"/>
            <a:gd name="connsiteX3" fmla="*/ 12899 w 12899"/>
            <a:gd name="connsiteY3" fmla="*/ 0 h 10000"/>
            <a:gd name="connsiteX0" fmla="*/ 10000 w 12899"/>
            <a:gd name="connsiteY0" fmla="*/ 10000 h 10000"/>
            <a:gd name="connsiteX1" fmla="*/ 21 w 12899"/>
            <a:gd name="connsiteY1" fmla="*/ 7583 h 10000"/>
            <a:gd name="connsiteX2" fmla="*/ 9157 w 12899"/>
            <a:gd name="connsiteY2" fmla="*/ 5353 h 10000"/>
            <a:gd name="connsiteX3" fmla="*/ 12899 w 12899"/>
            <a:gd name="connsiteY3" fmla="*/ 0 h 10000"/>
            <a:gd name="connsiteX0" fmla="*/ 10000 w 14561"/>
            <a:gd name="connsiteY0" fmla="*/ 9721 h 9721"/>
            <a:gd name="connsiteX1" fmla="*/ 21 w 14561"/>
            <a:gd name="connsiteY1" fmla="*/ 7304 h 9721"/>
            <a:gd name="connsiteX2" fmla="*/ 9157 w 14561"/>
            <a:gd name="connsiteY2" fmla="*/ 5074 h 9721"/>
            <a:gd name="connsiteX3" fmla="*/ 14561 w 14561"/>
            <a:gd name="connsiteY3" fmla="*/ 0 h 9721"/>
            <a:gd name="connsiteX0" fmla="*/ 6868 w 10000"/>
            <a:gd name="connsiteY0" fmla="*/ 10000 h 10000"/>
            <a:gd name="connsiteX1" fmla="*/ 14 w 10000"/>
            <a:gd name="connsiteY1" fmla="*/ 7514 h 10000"/>
            <a:gd name="connsiteX2" fmla="*/ 6289 w 10000"/>
            <a:gd name="connsiteY2" fmla="*/ 5220 h 10000"/>
            <a:gd name="connsiteX3" fmla="*/ 10000 w 10000"/>
            <a:gd name="connsiteY3" fmla="*/ 0 h 10000"/>
            <a:gd name="connsiteX0" fmla="*/ 4586 w 10000"/>
            <a:gd name="connsiteY0" fmla="*/ 9904 h 9904"/>
            <a:gd name="connsiteX1" fmla="*/ 14 w 10000"/>
            <a:gd name="connsiteY1" fmla="*/ 7514 h 9904"/>
            <a:gd name="connsiteX2" fmla="*/ 6289 w 10000"/>
            <a:gd name="connsiteY2" fmla="*/ 5220 h 9904"/>
            <a:gd name="connsiteX3" fmla="*/ 10000 w 10000"/>
            <a:gd name="connsiteY3" fmla="*/ 0 h 9904"/>
            <a:gd name="connsiteX0" fmla="*/ 2304 w 10000"/>
            <a:gd name="connsiteY0" fmla="*/ 10386 h 10386"/>
            <a:gd name="connsiteX1" fmla="*/ 14 w 10000"/>
            <a:gd name="connsiteY1" fmla="*/ 7587 h 10386"/>
            <a:gd name="connsiteX2" fmla="*/ 6289 w 10000"/>
            <a:gd name="connsiteY2" fmla="*/ 5271 h 10386"/>
            <a:gd name="connsiteX3" fmla="*/ 10000 w 10000"/>
            <a:gd name="connsiteY3" fmla="*/ 0 h 10386"/>
            <a:gd name="connsiteX0" fmla="*/ 3051 w 10747"/>
            <a:gd name="connsiteY0" fmla="*/ 10386 h 10386"/>
            <a:gd name="connsiteX1" fmla="*/ 761 w 10747"/>
            <a:gd name="connsiteY1" fmla="*/ 7587 h 10386"/>
            <a:gd name="connsiteX2" fmla="*/ 7036 w 10747"/>
            <a:gd name="connsiteY2" fmla="*/ 5271 h 10386"/>
            <a:gd name="connsiteX3" fmla="*/ 10747 w 10747"/>
            <a:gd name="connsiteY3" fmla="*/ 0 h 10386"/>
            <a:gd name="connsiteX0" fmla="*/ 3051 w 10747"/>
            <a:gd name="connsiteY0" fmla="*/ 10386 h 10386"/>
            <a:gd name="connsiteX1" fmla="*/ 761 w 10747"/>
            <a:gd name="connsiteY1" fmla="*/ 7587 h 10386"/>
            <a:gd name="connsiteX2" fmla="*/ 2516 w 10747"/>
            <a:gd name="connsiteY2" fmla="*/ 4135 h 10386"/>
            <a:gd name="connsiteX3" fmla="*/ 10747 w 10747"/>
            <a:gd name="connsiteY3" fmla="*/ 0 h 10386"/>
            <a:gd name="connsiteX0" fmla="*/ 3051 w 15638"/>
            <a:gd name="connsiteY0" fmla="*/ 11136 h 11136"/>
            <a:gd name="connsiteX1" fmla="*/ 761 w 15638"/>
            <a:gd name="connsiteY1" fmla="*/ 8337 h 11136"/>
            <a:gd name="connsiteX2" fmla="*/ 2516 w 15638"/>
            <a:gd name="connsiteY2" fmla="*/ 4885 h 11136"/>
            <a:gd name="connsiteX3" fmla="*/ 15638 w 15638"/>
            <a:gd name="connsiteY3" fmla="*/ 0 h 11136"/>
            <a:gd name="connsiteX0" fmla="*/ 3051 w 15638"/>
            <a:gd name="connsiteY0" fmla="*/ 11136 h 11136"/>
            <a:gd name="connsiteX1" fmla="*/ 761 w 15638"/>
            <a:gd name="connsiteY1" fmla="*/ 8337 h 11136"/>
            <a:gd name="connsiteX2" fmla="*/ 2516 w 15638"/>
            <a:gd name="connsiteY2" fmla="*/ 4885 h 11136"/>
            <a:gd name="connsiteX3" fmla="*/ 15638 w 15638"/>
            <a:gd name="connsiteY3" fmla="*/ 0 h 11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38" h="11136">
              <a:moveTo>
                <a:pt x="3051" y="11136"/>
              </a:moveTo>
              <a:cubicBezTo>
                <a:pt x="2859" y="10427"/>
                <a:pt x="-1787" y="9966"/>
                <a:pt x="761" y="8337"/>
              </a:cubicBezTo>
              <a:cubicBezTo>
                <a:pt x="427" y="7582"/>
                <a:pt x="1517" y="5763"/>
                <a:pt x="2516" y="4885"/>
              </a:cubicBezTo>
              <a:cubicBezTo>
                <a:pt x="10418" y="2439"/>
                <a:pt x="12795" y="5124"/>
                <a:pt x="15638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211997</xdr:colOff>
      <xdr:row>43</xdr:row>
      <xdr:rowOff>153865</xdr:rowOff>
    </xdr:from>
    <xdr:to>
      <xdr:col>8</xdr:col>
      <xdr:colOff>103070</xdr:colOff>
      <xdr:row>44</xdr:row>
      <xdr:rowOff>151911</xdr:rowOff>
    </xdr:to>
    <xdr:sp macro="" textlink="">
      <xdr:nvSpPr>
        <xdr:cNvPr id="495" name="Text Box 1490">
          <a:extLst>
            <a:ext uri="{FF2B5EF4-FFF2-40B4-BE49-F238E27FC236}">
              <a16:creationId xmlns:a16="http://schemas.microsoft.com/office/drawing/2014/main" id="{3D3296F1-7E4F-4690-A2C3-5F77ECC30474}"/>
            </a:ext>
          </a:extLst>
        </xdr:cNvPr>
        <xdr:cNvSpPr txBox="1">
          <a:spLocks noChangeArrowheads="1"/>
        </xdr:cNvSpPr>
      </xdr:nvSpPr>
      <xdr:spPr bwMode="auto">
        <a:xfrm>
          <a:off x="4549047" y="7526215"/>
          <a:ext cx="589573" cy="16949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村道</a:t>
          </a:r>
        </a:p>
      </xdr:txBody>
    </xdr:sp>
    <xdr:clientData/>
  </xdr:twoCellAnchor>
  <xdr:twoCellAnchor>
    <xdr:from>
      <xdr:col>7</xdr:col>
      <xdr:colOff>243416</xdr:colOff>
      <xdr:row>43</xdr:row>
      <xdr:rowOff>0</xdr:rowOff>
    </xdr:from>
    <xdr:to>
      <xdr:col>8</xdr:col>
      <xdr:colOff>300566</xdr:colOff>
      <xdr:row>43</xdr:row>
      <xdr:rowOff>161925</xdr:rowOff>
    </xdr:to>
    <xdr:sp macro="" textlink="">
      <xdr:nvSpPr>
        <xdr:cNvPr id="496" name="Text Box 1490">
          <a:extLst>
            <a:ext uri="{FF2B5EF4-FFF2-40B4-BE49-F238E27FC236}">
              <a16:creationId xmlns:a16="http://schemas.microsoft.com/office/drawing/2014/main" id="{01E15E4E-FE4E-47CD-ACFE-70D8E3AEEAB6}"/>
            </a:ext>
          </a:extLst>
        </xdr:cNvPr>
        <xdr:cNvSpPr txBox="1">
          <a:spLocks noChangeArrowheads="1"/>
        </xdr:cNvSpPr>
      </xdr:nvSpPr>
      <xdr:spPr bwMode="auto">
        <a:xfrm>
          <a:off x="4580466" y="7372350"/>
          <a:ext cx="755650" cy="1619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ｸﾞﾚｰﾁﾝｸﾞ注意</a:t>
          </a:r>
        </a:p>
      </xdr:txBody>
    </xdr:sp>
    <xdr:clientData/>
  </xdr:twoCellAnchor>
  <xdr:twoCellAnchor>
    <xdr:from>
      <xdr:col>8</xdr:col>
      <xdr:colOff>123239</xdr:colOff>
      <xdr:row>45</xdr:row>
      <xdr:rowOff>13914</xdr:rowOff>
    </xdr:from>
    <xdr:to>
      <xdr:col>8</xdr:col>
      <xdr:colOff>368688</xdr:colOff>
      <xdr:row>46</xdr:row>
      <xdr:rowOff>42238</xdr:rowOff>
    </xdr:to>
    <xdr:sp macro="" textlink="">
      <xdr:nvSpPr>
        <xdr:cNvPr id="497" name="六角形 496">
          <a:extLst>
            <a:ext uri="{FF2B5EF4-FFF2-40B4-BE49-F238E27FC236}">
              <a16:creationId xmlns:a16="http://schemas.microsoft.com/office/drawing/2014/main" id="{450D4421-9274-4058-B2A2-884A1259263F}"/>
            </a:ext>
          </a:extLst>
        </xdr:cNvPr>
        <xdr:cNvSpPr/>
      </xdr:nvSpPr>
      <xdr:spPr bwMode="auto">
        <a:xfrm>
          <a:off x="5158789" y="7729164"/>
          <a:ext cx="245449" cy="1997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320518</xdr:colOff>
      <xdr:row>47</xdr:row>
      <xdr:rowOff>82067</xdr:rowOff>
    </xdr:from>
    <xdr:to>
      <xdr:col>7</xdr:col>
      <xdr:colOff>565967</xdr:colOff>
      <xdr:row>48</xdr:row>
      <xdr:rowOff>123998</xdr:rowOff>
    </xdr:to>
    <xdr:sp macro="" textlink="">
      <xdr:nvSpPr>
        <xdr:cNvPr id="498" name="六角形 497">
          <a:extLst>
            <a:ext uri="{FF2B5EF4-FFF2-40B4-BE49-F238E27FC236}">
              <a16:creationId xmlns:a16="http://schemas.microsoft.com/office/drawing/2014/main" id="{92E738D5-AFEB-47ED-BCD7-39CC0AA85408}"/>
            </a:ext>
          </a:extLst>
        </xdr:cNvPr>
        <xdr:cNvSpPr/>
      </xdr:nvSpPr>
      <xdr:spPr bwMode="auto">
        <a:xfrm>
          <a:off x="4657568" y="8140217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18141</xdr:colOff>
      <xdr:row>53</xdr:row>
      <xdr:rowOff>27214</xdr:rowOff>
    </xdr:from>
    <xdr:to>
      <xdr:col>2</xdr:col>
      <xdr:colOff>331104</xdr:colOff>
      <xdr:row>56</xdr:row>
      <xdr:rowOff>136071</xdr:rowOff>
    </xdr:to>
    <xdr:sp macro="" textlink="">
      <xdr:nvSpPr>
        <xdr:cNvPr id="499" name="Text Box 647">
          <a:extLst>
            <a:ext uri="{FF2B5EF4-FFF2-40B4-BE49-F238E27FC236}">
              <a16:creationId xmlns:a16="http://schemas.microsoft.com/office/drawing/2014/main" id="{E95B15FA-6076-400C-9A60-0D1E41CB11C9}"/>
            </a:ext>
          </a:extLst>
        </xdr:cNvPr>
        <xdr:cNvSpPr txBox="1">
          <a:spLocks noChangeArrowheads="1"/>
        </xdr:cNvSpPr>
      </xdr:nvSpPr>
      <xdr:spPr bwMode="auto">
        <a:xfrm>
          <a:off x="163284" y="9162143"/>
          <a:ext cx="1011463" cy="62592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ﾌォﾄｺﾝﾄﾛｰﾙ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野迫川村立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高野豆腐伝承館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看板と自分の自転車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を撮影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578759</xdr:colOff>
      <xdr:row>46</xdr:row>
      <xdr:rowOff>65106</xdr:rowOff>
    </xdr:from>
    <xdr:to>
      <xdr:col>10</xdr:col>
      <xdr:colOff>500822</xdr:colOff>
      <xdr:row>48</xdr:row>
      <xdr:rowOff>4028</xdr:rowOff>
    </xdr:to>
    <xdr:sp macro="" textlink="">
      <xdr:nvSpPr>
        <xdr:cNvPr id="500" name="Freeform 160">
          <a:extLst>
            <a:ext uri="{FF2B5EF4-FFF2-40B4-BE49-F238E27FC236}">
              <a16:creationId xmlns:a16="http://schemas.microsoft.com/office/drawing/2014/main" id="{42B8C8F5-03D5-47DF-B86F-475EF4335A06}"/>
            </a:ext>
          </a:extLst>
        </xdr:cNvPr>
        <xdr:cNvSpPr>
          <a:spLocks/>
        </xdr:cNvSpPr>
      </xdr:nvSpPr>
      <xdr:spPr bwMode="auto">
        <a:xfrm rot="6210145">
          <a:off x="6482180" y="7782435"/>
          <a:ext cx="281822" cy="620563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6 w 10000"/>
            <a:gd name="connsiteY0" fmla="*/ 12581 h 12581"/>
            <a:gd name="connsiteX1" fmla="*/ 0 w 10000"/>
            <a:gd name="connsiteY1" fmla="*/ 7379 h 12581"/>
            <a:gd name="connsiteX2" fmla="*/ 6170 w 10000"/>
            <a:gd name="connsiteY2" fmla="*/ 6796 h 12581"/>
            <a:gd name="connsiteX3" fmla="*/ 8085 w 10000"/>
            <a:gd name="connsiteY3" fmla="*/ 4660 h 12581"/>
            <a:gd name="connsiteX4" fmla="*/ 6383 w 10000"/>
            <a:gd name="connsiteY4" fmla="*/ 2816 h 12581"/>
            <a:gd name="connsiteX5" fmla="*/ 10000 w 10000"/>
            <a:gd name="connsiteY5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2962 w 12962"/>
            <a:gd name="connsiteY3" fmla="*/ 7379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1050 w 12965"/>
            <a:gd name="connsiteY4" fmla="*/ 4660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7517 w 12965"/>
            <a:gd name="connsiteY5" fmla="*/ 1719 h 12581"/>
            <a:gd name="connsiteX6" fmla="*/ 12965 w 12965"/>
            <a:gd name="connsiteY6" fmla="*/ 0 h 12581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416"/>
            <a:gd name="connsiteY0" fmla="*/ 13420 h 13420"/>
            <a:gd name="connsiteX1" fmla="*/ 7 w 10416"/>
            <a:gd name="connsiteY1" fmla="*/ 11742 h 13420"/>
            <a:gd name="connsiteX2" fmla="*/ 3105 w 10416"/>
            <a:gd name="connsiteY2" fmla="*/ 10193 h 13420"/>
            <a:gd name="connsiteX3" fmla="*/ 3106 w 10416"/>
            <a:gd name="connsiteY3" fmla="*/ 6476 h 13420"/>
            <a:gd name="connsiteX4" fmla="*/ 10064 w 10416"/>
            <a:gd name="connsiteY4" fmla="*/ 4402 h 13420"/>
            <a:gd name="connsiteX5" fmla="*/ 7517 w 10416"/>
            <a:gd name="connsiteY5" fmla="*/ 2558 h 13420"/>
            <a:gd name="connsiteX6" fmla="*/ 9303 w 10416"/>
            <a:gd name="connsiteY6" fmla="*/ 0 h 13420"/>
            <a:gd name="connsiteX0" fmla="*/ 3391 w 10064"/>
            <a:gd name="connsiteY0" fmla="*/ 10862 h 10862"/>
            <a:gd name="connsiteX1" fmla="*/ 7 w 10064"/>
            <a:gd name="connsiteY1" fmla="*/ 9184 h 10862"/>
            <a:gd name="connsiteX2" fmla="*/ 3105 w 10064"/>
            <a:gd name="connsiteY2" fmla="*/ 7635 h 10862"/>
            <a:gd name="connsiteX3" fmla="*/ 3106 w 10064"/>
            <a:gd name="connsiteY3" fmla="*/ 3918 h 10862"/>
            <a:gd name="connsiteX4" fmla="*/ 10064 w 10064"/>
            <a:gd name="connsiteY4" fmla="*/ 1844 h 10862"/>
            <a:gd name="connsiteX5" fmla="*/ 7517 w 10064"/>
            <a:gd name="connsiteY5" fmla="*/ 0 h 10862"/>
            <a:gd name="connsiteX0" fmla="*/ 3391 w 10064"/>
            <a:gd name="connsiteY0" fmla="*/ 9018 h 9018"/>
            <a:gd name="connsiteX1" fmla="*/ 7 w 10064"/>
            <a:gd name="connsiteY1" fmla="*/ 7340 h 9018"/>
            <a:gd name="connsiteX2" fmla="*/ 3105 w 10064"/>
            <a:gd name="connsiteY2" fmla="*/ 5791 h 9018"/>
            <a:gd name="connsiteX3" fmla="*/ 3106 w 10064"/>
            <a:gd name="connsiteY3" fmla="*/ 2074 h 9018"/>
            <a:gd name="connsiteX4" fmla="*/ 10064 w 10064"/>
            <a:gd name="connsiteY4" fmla="*/ 0 h 9018"/>
            <a:gd name="connsiteX0" fmla="*/ 3369 w 10000"/>
            <a:gd name="connsiteY0" fmla="*/ 10000 h 10000"/>
            <a:gd name="connsiteX1" fmla="*/ 7 w 10000"/>
            <a:gd name="connsiteY1" fmla="*/ 8139 h 10000"/>
            <a:gd name="connsiteX2" fmla="*/ 3085 w 10000"/>
            <a:gd name="connsiteY2" fmla="*/ 6422 h 10000"/>
            <a:gd name="connsiteX3" fmla="*/ 3086 w 10000"/>
            <a:gd name="connsiteY3" fmla="*/ 2300 h 10000"/>
            <a:gd name="connsiteX4" fmla="*/ 10000 w 10000"/>
            <a:gd name="connsiteY4" fmla="*/ 0 h 10000"/>
            <a:gd name="connsiteX0" fmla="*/ 3369 w 3369"/>
            <a:gd name="connsiteY0" fmla="*/ 7700 h 7700"/>
            <a:gd name="connsiteX1" fmla="*/ 7 w 3369"/>
            <a:gd name="connsiteY1" fmla="*/ 5839 h 7700"/>
            <a:gd name="connsiteX2" fmla="*/ 3085 w 3369"/>
            <a:gd name="connsiteY2" fmla="*/ 4122 h 7700"/>
            <a:gd name="connsiteX3" fmla="*/ 3086 w 3369"/>
            <a:gd name="connsiteY3" fmla="*/ 0 h 7700"/>
            <a:gd name="connsiteX0" fmla="*/ 10000 w 12899"/>
            <a:gd name="connsiteY0" fmla="*/ 10000 h 10000"/>
            <a:gd name="connsiteX1" fmla="*/ 21 w 12899"/>
            <a:gd name="connsiteY1" fmla="*/ 7583 h 10000"/>
            <a:gd name="connsiteX2" fmla="*/ 9157 w 12899"/>
            <a:gd name="connsiteY2" fmla="*/ 5353 h 10000"/>
            <a:gd name="connsiteX3" fmla="*/ 12899 w 12899"/>
            <a:gd name="connsiteY3" fmla="*/ 0 h 10000"/>
            <a:gd name="connsiteX0" fmla="*/ 10000 w 12899"/>
            <a:gd name="connsiteY0" fmla="*/ 10000 h 10000"/>
            <a:gd name="connsiteX1" fmla="*/ 21 w 12899"/>
            <a:gd name="connsiteY1" fmla="*/ 7583 h 10000"/>
            <a:gd name="connsiteX2" fmla="*/ 9157 w 12899"/>
            <a:gd name="connsiteY2" fmla="*/ 5353 h 10000"/>
            <a:gd name="connsiteX3" fmla="*/ 12899 w 12899"/>
            <a:gd name="connsiteY3" fmla="*/ 0 h 10000"/>
            <a:gd name="connsiteX0" fmla="*/ 10000 w 14561"/>
            <a:gd name="connsiteY0" fmla="*/ 9721 h 9721"/>
            <a:gd name="connsiteX1" fmla="*/ 21 w 14561"/>
            <a:gd name="connsiteY1" fmla="*/ 7304 h 9721"/>
            <a:gd name="connsiteX2" fmla="*/ 9157 w 14561"/>
            <a:gd name="connsiteY2" fmla="*/ 5074 h 9721"/>
            <a:gd name="connsiteX3" fmla="*/ 14561 w 14561"/>
            <a:gd name="connsiteY3" fmla="*/ 0 h 9721"/>
            <a:gd name="connsiteX0" fmla="*/ 6868 w 10000"/>
            <a:gd name="connsiteY0" fmla="*/ 10000 h 10000"/>
            <a:gd name="connsiteX1" fmla="*/ 14 w 10000"/>
            <a:gd name="connsiteY1" fmla="*/ 7514 h 10000"/>
            <a:gd name="connsiteX2" fmla="*/ 6289 w 10000"/>
            <a:gd name="connsiteY2" fmla="*/ 5220 h 10000"/>
            <a:gd name="connsiteX3" fmla="*/ 10000 w 10000"/>
            <a:gd name="connsiteY3" fmla="*/ 0 h 10000"/>
            <a:gd name="connsiteX0" fmla="*/ 4586 w 10000"/>
            <a:gd name="connsiteY0" fmla="*/ 9904 h 9904"/>
            <a:gd name="connsiteX1" fmla="*/ 14 w 10000"/>
            <a:gd name="connsiteY1" fmla="*/ 7514 h 9904"/>
            <a:gd name="connsiteX2" fmla="*/ 6289 w 10000"/>
            <a:gd name="connsiteY2" fmla="*/ 5220 h 9904"/>
            <a:gd name="connsiteX3" fmla="*/ 10000 w 10000"/>
            <a:gd name="connsiteY3" fmla="*/ 0 h 9904"/>
            <a:gd name="connsiteX0" fmla="*/ 2304 w 10000"/>
            <a:gd name="connsiteY0" fmla="*/ 10386 h 10386"/>
            <a:gd name="connsiteX1" fmla="*/ 14 w 10000"/>
            <a:gd name="connsiteY1" fmla="*/ 7587 h 10386"/>
            <a:gd name="connsiteX2" fmla="*/ 6289 w 10000"/>
            <a:gd name="connsiteY2" fmla="*/ 5271 h 10386"/>
            <a:gd name="connsiteX3" fmla="*/ 10000 w 10000"/>
            <a:gd name="connsiteY3" fmla="*/ 0 h 10386"/>
            <a:gd name="connsiteX0" fmla="*/ 3051 w 10747"/>
            <a:gd name="connsiteY0" fmla="*/ 10386 h 10386"/>
            <a:gd name="connsiteX1" fmla="*/ 761 w 10747"/>
            <a:gd name="connsiteY1" fmla="*/ 7587 h 10386"/>
            <a:gd name="connsiteX2" fmla="*/ 7036 w 10747"/>
            <a:gd name="connsiteY2" fmla="*/ 5271 h 10386"/>
            <a:gd name="connsiteX3" fmla="*/ 10747 w 10747"/>
            <a:gd name="connsiteY3" fmla="*/ 0 h 10386"/>
            <a:gd name="connsiteX0" fmla="*/ 3051 w 10747"/>
            <a:gd name="connsiteY0" fmla="*/ 10386 h 10386"/>
            <a:gd name="connsiteX1" fmla="*/ 761 w 10747"/>
            <a:gd name="connsiteY1" fmla="*/ 7587 h 10386"/>
            <a:gd name="connsiteX2" fmla="*/ 2516 w 10747"/>
            <a:gd name="connsiteY2" fmla="*/ 4135 h 10386"/>
            <a:gd name="connsiteX3" fmla="*/ 10747 w 10747"/>
            <a:gd name="connsiteY3" fmla="*/ 0 h 10386"/>
            <a:gd name="connsiteX0" fmla="*/ 3051 w 15638"/>
            <a:gd name="connsiteY0" fmla="*/ 11136 h 11136"/>
            <a:gd name="connsiteX1" fmla="*/ 761 w 15638"/>
            <a:gd name="connsiteY1" fmla="*/ 8337 h 11136"/>
            <a:gd name="connsiteX2" fmla="*/ 2516 w 15638"/>
            <a:gd name="connsiteY2" fmla="*/ 4885 h 11136"/>
            <a:gd name="connsiteX3" fmla="*/ 15638 w 15638"/>
            <a:gd name="connsiteY3" fmla="*/ 0 h 11136"/>
            <a:gd name="connsiteX0" fmla="*/ 3051 w 15638"/>
            <a:gd name="connsiteY0" fmla="*/ 11136 h 11136"/>
            <a:gd name="connsiteX1" fmla="*/ 761 w 15638"/>
            <a:gd name="connsiteY1" fmla="*/ 8337 h 11136"/>
            <a:gd name="connsiteX2" fmla="*/ 2516 w 15638"/>
            <a:gd name="connsiteY2" fmla="*/ 4885 h 11136"/>
            <a:gd name="connsiteX3" fmla="*/ 15638 w 15638"/>
            <a:gd name="connsiteY3" fmla="*/ 0 h 11136"/>
            <a:gd name="connsiteX0" fmla="*/ 3051 w 15638"/>
            <a:gd name="connsiteY0" fmla="*/ 11136 h 11136"/>
            <a:gd name="connsiteX1" fmla="*/ 761 w 15638"/>
            <a:gd name="connsiteY1" fmla="*/ 8337 h 11136"/>
            <a:gd name="connsiteX2" fmla="*/ 2516 w 15638"/>
            <a:gd name="connsiteY2" fmla="*/ 4885 h 11136"/>
            <a:gd name="connsiteX3" fmla="*/ 15638 w 15638"/>
            <a:gd name="connsiteY3" fmla="*/ 0 h 11136"/>
            <a:gd name="connsiteX0" fmla="*/ 1367 w 13954"/>
            <a:gd name="connsiteY0" fmla="*/ 11136 h 11136"/>
            <a:gd name="connsiteX1" fmla="*/ 832 w 13954"/>
            <a:gd name="connsiteY1" fmla="*/ 4885 h 11136"/>
            <a:gd name="connsiteX2" fmla="*/ 13954 w 13954"/>
            <a:gd name="connsiteY2" fmla="*/ 0 h 11136"/>
            <a:gd name="connsiteX0" fmla="*/ 3 w 12590"/>
            <a:gd name="connsiteY0" fmla="*/ 11136 h 11136"/>
            <a:gd name="connsiteX1" fmla="*/ 5549 w 12590"/>
            <a:gd name="connsiteY1" fmla="*/ 4385 h 11136"/>
            <a:gd name="connsiteX2" fmla="*/ 12590 w 12590"/>
            <a:gd name="connsiteY2" fmla="*/ 0 h 11136"/>
            <a:gd name="connsiteX0" fmla="*/ 3 w 12398"/>
            <a:gd name="connsiteY0" fmla="*/ 9960 h 9960"/>
            <a:gd name="connsiteX1" fmla="*/ 5549 w 12398"/>
            <a:gd name="connsiteY1" fmla="*/ 3209 h 9960"/>
            <a:gd name="connsiteX2" fmla="*/ 12398 w 12398"/>
            <a:gd name="connsiteY2" fmla="*/ 0 h 9960"/>
            <a:gd name="connsiteX0" fmla="*/ 2 w 10000"/>
            <a:gd name="connsiteY0" fmla="*/ 10000 h 10000"/>
            <a:gd name="connsiteX1" fmla="*/ 4476 w 10000"/>
            <a:gd name="connsiteY1" fmla="*/ 3222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2" y="10000"/>
              </a:moveTo>
              <a:cubicBezTo>
                <a:pt x="-87" y="8693"/>
                <a:pt x="2784" y="5085"/>
                <a:pt x="4476" y="3222"/>
              </a:cubicBezTo>
              <a:cubicBezTo>
                <a:pt x="10849" y="766"/>
                <a:pt x="5042" y="3321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308065</xdr:colOff>
      <xdr:row>47</xdr:row>
      <xdr:rowOff>93674</xdr:rowOff>
    </xdr:from>
    <xdr:to>
      <xdr:col>9</xdr:col>
      <xdr:colOff>684170</xdr:colOff>
      <xdr:row>48</xdr:row>
      <xdr:rowOff>109907</xdr:rowOff>
    </xdr:to>
    <xdr:sp macro="" textlink="">
      <xdr:nvSpPr>
        <xdr:cNvPr id="501" name="Text Box 1490">
          <a:extLst>
            <a:ext uri="{FF2B5EF4-FFF2-40B4-BE49-F238E27FC236}">
              <a16:creationId xmlns:a16="http://schemas.microsoft.com/office/drawing/2014/main" id="{DBADA361-7791-4A80-90B3-D510FCB6281B}"/>
            </a:ext>
          </a:extLst>
        </xdr:cNvPr>
        <xdr:cNvSpPr txBox="1">
          <a:spLocks noChangeArrowheads="1"/>
        </xdr:cNvSpPr>
      </xdr:nvSpPr>
      <xdr:spPr bwMode="auto">
        <a:xfrm>
          <a:off x="6042115" y="8151824"/>
          <a:ext cx="376105" cy="18768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村道</a:t>
          </a:r>
        </a:p>
      </xdr:txBody>
    </xdr:sp>
    <xdr:clientData/>
  </xdr:twoCellAnchor>
  <xdr:twoCellAnchor>
    <xdr:from>
      <xdr:col>9</xdr:col>
      <xdr:colOff>442180</xdr:colOff>
      <xdr:row>43</xdr:row>
      <xdr:rowOff>64014</xdr:rowOff>
    </xdr:from>
    <xdr:to>
      <xdr:col>9</xdr:col>
      <xdr:colOff>643687</xdr:colOff>
      <xdr:row>48</xdr:row>
      <xdr:rowOff>149893</xdr:rowOff>
    </xdr:to>
    <xdr:sp macro="" textlink="">
      <xdr:nvSpPr>
        <xdr:cNvPr id="502" name="Freeform 2096">
          <a:extLst>
            <a:ext uri="{FF2B5EF4-FFF2-40B4-BE49-F238E27FC236}">
              <a16:creationId xmlns:a16="http://schemas.microsoft.com/office/drawing/2014/main" id="{E1568051-CE1A-4E87-A4F7-F75FDEE42C25}"/>
            </a:ext>
          </a:extLst>
        </xdr:cNvPr>
        <xdr:cNvSpPr>
          <a:spLocks/>
        </xdr:cNvSpPr>
      </xdr:nvSpPr>
      <xdr:spPr bwMode="auto">
        <a:xfrm flipH="1">
          <a:off x="6176230" y="7436364"/>
          <a:ext cx="201507" cy="94312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814 w 5814"/>
            <a:gd name="connsiteY0" fmla="*/ 12378 h 12378"/>
            <a:gd name="connsiteX1" fmla="*/ 5814 w 5814"/>
            <a:gd name="connsiteY1" fmla="*/ 2378 h 12378"/>
            <a:gd name="connsiteX2" fmla="*/ 0 w 5814"/>
            <a:gd name="connsiteY2" fmla="*/ 0 h 12378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7391 w 7391"/>
            <a:gd name="connsiteY0" fmla="*/ 10704 h 10704"/>
            <a:gd name="connsiteX1" fmla="*/ 7391 w 7391"/>
            <a:gd name="connsiteY1" fmla="*/ 2625 h 10704"/>
            <a:gd name="connsiteX2" fmla="*/ 0 w 7391"/>
            <a:gd name="connsiteY2" fmla="*/ 0 h 10704"/>
            <a:gd name="connsiteX0" fmla="*/ 10000 w 10000"/>
            <a:gd name="connsiteY0" fmla="*/ 10000 h 10000"/>
            <a:gd name="connsiteX1" fmla="*/ 10000 w 10000"/>
            <a:gd name="connsiteY1" fmla="*/ 2452 h 10000"/>
            <a:gd name="connsiteX2" fmla="*/ 0 w 10000"/>
            <a:gd name="connsiteY2" fmla="*/ 0 h 10000"/>
            <a:gd name="connsiteX0" fmla="*/ 281 w 15486"/>
            <a:gd name="connsiteY0" fmla="*/ 10141 h 10141"/>
            <a:gd name="connsiteX1" fmla="*/ 281 w 15486"/>
            <a:gd name="connsiteY1" fmla="*/ 2593 h 10141"/>
            <a:gd name="connsiteX2" fmla="*/ 13223 w 15486"/>
            <a:gd name="connsiteY2" fmla="*/ 0 h 10141"/>
            <a:gd name="connsiteX0" fmla="*/ 710 w 13652"/>
            <a:gd name="connsiteY0" fmla="*/ 10141 h 10141"/>
            <a:gd name="connsiteX1" fmla="*/ 710 w 13652"/>
            <a:gd name="connsiteY1" fmla="*/ 2593 h 10141"/>
            <a:gd name="connsiteX2" fmla="*/ 13652 w 13652"/>
            <a:gd name="connsiteY2" fmla="*/ 0 h 10141"/>
            <a:gd name="connsiteX0" fmla="*/ 4073 w 17015"/>
            <a:gd name="connsiteY0" fmla="*/ 10141 h 10141"/>
            <a:gd name="connsiteX1" fmla="*/ 543 w 17015"/>
            <a:gd name="connsiteY1" fmla="*/ 2546 h 10141"/>
            <a:gd name="connsiteX2" fmla="*/ 17015 w 17015"/>
            <a:gd name="connsiteY2" fmla="*/ 0 h 10141"/>
            <a:gd name="connsiteX0" fmla="*/ 3530 w 16472"/>
            <a:gd name="connsiteY0" fmla="*/ 10141 h 10141"/>
            <a:gd name="connsiteX1" fmla="*/ 0 w 16472"/>
            <a:gd name="connsiteY1" fmla="*/ 2546 h 10141"/>
            <a:gd name="connsiteX2" fmla="*/ 16472 w 16472"/>
            <a:gd name="connsiteY2" fmla="*/ 0 h 10141"/>
            <a:gd name="connsiteX0" fmla="*/ 3530 w 16472"/>
            <a:gd name="connsiteY0" fmla="*/ 10141 h 10141"/>
            <a:gd name="connsiteX1" fmla="*/ 1177 w 16472"/>
            <a:gd name="connsiteY1" fmla="*/ 2629 h 10141"/>
            <a:gd name="connsiteX2" fmla="*/ 0 w 16472"/>
            <a:gd name="connsiteY2" fmla="*/ 2546 h 10141"/>
            <a:gd name="connsiteX3" fmla="*/ 16472 w 16472"/>
            <a:gd name="connsiteY3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4118 w 15295"/>
            <a:gd name="connsiteY2" fmla="*/ 1362 h 10141"/>
            <a:gd name="connsiteX3" fmla="*/ 15295 w 15295"/>
            <a:gd name="connsiteY3" fmla="*/ 0 h 10141"/>
            <a:gd name="connsiteX0" fmla="*/ 7191 w 9289"/>
            <a:gd name="connsiteY0" fmla="*/ 10470 h 10470"/>
            <a:gd name="connsiteX1" fmla="*/ 4838 w 9289"/>
            <a:gd name="connsiteY1" fmla="*/ 2958 h 10470"/>
            <a:gd name="connsiteX2" fmla="*/ 8956 w 9289"/>
            <a:gd name="connsiteY2" fmla="*/ 1691 h 10470"/>
            <a:gd name="connsiteX3" fmla="*/ 132 w 9289"/>
            <a:gd name="connsiteY3" fmla="*/ 0 h 10470"/>
            <a:gd name="connsiteX0" fmla="*/ 2533 w 5037"/>
            <a:gd name="connsiteY0" fmla="*/ 9686 h 9686"/>
            <a:gd name="connsiteX1" fmla="*/ 0 w 5037"/>
            <a:gd name="connsiteY1" fmla="*/ 2511 h 9686"/>
            <a:gd name="connsiteX2" fmla="*/ 4434 w 5037"/>
            <a:gd name="connsiteY2" fmla="*/ 1301 h 9686"/>
            <a:gd name="connsiteX3" fmla="*/ 1267 w 5037"/>
            <a:gd name="connsiteY3" fmla="*/ 0 h 9686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9053"/>
            <a:gd name="connsiteY0" fmla="*/ 10000 h 10000"/>
            <a:gd name="connsiteX1" fmla="*/ 0 w 9053"/>
            <a:gd name="connsiteY1" fmla="*/ 2592 h 10000"/>
            <a:gd name="connsiteX2" fmla="*/ 8803 w 9053"/>
            <a:gd name="connsiteY2" fmla="*/ 1343 h 10000"/>
            <a:gd name="connsiteX3" fmla="*/ 6286 w 9053"/>
            <a:gd name="connsiteY3" fmla="*/ 188 h 10000"/>
            <a:gd name="connsiteX4" fmla="*/ 2515 w 9053"/>
            <a:gd name="connsiteY4" fmla="*/ 0 h 10000"/>
            <a:gd name="connsiteX0" fmla="*/ 5555 w 9749"/>
            <a:gd name="connsiteY0" fmla="*/ 10000 h 10000"/>
            <a:gd name="connsiteX1" fmla="*/ 0 w 9749"/>
            <a:gd name="connsiteY1" fmla="*/ 2592 h 10000"/>
            <a:gd name="connsiteX2" fmla="*/ 9724 w 9749"/>
            <a:gd name="connsiteY2" fmla="*/ 1343 h 10000"/>
            <a:gd name="connsiteX3" fmla="*/ 2778 w 9749"/>
            <a:gd name="connsiteY3" fmla="*/ 0 h 10000"/>
            <a:gd name="connsiteX0" fmla="*/ 5698 w 9974"/>
            <a:gd name="connsiteY0" fmla="*/ 8657 h 8657"/>
            <a:gd name="connsiteX1" fmla="*/ 0 w 9974"/>
            <a:gd name="connsiteY1" fmla="*/ 1249 h 8657"/>
            <a:gd name="connsiteX2" fmla="*/ 9974 w 9974"/>
            <a:gd name="connsiteY2" fmla="*/ 0 h 8657"/>
            <a:gd name="connsiteX0" fmla="*/ 5713 w 37137"/>
            <a:gd name="connsiteY0" fmla="*/ 11139 h 11139"/>
            <a:gd name="connsiteX1" fmla="*/ 0 w 37137"/>
            <a:gd name="connsiteY1" fmla="*/ 2582 h 11139"/>
            <a:gd name="connsiteX2" fmla="*/ 37137 w 37137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44243"/>
            <a:gd name="connsiteY0" fmla="*/ 7334 h 7334"/>
            <a:gd name="connsiteX1" fmla="*/ 0 w 44243"/>
            <a:gd name="connsiteY1" fmla="*/ 476 h 7334"/>
            <a:gd name="connsiteX2" fmla="*/ 44243 w 44243"/>
            <a:gd name="connsiteY2" fmla="*/ 1599 h 7334"/>
            <a:gd name="connsiteX0" fmla="*/ 435 w 10000"/>
            <a:gd name="connsiteY0" fmla="*/ 9699 h 9699"/>
            <a:gd name="connsiteX1" fmla="*/ 0 w 10000"/>
            <a:gd name="connsiteY1" fmla="*/ 348 h 9699"/>
            <a:gd name="connsiteX2" fmla="*/ 10000 w 10000"/>
            <a:gd name="connsiteY2" fmla="*/ 1879 h 9699"/>
            <a:gd name="connsiteX0" fmla="*/ 435 w 10000"/>
            <a:gd name="connsiteY0" fmla="*/ 9641 h 9641"/>
            <a:gd name="connsiteX1" fmla="*/ 0 w 10000"/>
            <a:gd name="connsiteY1" fmla="*/ 0 h 9641"/>
            <a:gd name="connsiteX2" fmla="*/ 10000 w 10000"/>
            <a:gd name="connsiteY2" fmla="*/ 1578 h 9641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105 h 10105"/>
            <a:gd name="connsiteX1" fmla="*/ 0 w 10000"/>
            <a:gd name="connsiteY1" fmla="*/ 105 h 10105"/>
            <a:gd name="connsiteX2" fmla="*/ 3576 w 10000"/>
            <a:gd name="connsiteY2" fmla="*/ 5346 h 10105"/>
            <a:gd name="connsiteX3" fmla="*/ 10000 w 10000"/>
            <a:gd name="connsiteY3" fmla="*/ 1742 h 10105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224 w 12144"/>
            <a:gd name="connsiteY0" fmla="*/ 8887 h 8887"/>
            <a:gd name="connsiteX1" fmla="*/ 3 w 12144"/>
            <a:gd name="connsiteY1" fmla="*/ 238 h 8887"/>
            <a:gd name="connsiteX2" fmla="*/ 3579 w 12144"/>
            <a:gd name="connsiteY2" fmla="*/ 5479 h 8887"/>
            <a:gd name="connsiteX3" fmla="*/ 12144 w 12144"/>
            <a:gd name="connsiteY3" fmla="*/ 2550 h 8887"/>
            <a:gd name="connsiteX0" fmla="*/ 182 w 9998"/>
            <a:gd name="connsiteY0" fmla="*/ 10000 h 10000"/>
            <a:gd name="connsiteX1" fmla="*/ 0 w 9998"/>
            <a:gd name="connsiteY1" fmla="*/ 268 h 10000"/>
            <a:gd name="connsiteX2" fmla="*/ 2945 w 9998"/>
            <a:gd name="connsiteY2" fmla="*/ 6165 h 10000"/>
            <a:gd name="connsiteX3" fmla="*/ 9998 w 9998"/>
            <a:gd name="connsiteY3" fmla="*/ 2869 h 10000"/>
            <a:gd name="connsiteX0" fmla="*/ 195 w 10013"/>
            <a:gd name="connsiteY0" fmla="*/ 10000 h 10000"/>
            <a:gd name="connsiteX1" fmla="*/ 13 w 10013"/>
            <a:gd name="connsiteY1" fmla="*/ 268 h 10000"/>
            <a:gd name="connsiteX2" fmla="*/ 2959 w 10013"/>
            <a:gd name="connsiteY2" fmla="*/ 6165 h 10000"/>
            <a:gd name="connsiteX3" fmla="*/ 10013 w 10013"/>
            <a:gd name="connsiteY3" fmla="*/ 2869 h 10000"/>
            <a:gd name="connsiteX0" fmla="*/ 215 w 10033"/>
            <a:gd name="connsiteY0" fmla="*/ 10000 h 10000"/>
            <a:gd name="connsiteX1" fmla="*/ 33 w 10033"/>
            <a:gd name="connsiteY1" fmla="*/ 268 h 10000"/>
            <a:gd name="connsiteX2" fmla="*/ 2979 w 10033"/>
            <a:gd name="connsiteY2" fmla="*/ 6165 h 10000"/>
            <a:gd name="connsiteX3" fmla="*/ 10033 w 10033"/>
            <a:gd name="connsiteY3" fmla="*/ 2869 h 10000"/>
            <a:gd name="connsiteX0" fmla="*/ 149 w 10055"/>
            <a:gd name="connsiteY0" fmla="*/ 10000 h 10000"/>
            <a:gd name="connsiteX1" fmla="*/ 55 w 10055"/>
            <a:gd name="connsiteY1" fmla="*/ 268 h 10000"/>
            <a:gd name="connsiteX2" fmla="*/ 3001 w 10055"/>
            <a:gd name="connsiteY2" fmla="*/ 6165 h 10000"/>
            <a:gd name="connsiteX3" fmla="*/ 10055 w 10055"/>
            <a:gd name="connsiteY3" fmla="*/ 2869 h 10000"/>
            <a:gd name="connsiteX0" fmla="*/ 108 w 10014"/>
            <a:gd name="connsiteY0" fmla="*/ 10000 h 10000"/>
            <a:gd name="connsiteX1" fmla="*/ 14 w 10014"/>
            <a:gd name="connsiteY1" fmla="*/ 268 h 10000"/>
            <a:gd name="connsiteX2" fmla="*/ 2960 w 10014"/>
            <a:gd name="connsiteY2" fmla="*/ 6165 h 10000"/>
            <a:gd name="connsiteX3" fmla="*/ 10014 w 10014"/>
            <a:gd name="connsiteY3" fmla="*/ 2869 h 10000"/>
            <a:gd name="connsiteX0" fmla="*/ 108 w 9003"/>
            <a:gd name="connsiteY0" fmla="*/ 16566 h 16566"/>
            <a:gd name="connsiteX1" fmla="*/ 14 w 9003"/>
            <a:gd name="connsiteY1" fmla="*/ 6834 h 16566"/>
            <a:gd name="connsiteX2" fmla="*/ 2960 w 9003"/>
            <a:gd name="connsiteY2" fmla="*/ 12731 h 16566"/>
            <a:gd name="connsiteX3" fmla="*/ 9003 w 9003"/>
            <a:gd name="connsiteY3" fmla="*/ 292 h 16566"/>
            <a:gd name="connsiteX0" fmla="*/ 120 w 10000"/>
            <a:gd name="connsiteY0" fmla="*/ 10099 h 10099"/>
            <a:gd name="connsiteX1" fmla="*/ 16 w 10000"/>
            <a:gd name="connsiteY1" fmla="*/ 4224 h 10099"/>
            <a:gd name="connsiteX2" fmla="*/ 3007 w 10000"/>
            <a:gd name="connsiteY2" fmla="*/ 3011 h 10099"/>
            <a:gd name="connsiteX3" fmla="*/ 10000 w 10000"/>
            <a:gd name="connsiteY3" fmla="*/ 275 h 10099"/>
            <a:gd name="connsiteX0" fmla="*/ 120 w 10000"/>
            <a:gd name="connsiteY0" fmla="*/ 10099 h 10099"/>
            <a:gd name="connsiteX1" fmla="*/ 16 w 10000"/>
            <a:gd name="connsiteY1" fmla="*/ 4224 h 10099"/>
            <a:gd name="connsiteX2" fmla="*/ 3007 w 10000"/>
            <a:gd name="connsiteY2" fmla="*/ 3011 h 10099"/>
            <a:gd name="connsiteX3" fmla="*/ 10000 w 10000"/>
            <a:gd name="connsiteY3" fmla="*/ 275 h 10099"/>
            <a:gd name="connsiteX0" fmla="*/ 120 w 10000"/>
            <a:gd name="connsiteY0" fmla="*/ 10303 h 10303"/>
            <a:gd name="connsiteX1" fmla="*/ 16 w 10000"/>
            <a:gd name="connsiteY1" fmla="*/ 4428 h 10303"/>
            <a:gd name="connsiteX2" fmla="*/ 3007 w 10000"/>
            <a:gd name="connsiteY2" fmla="*/ 3215 h 10303"/>
            <a:gd name="connsiteX3" fmla="*/ 10000 w 10000"/>
            <a:gd name="connsiteY3" fmla="*/ 479 h 10303"/>
            <a:gd name="connsiteX0" fmla="*/ 120 w 10000"/>
            <a:gd name="connsiteY0" fmla="*/ 9824 h 9824"/>
            <a:gd name="connsiteX1" fmla="*/ 16 w 10000"/>
            <a:gd name="connsiteY1" fmla="*/ 3949 h 9824"/>
            <a:gd name="connsiteX2" fmla="*/ 3007 w 10000"/>
            <a:gd name="connsiteY2" fmla="*/ 2736 h 9824"/>
            <a:gd name="connsiteX3" fmla="*/ 10000 w 10000"/>
            <a:gd name="connsiteY3" fmla="*/ 0 h 9824"/>
            <a:gd name="connsiteX0" fmla="*/ 120 w 10000"/>
            <a:gd name="connsiteY0" fmla="*/ 10000 h 10000"/>
            <a:gd name="connsiteX1" fmla="*/ 16 w 10000"/>
            <a:gd name="connsiteY1" fmla="*/ 4020 h 10000"/>
            <a:gd name="connsiteX2" fmla="*/ 3007 w 10000"/>
            <a:gd name="connsiteY2" fmla="*/ 2785 h 10000"/>
            <a:gd name="connsiteX3" fmla="*/ 10000 w 10000"/>
            <a:gd name="connsiteY3" fmla="*/ 0 h 10000"/>
            <a:gd name="connsiteX0" fmla="*/ 224 w 10104"/>
            <a:gd name="connsiteY0" fmla="*/ 10000 h 10000"/>
            <a:gd name="connsiteX1" fmla="*/ 120 w 10104"/>
            <a:gd name="connsiteY1" fmla="*/ 4020 h 10000"/>
            <a:gd name="connsiteX2" fmla="*/ 1413 w 10104"/>
            <a:gd name="connsiteY2" fmla="*/ 3114 h 10000"/>
            <a:gd name="connsiteX3" fmla="*/ 10104 w 10104"/>
            <a:gd name="connsiteY3" fmla="*/ 0 h 10000"/>
            <a:gd name="connsiteX0" fmla="*/ 120 w 10000"/>
            <a:gd name="connsiteY0" fmla="*/ 10000 h 10000"/>
            <a:gd name="connsiteX1" fmla="*/ 16 w 10000"/>
            <a:gd name="connsiteY1" fmla="*/ 4020 h 10000"/>
            <a:gd name="connsiteX2" fmla="*/ 1309 w 10000"/>
            <a:gd name="connsiteY2" fmla="*/ 3114 h 10000"/>
            <a:gd name="connsiteX3" fmla="*/ 10000 w 10000"/>
            <a:gd name="connsiteY3" fmla="*/ 0 h 10000"/>
            <a:gd name="connsiteX0" fmla="*/ 0 w 9880"/>
            <a:gd name="connsiteY0" fmla="*/ 10000 h 10000"/>
            <a:gd name="connsiteX1" fmla="*/ 866 w 9880"/>
            <a:gd name="connsiteY1" fmla="*/ 8456 h 10000"/>
            <a:gd name="connsiteX2" fmla="*/ 1189 w 9880"/>
            <a:gd name="connsiteY2" fmla="*/ 3114 h 10000"/>
            <a:gd name="connsiteX3" fmla="*/ 9880 w 9880"/>
            <a:gd name="connsiteY3" fmla="*/ 0 h 10000"/>
            <a:gd name="connsiteX0" fmla="*/ 2317 w 9126"/>
            <a:gd name="connsiteY0" fmla="*/ 10575 h 10575"/>
            <a:gd name="connsiteX1" fmla="*/ 3 w 9126"/>
            <a:gd name="connsiteY1" fmla="*/ 8456 h 10575"/>
            <a:gd name="connsiteX2" fmla="*/ 329 w 9126"/>
            <a:gd name="connsiteY2" fmla="*/ 3114 h 10575"/>
            <a:gd name="connsiteX3" fmla="*/ 9126 w 9126"/>
            <a:gd name="connsiteY3" fmla="*/ 0 h 10575"/>
            <a:gd name="connsiteX0" fmla="*/ 2559 w 10020"/>
            <a:gd name="connsiteY0" fmla="*/ 10000 h 10000"/>
            <a:gd name="connsiteX1" fmla="*/ 23 w 10020"/>
            <a:gd name="connsiteY1" fmla="*/ 7996 h 10000"/>
            <a:gd name="connsiteX2" fmla="*/ 381 w 10020"/>
            <a:gd name="connsiteY2" fmla="*/ 2945 h 10000"/>
            <a:gd name="connsiteX3" fmla="*/ 10020 w 10020"/>
            <a:gd name="connsiteY3" fmla="*/ 0 h 10000"/>
            <a:gd name="connsiteX0" fmla="*/ 2536 w 9997"/>
            <a:gd name="connsiteY0" fmla="*/ 10000 h 10000"/>
            <a:gd name="connsiteX1" fmla="*/ 0 w 9997"/>
            <a:gd name="connsiteY1" fmla="*/ 7996 h 10000"/>
            <a:gd name="connsiteX2" fmla="*/ 358 w 9997"/>
            <a:gd name="connsiteY2" fmla="*/ 2945 h 10000"/>
            <a:gd name="connsiteX3" fmla="*/ 9997 w 9997"/>
            <a:gd name="connsiteY3" fmla="*/ 0 h 10000"/>
            <a:gd name="connsiteX0" fmla="*/ 2537 w 10000"/>
            <a:gd name="connsiteY0" fmla="*/ 10000 h 10000"/>
            <a:gd name="connsiteX1" fmla="*/ 0 w 10000"/>
            <a:gd name="connsiteY1" fmla="*/ 7996 h 10000"/>
            <a:gd name="connsiteX2" fmla="*/ 358 w 10000"/>
            <a:gd name="connsiteY2" fmla="*/ 2945 h 10000"/>
            <a:gd name="connsiteX3" fmla="*/ 10000 w 10000"/>
            <a:gd name="connsiteY3" fmla="*/ 0 h 10000"/>
            <a:gd name="connsiteX0" fmla="*/ 2537 w 10000"/>
            <a:gd name="connsiteY0" fmla="*/ 10000 h 10000"/>
            <a:gd name="connsiteX1" fmla="*/ 0 w 10000"/>
            <a:gd name="connsiteY1" fmla="*/ 7996 h 10000"/>
            <a:gd name="connsiteX2" fmla="*/ 358 w 10000"/>
            <a:gd name="connsiteY2" fmla="*/ 2945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2537" y="10000"/>
              </a:moveTo>
              <a:cubicBezTo>
                <a:pt x="60" y="8738"/>
                <a:pt x="1777" y="9947"/>
                <a:pt x="0" y="7996"/>
              </a:cubicBezTo>
              <a:cubicBezTo>
                <a:pt x="694" y="7367"/>
                <a:pt x="138" y="8352"/>
                <a:pt x="358" y="2945"/>
              </a:cubicBezTo>
              <a:cubicBezTo>
                <a:pt x="3878" y="1491"/>
                <a:pt x="4571" y="68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584692</xdr:colOff>
      <xdr:row>46</xdr:row>
      <xdr:rowOff>70504</xdr:rowOff>
    </xdr:from>
    <xdr:to>
      <xdr:col>9</xdr:col>
      <xdr:colOff>688728</xdr:colOff>
      <xdr:row>47</xdr:row>
      <xdr:rowOff>9771</xdr:rowOff>
    </xdr:to>
    <xdr:sp macro="" textlink="">
      <xdr:nvSpPr>
        <xdr:cNvPr id="503" name="AutoShape 2090">
          <a:extLst>
            <a:ext uri="{FF2B5EF4-FFF2-40B4-BE49-F238E27FC236}">
              <a16:creationId xmlns:a16="http://schemas.microsoft.com/office/drawing/2014/main" id="{91253093-3667-4EF8-8AE9-8EA7DB2FCF4B}"/>
            </a:ext>
          </a:extLst>
        </xdr:cNvPr>
        <xdr:cNvSpPr>
          <a:spLocks noChangeArrowheads="1"/>
        </xdr:cNvSpPr>
      </xdr:nvSpPr>
      <xdr:spPr bwMode="auto">
        <a:xfrm>
          <a:off x="6318742" y="7957204"/>
          <a:ext cx="104036" cy="1107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213181</xdr:colOff>
      <xdr:row>55</xdr:row>
      <xdr:rowOff>77104</xdr:rowOff>
    </xdr:from>
    <xdr:to>
      <xdr:col>2</xdr:col>
      <xdr:colOff>362860</xdr:colOff>
      <xdr:row>56</xdr:row>
      <xdr:rowOff>158748</xdr:rowOff>
    </xdr:to>
    <xdr:sp macro="" textlink="">
      <xdr:nvSpPr>
        <xdr:cNvPr id="504" name="Freeform 778">
          <a:extLst>
            <a:ext uri="{FF2B5EF4-FFF2-40B4-BE49-F238E27FC236}">
              <a16:creationId xmlns:a16="http://schemas.microsoft.com/office/drawing/2014/main" id="{896F3576-460A-45BA-AD13-9C8EC4411B69}"/>
            </a:ext>
          </a:extLst>
        </xdr:cNvPr>
        <xdr:cNvSpPr>
          <a:spLocks/>
        </xdr:cNvSpPr>
      </xdr:nvSpPr>
      <xdr:spPr bwMode="auto">
        <a:xfrm rot="16200000" flipV="1">
          <a:off x="1004663" y="9608908"/>
          <a:ext cx="254001" cy="149679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199571</xdr:colOff>
      <xdr:row>51</xdr:row>
      <xdr:rowOff>145142</xdr:rowOff>
    </xdr:from>
    <xdr:to>
      <xdr:col>2</xdr:col>
      <xdr:colOff>367393</xdr:colOff>
      <xdr:row>54</xdr:row>
      <xdr:rowOff>77102</xdr:rowOff>
    </xdr:to>
    <xdr:sp macro="" textlink="">
      <xdr:nvSpPr>
        <xdr:cNvPr id="505" name="Freeform 650">
          <a:extLst>
            <a:ext uri="{FF2B5EF4-FFF2-40B4-BE49-F238E27FC236}">
              <a16:creationId xmlns:a16="http://schemas.microsoft.com/office/drawing/2014/main" id="{D6710271-B7E8-4518-8863-14B55C891610}"/>
            </a:ext>
          </a:extLst>
        </xdr:cNvPr>
        <xdr:cNvSpPr>
          <a:spLocks/>
        </xdr:cNvSpPr>
      </xdr:nvSpPr>
      <xdr:spPr bwMode="auto">
        <a:xfrm flipV="1">
          <a:off x="1043214" y="8935356"/>
          <a:ext cx="167822" cy="449032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306624</xdr:colOff>
      <xdr:row>56</xdr:row>
      <xdr:rowOff>14871</xdr:rowOff>
    </xdr:from>
    <xdr:to>
      <xdr:col>2</xdr:col>
      <xdr:colOff>424772</xdr:colOff>
      <xdr:row>56</xdr:row>
      <xdr:rowOff>115085</xdr:rowOff>
    </xdr:to>
    <xdr:sp macro="" textlink="">
      <xdr:nvSpPr>
        <xdr:cNvPr id="506" name="AutoShape 149">
          <a:extLst>
            <a:ext uri="{FF2B5EF4-FFF2-40B4-BE49-F238E27FC236}">
              <a16:creationId xmlns:a16="http://schemas.microsoft.com/office/drawing/2014/main" id="{C75FDD8C-B972-4960-A71D-906C271B4555}"/>
            </a:ext>
          </a:extLst>
        </xdr:cNvPr>
        <xdr:cNvSpPr>
          <a:spLocks noChangeArrowheads="1"/>
        </xdr:cNvSpPr>
      </xdr:nvSpPr>
      <xdr:spPr bwMode="auto">
        <a:xfrm flipH="1">
          <a:off x="1150267" y="9666871"/>
          <a:ext cx="118148" cy="1002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389652</xdr:colOff>
      <xdr:row>44</xdr:row>
      <xdr:rowOff>86154</xdr:rowOff>
    </xdr:from>
    <xdr:to>
      <xdr:col>9</xdr:col>
      <xdr:colOff>635101</xdr:colOff>
      <xdr:row>45</xdr:row>
      <xdr:rowOff>103139</xdr:rowOff>
    </xdr:to>
    <xdr:sp macro="" textlink="">
      <xdr:nvSpPr>
        <xdr:cNvPr id="507" name="六角形 506">
          <a:extLst>
            <a:ext uri="{FF2B5EF4-FFF2-40B4-BE49-F238E27FC236}">
              <a16:creationId xmlns:a16="http://schemas.microsoft.com/office/drawing/2014/main" id="{907AD091-C70B-4209-BCA3-5518DC2A3443}"/>
            </a:ext>
          </a:extLst>
        </xdr:cNvPr>
        <xdr:cNvSpPr/>
      </xdr:nvSpPr>
      <xdr:spPr bwMode="auto">
        <a:xfrm>
          <a:off x="6122795" y="7669868"/>
          <a:ext cx="245449" cy="1893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251797</xdr:colOff>
      <xdr:row>47</xdr:row>
      <xdr:rowOff>29939</xdr:rowOff>
    </xdr:from>
    <xdr:to>
      <xdr:col>10</xdr:col>
      <xdr:colOff>497246</xdr:colOff>
      <xdr:row>48</xdr:row>
      <xdr:rowOff>71870</xdr:rowOff>
    </xdr:to>
    <xdr:sp macro="" textlink="">
      <xdr:nvSpPr>
        <xdr:cNvPr id="508" name="六角形 507">
          <a:extLst>
            <a:ext uri="{FF2B5EF4-FFF2-40B4-BE49-F238E27FC236}">
              <a16:creationId xmlns:a16="http://schemas.microsoft.com/office/drawing/2014/main" id="{D96F7808-69EC-460B-9357-371E0107B4C2}"/>
            </a:ext>
          </a:extLst>
        </xdr:cNvPr>
        <xdr:cNvSpPr/>
      </xdr:nvSpPr>
      <xdr:spPr bwMode="auto">
        <a:xfrm>
          <a:off x="6684347" y="8088089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393903</xdr:colOff>
      <xdr:row>54</xdr:row>
      <xdr:rowOff>86125</xdr:rowOff>
    </xdr:from>
    <xdr:to>
      <xdr:col>2</xdr:col>
      <xdr:colOff>597808</xdr:colOff>
      <xdr:row>55</xdr:row>
      <xdr:rowOff>72570</xdr:rowOff>
    </xdr:to>
    <xdr:sp macro="" textlink="">
      <xdr:nvSpPr>
        <xdr:cNvPr id="509" name="六角形 508">
          <a:extLst>
            <a:ext uri="{FF2B5EF4-FFF2-40B4-BE49-F238E27FC236}">
              <a16:creationId xmlns:a16="http://schemas.microsoft.com/office/drawing/2014/main" id="{64249F03-EADC-41D3-BED2-9E97BE42598F}"/>
            </a:ext>
          </a:extLst>
        </xdr:cNvPr>
        <xdr:cNvSpPr/>
      </xdr:nvSpPr>
      <xdr:spPr bwMode="auto">
        <a:xfrm>
          <a:off x="1238453" y="9344425"/>
          <a:ext cx="203905" cy="157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526630</xdr:colOff>
      <xdr:row>52</xdr:row>
      <xdr:rowOff>101502</xdr:rowOff>
    </xdr:from>
    <xdr:to>
      <xdr:col>4</xdr:col>
      <xdr:colOff>127485</xdr:colOff>
      <xdr:row>56</xdr:row>
      <xdr:rowOff>130253</xdr:rowOff>
    </xdr:to>
    <xdr:sp macro="" textlink="">
      <xdr:nvSpPr>
        <xdr:cNvPr id="510" name="Freeform 419">
          <a:extLst>
            <a:ext uri="{FF2B5EF4-FFF2-40B4-BE49-F238E27FC236}">
              <a16:creationId xmlns:a16="http://schemas.microsoft.com/office/drawing/2014/main" id="{9DB037AC-A066-4878-ADBE-A03F64A496ED}"/>
            </a:ext>
          </a:extLst>
        </xdr:cNvPr>
        <xdr:cNvSpPr>
          <a:spLocks/>
        </xdr:cNvSpPr>
      </xdr:nvSpPr>
      <xdr:spPr bwMode="auto">
        <a:xfrm flipH="1">
          <a:off x="2069680" y="9016902"/>
          <a:ext cx="299355" cy="714551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  <a:gd name="connsiteX0" fmla="*/ 0 w 13042"/>
            <a:gd name="connsiteY0" fmla="*/ 10541 h 10541"/>
            <a:gd name="connsiteX1" fmla="*/ 10000 w 13042"/>
            <a:gd name="connsiteY1" fmla="*/ 10541 h 10541"/>
            <a:gd name="connsiteX2" fmla="*/ 13042 w 13042"/>
            <a:gd name="connsiteY2" fmla="*/ 0 h 10541"/>
            <a:gd name="connsiteX0" fmla="*/ 0 w 13042"/>
            <a:gd name="connsiteY0" fmla="*/ 10541 h 10541"/>
            <a:gd name="connsiteX1" fmla="*/ 10000 w 13042"/>
            <a:gd name="connsiteY1" fmla="*/ 10541 h 10541"/>
            <a:gd name="connsiteX2" fmla="*/ 13042 w 13042"/>
            <a:gd name="connsiteY2" fmla="*/ 0 h 10541"/>
            <a:gd name="connsiteX0" fmla="*/ 0 w 13042"/>
            <a:gd name="connsiteY0" fmla="*/ 10541 h 10541"/>
            <a:gd name="connsiteX1" fmla="*/ 10000 w 13042"/>
            <a:gd name="connsiteY1" fmla="*/ 10541 h 10541"/>
            <a:gd name="connsiteX2" fmla="*/ 13042 w 13042"/>
            <a:gd name="connsiteY2" fmla="*/ 0 h 10541"/>
            <a:gd name="connsiteX0" fmla="*/ 0 w 13042"/>
            <a:gd name="connsiteY0" fmla="*/ 10541 h 11352"/>
            <a:gd name="connsiteX1" fmla="*/ 7338 w 13042"/>
            <a:gd name="connsiteY1" fmla="*/ 11352 h 11352"/>
            <a:gd name="connsiteX2" fmla="*/ 13042 w 13042"/>
            <a:gd name="connsiteY2" fmla="*/ 0 h 11352"/>
            <a:gd name="connsiteX0" fmla="*/ 0 w 14563"/>
            <a:gd name="connsiteY0" fmla="*/ 11892 h 11892"/>
            <a:gd name="connsiteX1" fmla="*/ 8859 w 14563"/>
            <a:gd name="connsiteY1" fmla="*/ 11352 h 11892"/>
            <a:gd name="connsiteX2" fmla="*/ 14563 w 14563"/>
            <a:gd name="connsiteY2" fmla="*/ 0 h 11892"/>
            <a:gd name="connsiteX0" fmla="*/ 0 w 32852"/>
            <a:gd name="connsiteY0" fmla="*/ 15343 h 15343"/>
            <a:gd name="connsiteX1" fmla="*/ 8859 w 32852"/>
            <a:gd name="connsiteY1" fmla="*/ 14803 h 15343"/>
            <a:gd name="connsiteX2" fmla="*/ 32852 w 32852"/>
            <a:gd name="connsiteY2" fmla="*/ 0 h 15343"/>
            <a:gd name="connsiteX0" fmla="*/ 0 w 32852"/>
            <a:gd name="connsiteY0" fmla="*/ 15343 h 16528"/>
            <a:gd name="connsiteX1" fmla="*/ 3422 w 32852"/>
            <a:gd name="connsiteY1" fmla="*/ 16528 h 16528"/>
            <a:gd name="connsiteX2" fmla="*/ 32852 w 32852"/>
            <a:gd name="connsiteY2" fmla="*/ 0 h 16528"/>
            <a:gd name="connsiteX0" fmla="*/ 57 w 29449"/>
            <a:gd name="connsiteY0" fmla="*/ 32942 h 32942"/>
            <a:gd name="connsiteX1" fmla="*/ 19 w 29449"/>
            <a:gd name="connsiteY1" fmla="*/ 16528 h 32942"/>
            <a:gd name="connsiteX2" fmla="*/ 29449 w 29449"/>
            <a:gd name="connsiteY2" fmla="*/ 0 h 32942"/>
            <a:gd name="connsiteX0" fmla="*/ 38 w 29430"/>
            <a:gd name="connsiteY0" fmla="*/ 32942 h 32942"/>
            <a:gd name="connsiteX1" fmla="*/ 0 w 29430"/>
            <a:gd name="connsiteY1" fmla="*/ 16528 h 32942"/>
            <a:gd name="connsiteX2" fmla="*/ 29430 w 29430"/>
            <a:gd name="connsiteY2" fmla="*/ 0 h 32942"/>
            <a:gd name="connsiteX0" fmla="*/ 38 w 17831"/>
            <a:gd name="connsiteY0" fmla="*/ 26440 h 26440"/>
            <a:gd name="connsiteX1" fmla="*/ 0 w 17831"/>
            <a:gd name="connsiteY1" fmla="*/ 10026 h 26440"/>
            <a:gd name="connsiteX2" fmla="*/ 17831 w 17831"/>
            <a:gd name="connsiteY2" fmla="*/ 0 h 26440"/>
            <a:gd name="connsiteX0" fmla="*/ 38 w 17831"/>
            <a:gd name="connsiteY0" fmla="*/ 26440 h 26440"/>
            <a:gd name="connsiteX1" fmla="*/ 0 w 17831"/>
            <a:gd name="connsiteY1" fmla="*/ 10026 h 26440"/>
            <a:gd name="connsiteX2" fmla="*/ 17831 w 17831"/>
            <a:gd name="connsiteY2" fmla="*/ 0 h 264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831" h="26440">
              <a:moveTo>
                <a:pt x="38" y="26440"/>
              </a:moveTo>
              <a:cubicBezTo>
                <a:pt x="25" y="20969"/>
                <a:pt x="13" y="15497"/>
                <a:pt x="0" y="10026"/>
              </a:cubicBezTo>
              <a:cubicBezTo>
                <a:pt x="8632" y="7740"/>
                <a:pt x="11991" y="2989"/>
                <a:pt x="1783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232997</xdr:colOff>
      <xdr:row>51</xdr:row>
      <xdr:rowOff>34443</xdr:rowOff>
    </xdr:from>
    <xdr:to>
      <xdr:col>6</xdr:col>
      <xdr:colOff>232997</xdr:colOff>
      <xdr:row>56</xdr:row>
      <xdr:rowOff>38101</xdr:rowOff>
    </xdr:to>
    <xdr:sp macro="" textlink="">
      <xdr:nvSpPr>
        <xdr:cNvPr id="511" name="Freeform 61">
          <a:extLst>
            <a:ext uri="{FF2B5EF4-FFF2-40B4-BE49-F238E27FC236}">
              <a16:creationId xmlns:a16="http://schemas.microsoft.com/office/drawing/2014/main" id="{B7EE60B3-5241-455A-A4D3-DF6842E63C79}"/>
            </a:ext>
          </a:extLst>
        </xdr:cNvPr>
        <xdr:cNvSpPr>
          <a:spLocks/>
        </xdr:cNvSpPr>
      </xdr:nvSpPr>
      <xdr:spPr bwMode="auto">
        <a:xfrm>
          <a:off x="3866360" y="8814883"/>
          <a:ext cx="0" cy="864486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28527 h 28527"/>
            <a:gd name="connsiteX1" fmla="*/ 9525 w 0"/>
            <a:gd name="connsiteY1" fmla="*/ 0 h 285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8527">
              <a:moveTo>
                <a:pt x="0" y="28527"/>
              </a:moveTo>
              <a:lnTo>
                <a:pt x="952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55685</xdr:colOff>
      <xdr:row>54</xdr:row>
      <xdr:rowOff>122359</xdr:rowOff>
    </xdr:from>
    <xdr:to>
      <xdr:col>4</xdr:col>
      <xdr:colOff>208085</xdr:colOff>
      <xdr:row>55</xdr:row>
      <xdr:rowOff>77663</xdr:rowOff>
    </xdr:to>
    <xdr:sp macro="" textlink="">
      <xdr:nvSpPr>
        <xdr:cNvPr id="512" name="AutoShape 71">
          <a:extLst>
            <a:ext uri="{FF2B5EF4-FFF2-40B4-BE49-F238E27FC236}">
              <a16:creationId xmlns:a16="http://schemas.microsoft.com/office/drawing/2014/main" id="{D8122B2D-5657-46B9-B41B-FA8EAD6E60BF}"/>
            </a:ext>
          </a:extLst>
        </xdr:cNvPr>
        <xdr:cNvSpPr>
          <a:spLocks noChangeArrowheads="1"/>
        </xdr:cNvSpPr>
      </xdr:nvSpPr>
      <xdr:spPr bwMode="auto">
        <a:xfrm>
          <a:off x="2297235" y="9380659"/>
          <a:ext cx="152400" cy="1267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68036</xdr:colOff>
      <xdr:row>54</xdr:row>
      <xdr:rowOff>62280</xdr:rowOff>
    </xdr:from>
    <xdr:to>
      <xdr:col>6</xdr:col>
      <xdr:colOff>268898</xdr:colOff>
      <xdr:row>54</xdr:row>
      <xdr:rowOff>74839</xdr:rowOff>
    </xdr:to>
    <xdr:sp macro="" textlink="">
      <xdr:nvSpPr>
        <xdr:cNvPr id="513" name="Line 196">
          <a:extLst>
            <a:ext uri="{FF2B5EF4-FFF2-40B4-BE49-F238E27FC236}">
              <a16:creationId xmlns:a16="http://schemas.microsoft.com/office/drawing/2014/main" id="{7E05EFA3-8FD3-4FBB-A5DF-218F38AFE865}"/>
            </a:ext>
          </a:extLst>
        </xdr:cNvPr>
        <xdr:cNvSpPr>
          <a:spLocks noChangeShapeType="1"/>
        </xdr:cNvSpPr>
      </xdr:nvSpPr>
      <xdr:spPr bwMode="auto">
        <a:xfrm flipV="1">
          <a:off x="3008086" y="9320580"/>
          <a:ext cx="899362" cy="12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53</xdr:row>
      <xdr:rowOff>161925</xdr:rowOff>
    </xdr:from>
    <xdr:to>
      <xdr:col>6</xdr:col>
      <xdr:colOff>295275</xdr:colOff>
      <xdr:row>54</xdr:row>
      <xdr:rowOff>133350</xdr:rowOff>
    </xdr:to>
    <xdr:sp macro="" textlink="">
      <xdr:nvSpPr>
        <xdr:cNvPr id="514" name="Oval 197">
          <a:extLst>
            <a:ext uri="{FF2B5EF4-FFF2-40B4-BE49-F238E27FC236}">
              <a16:creationId xmlns:a16="http://schemas.microsoft.com/office/drawing/2014/main" id="{97ABDDA9-A316-4EBC-8CD0-B0D2F1145E3A}"/>
            </a:ext>
          </a:extLst>
        </xdr:cNvPr>
        <xdr:cNvSpPr>
          <a:spLocks noChangeArrowheads="1"/>
        </xdr:cNvSpPr>
      </xdr:nvSpPr>
      <xdr:spPr bwMode="auto">
        <a:xfrm>
          <a:off x="3790950" y="92487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53</xdr:row>
      <xdr:rowOff>133351</xdr:rowOff>
    </xdr:from>
    <xdr:to>
      <xdr:col>6</xdr:col>
      <xdr:colOff>0</xdr:colOff>
      <xdr:row>55</xdr:row>
      <xdr:rowOff>19051</xdr:rowOff>
    </xdr:to>
    <xdr:grpSp>
      <xdr:nvGrpSpPr>
        <xdr:cNvPr id="515" name="Group 487">
          <a:extLst>
            <a:ext uri="{FF2B5EF4-FFF2-40B4-BE49-F238E27FC236}">
              <a16:creationId xmlns:a16="http://schemas.microsoft.com/office/drawing/2014/main" id="{E09E2AC6-3667-4613-BCD1-46317062E39B}"/>
            </a:ext>
          </a:extLst>
        </xdr:cNvPr>
        <xdr:cNvGrpSpPr>
          <a:grpSpLocks/>
        </xdr:cNvGrpSpPr>
      </xdr:nvGrpSpPr>
      <xdr:grpSpPr bwMode="auto">
        <a:xfrm>
          <a:off x="2937363" y="9142536"/>
          <a:ext cx="638175" cy="225669"/>
          <a:chOff x="1389" y="516"/>
          <a:chExt cx="43" cy="21"/>
        </a:xfrm>
      </xdr:grpSpPr>
      <xdr:sp macro="" textlink="">
        <xdr:nvSpPr>
          <xdr:cNvPr id="516" name="Freeform 488">
            <a:extLst>
              <a:ext uri="{FF2B5EF4-FFF2-40B4-BE49-F238E27FC236}">
                <a16:creationId xmlns:a16="http://schemas.microsoft.com/office/drawing/2014/main" id="{FB40F009-AD8A-4BBD-98CB-255476C2C60B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7" name="Freeform 489">
            <a:extLst>
              <a:ext uri="{FF2B5EF4-FFF2-40B4-BE49-F238E27FC236}">
                <a16:creationId xmlns:a16="http://schemas.microsoft.com/office/drawing/2014/main" id="{E6439CB5-B580-4B22-95EA-3966CED65458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21168</xdr:colOff>
      <xdr:row>54</xdr:row>
      <xdr:rowOff>112187</xdr:rowOff>
    </xdr:from>
    <xdr:to>
      <xdr:col>5</xdr:col>
      <xdr:colOff>563197</xdr:colOff>
      <xdr:row>55</xdr:row>
      <xdr:rowOff>118990</xdr:rowOff>
    </xdr:to>
    <xdr:sp macro="" textlink="">
      <xdr:nvSpPr>
        <xdr:cNvPr id="518" name="Text Box 490">
          <a:extLst>
            <a:ext uri="{FF2B5EF4-FFF2-40B4-BE49-F238E27FC236}">
              <a16:creationId xmlns:a16="http://schemas.microsoft.com/office/drawing/2014/main" id="{D48F30E0-70F6-4469-94E9-563A3307BB3B}"/>
            </a:ext>
          </a:extLst>
        </xdr:cNvPr>
        <xdr:cNvSpPr txBox="1">
          <a:spLocks noChangeArrowheads="1"/>
        </xdr:cNvSpPr>
      </xdr:nvSpPr>
      <xdr:spPr bwMode="auto">
        <a:xfrm>
          <a:off x="2960311" y="9419473"/>
          <a:ext cx="542029" cy="17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大塔橋</a:t>
          </a:r>
          <a:endParaRPr lang="ja-JP" altLang="en-US"/>
        </a:p>
      </xdr:txBody>
    </xdr:sp>
    <xdr:clientData/>
  </xdr:twoCellAnchor>
  <xdr:twoCellAnchor>
    <xdr:from>
      <xdr:col>6</xdr:col>
      <xdr:colOff>337773</xdr:colOff>
      <xdr:row>53</xdr:row>
      <xdr:rowOff>17582</xdr:rowOff>
    </xdr:from>
    <xdr:to>
      <xdr:col>6</xdr:col>
      <xdr:colOff>733425</xdr:colOff>
      <xdr:row>56</xdr:row>
      <xdr:rowOff>9525</xdr:rowOff>
    </xdr:to>
    <xdr:sp macro="" textlink="">
      <xdr:nvSpPr>
        <xdr:cNvPr id="519" name="Text Box 1102">
          <a:extLst>
            <a:ext uri="{FF2B5EF4-FFF2-40B4-BE49-F238E27FC236}">
              <a16:creationId xmlns:a16="http://schemas.microsoft.com/office/drawing/2014/main" id="{86971671-503F-4DD4-BD45-3272CFFE066A}"/>
            </a:ext>
          </a:extLst>
        </xdr:cNvPr>
        <xdr:cNvSpPr txBox="1">
          <a:spLocks noChangeArrowheads="1"/>
        </xdr:cNvSpPr>
      </xdr:nvSpPr>
      <xdr:spPr bwMode="auto">
        <a:xfrm>
          <a:off x="3976323" y="9104432"/>
          <a:ext cx="357552" cy="5062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eaVert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昭和館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129581</xdr:colOff>
      <xdr:row>52</xdr:row>
      <xdr:rowOff>165247</xdr:rowOff>
    </xdr:from>
    <xdr:to>
      <xdr:col>4</xdr:col>
      <xdr:colOff>534759</xdr:colOff>
      <xdr:row>54</xdr:row>
      <xdr:rowOff>28314</xdr:rowOff>
    </xdr:to>
    <xdr:sp macro="" textlink="">
      <xdr:nvSpPr>
        <xdr:cNvPr id="520" name="Line 196">
          <a:extLst>
            <a:ext uri="{FF2B5EF4-FFF2-40B4-BE49-F238E27FC236}">
              <a16:creationId xmlns:a16="http://schemas.microsoft.com/office/drawing/2014/main" id="{26FEE023-8F14-4EFF-9E1E-21ED7D425ECC}"/>
            </a:ext>
          </a:extLst>
        </xdr:cNvPr>
        <xdr:cNvSpPr>
          <a:spLocks noChangeShapeType="1"/>
        </xdr:cNvSpPr>
      </xdr:nvSpPr>
      <xdr:spPr bwMode="auto">
        <a:xfrm flipV="1">
          <a:off x="2371131" y="9080647"/>
          <a:ext cx="405178" cy="2059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2198</xdr:colOff>
      <xdr:row>53</xdr:row>
      <xdr:rowOff>154107</xdr:rowOff>
    </xdr:from>
    <xdr:to>
      <xdr:col>4</xdr:col>
      <xdr:colOff>238125</xdr:colOff>
      <xdr:row>56</xdr:row>
      <xdr:rowOff>161924</xdr:rowOff>
    </xdr:to>
    <xdr:grpSp>
      <xdr:nvGrpSpPr>
        <xdr:cNvPr id="521" name="グループ化 520">
          <a:extLst>
            <a:ext uri="{FF2B5EF4-FFF2-40B4-BE49-F238E27FC236}">
              <a16:creationId xmlns:a16="http://schemas.microsoft.com/office/drawing/2014/main" id="{E4EF1166-6073-4702-A0AE-13E276748E63}"/>
            </a:ext>
          </a:extLst>
        </xdr:cNvPr>
        <xdr:cNvGrpSpPr/>
      </xdr:nvGrpSpPr>
      <xdr:grpSpPr>
        <a:xfrm rot="5400000">
          <a:off x="2065215" y="9304213"/>
          <a:ext cx="517770" cy="235927"/>
          <a:chOff x="2092325" y="5133975"/>
          <a:chExt cx="317500" cy="200025"/>
        </a:xfrm>
      </xdr:grpSpPr>
      <xdr:sp macro="" textlink="">
        <xdr:nvSpPr>
          <xdr:cNvPr id="522" name="Freeform 342">
            <a:extLst>
              <a:ext uri="{FF2B5EF4-FFF2-40B4-BE49-F238E27FC236}">
                <a16:creationId xmlns:a16="http://schemas.microsoft.com/office/drawing/2014/main" id="{A6CE7F57-CAC3-4860-812A-19AEF6F23322}"/>
              </a:ext>
            </a:extLst>
          </xdr:cNvPr>
          <xdr:cNvSpPr>
            <a:spLocks/>
          </xdr:cNvSpPr>
        </xdr:nvSpPr>
        <xdr:spPr bwMode="auto">
          <a:xfrm>
            <a:off x="2092325" y="5133975"/>
            <a:ext cx="295275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3" name="Freeform 343">
            <a:extLst>
              <a:ext uri="{FF2B5EF4-FFF2-40B4-BE49-F238E27FC236}">
                <a16:creationId xmlns:a16="http://schemas.microsoft.com/office/drawing/2014/main" id="{459623B9-A230-462A-AB9F-D086DF064389}"/>
              </a:ext>
            </a:extLst>
          </xdr:cNvPr>
          <xdr:cNvSpPr>
            <a:spLocks/>
          </xdr:cNvSpPr>
        </xdr:nvSpPr>
        <xdr:spPr bwMode="auto">
          <a:xfrm rot="10800000">
            <a:off x="2111375" y="5295900"/>
            <a:ext cx="298450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326827</xdr:colOff>
      <xdr:row>54</xdr:row>
      <xdr:rowOff>156828</xdr:rowOff>
    </xdr:from>
    <xdr:to>
      <xdr:col>4</xdr:col>
      <xdr:colOff>128985</xdr:colOff>
      <xdr:row>55</xdr:row>
      <xdr:rowOff>168672</xdr:rowOff>
    </xdr:to>
    <xdr:sp macro="" textlink="">
      <xdr:nvSpPr>
        <xdr:cNvPr id="524" name="Text Box 972">
          <a:extLst>
            <a:ext uri="{FF2B5EF4-FFF2-40B4-BE49-F238E27FC236}">
              <a16:creationId xmlns:a16="http://schemas.microsoft.com/office/drawing/2014/main" id="{4A2B0D94-0497-4B77-96C2-DFC5F6D060C9}"/>
            </a:ext>
          </a:extLst>
        </xdr:cNvPr>
        <xdr:cNvSpPr txBox="1">
          <a:spLocks noChangeArrowheads="1"/>
        </xdr:cNvSpPr>
      </xdr:nvSpPr>
      <xdr:spPr bwMode="auto">
        <a:xfrm>
          <a:off x="1869877" y="9415128"/>
          <a:ext cx="500658" cy="18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中原橋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115474</xdr:colOff>
      <xdr:row>51</xdr:row>
      <xdr:rowOff>31089</xdr:rowOff>
    </xdr:from>
    <xdr:to>
      <xdr:col>4</xdr:col>
      <xdr:colOff>233433</xdr:colOff>
      <xdr:row>52</xdr:row>
      <xdr:rowOff>141153</xdr:rowOff>
    </xdr:to>
    <xdr:sp macro="" textlink="">
      <xdr:nvSpPr>
        <xdr:cNvPr id="525" name="Text Box 972">
          <a:extLst>
            <a:ext uri="{FF2B5EF4-FFF2-40B4-BE49-F238E27FC236}">
              <a16:creationId xmlns:a16="http://schemas.microsoft.com/office/drawing/2014/main" id="{33F36CED-E6DB-49F7-AE44-D62460B7C772}"/>
            </a:ext>
          </a:extLst>
        </xdr:cNvPr>
        <xdr:cNvSpPr txBox="1">
          <a:spLocks noChangeArrowheads="1"/>
        </xdr:cNvSpPr>
      </xdr:nvSpPr>
      <xdr:spPr bwMode="auto">
        <a:xfrm>
          <a:off x="1658524" y="8775039"/>
          <a:ext cx="816459" cy="281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新川合ﾄﾝﾈﾙ迄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２４㎞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161925</xdr:colOff>
      <xdr:row>55</xdr:row>
      <xdr:rowOff>16318</xdr:rowOff>
    </xdr:from>
    <xdr:to>
      <xdr:col>6</xdr:col>
      <xdr:colOff>295275</xdr:colOff>
      <xdr:row>55</xdr:row>
      <xdr:rowOff>121093</xdr:rowOff>
    </xdr:to>
    <xdr:sp macro="" textlink="">
      <xdr:nvSpPr>
        <xdr:cNvPr id="526" name="AutoShape 63">
          <a:extLst>
            <a:ext uri="{FF2B5EF4-FFF2-40B4-BE49-F238E27FC236}">
              <a16:creationId xmlns:a16="http://schemas.microsoft.com/office/drawing/2014/main" id="{0900A273-4288-4720-AD7E-3BED4E668ABF}"/>
            </a:ext>
          </a:extLst>
        </xdr:cNvPr>
        <xdr:cNvSpPr>
          <a:spLocks noChangeArrowheads="1"/>
        </xdr:cNvSpPr>
      </xdr:nvSpPr>
      <xdr:spPr bwMode="auto">
        <a:xfrm>
          <a:off x="3800475" y="9446068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48</xdr:row>
      <xdr:rowOff>161925</xdr:rowOff>
    </xdr:from>
    <xdr:to>
      <xdr:col>5</xdr:col>
      <xdr:colOff>35902</xdr:colOff>
      <xdr:row>50</xdr:row>
      <xdr:rowOff>95981</xdr:rowOff>
    </xdr:to>
    <xdr:sp macro="" textlink="">
      <xdr:nvSpPr>
        <xdr:cNvPr id="527" name="Text Box 794">
          <a:extLst>
            <a:ext uri="{FF2B5EF4-FFF2-40B4-BE49-F238E27FC236}">
              <a16:creationId xmlns:a16="http://schemas.microsoft.com/office/drawing/2014/main" id="{2165D4A8-9B19-4DEE-B76D-A57119C7AE31}"/>
            </a:ext>
          </a:extLst>
        </xdr:cNvPr>
        <xdr:cNvSpPr txBox="1">
          <a:spLocks noChangeArrowheads="1"/>
        </xdr:cNvSpPr>
      </xdr:nvSpPr>
      <xdr:spPr bwMode="auto">
        <a:xfrm>
          <a:off x="2940050" y="8391525"/>
          <a:ext cx="35902" cy="2769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362875</xdr:colOff>
      <xdr:row>50</xdr:row>
      <xdr:rowOff>47625</xdr:rowOff>
    </xdr:from>
    <xdr:to>
      <xdr:col>6</xdr:col>
      <xdr:colOff>251750</xdr:colOff>
      <xdr:row>51</xdr:row>
      <xdr:rowOff>128720</xdr:rowOff>
    </xdr:to>
    <xdr:sp macro="" textlink="">
      <xdr:nvSpPr>
        <xdr:cNvPr id="528" name="Text Box 972">
          <a:extLst>
            <a:ext uri="{FF2B5EF4-FFF2-40B4-BE49-F238E27FC236}">
              <a16:creationId xmlns:a16="http://schemas.microsoft.com/office/drawing/2014/main" id="{A1A4D593-C11D-41F3-B66D-1CDD650E91B3}"/>
            </a:ext>
          </a:extLst>
        </xdr:cNvPr>
        <xdr:cNvSpPr txBox="1">
          <a:spLocks noChangeArrowheads="1"/>
        </xdr:cNvSpPr>
      </xdr:nvSpPr>
      <xdr:spPr bwMode="auto">
        <a:xfrm>
          <a:off x="3302925" y="8620125"/>
          <a:ext cx="587375" cy="252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天川方面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 editAs="oneCell">
    <xdr:from>
      <xdr:col>3</xdr:col>
      <xdr:colOff>145756</xdr:colOff>
      <xdr:row>52</xdr:row>
      <xdr:rowOff>136096</xdr:rowOff>
    </xdr:from>
    <xdr:to>
      <xdr:col>3</xdr:col>
      <xdr:colOff>552156</xdr:colOff>
      <xdr:row>54</xdr:row>
      <xdr:rowOff>137666</xdr:rowOff>
    </xdr:to>
    <xdr:grpSp>
      <xdr:nvGrpSpPr>
        <xdr:cNvPr id="529" name="Group 6672">
          <a:extLst>
            <a:ext uri="{FF2B5EF4-FFF2-40B4-BE49-F238E27FC236}">
              <a16:creationId xmlns:a16="http://schemas.microsoft.com/office/drawing/2014/main" id="{72BD1CB0-6223-417E-901D-064125132215}"/>
            </a:ext>
          </a:extLst>
        </xdr:cNvPr>
        <xdr:cNvGrpSpPr>
          <a:grpSpLocks/>
        </xdr:cNvGrpSpPr>
      </xdr:nvGrpSpPr>
      <xdr:grpSpPr bwMode="auto">
        <a:xfrm>
          <a:off x="1663894" y="8975296"/>
          <a:ext cx="406400" cy="341539"/>
          <a:chOff x="536" y="109"/>
          <a:chExt cx="46" cy="44"/>
        </a:xfrm>
      </xdr:grpSpPr>
      <xdr:pic>
        <xdr:nvPicPr>
          <xdr:cNvPr id="530" name="Picture 6673" descr="route2">
            <a:extLst>
              <a:ext uri="{FF2B5EF4-FFF2-40B4-BE49-F238E27FC236}">
                <a16:creationId xmlns:a16="http://schemas.microsoft.com/office/drawing/2014/main" id="{B4042F58-00DF-4155-8267-05238725F1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1" name="Text Box 6674">
            <a:extLst>
              <a:ext uri="{FF2B5EF4-FFF2-40B4-BE49-F238E27FC236}">
                <a16:creationId xmlns:a16="http://schemas.microsoft.com/office/drawing/2014/main" id="{9C2BCAEB-132F-461A-819F-A2D16D2170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157691</xdr:colOff>
      <xdr:row>52</xdr:row>
      <xdr:rowOff>61372</xdr:rowOff>
    </xdr:from>
    <xdr:to>
      <xdr:col>5</xdr:col>
      <xdr:colOff>564091</xdr:colOff>
      <xdr:row>54</xdr:row>
      <xdr:rowOff>61898</xdr:rowOff>
    </xdr:to>
    <xdr:grpSp>
      <xdr:nvGrpSpPr>
        <xdr:cNvPr id="532" name="Group 6672">
          <a:extLst>
            <a:ext uri="{FF2B5EF4-FFF2-40B4-BE49-F238E27FC236}">
              <a16:creationId xmlns:a16="http://schemas.microsoft.com/office/drawing/2014/main" id="{D01F8F74-D462-40C3-862F-35251BB916B8}"/>
            </a:ext>
          </a:extLst>
        </xdr:cNvPr>
        <xdr:cNvGrpSpPr>
          <a:grpSpLocks/>
        </xdr:cNvGrpSpPr>
      </xdr:nvGrpSpPr>
      <xdr:grpSpPr bwMode="auto">
        <a:xfrm>
          <a:off x="3047429" y="8900572"/>
          <a:ext cx="406400" cy="340495"/>
          <a:chOff x="536" y="109"/>
          <a:chExt cx="46" cy="44"/>
        </a:xfrm>
      </xdr:grpSpPr>
      <xdr:pic>
        <xdr:nvPicPr>
          <xdr:cNvPr id="533" name="Picture 6673" descr="route2">
            <a:extLst>
              <a:ext uri="{FF2B5EF4-FFF2-40B4-BE49-F238E27FC236}">
                <a16:creationId xmlns:a16="http://schemas.microsoft.com/office/drawing/2014/main" id="{9E0AC485-16D7-4B44-93B3-5D88D00208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4" name="Text Box 6674">
            <a:extLst>
              <a:ext uri="{FF2B5EF4-FFF2-40B4-BE49-F238E27FC236}">
                <a16:creationId xmlns:a16="http://schemas.microsoft.com/office/drawing/2014/main" id="{2C02C34D-D0FB-4DFB-A159-F5A861B3BD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171489</xdr:colOff>
      <xdr:row>55</xdr:row>
      <xdr:rowOff>124950</xdr:rowOff>
    </xdr:from>
    <xdr:to>
      <xdr:col>4</xdr:col>
      <xdr:colOff>370350</xdr:colOff>
      <xdr:row>56</xdr:row>
      <xdr:rowOff>130750</xdr:rowOff>
    </xdr:to>
    <xdr:sp macro="" textlink="">
      <xdr:nvSpPr>
        <xdr:cNvPr id="535" name="六角形 534">
          <a:extLst>
            <a:ext uri="{FF2B5EF4-FFF2-40B4-BE49-F238E27FC236}">
              <a16:creationId xmlns:a16="http://schemas.microsoft.com/office/drawing/2014/main" id="{44388236-99CF-47C4-A4DE-4C9D5260B6BB}"/>
            </a:ext>
          </a:extLst>
        </xdr:cNvPr>
        <xdr:cNvSpPr/>
      </xdr:nvSpPr>
      <xdr:spPr bwMode="auto">
        <a:xfrm>
          <a:off x="2413039" y="9554700"/>
          <a:ext cx="198861" cy="1772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51428</xdr:colOff>
      <xdr:row>51</xdr:row>
      <xdr:rowOff>160100</xdr:rowOff>
    </xdr:from>
    <xdr:to>
      <xdr:col>6</xdr:col>
      <xdr:colOff>228065</xdr:colOff>
      <xdr:row>52</xdr:row>
      <xdr:rowOff>122977</xdr:rowOff>
    </xdr:to>
    <xdr:sp macro="" textlink="">
      <xdr:nvSpPr>
        <xdr:cNvPr id="536" name="六角形 535">
          <a:extLst>
            <a:ext uri="{FF2B5EF4-FFF2-40B4-BE49-F238E27FC236}">
              <a16:creationId xmlns:a16="http://schemas.microsoft.com/office/drawing/2014/main" id="{77D7AE92-EB4C-4CE2-ACA6-CBE2C5290FAE}"/>
            </a:ext>
          </a:extLst>
        </xdr:cNvPr>
        <xdr:cNvSpPr/>
      </xdr:nvSpPr>
      <xdr:spPr bwMode="auto">
        <a:xfrm>
          <a:off x="3684791" y="8940540"/>
          <a:ext cx="176637" cy="1350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690402</xdr:colOff>
      <xdr:row>52</xdr:row>
      <xdr:rowOff>131366</xdr:rowOff>
    </xdr:from>
    <xdr:to>
      <xdr:col>4</xdr:col>
      <xdr:colOff>260145</xdr:colOff>
      <xdr:row>54</xdr:row>
      <xdr:rowOff>144505</xdr:rowOff>
    </xdr:to>
    <xdr:sp macro="" textlink="">
      <xdr:nvSpPr>
        <xdr:cNvPr id="537" name="Freeform 1046">
          <a:extLst>
            <a:ext uri="{FF2B5EF4-FFF2-40B4-BE49-F238E27FC236}">
              <a16:creationId xmlns:a16="http://schemas.microsoft.com/office/drawing/2014/main" id="{532403F6-4B8C-48A9-A5AD-EBD02EC66DD5}"/>
            </a:ext>
          </a:extLst>
        </xdr:cNvPr>
        <xdr:cNvSpPr>
          <a:spLocks/>
        </xdr:cNvSpPr>
      </xdr:nvSpPr>
      <xdr:spPr bwMode="auto">
        <a:xfrm rot="18973984" flipV="1">
          <a:off x="2233452" y="9046766"/>
          <a:ext cx="268243" cy="356039"/>
        </a:xfrm>
        <a:custGeom>
          <a:avLst/>
          <a:gdLst>
            <a:gd name="T0" fmla="*/ 2147483647 w 43"/>
            <a:gd name="T1" fmla="*/ 0 h 39"/>
            <a:gd name="T2" fmla="*/ 0 w 43"/>
            <a:gd name="T3" fmla="*/ 2147483647 h 39"/>
            <a:gd name="T4" fmla="*/ 0 w 43"/>
            <a:gd name="T5" fmla="*/ 2147483647 h 39"/>
            <a:gd name="T6" fmla="*/ 0 60000 65536"/>
            <a:gd name="T7" fmla="*/ 0 60000 65536"/>
            <a:gd name="T8" fmla="*/ 0 60000 65536"/>
            <a:gd name="connsiteX0" fmla="*/ 11794 w 11794"/>
            <a:gd name="connsiteY0" fmla="*/ 0 h 11985"/>
            <a:gd name="connsiteX1" fmla="*/ 1794 w 11794"/>
            <a:gd name="connsiteY1" fmla="*/ 2564 h 11985"/>
            <a:gd name="connsiteX2" fmla="*/ 0 w 11794"/>
            <a:gd name="connsiteY2" fmla="*/ 11985 h 11985"/>
            <a:gd name="connsiteX0" fmla="*/ 10850 w 10850"/>
            <a:gd name="connsiteY0" fmla="*/ 0 h 14057"/>
            <a:gd name="connsiteX1" fmla="*/ 850 w 10850"/>
            <a:gd name="connsiteY1" fmla="*/ 2564 h 14057"/>
            <a:gd name="connsiteX2" fmla="*/ 0 w 10850"/>
            <a:gd name="connsiteY2" fmla="*/ 14057 h 140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50" h="14057">
              <a:moveTo>
                <a:pt x="10850" y="0"/>
              </a:moveTo>
              <a:lnTo>
                <a:pt x="850" y="2564"/>
              </a:lnTo>
              <a:cubicBezTo>
                <a:pt x="850" y="5043"/>
                <a:pt x="0" y="11578"/>
                <a:pt x="0" y="1405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314915</xdr:colOff>
      <xdr:row>53</xdr:row>
      <xdr:rowOff>123504</xdr:rowOff>
    </xdr:from>
    <xdr:ext cx="349850" cy="203919"/>
    <xdr:sp macro="" textlink="">
      <xdr:nvSpPr>
        <xdr:cNvPr id="538" name="Text Box 1047">
          <a:extLst>
            <a:ext uri="{FF2B5EF4-FFF2-40B4-BE49-F238E27FC236}">
              <a16:creationId xmlns:a16="http://schemas.microsoft.com/office/drawing/2014/main" id="{27267B67-1493-4972-8151-0F6BC2BE3002}"/>
            </a:ext>
          </a:extLst>
        </xdr:cNvPr>
        <xdr:cNvSpPr txBox="1">
          <a:spLocks noChangeArrowheads="1"/>
        </xdr:cNvSpPr>
      </xdr:nvSpPr>
      <xdr:spPr bwMode="auto">
        <a:xfrm>
          <a:off x="2556465" y="9210354"/>
          <a:ext cx="349850" cy="203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300㎞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のﾙｰﾄ</a:t>
          </a:r>
        </a:p>
      </xdr:txBody>
    </xdr:sp>
    <xdr:clientData/>
  </xdr:oneCellAnchor>
  <xdr:twoCellAnchor>
    <xdr:from>
      <xdr:col>5</xdr:col>
      <xdr:colOff>578822</xdr:colOff>
      <xdr:row>55</xdr:row>
      <xdr:rowOff>3799</xdr:rowOff>
    </xdr:from>
    <xdr:to>
      <xdr:col>6</xdr:col>
      <xdr:colOff>201374</xdr:colOff>
      <xdr:row>56</xdr:row>
      <xdr:rowOff>66052</xdr:rowOff>
    </xdr:to>
    <xdr:sp macro="" textlink="">
      <xdr:nvSpPr>
        <xdr:cNvPr id="539" name="Freeform 1046">
          <a:extLst>
            <a:ext uri="{FF2B5EF4-FFF2-40B4-BE49-F238E27FC236}">
              <a16:creationId xmlns:a16="http://schemas.microsoft.com/office/drawing/2014/main" id="{DCEB8D44-7022-4E1E-ACCB-A16F61BDC024}"/>
            </a:ext>
          </a:extLst>
        </xdr:cNvPr>
        <xdr:cNvSpPr>
          <a:spLocks/>
        </xdr:cNvSpPr>
      </xdr:nvSpPr>
      <xdr:spPr bwMode="auto">
        <a:xfrm rot="17516396" flipH="1" flipV="1">
          <a:off x="3562546" y="9389875"/>
          <a:ext cx="233703" cy="321052"/>
        </a:xfrm>
        <a:custGeom>
          <a:avLst/>
          <a:gdLst>
            <a:gd name="T0" fmla="*/ 2147483647 w 43"/>
            <a:gd name="T1" fmla="*/ 0 h 39"/>
            <a:gd name="T2" fmla="*/ 0 w 43"/>
            <a:gd name="T3" fmla="*/ 2147483647 h 39"/>
            <a:gd name="T4" fmla="*/ 0 w 43"/>
            <a:gd name="T5" fmla="*/ 2147483647 h 39"/>
            <a:gd name="T6" fmla="*/ 0 60000 65536"/>
            <a:gd name="T7" fmla="*/ 0 60000 65536"/>
            <a:gd name="T8" fmla="*/ 0 60000 65536"/>
            <a:gd name="connsiteX0" fmla="*/ 11794 w 11794"/>
            <a:gd name="connsiteY0" fmla="*/ 0 h 11985"/>
            <a:gd name="connsiteX1" fmla="*/ 1794 w 11794"/>
            <a:gd name="connsiteY1" fmla="*/ 2564 h 11985"/>
            <a:gd name="connsiteX2" fmla="*/ 0 w 11794"/>
            <a:gd name="connsiteY2" fmla="*/ 11985 h 11985"/>
            <a:gd name="connsiteX0" fmla="*/ 10000 w 10000"/>
            <a:gd name="connsiteY0" fmla="*/ 0 h 16418"/>
            <a:gd name="connsiteX1" fmla="*/ 0 w 10000"/>
            <a:gd name="connsiteY1" fmla="*/ 2564 h 16418"/>
            <a:gd name="connsiteX2" fmla="*/ 5940 w 10000"/>
            <a:gd name="connsiteY2" fmla="*/ 16418 h 16418"/>
            <a:gd name="connsiteX0" fmla="*/ 10000 w 10000"/>
            <a:gd name="connsiteY0" fmla="*/ 0 h 17473"/>
            <a:gd name="connsiteX1" fmla="*/ 0 w 10000"/>
            <a:gd name="connsiteY1" fmla="*/ 2564 h 17473"/>
            <a:gd name="connsiteX2" fmla="*/ 4782 w 10000"/>
            <a:gd name="connsiteY2" fmla="*/ 17473 h 17473"/>
            <a:gd name="connsiteX0" fmla="*/ 10000 w 10000"/>
            <a:gd name="connsiteY0" fmla="*/ 0 h 17473"/>
            <a:gd name="connsiteX1" fmla="*/ 0 w 10000"/>
            <a:gd name="connsiteY1" fmla="*/ 2564 h 17473"/>
            <a:gd name="connsiteX2" fmla="*/ 4782 w 10000"/>
            <a:gd name="connsiteY2" fmla="*/ 17473 h 17473"/>
            <a:gd name="connsiteX0" fmla="*/ 10000 w 10000"/>
            <a:gd name="connsiteY0" fmla="*/ 0 h 16570"/>
            <a:gd name="connsiteX1" fmla="*/ 0 w 10000"/>
            <a:gd name="connsiteY1" fmla="*/ 2564 h 16570"/>
            <a:gd name="connsiteX2" fmla="*/ 5359 w 10000"/>
            <a:gd name="connsiteY2" fmla="*/ 16570 h 16570"/>
            <a:gd name="connsiteX0" fmla="*/ 10000 w 10000"/>
            <a:gd name="connsiteY0" fmla="*/ 0 h 15493"/>
            <a:gd name="connsiteX1" fmla="*/ 0 w 10000"/>
            <a:gd name="connsiteY1" fmla="*/ 2564 h 15493"/>
            <a:gd name="connsiteX2" fmla="*/ 5785 w 10000"/>
            <a:gd name="connsiteY2" fmla="*/ 15493 h 15493"/>
            <a:gd name="connsiteX0" fmla="*/ 10000 w 10000"/>
            <a:gd name="connsiteY0" fmla="*/ 0 h 14917"/>
            <a:gd name="connsiteX1" fmla="*/ 0 w 10000"/>
            <a:gd name="connsiteY1" fmla="*/ 2564 h 14917"/>
            <a:gd name="connsiteX2" fmla="*/ 4810 w 10000"/>
            <a:gd name="connsiteY2" fmla="*/ 14917 h 14917"/>
            <a:gd name="connsiteX0" fmla="*/ 10000 w 10000"/>
            <a:gd name="connsiteY0" fmla="*/ 0 h 14917"/>
            <a:gd name="connsiteX1" fmla="*/ 0 w 10000"/>
            <a:gd name="connsiteY1" fmla="*/ 2564 h 14917"/>
            <a:gd name="connsiteX2" fmla="*/ 4810 w 10000"/>
            <a:gd name="connsiteY2" fmla="*/ 14917 h 14917"/>
            <a:gd name="connsiteX0" fmla="*/ 10594 w 10594"/>
            <a:gd name="connsiteY0" fmla="*/ 0 h 14917"/>
            <a:gd name="connsiteX1" fmla="*/ 0 w 10594"/>
            <a:gd name="connsiteY1" fmla="*/ 2442 h 14917"/>
            <a:gd name="connsiteX2" fmla="*/ 5404 w 10594"/>
            <a:gd name="connsiteY2" fmla="*/ 14917 h 14917"/>
            <a:gd name="connsiteX0" fmla="*/ 10594 w 10594"/>
            <a:gd name="connsiteY0" fmla="*/ 0 h 14917"/>
            <a:gd name="connsiteX1" fmla="*/ 0 w 10594"/>
            <a:gd name="connsiteY1" fmla="*/ 2442 h 14917"/>
            <a:gd name="connsiteX2" fmla="*/ 5404 w 10594"/>
            <a:gd name="connsiteY2" fmla="*/ 14917 h 14917"/>
            <a:gd name="connsiteX0" fmla="*/ 10594 w 10594"/>
            <a:gd name="connsiteY0" fmla="*/ 0 h 14917"/>
            <a:gd name="connsiteX1" fmla="*/ 0 w 10594"/>
            <a:gd name="connsiteY1" fmla="*/ 2442 h 14917"/>
            <a:gd name="connsiteX2" fmla="*/ 5404 w 10594"/>
            <a:gd name="connsiteY2" fmla="*/ 14917 h 14917"/>
            <a:gd name="connsiteX0" fmla="*/ 10594 w 10594"/>
            <a:gd name="connsiteY0" fmla="*/ 0 h 14917"/>
            <a:gd name="connsiteX1" fmla="*/ 0 w 10594"/>
            <a:gd name="connsiteY1" fmla="*/ 2442 h 14917"/>
            <a:gd name="connsiteX2" fmla="*/ 5404 w 10594"/>
            <a:gd name="connsiteY2" fmla="*/ 14917 h 14917"/>
            <a:gd name="connsiteX0" fmla="*/ 10594 w 10594"/>
            <a:gd name="connsiteY0" fmla="*/ 0 h 12397"/>
            <a:gd name="connsiteX1" fmla="*/ 0 w 10594"/>
            <a:gd name="connsiteY1" fmla="*/ 2442 h 12397"/>
            <a:gd name="connsiteX2" fmla="*/ 4473 w 10594"/>
            <a:gd name="connsiteY2" fmla="*/ 12397 h 12397"/>
            <a:gd name="connsiteX0" fmla="*/ 10469 w 10469"/>
            <a:gd name="connsiteY0" fmla="*/ 0 h 13904"/>
            <a:gd name="connsiteX1" fmla="*/ 0 w 10469"/>
            <a:gd name="connsiteY1" fmla="*/ 3949 h 13904"/>
            <a:gd name="connsiteX2" fmla="*/ 4473 w 10469"/>
            <a:gd name="connsiteY2" fmla="*/ 13904 h 139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69" h="13904">
              <a:moveTo>
                <a:pt x="10469" y="0"/>
              </a:moveTo>
              <a:cubicBezTo>
                <a:pt x="6938" y="814"/>
                <a:pt x="3531" y="3135"/>
                <a:pt x="0" y="3949"/>
              </a:cubicBezTo>
              <a:cubicBezTo>
                <a:pt x="1300" y="7333"/>
                <a:pt x="184" y="3747"/>
                <a:pt x="4473" y="1390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224236</xdr:colOff>
      <xdr:row>55</xdr:row>
      <xdr:rowOff>101460</xdr:rowOff>
    </xdr:from>
    <xdr:ext cx="544257" cy="182522"/>
    <xdr:sp macro="" textlink="">
      <xdr:nvSpPr>
        <xdr:cNvPr id="540" name="Text Box 1047">
          <a:extLst>
            <a:ext uri="{FF2B5EF4-FFF2-40B4-BE49-F238E27FC236}">
              <a16:creationId xmlns:a16="http://schemas.microsoft.com/office/drawing/2014/main" id="{B8E096A3-425F-4D2E-ACA9-281BC6BB3ACC}"/>
            </a:ext>
          </a:extLst>
        </xdr:cNvPr>
        <xdr:cNvSpPr txBox="1">
          <a:spLocks noChangeArrowheads="1"/>
        </xdr:cNvSpPr>
      </xdr:nvSpPr>
      <xdr:spPr bwMode="auto">
        <a:xfrm>
          <a:off x="3164286" y="9531210"/>
          <a:ext cx="544257" cy="18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36576" bIns="0" anchor="t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300㎞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のﾙｰﾄ</a:t>
          </a:r>
        </a:p>
      </xdr:txBody>
    </xdr:sp>
    <xdr:clientData/>
  </xdr:oneCellAnchor>
  <xdr:twoCellAnchor>
    <xdr:from>
      <xdr:col>7</xdr:col>
      <xdr:colOff>443795</xdr:colOff>
      <xdr:row>53</xdr:row>
      <xdr:rowOff>29101</xdr:rowOff>
    </xdr:from>
    <xdr:to>
      <xdr:col>7</xdr:col>
      <xdr:colOff>655722</xdr:colOff>
      <xdr:row>56</xdr:row>
      <xdr:rowOff>162953</xdr:rowOff>
    </xdr:to>
    <xdr:sp macro="" textlink="">
      <xdr:nvSpPr>
        <xdr:cNvPr id="541" name="Freeform 2096">
          <a:extLst>
            <a:ext uri="{FF2B5EF4-FFF2-40B4-BE49-F238E27FC236}">
              <a16:creationId xmlns:a16="http://schemas.microsoft.com/office/drawing/2014/main" id="{DF5994A4-B295-4DF8-B3A1-CBD342CC4A51}"/>
            </a:ext>
          </a:extLst>
        </xdr:cNvPr>
        <xdr:cNvSpPr>
          <a:spLocks/>
        </xdr:cNvSpPr>
      </xdr:nvSpPr>
      <xdr:spPr bwMode="auto">
        <a:xfrm flipH="1">
          <a:off x="4774763" y="9153872"/>
          <a:ext cx="211927" cy="65034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814 w 5814"/>
            <a:gd name="connsiteY0" fmla="*/ 12378 h 12378"/>
            <a:gd name="connsiteX1" fmla="*/ 5814 w 5814"/>
            <a:gd name="connsiteY1" fmla="*/ 2378 h 12378"/>
            <a:gd name="connsiteX2" fmla="*/ 0 w 5814"/>
            <a:gd name="connsiteY2" fmla="*/ 0 h 12378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7391 w 7391"/>
            <a:gd name="connsiteY0" fmla="*/ 10704 h 10704"/>
            <a:gd name="connsiteX1" fmla="*/ 7391 w 7391"/>
            <a:gd name="connsiteY1" fmla="*/ 2625 h 10704"/>
            <a:gd name="connsiteX2" fmla="*/ 0 w 7391"/>
            <a:gd name="connsiteY2" fmla="*/ 0 h 10704"/>
            <a:gd name="connsiteX0" fmla="*/ 10000 w 10000"/>
            <a:gd name="connsiteY0" fmla="*/ 10000 h 10000"/>
            <a:gd name="connsiteX1" fmla="*/ 10000 w 10000"/>
            <a:gd name="connsiteY1" fmla="*/ 2452 h 10000"/>
            <a:gd name="connsiteX2" fmla="*/ 0 w 10000"/>
            <a:gd name="connsiteY2" fmla="*/ 0 h 10000"/>
            <a:gd name="connsiteX0" fmla="*/ 281 w 15486"/>
            <a:gd name="connsiteY0" fmla="*/ 10141 h 10141"/>
            <a:gd name="connsiteX1" fmla="*/ 281 w 15486"/>
            <a:gd name="connsiteY1" fmla="*/ 2593 h 10141"/>
            <a:gd name="connsiteX2" fmla="*/ 13223 w 15486"/>
            <a:gd name="connsiteY2" fmla="*/ 0 h 10141"/>
            <a:gd name="connsiteX0" fmla="*/ 710 w 13652"/>
            <a:gd name="connsiteY0" fmla="*/ 10141 h 10141"/>
            <a:gd name="connsiteX1" fmla="*/ 710 w 13652"/>
            <a:gd name="connsiteY1" fmla="*/ 2593 h 10141"/>
            <a:gd name="connsiteX2" fmla="*/ 13652 w 13652"/>
            <a:gd name="connsiteY2" fmla="*/ 0 h 10141"/>
            <a:gd name="connsiteX0" fmla="*/ 4073 w 17015"/>
            <a:gd name="connsiteY0" fmla="*/ 10141 h 10141"/>
            <a:gd name="connsiteX1" fmla="*/ 543 w 17015"/>
            <a:gd name="connsiteY1" fmla="*/ 2546 h 10141"/>
            <a:gd name="connsiteX2" fmla="*/ 17015 w 17015"/>
            <a:gd name="connsiteY2" fmla="*/ 0 h 10141"/>
            <a:gd name="connsiteX0" fmla="*/ 3530 w 16472"/>
            <a:gd name="connsiteY0" fmla="*/ 10141 h 10141"/>
            <a:gd name="connsiteX1" fmla="*/ 0 w 16472"/>
            <a:gd name="connsiteY1" fmla="*/ 2546 h 10141"/>
            <a:gd name="connsiteX2" fmla="*/ 16472 w 16472"/>
            <a:gd name="connsiteY2" fmla="*/ 0 h 10141"/>
            <a:gd name="connsiteX0" fmla="*/ 3530 w 16472"/>
            <a:gd name="connsiteY0" fmla="*/ 10141 h 10141"/>
            <a:gd name="connsiteX1" fmla="*/ 1177 w 16472"/>
            <a:gd name="connsiteY1" fmla="*/ 2629 h 10141"/>
            <a:gd name="connsiteX2" fmla="*/ 0 w 16472"/>
            <a:gd name="connsiteY2" fmla="*/ 2546 h 10141"/>
            <a:gd name="connsiteX3" fmla="*/ 16472 w 16472"/>
            <a:gd name="connsiteY3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4118 w 15295"/>
            <a:gd name="connsiteY2" fmla="*/ 1362 h 10141"/>
            <a:gd name="connsiteX3" fmla="*/ 15295 w 15295"/>
            <a:gd name="connsiteY3" fmla="*/ 0 h 10141"/>
            <a:gd name="connsiteX0" fmla="*/ 7191 w 9289"/>
            <a:gd name="connsiteY0" fmla="*/ 10470 h 10470"/>
            <a:gd name="connsiteX1" fmla="*/ 4838 w 9289"/>
            <a:gd name="connsiteY1" fmla="*/ 2958 h 10470"/>
            <a:gd name="connsiteX2" fmla="*/ 8956 w 9289"/>
            <a:gd name="connsiteY2" fmla="*/ 1691 h 10470"/>
            <a:gd name="connsiteX3" fmla="*/ 132 w 9289"/>
            <a:gd name="connsiteY3" fmla="*/ 0 h 10470"/>
            <a:gd name="connsiteX0" fmla="*/ 2533 w 5037"/>
            <a:gd name="connsiteY0" fmla="*/ 9686 h 9686"/>
            <a:gd name="connsiteX1" fmla="*/ 0 w 5037"/>
            <a:gd name="connsiteY1" fmla="*/ 2511 h 9686"/>
            <a:gd name="connsiteX2" fmla="*/ 4434 w 5037"/>
            <a:gd name="connsiteY2" fmla="*/ 1301 h 9686"/>
            <a:gd name="connsiteX3" fmla="*/ 1267 w 5037"/>
            <a:gd name="connsiteY3" fmla="*/ 0 h 9686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9053"/>
            <a:gd name="connsiteY0" fmla="*/ 10000 h 10000"/>
            <a:gd name="connsiteX1" fmla="*/ 0 w 9053"/>
            <a:gd name="connsiteY1" fmla="*/ 2592 h 10000"/>
            <a:gd name="connsiteX2" fmla="*/ 8803 w 9053"/>
            <a:gd name="connsiteY2" fmla="*/ 1343 h 10000"/>
            <a:gd name="connsiteX3" fmla="*/ 6286 w 9053"/>
            <a:gd name="connsiteY3" fmla="*/ 188 h 10000"/>
            <a:gd name="connsiteX4" fmla="*/ 2515 w 9053"/>
            <a:gd name="connsiteY4" fmla="*/ 0 h 10000"/>
            <a:gd name="connsiteX0" fmla="*/ 5555 w 9749"/>
            <a:gd name="connsiteY0" fmla="*/ 10000 h 10000"/>
            <a:gd name="connsiteX1" fmla="*/ 0 w 9749"/>
            <a:gd name="connsiteY1" fmla="*/ 2592 h 10000"/>
            <a:gd name="connsiteX2" fmla="*/ 9724 w 9749"/>
            <a:gd name="connsiteY2" fmla="*/ 1343 h 10000"/>
            <a:gd name="connsiteX3" fmla="*/ 2778 w 9749"/>
            <a:gd name="connsiteY3" fmla="*/ 0 h 10000"/>
            <a:gd name="connsiteX0" fmla="*/ 5698 w 9974"/>
            <a:gd name="connsiteY0" fmla="*/ 8657 h 8657"/>
            <a:gd name="connsiteX1" fmla="*/ 0 w 9974"/>
            <a:gd name="connsiteY1" fmla="*/ 1249 h 8657"/>
            <a:gd name="connsiteX2" fmla="*/ 9974 w 9974"/>
            <a:gd name="connsiteY2" fmla="*/ 0 h 8657"/>
            <a:gd name="connsiteX0" fmla="*/ 5713 w 37137"/>
            <a:gd name="connsiteY0" fmla="*/ 11139 h 11139"/>
            <a:gd name="connsiteX1" fmla="*/ 0 w 37137"/>
            <a:gd name="connsiteY1" fmla="*/ 2582 h 11139"/>
            <a:gd name="connsiteX2" fmla="*/ 37137 w 37137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44243"/>
            <a:gd name="connsiteY0" fmla="*/ 7334 h 7334"/>
            <a:gd name="connsiteX1" fmla="*/ 0 w 44243"/>
            <a:gd name="connsiteY1" fmla="*/ 476 h 7334"/>
            <a:gd name="connsiteX2" fmla="*/ 44243 w 44243"/>
            <a:gd name="connsiteY2" fmla="*/ 1599 h 7334"/>
            <a:gd name="connsiteX0" fmla="*/ 435 w 10000"/>
            <a:gd name="connsiteY0" fmla="*/ 9699 h 9699"/>
            <a:gd name="connsiteX1" fmla="*/ 0 w 10000"/>
            <a:gd name="connsiteY1" fmla="*/ 348 h 9699"/>
            <a:gd name="connsiteX2" fmla="*/ 10000 w 10000"/>
            <a:gd name="connsiteY2" fmla="*/ 1879 h 9699"/>
            <a:gd name="connsiteX0" fmla="*/ 435 w 10000"/>
            <a:gd name="connsiteY0" fmla="*/ 9641 h 9641"/>
            <a:gd name="connsiteX1" fmla="*/ 0 w 10000"/>
            <a:gd name="connsiteY1" fmla="*/ 0 h 9641"/>
            <a:gd name="connsiteX2" fmla="*/ 10000 w 10000"/>
            <a:gd name="connsiteY2" fmla="*/ 1578 h 9641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105 h 10105"/>
            <a:gd name="connsiteX1" fmla="*/ 0 w 10000"/>
            <a:gd name="connsiteY1" fmla="*/ 105 h 10105"/>
            <a:gd name="connsiteX2" fmla="*/ 3576 w 10000"/>
            <a:gd name="connsiteY2" fmla="*/ 5346 h 10105"/>
            <a:gd name="connsiteX3" fmla="*/ 10000 w 10000"/>
            <a:gd name="connsiteY3" fmla="*/ 1742 h 10105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224 w 12144"/>
            <a:gd name="connsiteY0" fmla="*/ 8887 h 8887"/>
            <a:gd name="connsiteX1" fmla="*/ 3 w 12144"/>
            <a:gd name="connsiteY1" fmla="*/ 238 h 8887"/>
            <a:gd name="connsiteX2" fmla="*/ 3579 w 12144"/>
            <a:gd name="connsiteY2" fmla="*/ 5479 h 8887"/>
            <a:gd name="connsiteX3" fmla="*/ 12144 w 12144"/>
            <a:gd name="connsiteY3" fmla="*/ 2550 h 8887"/>
            <a:gd name="connsiteX0" fmla="*/ 182 w 9998"/>
            <a:gd name="connsiteY0" fmla="*/ 10000 h 10000"/>
            <a:gd name="connsiteX1" fmla="*/ 0 w 9998"/>
            <a:gd name="connsiteY1" fmla="*/ 268 h 10000"/>
            <a:gd name="connsiteX2" fmla="*/ 2945 w 9998"/>
            <a:gd name="connsiteY2" fmla="*/ 6165 h 10000"/>
            <a:gd name="connsiteX3" fmla="*/ 9998 w 9998"/>
            <a:gd name="connsiteY3" fmla="*/ 2869 h 10000"/>
            <a:gd name="connsiteX0" fmla="*/ 195 w 10013"/>
            <a:gd name="connsiteY0" fmla="*/ 10000 h 10000"/>
            <a:gd name="connsiteX1" fmla="*/ 13 w 10013"/>
            <a:gd name="connsiteY1" fmla="*/ 268 h 10000"/>
            <a:gd name="connsiteX2" fmla="*/ 2959 w 10013"/>
            <a:gd name="connsiteY2" fmla="*/ 6165 h 10000"/>
            <a:gd name="connsiteX3" fmla="*/ 10013 w 10013"/>
            <a:gd name="connsiteY3" fmla="*/ 2869 h 10000"/>
            <a:gd name="connsiteX0" fmla="*/ 215 w 10033"/>
            <a:gd name="connsiteY0" fmla="*/ 10000 h 10000"/>
            <a:gd name="connsiteX1" fmla="*/ 33 w 10033"/>
            <a:gd name="connsiteY1" fmla="*/ 268 h 10000"/>
            <a:gd name="connsiteX2" fmla="*/ 2979 w 10033"/>
            <a:gd name="connsiteY2" fmla="*/ 6165 h 10000"/>
            <a:gd name="connsiteX3" fmla="*/ 10033 w 10033"/>
            <a:gd name="connsiteY3" fmla="*/ 2869 h 10000"/>
            <a:gd name="connsiteX0" fmla="*/ 149 w 10055"/>
            <a:gd name="connsiteY0" fmla="*/ 10000 h 10000"/>
            <a:gd name="connsiteX1" fmla="*/ 55 w 10055"/>
            <a:gd name="connsiteY1" fmla="*/ 268 h 10000"/>
            <a:gd name="connsiteX2" fmla="*/ 3001 w 10055"/>
            <a:gd name="connsiteY2" fmla="*/ 6165 h 10000"/>
            <a:gd name="connsiteX3" fmla="*/ 10055 w 10055"/>
            <a:gd name="connsiteY3" fmla="*/ 2869 h 10000"/>
            <a:gd name="connsiteX0" fmla="*/ 108 w 10014"/>
            <a:gd name="connsiteY0" fmla="*/ 10000 h 10000"/>
            <a:gd name="connsiteX1" fmla="*/ 14 w 10014"/>
            <a:gd name="connsiteY1" fmla="*/ 268 h 10000"/>
            <a:gd name="connsiteX2" fmla="*/ 2960 w 10014"/>
            <a:gd name="connsiteY2" fmla="*/ 6165 h 10000"/>
            <a:gd name="connsiteX3" fmla="*/ 10014 w 10014"/>
            <a:gd name="connsiteY3" fmla="*/ 2869 h 10000"/>
            <a:gd name="connsiteX0" fmla="*/ 108 w 9003"/>
            <a:gd name="connsiteY0" fmla="*/ 16566 h 16566"/>
            <a:gd name="connsiteX1" fmla="*/ 14 w 9003"/>
            <a:gd name="connsiteY1" fmla="*/ 6834 h 16566"/>
            <a:gd name="connsiteX2" fmla="*/ 2960 w 9003"/>
            <a:gd name="connsiteY2" fmla="*/ 12731 h 16566"/>
            <a:gd name="connsiteX3" fmla="*/ 9003 w 9003"/>
            <a:gd name="connsiteY3" fmla="*/ 292 h 16566"/>
            <a:gd name="connsiteX0" fmla="*/ 120 w 10000"/>
            <a:gd name="connsiteY0" fmla="*/ 10099 h 10099"/>
            <a:gd name="connsiteX1" fmla="*/ 16 w 10000"/>
            <a:gd name="connsiteY1" fmla="*/ 4224 h 10099"/>
            <a:gd name="connsiteX2" fmla="*/ 3007 w 10000"/>
            <a:gd name="connsiteY2" fmla="*/ 3011 h 10099"/>
            <a:gd name="connsiteX3" fmla="*/ 10000 w 10000"/>
            <a:gd name="connsiteY3" fmla="*/ 275 h 10099"/>
            <a:gd name="connsiteX0" fmla="*/ 120 w 10000"/>
            <a:gd name="connsiteY0" fmla="*/ 10099 h 10099"/>
            <a:gd name="connsiteX1" fmla="*/ 16 w 10000"/>
            <a:gd name="connsiteY1" fmla="*/ 4224 h 10099"/>
            <a:gd name="connsiteX2" fmla="*/ 3007 w 10000"/>
            <a:gd name="connsiteY2" fmla="*/ 3011 h 10099"/>
            <a:gd name="connsiteX3" fmla="*/ 10000 w 10000"/>
            <a:gd name="connsiteY3" fmla="*/ 275 h 10099"/>
            <a:gd name="connsiteX0" fmla="*/ 120 w 10000"/>
            <a:gd name="connsiteY0" fmla="*/ 10303 h 10303"/>
            <a:gd name="connsiteX1" fmla="*/ 16 w 10000"/>
            <a:gd name="connsiteY1" fmla="*/ 4428 h 10303"/>
            <a:gd name="connsiteX2" fmla="*/ 3007 w 10000"/>
            <a:gd name="connsiteY2" fmla="*/ 3215 h 10303"/>
            <a:gd name="connsiteX3" fmla="*/ 10000 w 10000"/>
            <a:gd name="connsiteY3" fmla="*/ 479 h 10303"/>
            <a:gd name="connsiteX0" fmla="*/ 120 w 10000"/>
            <a:gd name="connsiteY0" fmla="*/ 9824 h 9824"/>
            <a:gd name="connsiteX1" fmla="*/ 16 w 10000"/>
            <a:gd name="connsiteY1" fmla="*/ 3949 h 9824"/>
            <a:gd name="connsiteX2" fmla="*/ 3007 w 10000"/>
            <a:gd name="connsiteY2" fmla="*/ 2736 h 9824"/>
            <a:gd name="connsiteX3" fmla="*/ 10000 w 10000"/>
            <a:gd name="connsiteY3" fmla="*/ 0 h 9824"/>
            <a:gd name="connsiteX0" fmla="*/ 120 w 10000"/>
            <a:gd name="connsiteY0" fmla="*/ 10000 h 10000"/>
            <a:gd name="connsiteX1" fmla="*/ 16 w 10000"/>
            <a:gd name="connsiteY1" fmla="*/ 4020 h 10000"/>
            <a:gd name="connsiteX2" fmla="*/ 3007 w 10000"/>
            <a:gd name="connsiteY2" fmla="*/ 2785 h 10000"/>
            <a:gd name="connsiteX3" fmla="*/ 10000 w 10000"/>
            <a:gd name="connsiteY3" fmla="*/ 0 h 10000"/>
            <a:gd name="connsiteX0" fmla="*/ 224 w 10104"/>
            <a:gd name="connsiteY0" fmla="*/ 10000 h 10000"/>
            <a:gd name="connsiteX1" fmla="*/ 120 w 10104"/>
            <a:gd name="connsiteY1" fmla="*/ 4020 h 10000"/>
            <a:gd name="connsiteX2" fmla="*/ 1413 w 10104"/>
            <a:gd name="connsiteY2" fmla="*/ 3114 h 10000"/>
            <a:gd name="connsiteX3" fmla="*/ 10104 w 10104"/>
            <a:gd name="connsiteY3" fmla="*/ 0 h 10000"/>
            <a:gd name="connsiteX0" fmla="*/ 120 w 10000"/>
            <a:gd name="connsiteY0" fmla="*/ 10000 h 10000"/>
            <a:gd name="connsiteX1" fmla="*/ 16 w 10000"/>
            <a:gd name="connsiteY1" fmla="*/ 4020 h 10000"/>
            <a:gd name="connsiteX2" fmla="*/ 1309 w 10000"/>
            <a:gd name="connsiteY2" fmla="*/ 3114 h 10000"/>
            <a:gd name="connsiteX3" fmla="*/ 10000 w 10000"/>
            <a:gd name="connsiteY3" fmla="*/ 0 h 10000"/>
            <a:gd name="connsiteX0" fmla="*/ 0 w 9880"/>
            <a:gd name="connsiteY0" fmla="*/ 10000 h 10000"/>
            <a:gd name="connsiteX1" fmla="*/ 866 w 9880"/>
            <a:gd name="connsiteY1" fmla="*/ 8456 h 10000"/>
            <a:gd name="connsiteX2" fmla="*/ 1189 w 9880"/>
            <a:gd name="connsiteY2" fmla="*/ 3114 h 10000"/>
            <a:gd name="connsiteX3" fmla="*/ 9880 w 9880"/>
            <a:gd name="connsiteY3" fmla="*/ 0 h 10000"/>
            <a:gd name="connsiteX0" fmla="*/ 2317 w 9126"/>
            <a:gd name="connsiteY0" fmla="*/ 10575 h 10575"/>
            <a:gd name="connsiteX1" fmla="*/ 3 w 9126"/>
            <a:gd name="connsiteY1" fmla="*/ 8456 h 10575"/>
            <a:gd name="connsiteX2" fmla="*/ 329 w 9126"/>
            <a:gd name="connsiteY2" fmla="*/ 3114 h 10575"/>
            <a:gd name="connsiteX3" fmla="*/ 9126 w 9126"/>
            <a:gd name="connsiteY3" fmla="*/ 0 h 10575"/>
            <a:gd name="connsiteX0" fmla="*/ 2559 w 10020"/>
            <a:gd name="connsiteY0" fmla="*/ 10000 h 10000"/>
            <a:gd name="connsiteX1" fmla="*/ 23 w 10020"/>
            <a:gd name="connsiteY1" fmla="*/ 7996 h 10000"/>
            <a:gd name="connsiteX2" fmla="*/ 381 w 10020"/>
            <a:gd name="connsiteY2" fmla="*/ 2945 h 10000"/>
            <a:gd name="connsiteX3" fmla="*/ 10020 w 10020"/>
            <a:gd name="connsiteY3" fmla="*/ 0 h 10000"/>
            <a:gd name="connsiteX0" fmla="*/ 2536 w 9997"/>
            <a:gd name="connsiteY0" fmla="*/ 10000 h 10000"/>
            <a:gd name="connsiteX1" fmla="*/ 0 w 9997"/>
            <a:gd name="connsiteY1" fmla="*/ 7996 h 10000"/>
            <a:gd name="connsiteX2" fmla="*/ 358 w 9997"/>
            <a:gd name="connsiteY2" fmla="*/ 2945 h 10000"/>
            <a:gd name="connsiteX3" fmla="*/ 9997 w 9997"/>
            <a:gd name="connsiteY3" fmla="*/ 0 h 10000"/>
            <a:gd name="connsiteX0" fmla="*/ 2537 w 10000"/>
            <a:gd name="connsiteY0" fmla="*/ 10000 h 10000"/>
            <a:gd name="connsiteX1" fmla="*/ 0 w 10000"/>
            <a:gd name="connsiteY1" fmla="*/ 7996 h 10000"/>
            <a:gd name="connsiteX2" fmla="*/ 358 w 10000"/>
            <a:gd name="connsiteY2" fmla="*/ 2945 h 10000"/>
            <a:gd name="connsiteX3" fmla="*/ 10000 w 10000"/>
            <a:gd name="connsiteY3" fmla="*/ 0 h 10000"/>
            <a:gd name="connsiteX0" fmla="*/ 2537 w 10000"/>
            <a:gd name="connsiteY0" fmla="*/ 10000 h 10000"/>
            <a:gd name="connsiteX1" fmla="*/ 0 w 10000"/>
            <a:gd name="connsiteY1" fmla="*/ 7996 h 10000"/>
            <a:gd name="connsiteX2" fmla="*/ 358 w 10000"/>
            <a:gd name="connsiteY2" fmla="*/ 2945 h 10000"/>
            <a:gd name="connsiteX3" fmla="*/ 10000 w 10000"/>
            <a:gd name="connsiteY3" fmla="*/ 0 h 10000"/>
            <a:gd name="connsiteX0" fmla="*/ 2746 w 10209"/>
            <a:gd name="connsiteY0" fmla="*/ 10000 h 10000"/>
            <a:gd name="connsiteX1" fmla="*/ 209 w 10209"/>
            <a:gd name="connsiteY1" fmla="*/ 7996 h 10000"/>
            <a:gd name="connsiteX2" fmla="*/ 29 w 10209"/>
            <a:gd name="connsiteY2" fmla="*/ 5120 h 10000"/>
            <a:gd name="connsiteX3" fmla="*/ 10209 w 10209"/>
            <a:gd name="connsiteY3" fmla="*/ 0 h 10000"/>
            <a:gd name="connsiteX0" fmla="*/ 2746 w 16397"/>
            <a:gd name="connsiteY0" fmla="*/ 10699 h 10699"/>
            <a:gd name="connsiteX1" fmla="*/ 209 w 16397"/>
            <a:gd name="connsiteY1" fmla="*/ 8695 h 10699"/>
            <a:gd name="connsiteX2" fmla="*/ 29 w 16397"/>
            <a:gd name="connsiteY2" fmla="*/ 5819 h 10699"/>
            <a:gd name="connsiteX3" fmla="*/ 16397 w 16397"/>
            <a:gd name="connsiteY3" fmla="*/ 0 h 10699"/>
            <a:gd name="connsiteX0" fmla="*/ 2746 w 18280"/>
            <a:gd name="connsiteY0" fmla="*/ 10621 h 10621"/>
            <a:gd name="connsiteX1" fmla="*/ 209 w 18280"/>
            <a:gd name="connsiteY1" fmla="*/ 8617 h 10621"/>
            <a:gd name="connsiteX2" fmla="*/ 29 w 18280"/>
            <a:gd name="connsiteY2" fmla="*/ 5741 h 10621"/>
            <a:gd name="connsiteX3" fmla="*/ 18280 w 18280"/>
            <a:gd name="connsiteY3" fmla="*/ 0 h 10621"/>
            <a:gd name="connsiteX0" fmla="*/ 2746 w 18280"/>
            <a:gd name="connsiteY0" fmla="*/ 10621 h 10621"/>
            <a:gd name="connsiteX1" fmla="*/ 209 w 18280"/>
            <a:gd name="connsiteY1" fmla="*/ 8617 h 10621"/>
            <a:gd name="connsiteX2" fmla="*/ 29 w 18280"/>
            <a:gd name="connsiteY2" fmla="*/ 5741 h 10621"/>
            <a:gd name="connsiteX3" fmla="*/ 18280 w 18280"/>
            <a:gd name="connsiteY3" fmla="*/ 0 h 10621"/>
            <a:gd name="connsiteX0" fmla="*/ 2746 w 18280"/>
            <a:gd name="connsiteY0" fmla="*/ 10621 h 10621"/>
            <a:gd name="connsiteX1" fmla="*/ 209 w 18280"/>
            <a:gd name="connsiteY1" fmla="*/ 8617 h 10621"/>
            <a:gd name="connsiteX2" fmla="*/ 29 w 18280"/>
            <a:gd name="connsiteY2" fmla="*/ 5741 h 10621"/>
            <a:gd name="connsiteX3" fmla="*/ 18280 w 18280"/>
            <a:gd name="connsiteY3" fmla="*/ 0 h 10621"/>
            <a:gd name="connsiteX0" fmla="*/ 2746 w 19356"/>
            <a:gd name="connsiteY0" fmla="*/ 10543 h 10543"/>
            <a:gd name="connsiteX1" fmla="*/ 209 w 19356"/>
            <a:gd name="connsiteY1" fmla="*/ 8539 h 10543"/>
            <a:gd name="connsiteX2" fmla="*/ 29 w 19356"/>
            <a:gd name="connsiteY2" fmla="*/ 5663 h 10543"/>
            <a:gd name="connsiteX3" fmla="*/ 19356 w 19356"/>
            <a:gd name="connsiteY3" fmla="*/ 0 h 10543"/>
            <a:gd name="connsiteX0" fmla="*/ 2746 w 12205"/>
            <a:gd name="connsiteY0" fmla="*/ 8710 h 8710"/>
            <a:gd name="connsiteX1" fmla="*/ 209 w 12205"/>
            <a:gd name="connsiteY1" fmla="*/ 6706 h 8710"/>
            <a:gd name="connsiteX2" fmla="*/ 29 w 12205"/>
            <a:gd name="connsiteY2" fmla="*/ 3830 h 8710"/>
            <a:gd name="connsiteX3" fmla="*/ 12205 w 12205"/>
            <a:gd name="connsiteY3" fmla="*/ 0 h 8710"/>
            <a:gd name="connsiteX0" fmla="*/ 2588 w 10338"/>
            <a:gd name="connsiteY0" fmla="*/ 10000 h 10000"/>
            <a:gd name="connsiteX1" fmla="*/ 0 w 10338"/>
            <a:gd name="connsiteY1" fmla="*/ 6210 h 10000"/>
            <a:gd name="connsiteX2" fmla="*/ 362 w 10338"/>
            <a:gd name="connsiteY2" fmla="*/ 4397 h 10000"/>
            <a:gd name="connsiteX3" fmla="*/ 10338 w 10338"/>
            <a:gd name="connsiteY3" fmla="*/ 0 h 10000"/>
            <a:gd name="connsiteX0" fmla="*/ 1951 w 10338"/>
            <a:gd name="connsiteY0" fmla="*/ 8408 h 8408"/>
            <a:gd name="connsiteX1" fmla="*/ 0 w 10338"/>
            <a:gd name="connsiteY1" fmla="*/ 6210 h 8408"/>
            <a:gd name="connsiteX2" fmla="*/ 362 w 10338"/>
            <a:gd name="connsiteY2" fmla="*/ 4397 h 8408"/>
            <a:gd name="connsiteX3" fmla="*/ 10338 w 10338"/>
            <a:gd name="connsiteY3" fmla="*/ 0 h 8408"/>
            <a:gd name="connsiteX0" fmla="*/ 901 w 10000"/>
            <a:gd name="connsiteY0" fmla="*/ 9817 h 9817"/>
            <a:gd name="connsiteX1" fmla="*/ 0 w 10000"/>
            <a:gd name="connsiteY1" fmla="*/ 7386 h 9817"/>
            <a:gd name="connsiteX2" fmla="*/ 350 w 10000"/>
            <a:gd name="connsiteY2" fmla="*/ 5230 h 9817"/>
            <a:gd name="connsiteX3" fmla="*/ 10000 w 10000"/>
            <a:gd name="connsiteY3" fmla="*/ 0 h 9817"/>
            <a:gd name="connsiteX0" fmla="*/ 901 w 10000"/>
            <a:gd name="connsiteY0" fmla="*/ 10000 h 10000"/>
            <a:gd name="connsiteX1" fmla="*/ 0 w 10000"/>
            <a:gd name="connsiteY1" fmla="*/ 7524 h 10000"/>
            <a:gd name="connsiteX2" fmla="*/ 350 w 10000"/>
            <a:gd name="connsiteY2" fmla="*/ 5327 h 10000"/>
            <a:gd name="connsiteX3" fmla="*/ 10000 w 10000"/>
            <a:gd name="connsiteY3" fmla="*/ 0 h 10000"/>
            <a:gd name="connsiteX0" fmla="*/ 1075 w 3178"/>
            <a:gd name="connsiteY0" fmla="*/ 7181 h 7181"/>
            <a:gd name="connsiteX1" fmla="*/ 174 w 3178"/>
            <a:gd name="connsiteY1" fmla="*/ 4705 h 7181"/>
            <a:gd name="connsiteX2" fmla="*/ 524 w 3178"/>
            <a:gd name="connsiteY2" fmla="*/ 2508 h 7181"/>
            <a:gd name="connsiteX3" fmla="*/ 3178 w 3178"/>
            <a:gd name="connsiteY3" fmla="*/ 0 h 7181"/>
            <a:gd name="connsiteX0" fmla="*/ 2835 w 9452"/>
            <a:gd name="connsiteY0" fmla="*/ 10000 h 10000"/>
            <a:gd name="connsiteX1" fmla="*/ 0 w 9452"/>
            <a:gd name="connsiteY1" fmla="*/ 6552 h 10000"/>
            <a:gd name="connsiteX2" fmla="*/ 1101 w 9452"/>
            <a:gd name="connsiteY2" fmla="*/ 3493 h 10000"/>
            <a:gd name="connsiteX3" fmla="*/ 9452 w 9452"/>
            <a:gd name="connsiteY3" fmla="*/ 0 h 10000"/>
            <a:gd name="connsiteX0" fmla="*/ 2999 w 21481"/>
            <a:gd name="connsiteY0" fmla="*/ 13320 h 13320"/>
            <a:gd name="connsiteX1" fmla="*/ 0 w 21481"/>
            <a:gd name="connsiteY1" fmla="*/ 9872 h 13320"/>
            <a:gd name="connsiteX2" fmla="*/ 1165 w 21481"/>
            <a:gd name="connsiteY2" fmla="*/ 6813 h 13320"/>
            <a:gd name="connsiteX3" fmla="*/ 21481 w 21481"/>
            <a:gd name="connsiteY3" fmla="*/ 0 h 13320"/>
            <a:gd name="connsiteX0" fmla="*/ 15780 w 21481"/>
            <a:gd name="connsiteY0" fmla="*/ 13643 h 13643"/>
            <a:gd name="connsiteX1" fmla="*/ 0 w 21481"/>
            <a:gd name="connsiteY1" fmla="*/ 9872 h 13643"/>
            <a:gd name="connsiteX2" fmla="*/ 1165 w 21481"/>
            <a:gd name="connsiteY2" fmla="*/ 6813 h 13643"/>
            <a:gd name="connsiteX3" fmla="*/ 21481 w 21481"/>
            <a:gd name="connsiteY3" fmla="*/ 0 h 13643"/>
            <a:gd name="connsiteX0" fmla="*/ 15780 w 21481"/>
            <a:gd name="connsiteY0" fmla="*/ 13643 h 13643"/>
            <a:gd name="connsiteX1" fmla="*/ 0 w 21481"/>
            <a:gd name="connsiteY1" fmla="*/ 9872 h 13643"/>
            <a:gd name="connsiteX2" fmla="*/ 1165 w 21481"/>
            <a:gd name="connsiteY2" fmla="*/ 6813 h 13643"/>
            <a:gd name="connsiteX3" fmla="*/ 21481 w 21481"/>
            <a:gd name="connsiteY3" fmla="*/ 0 h 13643"/>
            <a:gd name="connsiteX0" fmla="*/ 17946 w 21481"/>
            <a:gd name="connsiteY0" fmla="*/ 13412 h 13412"/>
            <a:gd name="connsiteX1" fmla="*/ 0 w 21481"/>
            <a:gd name="connsiteY1" fmla="*/ 9872 h 13412"/>
            <a:gd name="connsiteX2" fmla="*/ 1165 w 21481"/>
            <a:gd name="connsiteY2" fmla="*/ 6813 h 13412"/>
            <a:gd name="connsiteX3" fmla="*/ 21481 w 21481"/>
            <a:gd name="connsiteY3" fmla="*/ 0 h 13412"/>
            <a:gd name="connsiteX0" fmla="*/ 17946 w 21481"/>
            <a:gd name="connsiteY0" fmla="*/ 13412 h 13412"/>
            <a:gd name="connsiteX1" fmla="*/ 0 w 21481"/>
            <a:gd name="connsiteY1" fmla="*/ 9872 h 13412"/>
            <a:gd name="connsiteX2" fmla="*/ 1165 w 21481"/>
            <a:gd name="connsiteY2" fmla="*/ 6398 h 13412"/>
            <a:gd name="connsiteX3" fmla="*/ 21481 w 21481"/>
            <a:gd name="connsiteY3" fmla="*/ 0 h 13412"/>
            <a:gd name="connsiteX0" fmla="*/ 17946 w 21481"/>
            <a:gd name="connsiteY0" fmla="*/ 13412 h 13412"/>
            <a:gd name="connsiteX1" fmla="*/ 0 w 21481"/>
            <a:gd name="connsiteY1" fmla="*/ 9872 h 13412"/>
            <a:gd name="connsiteX2" fmla="*/ 1165 w 21481"/>
            <a:gd name="connsiteY2" fmla="*/ 6398 h 13412"/>
            <a:gd name="connsiteX3" fmla="*/ 21481 w 21481"/>
            <a:gd name="connsiteY3" fmla="*/ 0 h 13412"/>
            <a:gd name="connsiteX0" fmla="*/ 17946 w 21481"/>
            <a:gd name="connsiteY0" fmla="*/ 13412 h 13412"/>
            <a:gd name="connsiteX1" fmla="*/ 0 w 21481"/>
            <a:gd name="connsiteY1" fmla="*/ 9872 h 13412"/>
            <a:gd name="connsiteX2" fmla="*/ 1165 w 21481"/>
            <a:gd name="connsiteY2" fmla="*/ 6398 h 13412"/>
            <a:gd name="connsiteX3" fmla="*/ 21481 w 21481"/>
            <a:gd name="connsiteY3" fmla="*/ 0 h 13412"/>
            <a:gd name="connsiteX0" fmla="*/ 18379 w 21914"/>
            <a:gd name="connsiteY0" fmla="*/ 13412 h 13412"/>
            <a:gd name="connsiteX1" fmla="*/ 0 w 21914"/>
            <a:gd name="connsiteY1" fmla="*/ 11071 h 13412"/>
            <a:gd name="connsiteX2" fmla="*/ 1598 w 21914"/>
            <a:gd name="connsiteY2" fmla="*/ 6398 h 13412"/>
            <a:gd name="connsiteX3" fmla="*/ 21914 w 21914"/>
            <a:gd name="connsiteY3" fmla="*/ 0 h 13412"/>
            <a:gd name="connsiteX0" fmla="*/ 19393 w 22928"/>
            <a:gd name="connsiteY0" fmla="*/ 13412 h 13412"/>
            <a:gd name="connsiteX1" fmla="*/ 1014 w 22928"/>
            <a:gd name="connsiteY1" fmla="*/ 11071 h 13412"/>
            <a:gd name="connsiteX2" fmla="*/ 2612 w 22928"/>
            <a:gd name="connsiteY2" fmla="*/ 6398 h 13412"/>
            <a:gd name="connsiteX3" fmla="*/ 22928 w 22928"/>
            <a:gd name="connsiteY3" fmla="*/ 0 h 13412"/>
            <a:gd name="connsiteX0" fmla="*/ 16952 w 20487"/>
            <a:gd name="connsiteY0" fmla="*/ 13412 h 13412"/>
            <a:gd name="connsiteX1" fmla="*/ 4205 w 20487"/>
            <a:gd name="connsiteY1" fmla="*/ 11209 h 13412"/>
            <a:gd name="connsiteX2" fmla="*/ 171 w 20487"/>
            <a:gd name="connsiteY2" fmla="*/ 6398 h 13412"/>
            <a:gd name="connsiteX3" fmla="*/ 20487 w 20487"/>
            <a:gd name="connsiteY3" fmla="*/ 0 h 13412"/>
            <a:gd name="connsiteX0" fmla="*/ 16997 w 20532"/>
            <a:gd name="connsiteY0" fmla="*/ 13412 h 13412"/>
            <a:gd name="connsiteX1" fmla="*/ 3600 w 20532"/>
            <a:gd name="connsiteY1" fmla="*/ 11347 h 13412"/>
            <a:gd name="connsiteX2" fmla="*/ 216 w 20532"/>
            <a:gd name="connsiteY2" fmla="*/ 6398 h 13412"/>
            <a:gd name="connsiteX3" fmla="*/ 20532 w 20532"/>
            <a:gd name="connsiteY3" fmla="*/ 0 h 134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532" h="13412">
              <a:moveTo>
                <a:pt x="16997" y="13412"/>
              </a:moveTo>
              <a:lnTo>
                <a:pt x="3600" y="11347"/>
              </a:lnTo>
              <a:cubicBezTo>
                <a:pt x="881" y="10313"/>
                <a:pt x="-581" y="8663"/>
                <a:pt x="216" y="6398"/>
              </a:cubicBezTo>
              <a:cubicBezTo>
                <a:pt x="8792" y="2830"/>
                <a:pt x="18781" y="551"/>
                <a:pt x="2053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655110</xdr:colOff>
      <xdr:row>54</xdr:row>
      <xdr:rowOff>62734</xdr:rowOff>
    </xdr:from>
    <xdr:to>
      <xdr:col>8</xdr:col>
      <xdr:colOff>596471</xdr:colOff>
      <xdr:row>55</xdr:row>
      <xdr:rowOff>97089</xdr:rowOff>
    </xdr:to>
    <xdr:sp macro="" textlink="">
      <xdr:nvSpPr>
        <xdr:cNvPr id="542" name="Freeform 939">
          <a:extLst>
            <a:ext uri="{FF2B5EF4-FFF2-40B4-BE49-F238E27FC236}">
              <a16:creationId xmlns:a16="http://schemas.microsoft.com/office/drawing/2014/main" id="{1D217C0D-2D9D-4CE0-B087-207B53A7278E}"/>
            </a:ext>
          </a:extLst>
        </xdr:cNvPr>
        <xdr:cNvSpPr>
          <a:spLocks/>
        </xdr:cNvSpPr>
      </xdr:nvSpPr>
      <xdr:spPr bwMode="auto">
        <a:xfrm rot="1502022">
          <a:off x="4986078" y="9359671"/>
          <a:ext cx="638967" cy="206520"/>
        </a:xfrm>
        <a:custGeom>
          <a:avLst/>
          <a:gdLst>
            <a:gd name="T0" fmla="*/ 0 w 77"/>
            <a:gd name="T1" fmla="*/ 2147483647 h 11"/>
            <a:gd name="T2" fmla="*/ 2147483647 w 77"/>
            <a:gd name="T3" fmla="*/ 2147483647 h 11"/>
            <a:gd name="T4" fmla="*/ 2147483647 w 77"/>
            <a:gd name="T5" fmla="*/ 2147483647 h 11"/>
            <a:gd name="T6" fmla="*/ 2147483647 w 77"/>
            <a:gd name="T7" fmla="*/ 0 h 11"/>
            <a:gd name="T8" fmla="*/ 2147483647 w 77"/>
            <a:gd name="T9" fmla="*/ 0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1429 w 10000"/>
            <a:gd name="connsiteY1" fmla="*/ 3636 h 10000"/>
            <a:gd name="connsiteX2" fmla="*/ 3506 w 10000"/>
            <a:gd name="connsiteY2" fmla="*/ 909 h 10000"/>
            <a:gd name="connsiteX3" fmla="*/ 6623 w 10000"/>
            <a:gd name="connsiteY3" fmla="*/ 0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1429 w 10000"/>
            <a:gd name="connsiteY1" fmla="*/ 3636 h 10000"/>
            <a:gd name="connsiteX2" fmla="*/ 3506 w 10000"/>
            <a:gd name="connsiteY2" fmla="*/ 909 h 10000"/>
            <a:gd name="connsiteX3" fmla="*/ 6623 w 10000"/>
            <a:gd name="connsiteY3" fmla="*/ 0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1429 w 10000"/>
            <a:gd name="connsiteY1" fmla="*/ 3636 h 10000"/>
            <a:gd name="connsiteX2" fmla="*/ 3506 w 10000"/>
            <a:gd name="connsiteY2" fmla="*/ 909 h 10000"/>
            <a:gd name="connsiteX3" fmla="*/ 6623 w 10000"/>
            <a:gd name="connsiteY3" fmla="*/ 0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1429 w 10000"/>
            <a:gd name="connsiteY1" fmla="*/ 3636 h 10000"/>
            <a:gd name="connsiteX2" fmla="*/ 6623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1429 w 10000"/>
            <a:gd name="connsiteY1" fmla="*/ 3636 h 10000"/>
            <a:gd name="connsiteX2" fmla="*/ 6623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6623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9576"/>
            <a:gd name="connsiteY0" fmla="*/ 17914 h 17914"/>
            <a:gd name="connsiteX1" fmla="*/ 9576 w 9576"/>
            <a:gd name="connsiteY1" fmla="*/ 0 h 17914"/>
            <a:gd name="connsiteX0" fmla="*/ 0 w 10000"/>
            <a:gd name="connsiteY0" fmla="*/ 10000 h 11270"/>
            <a:gd name="connsiteX1" fmla="*/ 177 w 10000"/>
            <a:gd name="connsiteY1" fmla="*/ 11245 h 11270"/>
            <a:gd name="connsiteX2" fmla="*/ 10000 w 10000"/>
            <a:gd name="connsiteY2" fmla="*/ 0 h 11270"/>
            <a:gd name="connsiteX0" fmla="*/ 0 w 10000"/>
            <a:gd name="connsiteY0" fmla="*/ 10000 h 11270"/>
            <a:gd name="connsiteX1" fmla="*/ 177 w 10000"/>
            <a:gd name="connsiteY1" fmla="*/ 11245 h 11270"/>
            <a:gd name="connsiteX2" fmla="*/ 10000 w 10000"/>
            <a:gd name="connsiteY2" fmla="*/ 0 h 11270"/>
            <a:gd name="connsiteX0" fmla="*/ 0 w 10000"/>
            <a:gd name="connsiteY0" fmla="*/ 10000 h 11270"/>
            <a:gd name="connsiteX1" fmla="*/ 177 w 10000"/>
            <a:gd name="connsiteY1" fmla="*/ 11245 h 11270"/>
            <a:gd name="connsiteX2" fmla="*/ 10000 w 10000"/>
            <a:gd name="connsiteY2" fmla="*/ 0 h 11270"/>
            <a:gd name="connsiteX0" fmla="*/ 0 w 8761"/>
            <a:gd name="connsiteY0" fmla="*/ 9598 h 10868"/>
            <a:gd name="connsiteX1" fmla="*/ 177 w 8761"/>
            <a:gd name="connsiteY1" fmla="*/ 10843 h 10868"/>
            <a:gd name="connsiteX2" fmla="*/ 8761 w 8761"/>
            <a:gd name="connsiteY2" fmla="*/ 0 h 10868"/>
            <a:gd name="connsiteX0" fmla="*/ 0 w 9798"/>
            <a:gd name="connsiteY0" fmla="*/ 9977 h 9977"/>
            <a:gd name="connsiteX1" fmla="*/ 9798 w 9798"/>
            <a:gd name="connsiteY1" fmla="*/ 0 h 9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798" h="9977">
              <a:moveTo>
                <a:pt x="0" y="9977"/>
              </a:moveTo>
              <a:cubicBezTo>
                <a:pt x="3535" y="3203"/>
                <a:pt x="5051" y="862"/>
                <a:pt x="9798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578822</xdr:colOff>
      <xdr:row>55</xdr:row>
      <xdr:rowOff>59549</xdr:rowOff>
    </xdr:from>
    <xdr:to>
      <xdr:col>8</xdr:col>
      <xdr:colOff>23197</xdr:colOff>
      <xdr:row>56</xdr:row>
      <xdr:rowOff>283</xdr:rowOff>
    </xdr:to>
    <xdr:sp macro="" textlink="">
      <xdr:nvSpPr>
        <xdr:cNvPr id="543" name="AutoShape 469">
          <a:extLst>
            <a:ext uri="{FF2B5EF4-FFF2-40B4-BE49-F238E27FC236}">
              <a16:creationId xmlns:a16="http://schemas.microsoft.com/office/drawing/2014/main" id="{6EB59930-73EE-40D4-A4B7-7695DE9C04B8}"/>
            </a:ext>
          </a:extLst>
        </xdr:cNvPr>
        <xdr:cNvSpPr>
          <a:spLocks noChangeArrowheads="1"/>
        </xdr:cNvSpPr>
      </xdr:nvSpPr>
      <xdr:spPr bwMode="auto">
        <a:xfrm>
          <a:off x="4909790" y="9528651"/>
          <a:ext cx="141981" cy="11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578600</xdr:colOff>
      <xdr:row>54</xdr:row>
      <xdr:rowOff>91428</xdr:rowOff>
    </xdr:from>
    <xdr:to>
      <xdr:col>8</xdr:col>
      <xdr:colOff>4819</xdr:colOff>
      <xdr:row>55</xdr:row>
      <xdr:rowOff>56259</xdr:rowOff>
    </xdr:to>
    <xdr:sp macro="" textlink="">
      <xdr:nvSpPr>
        <xdr:cNvPr id="544" name="Oval 472">
          <a:extLst>
            <a:ext uri="{FF2B5EF4-FFF2-40B4-BE49-F238E27FC236}">
              <a16:creationId xmlns:a16="http://schemas.microsoft.com/office/drawing/2014/main" id="{F27A2652-A5C1-4E56-9ECE-EF962E07632C}"/>
            </a:ext>
          </a:extLst>
        </xdr:cNvPr>
        <xdr:cNvSpPr>
          <a:spLocks noChangeArrowheads="1"/>
        </xdr:cNvSpPr>
      </xdr:nvSpPr>
      <xdr:spPr bwMode="auto">
        <a:xfrm>
          <a:off x="4909568" y="9388365"/>
          <a:ext cx="123825" cy="1369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642795</xdr:colOff>
      <xdr:row>55</xdr:row>
      <xdr:rowOff>2236</xdr:rowOff>
    </xdr:from>
    <xdr:to>
      <xdr:col>8</xdr:col>
      <xdr:colOff>301848</xdr:colOff>
      <xdr:row>56</xdr:row>
      <xdr:rowOff>77983</xdr:rowOff>
    </xdr:to>
    <xdr:sp macro="" textlink="">
      <xdr:nvSpPr>
        <xdr:cNvPr id="545" name="Text Box 972">
          <a:extLst>
            <a:ext uri="{FF2B5EF4-FFF2-40B4-BE49-F238E27FC236}">
              <a16:creationId xmlns:a16="http://schemas.microsoft.com/office/drawing/2014/main" id="{1446C577-8A18-4C6C-B624-F000E9BF934A}"/>
            </a:ext>
          </a:extLst>
        </xdr:cNvPr>
        <xdr:cNvSpPr txBox="1">
          <a:spLocks noChangeArrowheads="1"/>
        </xdr:cNvSpPr>
      </xdr:nvSpPr>
      <xdr:spPr bwMode="auto">
        <a:xfrm>
          <a:off x="4973763" y="9471338"/>
          <a:ext cx="356659" cy="247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かどや食堂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 editAs="oneCell">
    <xdr:from>
      <xdr:col>8</xdr:col>
      <xdr:colOff>320714</xdr:colOff>
      <xdr:row>55</xdr:row>
      <xdr:rowOff>103918</xdr:rowOff>
    </xdr:from>
    <xdr:to>
      <xdr:col>8</xdr:col>
      <xdr:colOff>668539</xdr:colOff>
      <xdr:row>56</xdr:row>
      <xdr:rowOff>169932</xdr:rowOff>
    </xdr:to>
    <xdr:grpSp>
      <xdr:nvGrpSpPr>
        <xdr:cNvPr id="547" name="Group 6672">
          <a:extLst>
            <a:ext uri="{FF2B5EF4-FFF2-40B4-BE49-F238E27FC236}">
              <a16:creationId xmlns:a16="http://schemas.microsoft.com/office/drawing/2014/main" id="{D488B01C-6A3C-4A08-ACF5-D55E395BE76B}"/>
            </a:ext>
          </a:extLst>
        </xdr:cNvPr>
        <xdr:cNvGrpSpPr>
          <a:grpSpLocks/>
        </xdr:cNvGrpSpPr>
      </xdr:nvGrpSpPr>
      <xdr:grpSpPr bwMode="auto">
        <a:xfrm>
          <a:off x="5267852" y="9453072"/>
          <a:ext cx="347825" cy="235998"/>
          <a:chOff x="536" y="109"/>
          <a:chExt cx="46" cy="44"/>
        </a:xfrm>
      </xdr:grpSpPr>
      <xdr:pic>
        <xdr:nvPicPr>
          <xdr:cNvPr id="548" name="Picture 6673" descr="route2">
            <a:extLst>
              <a:ext uri="{FF2B5EF4-FFF2-40B4-BE49-F238E27FC236}">
                <a16:creationId xmlns:a16="http://schemas.microsoft.com/office/drawing/2014/main" id="{8FAF1D08-F88E-4D4C-BE06-71F8680706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9" name="Text Box 6674">
            <a:extLst>
              <a:ext uri="{FF2B5EF4-FFF2-40B4-BE49-F238E27FC236}">
                <a16:creationId xmlns:a16="http://schemas.microsoft.com/office/drawing/2014/main" id="{9B456A10-D898-4F8D-8163-E6CAF4564A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36892</xdr:colOff>
      <xdr:row>53</xdr:row>
      <xdr:rowOff>21261</xdr:rowOff>
    </xdr:from>
    <xdr:to>
      <xdr:col>7</xdr:col>
      <xdr:colOff>364460</xdr:colOff>
      <xdr:row>54</xdr:row>
      <xdr:rowOff>91671</xdr:rowOff>
    </xdr:to>
    <xdr:grpSp>
      <xdr:nvGrpSpPr>
        <xdr:cNvPr id="550" name="Group 6672">
          <a:extLst>
            <a:ext uri="{FF2B5EF4-FFF2-40B4-BE49-F238E27FC236}">
              <a16:creationId xmlns:a16="http://schemas.microsoft.com/office/drawing/2014/main" id="{030467C5-ED6A-41C7-9D4A-E4A632AFF998}"/>
            </a:ext>
          </a:extLst>
        </xdr:cNvPr>
        <xdr:cNvGrpSpPr>
          <a:grpSpLocks/>
        </xdr:cNvGrpSpPr>
      </xdr:nvGrpSpPr>
      <xdr:grpSpPr bwMode="auto">
        <a:xfrm>
          <a:off x="4298230" y="9030446"/>
          <a:ext cx="327568" cy="240394"/>
          <a:chOff x="536" y="109"/>
          <a:chExt cx="46" cy="44"/>
        </a:xfrm>
      </xdr:grpSpPr>
      <xdr:pic>
        <xdr:nvPicPr>
          <xdr:cNvPr id="551" name="Picture 6673" descr="route2">
            <a:extLst>
              <a:ext uri="{FF2B5EF4-FFF2-40B4-BE49-F238E27FC236}">
                <a16:creationId xmlns:a16="http://schemas.microsoft.com/office/drawing/2014/main" id="{49047F04-8B28-4A7D-80D6-D92BBBF8BA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2" name="Text Box 6674">
            <a:extLst>
              <a:ext uri="{FF2B5EF4-FFF2-40B4-BE49-F238E27FC236}">
                <a16:creationId xmlns:a16="http://schemas.microsoft.com/office/drawing/2014/main" id="{329590C6-D1BB-493B-A23B-11A90029B9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345766</xdr:colOff>
      <xdr:row>55</xdr:row>
      <xdr:rowOff>119576</xdr:rowOff>
    </xdr:from>
    <xdr:to>
      <xdr:col>7</xdr:col>
      <xdr:colOff>546100</xdr:colOff>
      <xdr:row>56</xdr:row>
      <xdr:rowOff>117808</xdr:rowOff>
    </xdr:to>
    <xdr:sp macro="" textlink="">
      <xdr:nvSpPr>
        <xdr:cNvPr id="553" name="六角形 552">
          <a:extLst>
            <a:ext uri="{FF2B5EF4-FFF2-40B4-BE49-F238E27FC236}">
              <a16:creationId xmlns:a16="http://schemas.microsoft.com/office/drawing/2014/main" id="{23EDD651-9F81-4BE3-94E3-BF04DB2835FD}"/>
            </a:ext>
          </a:extLst>
        </xdr:cNvPr>
        <xdr:cNvSpPr/>
      </xdr:nvSpPr>
      <xdr:spPr bwMode="auto">
        <a:xfrm>
          <a:off x="4676734" y="9588678"/>
          <a:ext cx="200334" cy="1703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565419</xdr:colOff>
      <xdr:row>61</xdr:row>
      <xdr:rowOff>98756</xdr:rowOff>
    </xdr:from>
    <xdr:to>
      <xdr:col>8</xdr:col>
      <xdr:colOff>763886</xdr:colOff>
      <xdr:row>64</xdr:row>
      <xdr:rowOff>153357</xdr:rowOff>
    </xdr:to>
    <xdr:sp macro="" textlink="">
      <xdr:nvSpPr>
        <xdr:cNvPr id="555" name="Freeform 470">
          <a:extLst>
            <a:ext uri="{FF2B5EF4-FFF2-40B4-BE49-F238E27FC236}">
              <a16:creationId xmlns:a16="http://schemas.microsoft.com/office/drawing/2014/main" id="{4224DC2B-F7DC-472D-A329-5F6E99CDF9AC}"/>
            </a:ext>
          </a:extLst>
        </xdr:cNvPr>
        <xdr:cNvSpPr>
          <a:spLocks/>
        </xdr:cNvSpPr>
      </xdr:nvSpPr>
      <xdr:spPr bwMode="auto">
        <a:xfrm>
          <a:off x="4902469" y="10557206"/>
          <a:ext cx="833467" cy="568951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597 w 10000"/>
            <a:gd name="connsiteY1" fmla="*/ 938 h 10000"/>
            <a:gd name="connsiteX2" fmla="*/ 10000 w 10000"/>
            <a:gd name="connsiteY2" fmla="*/ 0 h 10000"/>
            <a:gd name="connsiteX0" fmla="*/ 0 w 10000"/>
            <a:gd name="connsiteY0" fmla="*/ 10113 h 10113"/>
            <a:gd name="connsiteX1" fmla="*/ 597 w 10000"/>
            <a:gd name="connsiteY1" fmla="*/ 1051 h 10113"/>
            <a:gd name="connsiteX2" fmla="*/ 10000 w 10000"/>
            <a:gd name="connsiteY2" fmla="*/ 113 h 10113"/>
            <a:gd name="connsiteX0" fmla="*/ 0 w 10000"/>
            <a:gd name="connsiteY0" fmla="*/ 10332 h 10332"/>
            <a:gd name="connsiteX1" fmla="*/ 597 w 10000"/>
            <a:gd name="connsiteY1" fmla="*/ 1270 h 10332"/>
            <a:gd name="connsiteX2" fmla="*/ 10000 w 10000"/>
            <a:gd name="connsiteY2" fmla="*/ 332 h 10332"/>
            <a:gd name="connsiteX0" fmla="*/ 0 w 10000"/>
            <a:gd name="connsiteY0" fmla="*/ 10332 h 10332"/>
            <a:gd name="connsiteX1" fmla="*/ 597 w 10000"/>
            <a:gd name="connsiteY1" fmla="*/ 1270 h 10332"/>
            <a:gd name="connsiteX2" fmla="*/ 10000 w 10000"/>
            <a:gd name="connsiteY2" fmla="*/ 332 h 10332"/>
            <a:gd name="connsiteX0" fmla="*/ 70 w 10070"/>
            <a:gd name="connsiteY0" fmla="*/ 10332 h 10332"/>
            <a:gd name="connsiteX1" fmla="*/ 667 w 10070"/>
            <a:gd name="connsiteY1" fmla="*/ 1270 h 10332"/>
            <a:gd name="connsiteX2" fmla="*/ 10070 w 10070"/>
            <a:gd name="connsiteY2" fmla="*/ 332 h 10332"/>
            <a:gd name="connsiteX0" fmla="*/ 70 w 10070"/>
            <a:gd name="connsiteY0" fmla="*/ 10742 h 10742"/>
            <a:gd name="connsiteX1" fmla="*/ 667 w 10070"/>
            <a:gd name="connsiteY1" fmla="*/ 1026 h 10742"/>
            <a:gd name="connsiteX2" fmla="*/ 10070 w 10070"/>
            <a:gd name="connsiteY2" fmla="*/ 742 h 10742"/>
            <a:gd name="connsiteX0" fmla="*/ 70 w 10070"/>
            <a:gd name="connsiteY0" fmla="*/ 10229 h 10229"/>
            <a:gd name="connsiteX1" fmla="*/ 667 w 10070"/>
            <a:gd name="connsiteY1" fmla="*/ 513 h 10229"/>
            <a:gd name="connsiteX2" fmla="*/ 10070 w 10070"/>
            <a:gd name="connsiteY2" fmla="*/ 229 h 10229"/>
            <a:gd name="connsiteX0" fmla="*/ 70 w 10070"/>
            <a:gd name="connsiteY0" fmla="*/ 10000 h 10000"/>
            <a:gd name="connsiteX1" fmla="*/ 667 w 10070"/>
            <a:gd name="connsiteY1" fmla="*/ 284 h 10000"/>
            <a:gd name="connsiteX2" fmla="*/ 10070 w 1007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70" h="10000">
              <a:moveTo>
                <a:pt x="70" y="10000"/>
              </a:moveTo>
              <a:cubicBezTo>
                <a:pt x="269" y="6979"/>
                <a:pt x="-509" y="1430"/>
                <a:pt x="667" y="284"/>
              </a:cubicBezTo>
              <a:cubicBezTo>
                <a:pt x="2178" y="115"/>
                <a:pt x="6737" y="0"/>
                <a:pt x="100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11567</xdr:colOff>
      <xdr:row>61</xdr:row>
      <xdr:rowOff>67234</xdr:rowOff>
    </xdr:from>
    <xdr:to>
      <xdr:col>5</xdr:col>
      <xdr:colOff>651932</xdr:colOff>
      <xdr:row>63</xdr:row>
      <xdr:rowOff>152400</xdr:rowOff>
    </xdr:to>
    <xdr:sp macro="" textlink="">
      <xdr:nvSpPr>
        <xdr:cNvPr id="556" name="Freeform 473">
          <a:extLst>
            <a:ext uri="{FF2B5EF4-FFF2-40B4-BE49-F238E27FC236}">
              <a16:creationId xmlns:a16="http://schemas.microsoft.com/office/drawing/2014/main" id="{0D23EF3A-E005-4371-87EA-9C37F741826F}"/>
            </a:ext>
          </a:extLst>
        </xdr:cNvPr>
        <xdr:cNvSpPr>
          <a:spLocks/>
        </xdr:cNvSpPr>
      </xdr:nvSpPr>
      <xdr:spPr bwMode="auto">
        <a:xfrm flipH="1">
          <a:off x="2951617" y="10525684"/>
          <a:ext cx="640365" cy="428066"/>
        </a:xfrm>
        <a:custGeom>
          <a:avLst/>
          <a:gdLst>
            <a:gd name="T0" fmla="*/ 0 w 39"/>
            <a:gd name="T1" fmla="*/ 2147483647 h 130"/>
            <a:gd name="T2" fmla="*/ 2147483647 w 39"/>
            <a:gd name="T3" fmla="*/ 2147483647 h 130"/>
            <a:gd name="T4" fmla="*/ 2147483647 w 39"/>
            <a:gd name="T5" fmla="*/ 2147483647 h 130"/>
            <a:gd name="T6" fmla="*/ 2147483647 w 39"/>
            <a:gd name="T7" fmla="*/ 2147483647 h 130"/>
            <a:gd name="T8" fmla="*/ 2147483647 w 39"/>
            <a:gd name="T9" fmla="*/ 2147483647 h 130"/>
            <a:gd name="T10" fmla="*/ 2147483647 w 39"/>
            <a:gd name="T11" fmla="*/ 2147483647 h 130"/>
            <a:gd name="T12" fmla="*/ 2147483647 w 39"/>
            <a:gd name="T13" fmla="*/ 2147483647 h 130"/>
            <a:gd name="T14" fmla="*/ 2147483647 w 39"/>
            <a:gd name="T15" fmla="*/ 0 h 13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9663"/>
            <a:gd name="connsiteY0" fmla="*/ 10000 h 10000"/>
            <a:gd name="connsiteX1" fmla="*/ 513 w 9663"/>
            <a:gd name="connsiteY1" fmla="*/ 7385 h 10000"/>
            <a:gd name="connsiteX2" fmla="*/ 2821 w 9663"/>
            <a:gd name="connsiteY2" fmla="*/ 5769 h 10000"/>
            <a:gd name="connsiteX3" fmla="*/ 6154 w 9663"/>
            <a:gd name="connsiteY3" fmla="*/ 5154 h 10000"/>
            <a:gd name="connsiteX4" fmla="*/ 9487 w 9663"/>
            <a:gd name="connsiteY4" fmla="*/ 5000 h 10000"/>
            <a:gd name="connsiteX5" fmla="*/ 9231 w 9663"/>
            <a:gd name="connsiteY5" fmla="*/ 4231 h 10000"/>
            <a:gd name="connsiteX6" fmla="*/ 9231 w 9663"/>
            <a:gd name="connsiteY6" fmla="*/ 3308 h 10000"/>
            <a:gd name="connsiteX7" fmla="*/ 8718 w 9663"/>
            <a:gd name="connsiteY7" fmla="*/ 0 h 10000"/>
            <a:gd name="connsiteX0" fmla="*/ 0 w 10000"/>
            <a:gd name="connsiteY0" fmla="*/ 10000 h 10000"/>
            <a:gd name="connsiteX1" fmla="*/ 531 w 10000"/>
            <a:gd name="connsiteY1" fmla="*/ 7385 h 10000"/>
            <a:gd name="connsiteX2" fmla="*/ 2919 w 10000"/>
            <a:gd name="connsiteY2" fmla="*/ 5769 h 10000"/>
            <a:gd name="connsiteX3" fmla="*/ 6369 w 10000"/>
            <a:gd name="connsiteY3" fmla="*/ 5154 h 10000"/>
            <a:gd name="connsiteX4" fmla="*/ 9818 w 10000"/>
            <a:gd name="connsiteY4" fmla="*/ 5000 h 10000"/>
            <a:gd name="connsiteX5" fmla="*/ 9553 w 10000"/>
            <a:gd name="connsiteY5" fmla="*/ 4231 h 10000"/>
            <a:gd name="connsiteX6" fmla="*/ 9553 w 10000"/>
            <a:gd name="connsiteY6" fmla="*/ 3308 h 10000"/>
            <a:gd name="connsiteX7" fmla="*/ 9022 w 10000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6369 w 10000"/>
            <a:gd name="connsiteY2" fmla="*/ 5154 h 10000"/>
            <a:gd name="connsiteX3" fmla="*/ 9818 w 10000"/>
            <a:gd name="connsiteY3" fmla="*/ 5000 h 10000"/>
            <a:gd name="connsiteX4" fmla="*/ 9553 w 10000"/>
            <a:gd name="connsiteY4" fmla="*/ 4231 h 10000"/>
            <a:gd name="connsiteX5" fmla="*/ 9553 w 10000"/>
            <a:gd name="connsiteY5" fmla="*/ 3308 h 10000"/>
            <a:gd name="connsiteX6" fmla="*/ 9022 w 10000"/>
            <a:gd name="connsiteY6" fmla="*/ 0 h 10000"/>
            <a:gd name="connsiteX0" fmla="*/ 87 w 10087"/>
            <a:gd name="connsiteY0" fmla="*/ 10000 h 10000"/>
            <a:gd name="connsiteX1" fmla="*/ 426 w 10087"/>
            <a:gd name="connsiteY1" fmla="*/ 5545 h 10000"/>
            <a:gd name="connsiteX2" fmla="*/ 6456 w 10087"/>
            <a:gd name="connsiteY2" fmla="*/ 5154 h 10000"/>
            <a:gd name="connsiteX3" fmla="*/ 9905 w 10087"/>
            <a:gd name="connsiteY3" fmla="*/ 5000 h 10000"/>
            <a:gd name="connsiteX4" fmla="*/ 9640 w 10087"/>
            <a:gd name="connsiteY4" fmla="*/ 4231 h 10000"/>
            <a:gd name="connsiteX5" fmla="*/ 9640 w 10087"/>
            <a:gd name="connsiteY5" fmla="*/ 3308 h 10000"/>
            <a:gd name="connsiteX6" fmla="*/ 9109 w 10087"/>
            <a:gd name="connsiteY6" fmla="*/ 0 h 10000"/>
            <a:gd name="connsiteX0" fmla="*/ 87 w 22872"/>
            <a:gd name="connsiteY0" fmla="*/ 6748 h 6748"/>
            <a:gd name="connsiteX1" fmla="*/ 426 w 22872"/>
            <a:gd name="connsiteY1" fmla="*/ 2293 h 6748"/>
            <a:gd name="connsiteX2" fmla="*/ 6456 w 22872"/>
            <a:gd name="connsiteY2" fmla="*/ 1902 h 6748"/>
            <a:gd name="connsiteX3" fmla="*/ 9905 w 22872"/>
            <a:gd name="connsiteY3" fmla="*/ 1748 h 6748"/>
            <a:gd name="connsiteX4" fmla="*/ 9640 w 22872"/>
            <a:gd name="connsiteY4" fmla="*/ 979 h 6748"/>
            <a:gd name="connsiteX5" fmla="*/ 9640 w 22872"/>
            <a:gd name="connsiteY5" fmla="*/ 56 h 6748"/>
            <a:gd name="connsiteX6" fmla="*/ 22869 w 22872"/>
            <a:gd name="connsiteY6" fmla="*/ 4727 h 6748"/>
            <a:gd name="connsiteX0" fmla="*/ 38 w 10000"/>
            <a:gd name="connsiteY0" fmla="*/ 10000 h 10000"/>
            <a:gd name="connsiteX1" fmla="*/ 186 w 10000"/>
            <a:gd name="connsiteY1" fmla="*/ 3398 h 10000"/>
            <a:gd name="connsiteX2" fmla="*/ 2823 w 10000"/>
            <a:gd name="connsiteY2" fmla="*/ 2819 h 10000"/>
            <a:gd name="connsiteX3" fmla="*/ 4331 w 10000"/>
            <a:gd name="connsiteY3" fmla="*/ 2590 h 10000"/>
            <a:gd name="connsiteX4" fmla="*/ 4215 w 10000"/>
            <a:gd name="connsiteY4" fmla="*/ 1451 h 10000"/>
            <a:gd name="connsiteX5" fmla="*/ 4215 w 10000"/>
            <a:gd name="connsiteY5" fmla="*/ 83 h 10000"/>
            <a:gd name="connsiteX6" fmla="*/ 9999 w 10000"/>
            <a:gd name="connsiteY6" fmla="*/ 7005 h 10000"/>
            <a:gd name="connsiteX0" fmla="*/ 38 w 9999"/>
            <a:gd name="connsiteY0" fmla="*/ 8737 h 8737"/>
            <a:gd name="connsiteX1" fmla="*/ 186 w 9999"/>
            <a:gd name="connsiteY1" fmla="*/ 2135 h 8737"/>
            <a:gd name="connsiteX2" fmla="*/ 2823 w 9999"/>
            <a:gd name="connsiteY2" fmla="*/ 1556 h 8737"/>
            <a:gd name="connsiteX3" fmla="*/ 4331 w 9999"/>
            <a:gd name="connsiteY3" fmla="*/ 1327 h 8737"/>
            <a:gd name="connsiteX4" fmla="*/ 4215 w 9999"/>
            <a:gd name="connsiteY4" fmla="*/ 188 h 8737"/>
            <a:gd name="connsiteX5" fmla="*/ 9999 w 9999"/>
            <a:gd name="connsiteY5" fmla="*/ 5742 h 8737"/>
            <a:gd name="connsiteX0" fmla="*/ 38 w 10000"/>
            <a:gd name="connsiteY0" fmla="*/ 8806 h 8806"/>
            <a:gd name="connsiteX1" fmla="*/ 186 w 10000"/>
            <a:gd name="connsiteY1" fmla="*/ 1250 h 8806"/>
            <a:gd name="connsiteX2" fmla="*/ 2823 w 10000"/>
            <a:gd name="connsiteY2" fmla="*/ 587 h 8806"/>
            <a:gd name="connsiteX3" fmla="*/ 4331 w 10000"/>
            <a:gd name="connsiteY3" fmla="*/ 325 h 8806"/>
            <a:gd name="connsiteX4" fmla="*/ 10000 w 10000"/>
            <a:gd name="connsiteY4" fmla="*/ 5378 h 8806"/>
            <a:gd name="connsiteX0" fmla="*/ 149 w 10111"/>
            <a:gd name="connsiteY0" fmla="*/ 10065 h 10065"/>
            <a:gd name="connsiteX1" fmla="*/ 297 w 10111"/>
            <a:gd name="connsiteY1" fmla="*/ 1484 h 10065"/>
            <a:gd name="connsiteX2" fmla="*/ 4442 w 10111"/>
            <a:gd name="connsiteY2" fmla="*/ 434 h 10065"/>
            <a:gd name="connsiteX3" fmla="*/ 10111 w 10111"/>
            <a:gd name="connsiteY3" fmla="*/ 6172 h 10065"/>
            <a:gd name="connsiteX0" fmla="*/ 233 w 10195"/>
            <a:gd name="connsiteY0" fmla="*/ 9768 h 9768"/>
            <a:gd name="connsiteX1" fmla="*/ 381 w 10195"/>
            <a:gd name="connsiteY1" fmla="*/ 1187 h 9768"/>
            <a:gd name="connsiteX2" fmla="*/ 5654 w 10195"/>
            <a:gd name="connsiteY2" fmla="*/ 568 h 9768"/>
            <a:gd name="connsiteX3" fmla="*/ 10195 w 10195"/>
            <a:gd name="connsiteY3" fmla="*/ 5875 h 9768"/>
            <a:gd name="connsiteX0" fmla="*/ 229 w 10000"/>
            <a:gd name="connsiteY0" fmla="*/ 9578 h 9578"/>
            <a:gd name="connsiteX1" fmla="*/ 374 w 10000"/>
            <a:gd name="connsiteY1" fmla="*/ 793 h 9578"/>
            <a:gd name="connsiteX2" fmla="*/ 5546 w 10000"/>
            <a:gd name="connsiteY2" fmla="*/ 159 h 9578"/>
            <a:gd name="connsiteX3" fmla="*/ 10000 w 10000"/>
            <a:gd name="connsiteY3" fmla="*/ 5593 h 9578"/>
            <a:gd name="connsiteX0" fmla="*/ 229 w 10000"/>
            <a:gd name="connsiteY0" fmla="*/ 11232 h 11232"/>
            <a:gd name="connsiteX1" fmla="*/ 374 w 10000"/>
            <a:gd name="connsiteY1" fmla="*/ 2060 h 11232"/>
            <a:gd name="connsiteX2" fmla="*/ 5546 w 10000"/>
            <a:gd name="connsiteY2" fmla="*/ 1398 h 11232"/>
            <a:gd name="connsiteX3" fmla="*/ 10000 w 10000"/>
            <a:gd name="connsiteY3" fmla="*/ 7071 h 11232"/>
            <a:gd name="connsiteX0" fmla="*/ 292 w 10063"/>
            <a:gd name="connsiteY0" fmla="*/ 11813 h 11813"/>
            <a:gd name="connsiteX1" fmla="*/ 437 w 10063"/>
            <a:gd name="connsiteY1" fmla="*/ 2641 h 11813"/>
            <a:gd name="connsiteX2" fmla="*/ 6470 w 10063"/>
            <a:gd name="connsiteY2" fmla="*/ 1211 h 11813"/>
            <a:gd name="connsiteX3" fmla="*/ 10063 w 10063"/>
            <a:gd name="connsiteY3" fmla="*/ 7652 h 11813"/>
            <a:gd name="connsiteX0" fmla="*/ 292 w 10063"/>
            <a:gd name="connsiteY0" fmla="*/ 11813 h 11813"/>
            <a:gd name="connsiteX1" fmla="*/ 437 w 10063"/>
            <a:gd name="connsiteY1" fmla="*/ 2641 h 11813"/>
            <a:gd name="connsiteX2" fmla="*/ 6470 w 10063"/>
            <a:gd name="connsiteY2" fmla="*/ 1211 h 11813"/>
            <a:gd name="connsiteX3" fmla="*/ 10063 w 10063"/>
            <a:gd name="connsiteY3" fmla="*/ 7652 h 11813"/>
            <a:gd name="connsiteX0" fmla="*/ 292 w 10063"/>
            <a:gd name="connsiteY0" fmla="*/ 11813 h 11813"/>
            <a:gd name="connsiteX1" fmla="*/ 437 w 10063"/>
            <a:gd name="connsiteY1" fmla="*/ 2641 h 11813"/>
            <a:gd name="connsiteX2" fmla="*/ 6470 w 10063"/>
            <a:gd name="connsiteY2" fmla="*/ 1211 h 11813"/>
            <a:gd name="connsiteX3" fmla="*/ 10063 w 10063"/>
            <a:gd name="connsiteY3" fmla="*/ 7652 h 11813"/>
            <a:gd name="connsiteX0" fmla="*/ 559 w 10330"/>
            <a:gd name="connsiteY0" fmla="*/ 9243 h 9243"/>
            <a:gd name="connsiteX1" fmla="*/ 704 w 10330"/>
            <a:gd name="connsiteY1" fmla="*/ 71 h 9243"/>
            <a:gd name="connsiteX2" fmla="*/ 10330 w 10330"/>
            <a:gd name="connsiteY2" fmla="*/ 5082 h 9243"/>
            <a:gd name="connsiteX0" fmla="*/ 541 w 10000"/>
            <a:gd name="connsiteY0" fmla="*/ 10154 h 10154"/>
            <a:gd name="connsiteX1" fmla="*/ 682 w 10000"/>
            <a:gd name="connsiteY1" fmla="*/ 231 h 10154"/>
            <a:gd name="connsiteX2" fmla="*/ 10000 w 10000"/>
            <a:gd name="connsiteY2" fmla="*/ 5652 h 10154"/>
            <a:gd name="connsiteX0" fmla="*/ 2444 w 11903"/>
            <a:gd name="connsiteY0" fmla="*/ 9936 h 9936"/>
            <a:gd name="connsiteX1" fmla="*/ 2585 w 11903"/>
            <a:gd name="connsiteY1" fmla="*/ 13 h 9936"/>
            <a:gd name="connsiteX2" fmla="*/ 11903 w 11903"/>
            <a:gd name="connsiteY2" fmla="*/ 5434 h 9936"/>
            <a:gd name="connsiteX0" fmla="*/ 362 w 8309"/>
            <a:gd name="connsiteY0" fmla="*/ 11083 h 11083"/>
            <a:gd name="connsiteX1" fmla="*/ 481 w 8309"/>
            <a:gd name="connsiteY1" fmla="*/ 1096 h 11083"/>
            <a:gd name="connsiteX2" fmla="*/ 7072 w 8309"/>
            <a:gd name="connsiteY2" fmla="*/ 869 h 11083"/>
            <a:gd name="connsiteX3" fmla="*/ 8309 w 8309"/>
            <a:gd name="connsiteY3" fmla="*/ 6552 h 11083"/>
            <a:gd name="connsiteX0" fmla="*/ 0 w 9564"/>
            <a:gd name="connsiteY0" fmla="*/ 11491 h 11491"/>
            <a:gd name="connsiteX1" fmla="*/ 143 w 9564"/>
            <a:gd name="connsiteY1" fmla="*/ 2480 h 11491"/>
            <a:gd name="connsiteX2" fmla="*/ 8075 w 9564"/>
            <a:gd name="connsiteY2" fmla="*/ 2275 h 11491"/>
            <a:gd name="connsiteX3" fmla="*/ 9564 w 9564"/>
            <a:gd name="connsiteY3" fmla="*/ 7403 h 11491"/>
            <a:gd name="connsiteX0" fmla="*/ 0 w 10000"/>
            <a:gd name="connsiteY0" fmla="*/ 8020 h 8020"/>
            <a:gd name="connsiteX1" fmla="*/ 8443 w 10000"/>
            <a:gd name="connsiteY1" fmla="*/ 0 h 8020"/>
            <a:gd name="connsiteX2" fmla="*/ 10000 w 10000"/>
            <a:gd name="connsiteY2" fmla="*/ 4462 h 8020"/>
            <a:gd name="connsiteX0" fmla="*/ 739 w 10739"/>
            <a:gd name="connsiteY0" fmla="*/ 10583 h 10583"/>
            <a:gd name="connsiteX1" fmla="*/ 500 w 10739"/>
            <a:gd name="connsiteY1" fmla="*/ 747 h 10583"/>
            <a:gd name="connsiteX2" fmla="*/ 9182 w 10739"/>
            <a:gd name="connsiteY2" fmla="*/ 583 h 10583"/>
            <a:gd name="connsiteX3" fmla="*/ 10739 w 10739"/>
            <a:gd name="connsiteY3" fmla="*/ 6147 h 10583"/>
            <a:gd name="connsiteX0" fmla="*/ 239 w 10239"/>
            <a:gd name="connsiteY0" fmla="*/ 10583 h 10583"/>
            <a:gd name="connsiteX1" fmla="*/ 0 w 10239"/>
            <a:gd name="connsiteY1" fmla="*/ 747 h 10583"/>
            <a:gd name="connsiteX2" fmla="*/ 8682 w 10239"/>
            <a:gd name="connsiteY2" fmla="*/ 583 h 10583"/>
            <a:gd name="connsiteX3" fmla="*/ 10239 w 10239"/>
            <a:gd name="connsiteY3" fmla="*/ 6147 h 10583"/>
            <a:gd name="connsiteX0" fmla="*/ 239 w 10239"/>
            <a:gd name="connsiteY0" fmla="*/ 10742 h 10742"/>
            <a:gd name="connsiteX1" fmla="*/ 0 w 10239"/>
            <a:gd name="connsiteY1" fmla="*/ 906 h 10742"/>
            <a:gd name="connsiteX2" fmla="*/ 7046 w 10239"/>
            <a:gd name="connsiteY2" fmla="*/ 251 h 10742"/>
            <a:gd name="connsiteX3" fmla="*/ 10239 w 10239"/>
            <a:gd name="connsiteY3" fmla="*/ 6306 h 10742"/>
            <a:gd name="connsiteX0" fmla="*/ 239 w 10239"/>
            <a:gd name="connsiteY0" fmla="*/ 10742 h 10742"/>
            <a:gd name="connsiteX1" fmla="*/ 0 w 10239"/>
            <a:gd name="connsiteY1" fmla="*/ 906 h 10742"/>
            <a:gd name="connsiteX2" fmla="*/ 7046 w 10239"/>
            <a:gd name="connsiteY2" fmla="*/ 251 h 10742"/>
            <a:gd name="connsiteX3" fmla="*/ 10239 w 10239"/>
            <a:gd name="connsiteY3" fmla="*/ 6306 h 10742"/>
            <a:gd name="connsiteX0" fmla="*/ 239 w 12756"/>
            <a:gd name="connsiteY0" fmla="*/ 10742 h 10742"/>
            <a:gd name="connsiteX1" fmla="*/ 0 w 12756"/>
            <a:gd name="connsiteY1" fmla="*/ 906 h 10742"/>
            <a:gd name="connsiteX2" fmla="*/ 7046 w 12756"/>
            <a:gd name="connsiteY2" fmla="*/ 251 h 10742"/>
            <a:gd name="connsiteX3" fmla="*/ 12756 w 12756"/>
            <a:gd name="connsiteY3" fmla="*/ 8597 h 10742"/>
            <a:gd name="connsiteX0" fmla="*/ 239 w 12756"/>
            <a:gd name="connsiteY0" fmla="*/ 10742 h 10742"/>
            <a:gd name="connsiteX1" fmla="*/ 0 w 12756"/>
            <a:gd name="connsiteY1" fmla="*/ 906 h 10742"/>
            <a:gd name="connsiteX2" fmla="*/ 7046 w 12756"/>
            <a:gd name="connsiteY2" fmla="*/ 251 h 10742"/>
            <a:gd name="connsiteX3" fmla="*/ 12756 w 12756"/>
            <a:gd name="connsiteY3" fmla="*/ 8597 h 10742"/>
            <a:gd name="connsiteX0" fmla="*/ 239 w 12756"/>
            <a:gd name="connsiteY0" fmla="*/ 10491 h 10491"/>
            <a:gd name="connsiteX1" fmla="*/ 0 w 12756"/>
            <a:gd name="connsiteY1" fmla="*/ 655 h 10491"/>
            <a:gd name="connsiteX2" fmla="*/ 7046 w 12756"/>
            <a:gd name="connsiteY2" fmla="*/ 0 h 10491"/>
            <a:gd name="connsiteX3" fmla="*/ 12756 w 12756"/>
            <a:gd name="connsiteY3" fmla="*/ 8346 h 10491"/>
            <a:gd name="connsiteX0" fmla="*/ 239 w 12756"/>
            <a:gd name="connsiteY0" fmla="*/ 10491 h 10491"/>
            <a:gd name="connsiteX1" fmla="*/ 0 w 12756"/>
            <a:gd name="connsiteY1" fmla="*/ 655 h 10491"/>
            <a:gd name="connsiteX2" fmla="*/ 7046 w 12756"/>
            <a:gd name="connsiteY2" fmla="*/ 0 h 10491"/>
            <a:gd name="connsiteX3" fmla="*/ 12756 w 12756"/>
            <a:gd name="connsiteY3" fmla="*/ 8346 h 10491"/>
            <a:gd name="connsiteX0" fmla="*/ 239 w 12756"/>
            <a:gd name="connsiteY0" fmla="*/ 10491 h 10491"/>
            <a:gd name="connsiteX1" fmla="*/ 0 w 12756"/>
            <a:gd name="connsiteY1" fmla="*/ 655 h 10491"/>
            <a:gd name="connsiteX2" fmla="*/ 7046 w 12756"/>
            <a:gd name="connsiteY2" fmla="*/ 0 h 10491"/>
            <a:gd name="connsiteX3" fmla="*/ 12756 w 12756"/>
            <a:gd name="connsiteY3" fmla="*/ 8346 h 10491"/>
            <a:gd name="connsiteX0" fmla="*/ 0 w 13020"/>
            <a:gd name="connsiteY0" fmla="*/ 5417 h 8346"/>
            <a:gd name="connsiteX1" fmla="*/ 264 w 13020"/>
            <a:gd name="connsiteY1" fmla="*/ 655 h 8346"/>
            <a:gd name="connsiteX2" fmla="*/ 7310 w 13020"/>
            <a:gd name="connsiteY2" fmla="*/ 0 h 8346"/>
            <a:gd name="connsiteX3" fmla="*/ 13020 w 13020"/>
            <a:gd name="connsiteY3" fmla="*/ 8346 h 8346"/>
            <a:gd name="connsiteX0" fmla="*/ 0 w 9903"/>
            <a:gd name="connsiteY0" fmla="*/ 12766 h 12766"/>
            <a:gd name="connsiteX1" fmla="*/ 106 w 9903"/>
            <a:gd name="connsiteY1" fmla="*/ 785 h 12766"/>
            <a:gd name="connsiteX2" fmla="*/ 5517 w 9903"/>
            <a:gd name="connsiteY2" fmla="*/ 0 h 12766"/>
            <a:gd name="connsiteX3" fmla="*/ 9903 w 9903"/>
            <a:gd name="connsiteY3" fmla="*/ 10000 h 12766"/>
            <a:gd name="connsiteX0" fmla="*/ 381 w 9893"/>
            <a:gd name="connsiteY0" fmla="*/ 9539 h 9539"/>
            <a:gd name="connsiteX1" fmla="*/ 0 w 9893"/>
            <a:gd name="connsiteY1" fmla="*/ 615 h 9539"/>
            <a:gd name="connsiteX2" fmla="*/ 5464 w 9893"/>
            <a:gd name="connsiteY2" fmla="*/ 0 h 9539"/>
            <a:gd name="connsiteX3" fmla="*/ 9893 w 9893"/>
            <a:gd name="connsiteY3" fmla="*/ 7833 h 9539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286 w 10000"/>
            <a:gd name="connsiteY0" fmla="*/ 10161 h 10161"/>
            <a:gd name="connsiteX1" fmla="*/ 0 w 10000"/>
            <a:gd name="connsiteY1" fmla="*/ 645 h 10161"/>
            <a:gd name="connsiteX2" fmla="*/ 5523 w 10000"/>
            <a:gd name="connsiteY2" fmla="*/ 0 h 10161"/>
            <a:gd name="connsiteX3" fmla="*/ 10000 w 10000"/>
            <a:gd name="connsiteY3" fmla="*/ 8212 h 10161"/>
            <a:gd name="connsiteX0" fmla="*/ 286 w 10000"/>
            <a:gd name="connsiteY0" fmla="*/ 10161 h 10161"/>
            <a:gd name="connsiteX1" fmla="*/ 0 w 10000"/>
            <a:gd name="connsiteY1" fmla="*/ 645 h 10161"/>
            <a:gd name="connsiteX2" fmla="*/ 5523 w 10000"/>
            <a:gd name="connsiteY2" fmla="*/ 0 h 10161"/>
            <a:gd name="connsiteX3" fmla="*/ 10000 w 10000"/>
            <a:gd name="connsiteY3" fmla="*/ 8212 h 10161"/>
            <a:gd name="connsiteX0" fmla="*/ 286 w 10000"/>
            <a:gd name="connsiteY0" fmla="*/ 9551 h 9551"/>
            <a:gd name="connsiteX1" fmla="*/ 0 w 10000"/>
            <a:gd name="connsiteY1" fmla="*/ 35 h 9551"/>
            <a:gd name="connsiteX2" fmla="*/ 5622 w 10000"/>
            <a:gd name="connsiteY2" fmla="*/ 356 h 9551"/>
            <a:gd name="connsiteX3" fmla="*/ 10000 w 10000"/>
            <a:gd name="connsiteY3" fmla="*/ 7602 h 95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551">
              <a:moveTo>
                <a:pt x="286" y="9551"/>
              </a:moveTo>
              <a:cubicBezTo>
                <a:pt x="304" y="3671"/>
                <a:pt x="81" y="7312"/>
                <a:pt x="0" y="35"/>
              </a:cubicBezTo>
              <a:cubicBezTo>
                <a:pt x="2978" y="-157"/>
                <a:pt x="4630" y="517"/>
                <a:pt x="5622" y="356"/>
              </a:cubicBezTo>
              <a:cubicBezTo>
                <a:pt x="7798" y="2358"/>
                <a:pt x="6541" y="7333"/>
                <a:pt x="10000" y="760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592596</xdr:colOff>
      <xdr:row>61</xdr:row>
      <xdr:rowOff>142867</xdr:rowOff>
    </xdr:from>
    <xdr:to>
      <xdr:col>6</xdr:col>
      <xdr:colOff>8465</xdr:colOff>
      <xdr:row>62</xdr:row>
      <xdr:rowOff>80433</xdr:rowOff>
    </xdr:to>
    <xdr:sp macro="" textlink="">
      <xdr:nvSpPr>
        <xdr:cNvPr id="557" name="AutoShape 475">
          <a:extLst>
            <a:ext uri="{FF2B5EF4-FFF2-40B4-BE49-F238E27FC236}">
              <a16:creationId xmlns:a16="http://schemas.microsoft.com/office/drawing/2014/main" id="{8B9A07CD-305E-43C4-BDCF-F2441871524B}"/>
            </a:ext>
          </a:extLst>
        </xdr:cNvPr>
        <xdr:cNvSpPr>
          <a:spLocks noChangeArrowheads="1"/>
        </xdr:cNvSpPr>
      </xdr:nvSpPr>
      <xdr:spPr bwMode="auto">
        <a:xfrm>
          <a:off x="3534763" y="10730434"/>
          <a:ext cx="114369" cy="1111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381000</xdr:colOff>
      <xdr:row>59</xdr:row>
      <xdr:rowOff>43962</xdr:rowOff>
    </xdr:from>
    <xdr:to>
      <xdr:col>7</xdr:col>
      <xdr:colOff>755408</xdr:colOff>
      <xdr:row>62</xdr:row>
      <xdr:rowOff>168505</xdr:rowOff>
    </xdr:to>
    <xdr:sp macro="" textlink="">
      <xdr:nvSpPr>
        <xdr:cNvPr id="558" name="Freeform 939">
          <a:extLst>
            <a:ext uri="{FF2B5EF4-FFF2-40B4-BE49-F238E27FC236}">
              <a16:creationId xmlns:a16="http://schemas.microsoft.com/office/drawing/2014/main" id="{9831CBF0-5E64-4D41-BBC7-6AE88945FE7F}"/>
            </a:ext>
          </a:extLst>
        </xdr:cNvPr>
        <xdr:cNvSpPr>
          <a:spLocks/>
        </xdr:cNvSpPr>
      </xdr:nvSpPr>
      <xdr:spPr bwMode="auto">
        <a:xfrm flipH="1">
          <a:off x="4718050" y="10159512"/>
          <a:ext cx="317258" cy="638893"/>
        </a:xfrm>
        <a:custGeom>
          <a:avLst/>
          <a:gdLst>
            <a:gd name="T0" fmla="*/ 0 w 77"/>
            <a:gd name="T1" fmla="*/ 2147483647 h 11"/>
            <a:gd name="T2" fmla="*/ 2147483647 w 77"/>
            <a:gd name="T3" fmla="*/ 2147483647 h 11"/>
            <a:gd name="T4" fmla="*/ 2147483647 w 77"/>
            <a:gd name="T5" fmla="*/ 2147483647 h 11"/>
            <a:gd name="T6" fmla="*/ 2147483647 w 77"/>
            <a:gd name="T7" fmla="*/ 0 h 11"/>
            <a:gd name="T8" fmla="*/ 2147483647 w 77"/>
            <a:gd name="T9" fmla="*/ 0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59 w 10000"/>
            <a:gd name="connsiteY1" fmla="*/ 5903 h 10000"/>
            <a:gd name="connsiteX2" fmla="*/ 3506 w 10000"/>
            <a:gd name="connsiteY2" fmla="*/ 909 h 10000"/>
            <a:gd name="connsiteX3" fmla="*/ 6623 w 10000"/>
            <a:gd name="connsiteY3" fmla="*/ 0 h 10000"/>
            <a:gd name="connsiteX4" fmla="*/ 10000 w 10000"/>
            <a:gd name="connsiteY4" fmla="*/ 0 h 10000"/>
            <a:gd name="connsiteX0" fmla="*/ 0 w 10000"/>
            <a:gd name="connsiteY0" fmla="*/ 11733 h 11733"/>
            <a:gd name="connsiteX1" fmla="*/ 59 w 10000"/>
            <a:gd name="connsiteY1" fmla="*/ 5903 h 11733"/>
            <a:gd name="connsiteX2" fmla="*/ 3506 w 10000"/>
            <a:gd name="connsiteY2" fmla="*/ 909 h 11733"/>
            <a:gd name="connsiteX3" fmla="*/ 6623 w 10000"/>
            <a:gd name="connsiteY3" fmla="*/ 0 h 11733"/>
            <a:gd name="connsiteX4" fmla="*/ 10000 w 10000"/>
            <a:gd name="connsiteY4" fmla="*/ 0 h 117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733">
              <a:moveTo>
                <a:pt x="0" y="11733"/>
              </a:moveTo>
              <a:cubicBezTo>
                <a:pt x="20" y="10367"/>
                <a:pt x="39" y="7269"/>
                <a:pt x="59" y="5903"/>
              </a:cubicBezTo>
              <a:lnTo>
                <a:pt x="3506" y="909"/>
              </a:lnTo>
              <a:lnTo>
                <a:pt x="6623" y="0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514986</xdr:colOff>
      <xdr:row>61</xdr:row>
      <xdr:rowOff>146535</xdr:rowOff>
    </xdr:from>
    <xdr:to>
      <xdr:col>7</xdr:col>
      <xdr:colOff>655663</xdr:colOff>
      <xdr:row>62</xdr:row>
      <xdr:rowOff>92316</xdr:rowOff>
    </xdr:to>
    <xdr:sp macro="" textlink="">
      <xdr:nvSpPr>
        <xdr:cNvPr id="559" name="AutoShape 950">
          <a:extLst>
            <a:ext uri="{FF2B5EF4-FFF2-40B4-BE49-F238E27FC236}">
              <a16:creationId xmlns:a16="http://schemas.microsoft.com/office/drawing/2014/main" id="{A755B5FE-E0F5-4A82-9417-BA8F1D526774}"/>
            </a:ext>
          </a:extLst>
        </xdr:cNvPr>
        <xdr:cNvSpPr>
          <a:spLocks noChangeArrowheads="1"/>
        </xdr:cNvSpPr>
      </xdr:nvSpPr>
      <xdr:spPr bwMode="auto">
        <a:xfrm>
          <a:off x="4852036" y="10604985"/>
          <a:ext cx="140677" cy="1172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43960</xdr:colOff>
      <xdr:row>61</xdr:row>
      <xdr:rowOff>99646</xdr:rowOff>
    </xdr:from>
    <xdr:to>
      <xdr:col>7</xdr:col>
      <xdr:colOff>644387</xdr:colOff>
      <xdr:row>62</xdr:row>
      <xdr:rowOff>7327</xdr:rowOff>
    </xdr:to>
    <xdr:sp macro="" textlink="">
      <xdr:nvSpPr>
        <xdr:cNvPr id="560" name="Line 1280">
          <a:extLst>
            <a:ext uri="{FF2B5EF4-FFF2-40B4-BE49-F238E27FC236}">
              <a16:creationId xmlns:a16="http://schemas.microsoft.com/office/drawing/2014/main" id="{FB647772-1B10-484F-89CB-A1513A004B5F}"/>
            </a:ext>
          </a:extLst>
        </xdr:cNvPr>
        <xdr:cNvSpPr>
          <a:spLocks noChangeShapeType="1"/>
        </xdr:cNvSpPr>
      </xdr:nvSpPr>
      <xdr:spPr bwMode="auto">
        <a:xfrm flipH="1">
          <a:off x="4381010" y="10558096"/>
          <a:ext cx="600427" cy="79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630123</xdr:colOff>
      <xdr:row>62</xdr:row>
      <xdr:rowOff>3651</xdr:rowOff>
    </xdr:from>
    <xdr:to>
      <xdr:col>8</xdr:col>
      <xdr:colOff>622056</xdr:colOff>
      <xdr:row>64</xdr:row>
      <xdr:rowOff>19051</xdr:rowOff>
    </xdr:to>
    <xdr:sp macro="" textlink="">
      <xdr:nvSpPr>
        <xdr:cNvPr id="561" name="Text Box 972">
          <a:extLst>
            <a:ext uri="{FF2B5EF4-FFF2-40B4-BE49-F238E27FC236}">
              <a16:creationId xmlns:a16="http://schemas.microsoft.com/office/drawing/2014/main" id="{0AEF565B-9AAC-4E11-A0DF-1D4D772C10DE}"/>
            </a:ext>
          </a:extLst>
        </xdr:cNvPr>
        <xdr:cNvSpPr txBox="1">
          <a:spLocks noChangeArrowheads="1"/>
        </xdr:cNvSpPr>
      </xdr:nvSpPr>
      <xdr:spPr bwMode="auto">
        <a:xfrm>
          <a:off x="4967173" y="10633551"/>
          <a:ext cx="690433" cy="35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4.7km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150m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5</xdr:col>
      <xdr:colOff>644421</xdr:colOff>
      <xdr:row>58</xdr:row>
      <xdr:rowOff>4234</xdr:rowOff>
    </xdr:from>
    <xdr:to>
      <xdr:col>5</xdr:col>
      <xdr:colOff>652480</xdr:colOff>
      <xdr:row>61</xdr:row>
      <xdr:rowOff>154354</xdr:rowOff>
    </xdr:to>
    <xdr:sp macro="" textlink="">
      <xdr:nvSpPr>
        <xdr:cNvPr id="563" name="Line 196">
          <a:extLst>
            <a:ext uri="{FF2B5EF4-FFF2-40B4-BE49-F238E27FC236}">
              <a16:creationId xmlns:a16="http://schemas.microsoft.com/office/drawing/2014/main" id="{AE5A98A5-DEE7-428A-BCFE-BCAA5061238B}"/>
            </a:ext>
          </a:extLst>
        </xdr:cNvPr>
        <xdr:cNvSpPr>
          <a:spLocks noChangeShapeType="1"/>
        </xdr:cNvSpPr>
      </xdr:nvSpPr>
      <xdr:spPr bwMode="auto">
        <a:xfrm flipH="1">
          <a:off x="3584471" y="9948334"/>
          <a:ext cx="8059" cy="664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213674</xdr:colOff>
      <xdr:row>61</xdr:row>
      <xdr:rowOff>15414</xdr:rowOff>
    </xdr:from>
    <xdr:to>
      <xdr:col>8</xdr:col>
      <xdr:colOff>329260</xdr:colOff>
      <xdr:row>62</xdr:row>
      <xdr:rowOff>34222</xdr:rowOff>
    </xdr:to>
    <xdr:sp macro="" textlink="">
      <xdr:nvSpPr>
        <xdr:cNvPr id="564" name="Line 277">
          <a:extLst>
            <a:ext uri="{FF2B5EF4-FFF2-40B4-BE49-F238E27FC236}">
              <a16:creationId xmlns:a16="http://schemas.microsoft.com/office/drawing/2014/main" id="{46C6550C-FDF5-4CDC-8001-9A02B92BE337}"/>
            </a:ext>
          </a:extLst>
        </xdr:cNvPr>
        <xdr:cNvSpPr>
          <a:spLocks noChangeShapeType="1"/>
        </xdr:cNvSpPr>
      </xdr:nvSpPr>
      <xdr:spPr bwMode="auto">
        <a:xfrm rot="5243434">
          <a:off x="5211888" y="10511200"/>
          <a:ext cx="190258" cy="11558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41807 h 51807"/>
            <a:gd name="connsiteX1" fmla="*/ 10000 w 10000"/>
            <a:gd name="connsiteY1" fmla="*/ 51807 h 51807"/>
            <a:gd name="connsiteX0" fmla="*/ 0 w 10000"/>
            <a:gd name="connsiteY0" fmla="*/ 121556 h 131556"/>
            <a:gd name="connsiteX1" fmla="*/ 10000 w 10000"/>
            <a:gd name="connsiteY1" fmla="*/ 131556 h 131556"/>
            <a:gd name="connsiteX0" fmla="*/ 0 w 7867"/>
            <a:gd name="connsiteY0" fmla="*/ 121556 h 131556"/>
            <a:gd name="connsiteX1" fmla="*/ 7867 w 7867"/>
            <a:gd name="connsiteY1" fmla="*/ 131556 h 131556"/>
            <a:gd name="connsiteX0" fmla="*/ 0 w 10000"/>
            <a:gd name="connsiteY0" fmla="*/ 9789 h 10549"/>
            <a:gd name="connsiteX1" fmla="*/ 10000 w 10000"/>
            <a:gd name="connsiteY1" fmla="*/ 10549 h 10549"/>
            <a:gd name="connsiteX0" fmla="*/ 0 w 10000"/>
            <a:gd name="connsiteY0" fmla="*/ 9299 h 10059"/>
            <a:gd name="connsiteX1" fmla="*/ 10000 w 10000"/>
            <a:gd name="connsiteY1" fmla="*/ 10059 h 10059"/>
            <a:gd name="connsiteX0" fmla="*/ 0 w 10000"/>
            <a:gd name="connsiteY0" fmla="*/ 10093 h 10853"/>
            <a:gd name="connsiteX1" fmla="*/ 10000 w 10000"/>
            <a:gd name="connsiteY1" fmla="*/ 10853 h 10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853">
              <a:moveTo>
                <a:pt x="0" y="10093"/>
              </a:moveTo>
              <a:cubicBezTo>
                <a:pt x="846" y="-5026"/>
                <a:pt x="9831" y="-1817"/>
                <a:pt x="10000" y="1085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422536</xdr:colOff>
      <xdr:row>60</xdr:row>
      <xdr:rowOff>167102</xdr:rowOff>
    </xdr:from>
    <xdr:to>
      <xdr:col>8</xdr:col>
      <xdr:colOff>567287</xdr:colOff>
      <xdr:row>62</xdr:row>
      <xdr:rowOff>40772</xdr:rowOff>
    </xdr:to>
    <xdr:sp macro="" textlink="">
      <xdr:nvSpPr>
        <xdr:cNvPr id="565" name="Line 277">
          <a:extLst>
            <a:ext uri="{FF2B5EF4-FFF2-40B4-BE49-F238E27FC236}">
              <a16:creationId xmlns:a16="http://schemas.microsoft.com/office/drawing/2014/main" id="{D008E779-D3FF-4269-83E7-44F836A49283}"/>
            </a:ext>
          </a:extLst>
        </xdr:cNvPr>
        <xdr:cNvSpPr>
          <a:spLocks noChangeShapeType="1"/>
        </xdr:cNvSpPr>
      </xdr:nvSpPr>
      <xdr:spPr bwMode="auto">
        <a:xfrm rot="5243434" flipV="1">
          <a:off x="5422177" y="10490011"/>
          <a:ext cx="216570" cy="14475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41807 h 51807"/>
            <a:gd name="connsiteX1" fmla="*/ 10000 w 10000"/>
            <a:gd name="connsiteY1" fmla="*/ 51807 h 51807"/>
            <a:gd name="connsiteX0" fmla="*/ 0 w 10000"/>
            <a:gd name="connsiteY0" fmla="*/ 121556 h 131556"/>
            <a:gd name="connsiteX1" fmla="*/ 10000 w 10000"/>
            <a:gd name="connsiteY1" fmla="*/ 131556 h 131556"/>
            <a:gd name="connsiteX0" fmla="*/ 0 w 7867"/>
            <a:gd name="connsiteY0" fmla="*/ 121556 h 131556"/>
            <a:gd name="connsiteX1" fmla="*/ 7867 w 7867"/>
            <a:gd name="connsiteY1" fmla="*/ 131556 h 131556"/>
            <a:gd name="connsiteX0" fmla="*/ 0 w 10000"/>
            <a:gd name="connsiteY0" fmla="*/ 9789 h 10549"/>
            <a:gd name="connsiteX1" fmla="*/ 10000 w 10000"/>
            <a:gd name="connsiteY1" fmla="*/ 10549 h 10549"/>
            <a:gd name="connsiteX0" fmla="*/ 0 w 10000"/>
            <a:gd name="connsiteY0" fmla="*/ 9299 h 10059"/>
            <a:gd name="connsiteX1" fmla="*/ 10000 w 10000"/>
            <a:gd name="connsiteY1" fmla="*/ 10059 h 10059"/>
            <a:gd name="connsiteX0" fmla="*/ 0 w 10000"/>
            <a:gd name="connsiteY0" fmla="*/ 10093 h 10853"/>
            <a:gd name="connsiteX1" fmla="*/ 10000 w 10000"/>
            <a:gd name="connsiteY1" fmla="*/ 10853 h 10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853">
              <a:moveTo>
                <a:pt x="0" y="10093"/>
              </a:moveTo>
              <a:cubicBezTo>
                <a:pt x="846" y="-5026"/>
                <a:pt x="9831" y="-1817"/>
                <a:pt x="10000" y="1085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330199</xdr:colOff>
      <xdr:row>61</xdr:row>
      <xdr:rowOff>6582</xdr:rowOff>
    </xdr:from>
    <xdr:to>
      <xdr:col>8</xdr:col>
      <xdr:colOff>422560</xdr:colOff>
      <xdr:row>62</xdr:row>
      <xdr:rowOff>118534</xdr:rowOff>
    </xdr:to>
    <xdr:sp macro="" textlink="">
      <xdr:nvSpPr>
        <xdr:cNvPr id="566" name="Text Box 944">
          <a:extLst>
            <a:ext uri="{FF2B5EF4-FFF2-40B4-BE49-F238E27FC236}">
              <a16:creationId xmlns:a16="http://schemas.microsoft.com/office/drawing/2014/main" id="{3BD5D083-82CF-4ECA-919D-148212604B14}"/>
            </a:ext>
          </a:extLst>
        </xdr:cNvPr>
        <xdr:cNvSpPr txBox="1">
          <a:spLocks noChangeArrowheads="1"/>
        </xdr:cNvSpPr>
      </xdr:nvSpPr>
      <xdr:spPr bwMode="auto">
        <a:xfrm flipV="1">
          <a:off x="5365749" y="10465032"/>
          <a:ext cx="92361" cy="2834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330074</xdr:colOff>
      <xdr:row>61</xdr:row>
      <xdr:rowOff>98058</xdr:rowOff>
    </xdr:from>
    <xdr:to>
      <xdr:col>8</xdr:col>
      <xdr:colOff>483580</xdr:colOff>
      <xdr:row>61</xdr:row>
      <xdr:rowOff>103705</xdr:rowOff>
    </xdr:to>
    <xdr:sp macro="" textlink="">
      <xdr:nvSpPr>
        <xdr:cNvPr id="567" name="Line 1280">
          <a:extLst>
            <a:ext uri="{FF2B5EF4-FFF2-40B4-BE49-F238E27FC236}">
              <a16:creationId xmlns:a16="http://schemas.microsoft.com/office/drawing/2014/main" id="{6E217D0B-D5E3-4878-83B4-8022AE0316C3}"/>
            </a:ext>
          </a:extLst>
        </xdr:cNvPr>
        <xdr:cNvSpPr>
          <a:spLocks noChangeShapeType="1"/>
        </xdr:cNvSpPr>
      </xdr:nvSpPr>
      <xdr:spPr bwMode="auto">
        <a:xfrm flipH="1" flipV="1">
          <a:off x="5365624" y="10556508"/>
          <a:ext cx="153506" cy="5647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501652</xdr:colOff>
      <xdr:row>60</xdr:row>
      <xdr:rowOff>143495</xdr:rowOff>
    </xdr:from>
    <xdr:to>
      <xdr:col>5</xdr:col>
      <xdr:colOff>622302</xdr:colOff>
      <xdr:row>62</xdr:row>
      <xdr:rowOff>16291</xdr:rowOff>
    </xdr:to>
    <xdr:grpSp>
      <xdr:nvGrpSpPr>
        <xdr:cNvPr id="568" name="Group 487">
          <a:extLst>
            <a:ext uri="{FF2B5EF4-FFF2-40B4-BE49-F238E27FC236}">
              <a16:creationId xmlns:a16="http://schemas.microsoft.com/office/drawing/2014/main" id="{5067E4E5-966C-40A5-B92B-842A908B3D6A}"/>
            </a:ext>
          </a:extLst>
        </xdr:cNvPr>
        <xdr:cNvGrpSpPr>
          <a:grpSpLocks/>
        </xdr:cNvGrpSpPr>
      </xdr:nvGrpSpPr>
      <xdr:grpSpPr bwMode="auto">
        <a:xfrm>
          <a:off x="3391390" y="10342572"/>
          <a:ext cx="120650" cy="212765"/>
          <a:chOff x="1389" y="516"/>
          <a:chExt cx="43" cy="21"/>
        </a:xfrm>
      </xdr:grpSpPr>
      <xdr:sp macro="" textlink="">
        <xdr:nvSpPr>
          <xdr:cNvPr id="569" name="Freeform 488">
            <a:extLst>
              <a:ext uri="{FF2B5EF4-FFF2-40B4-BE49-F238E27FC236}">
                <a16:creationId xmlns:a16="http://schemas.microsoft.com/office/drawing/2014/main" id="{00C91BB7-BB40-4ED8-B0B5-F7DB64359051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0" name="Freeform 489">
            <a:extLst>
              <a:ext uri="{FF2B5EF4-FFF2-40B4-BE49-F238E27FC236}">
                <a16:creationId xmlns:a16="http://schemas.microsoft.com/office/drawing/2014/main" id="{1F443A27-6C8F-486A-B0B8-8D2856272744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645892</xdr:colOff>
      <xdr:row>60</xdr:row>
      <xdr:rowOff>138181</xdr:rowOff>
    </xdr:from>
    <xdr:to>
      <xdr:col>6</xdr:col>
      <xdr:colOff>534767</xdr:colOff>
      <xdr:row>61</xdr:row>
      <xdr:rowOff>122818</xdr:rowOff>
    </xdr:to>
    <xdr:sp macro="" textlink="">
      <xdr:nvSpPr>
        <xdr:cNvPr id="571" name="Text Box 490">
          <a:extLst>
            <a:ext uri="{FF2B5EF4-FFF2-40B4-BE49-F238E27FC236}">
              <a16:creationId xmlns:a16="http://schemas.microsoft.com/office/drawing/2014/main" id="{F9EB632D-915D-472E-B450-47D5A9A62D38}"/>
            </a:ext>
          </a:extLst>
        </xdr:cNvPr>
        <xdr:cNvSpPr txBox="1">
          <a:spLocks noChangeArrowheads="1"/>
        </xdr:cNvSpPr>
      </xdr:nvSpPr>
      <xdr:spPr bwMode="auto">
        <a:xfrm>
          <a:off x="3585942" y="10425181"/>
          <a:ext cx="587375" cy="15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新大正橋</a:t>
          </a:r>
          <a:endParaRPr lang="ja-JP" altLang="en-US"/>
        </a:p>
      </xdr:txBody>
    </xdr:sp>
    <xdr:clientData/>
  </xdr:twoCellAnchor>
  <xdr:twoCellAnchor>
    <xdr:from>
      <xdr:col>9</xdr:col>
      <xdr:colOff>124558</xdr:colOff>
      <xdr:row>59</xdr:row>
      <xdr:rowOff>95250</xdr:rowOff>
    </xdr:from>
    <xdr:to>
      <xdr:col>9</xdr:col>
      <xdr:colOff>284871</xdr:colOff>
      <xdr:row>61</xdr:row>
      <xdr:rowOff>9963</xdr:rowOff>
    </xdr:to>
    <xdr:sp macro="" textlink="">
      <xdr:nvSpPr>
        <xdr:cNvPr id="576" name="Line 1143">
          <a:extLst>
            <a:ext uri="{FF2B5EF4-FFF2-40B4-BE49-F238E27FC236}">
              <a16:creationId xmlns:a16="http://schemas.microsoft.com/office/drawing/2014/main" id="{3076E662-9623-479B-90D2-684D001C21A7}"/>
            </a:ext>
          </a:extLst>
        </xdr:cNvPr>
        <xdr:cNvSpPr>
          <a:spLocks noChangeShapeType="1"/>
        </xdr:cNvSpPr>
      </xdr:nvSpPr>
      <xdr:spPr bwMode="auto">
        <a:xfrm>
          <a:off x="5858608" y="10210800"/>
          <a:ext cx="160313" cy="257613"/>
        </a:xfrm>
        <a:custGeom>
          <a:avLst/>
          <a:gdLst>
            <a:gd name="connsiteX0" fmla="*/ 0 w 160313"/>
            <a:gd name="connsiteY0" fmla="*/ 0 h 251751"/>
            <a:gd name="connsiteX1" fmla="*/ 160313 w 160313"/>
            <a:gd name="connsiteY1" fmla="*/ 251751 h 251751"/>
            <a:gd name="connsiteX0" fmla="*/ 0 w 160313"/>
            <a:gd name="connsiteY0" fmla="*/ 0 h 251751"/>
            <a:gd name="connsiteX1" fmla="*/ 160313 w 160313"/>
            <a:gd name="connsiteY1" fmla="*/ 251751 h 251751"/>
            <a:gd name="connsiteX0" fmla="*/ 0 w 160313"/>
            <a:gd name="connsiteY0" fmla="*/ 0 h 251751"/>
            <a:gd name="connsiteX1" fmla="*/ 160313 w 160313"/>
            <a:gd name="connsiteY1" fmla="*/ 251751 h 2517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0313" h="251751">
              <a:moveTo>
                <a:pt x="0" y="0"/>
              </a:moveTo>
              <a:cubicBezTo>
                <a:pt x="53438" y="127878"/>
                <a:pt x="48260" y="175161"/>
                <a:pt x="160313" y="2517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624976</xdr:colOff>
      <xdr:row>59</xdr:row>
      <xdr:rowOff>31314</xdr:rowOff>
    </xdr:from>
    <xdr:to>
      <xdr:col>6</xdr:col>
      <xdr:colOff>272852</xdr:colOff>
      <xdr:row>60</xdr:row>
      <xdr:rowOff>114102</xdr:rowOff>
    </xdr:to>
    <xdr:grpSp>
      <xdr:nvGrpSpPr>
        <xdr:cNvPr id="584" name="Group 6672">
          <a:extLst>
            <a:ext uri="{FF2B5EF4-FFF2-40B4-BE49-F238E27FC236}">
              <a16:creationId xmlns:a16="http://schemas.microsoft.com/office/drawing/2014/main" id="{2F5090C8-6354-49A7-9D3F-B650A9E0753E}"/>
            </a:ext>
          </a:extLst>
        </xdr:cNvPr>
        <xdr:cNvGrpSpPr>
          <a:grpSpLocks/>
        </xdr:cNvGrpSpPr>
      </xdr:nvGrpSpPr>
      <xdr:grpSpPr bwMode="auto">
        <a:xfrm>
          <a:off x="3514714" y="10060406"/>
          <a:ext cx="333676" cy="252773"/>
          <a:chOff x="536" y="109"/>
          <a:chExt cx="46" cy="44"/>
        </a:xfrm>
      </xdr:grpSpPr>
      <xdr:pic>
        <xdr:nvPicPr>
          <xdr:cNvPr id="585" name="Picture 6673" descr="route2">
            <a:extLst>
              <a:ext uri="{FF2B5EF4-FFF2-40B4-BE49-F238E27FC236}">
                <a16:creationId xmlns:a16="http://schemas.microsoft.com/office/drawing/2014/main" id="{DCB56BBB-455D-45C4-86BA-2F5ACB97F5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6" name="Text Box 6674">
            <a:extLst>
              <a:ext uri="{FF2B5EF4-FFF2-40B4-BE49-F238E27FC236}">
                <a16:creationId xmlns:a16="http://schemas.microsoft.com/office/drawing/2014/main" id="{D387B2D4-167D-4917-9DDF-9E546B3F27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135413</xdr:colOff>
      <xdr:row>62</xdr:row>
      <xdr:rowOff>127000</xdr:rowOff>
    </xdr:from>
    <xdr:to>
      <xdr:col>5</xdr:col>
      <xdr:colOff>410837</xdr:colOff>
      <xdr:row>64</xdr:row>
      <xdr:rowOff>20376</xdr:rowOff>
    </xdr:to>
    <xdr:sp macro="" textlink="">
      <xdr:nvSpPr>
        <xdr:cNvPr id="591" name="六角形 590">
          <a:extLst>
            <a:ext uri="{FF2B5EF4-FFF2-40B4-BE49-F238E27FC236}">
              <a16:creationId xmlns:a16="http://schemas.microsoft.com/office/drawing/2014/main" id="{92E807A1-488C-49A3-B48A-2D4E90242A0E}"/>
            </a:ext>
          </a:extLst>
        </xdr:cNvPr>
        <xdr:cNvSpPr/>
      </xdr:nvSpPr>
      <xdr:spPr bwMode="auto">
        <a:xfrm>
          <a:off x="3075463" y="10756900"/>
          <a:ext cx="275424" cy="2362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>
    <xdr:from>
      <xdr:col>7</xdr:col>
      <xdr:colOff>290754</xdr:colOff>
      <xdr:row>63</xdr:row>
      <xdr:rowOff>47617</xdr:rowOff>
    </xdr:from>
    <xdr:to>
      <xdr:col>7</xdr:col>
      <xdr:colOff>536203</xdr:colOff>
      <xdr:row>64</xdr:row>
      <xdr:rowOff>89548</xdr:rowOff>
    </xdr:to>
    <xdr:sp macro="" textlink="">
      <xdr:nvSpPr>
        <xdr:cNvPr id="592" name="六角形 591">
          <a:extLst>
            <a:ext uri="{FF2B5EF4-FFF2-40B4-BE49-F238E27FC236}">
              <a16:creationId xmlns:a16="http://schemas.microsoft.com/office/drawing/2014/main" id="{3C40D88A-B1F7-40BD-A0D4-F32A2D8D3233}"/>
            </a:ext>
          </a:extLst>
        </xdr:cNvPr>
        <xdr:cNvSpPr/>
      </xdr:nvSpPr>
      <xdr:spPr bwMode="auto">
        <a:xfrm>
          <a:off x="4629921" y="10982317"/>
          <a:ext cx="245449" cy="2154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>
    <xdr:from>
      <xdr:col>7</xdr:col>
      <xdr:colOff>455868</xdr:colOff>
      <xdr:row>58</xdr:row>
      <xdr:rowOff>183696</xdr:rowOff>
    </xdr:from>
    <xdr:to>
      <xdr:col>7</xdr:col>
      <xdr:colOff>701317</xdr:colOff>
      <xdr:row>60</xdr:row>
      <xdr:rowOff>28323</xdr:rowOff>
    </xdr:to>
    <xdr:sp macro="" textlink="">
      <xdr:nvSpPr>
        <xdr:cNvPr id="593" name="六角形 592">
          <a:extLst>
            <a:ext uri="{FF2B5EF4-FFF2-40B4-BE49-F238E27FC236}">
              <a16:creationId xmlns:a16="http://schemas.microsoft.com/office/drawing/2014/main" id="{2740AA88-7CF6-4527-B48A-787E0E570D12}"/>
            </a:ext>
          </a:extLst>
        </xdr:cNvPr>
        <xdr:cNvSpPr/>
      </xdr:nvSpPr>
      <xdr:spPr bwMode="auto">
        <a:xfrm>
          <a:off x="4792918" y="10115096"/>
          <a:ext cx="245449" cy="2002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>
    <xdr:from>
      <xdr:col>8</xdr:col>
      <xdr:colOff>122472</xdr:colOff>
      <xdr:row>59</xdr:row>
      <xdr:rowOff>156515</xdr:rowOff>
    </xdr:from>
    <xdr:to>
      <xdr:col>8</xdr:col>
      <xdr:colOff>367921</xdr:colOff>
      <xdr:row>61</xdr:row>
      <xdr:rowOff>1142</xdr:rowOff>
    </xdr:to>
    <xdr:sp macro="" textlink="">
      <xdr:nvSpPr>
        <xdr:cNvPr id="594" name="六角形 593">
          <a:extLst>
            <a:ext uri="{FF2B5EF4-FFF2-40B4-BE49-F238E27FC236}">
              <a16:creationId xmlns:a16="http://schemas.microsoft.com/office/drawing/2014/main" id="{1463B16E-68BD-4FEE-AD56-2CE037947BE4}"/>
            </a:ext>
          </a:extLst>
        </xdr:cNvPr>
        <xdr:cNvSpPr/>
      </xdr:nvSpPr>
      <xdr:spPr bwMode="auto">
        <a:xfrm>
          <a:off x="5158022" y="10272065"/>
          <a:ext cx="245449" cy="187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6</xdr:col>
      <xdr:colOff>262405</xdr:colOff>
      <xdr:row>63</xdr:row>
      <xdr:rowOff>3173</xdr:rowOff>
    </xdr:from>
    <xdr:to>
      <xdr:col>6</xdr:col>
      <xdr:colOff>626535</xdr:colOff>
      <xdr:row>64</xdr:row>
      <xdr:rowOff>126999</xdr:rowOff>
    </xdr:to>
    <xdr:grpSp>
      <xdr:nvGrpSpPr>
        <xdr:cNvPr id="595" name="Group 6672">
          <a:extLst>
            <a:ext uri="{FF2B5EF4-FFF2-40B4-BE49-F238E27FC236}">
              <a16:creationId xmlns:a16="http://schemas.microsoft.com/office/drawing/2014/main" id="{03BF69DA-29C5-45A4-944A-3BFBC8CC1BAF}"/>
            </a:ext>
          </a:extLst>
        </xdr:cNvPr>
        <xdr:cNvGrpSpPr>
          <a:grpSpLocks/>
        </xdr:cNvGrpSpPr>
      </xdr:nvGrpSpPr>
      <xdr:grpSpPr bwMode="auto">
        <a:xfrm>
          <a:off x="3837943" y="10712204"/>
          <a:ext cx="364130" cy="293810"/>
          <a:chOff x="536" y="109"/>
          <a:chExt cx="46" cy="44"/>
        </a:xfrm>
      </xdr:grpSpPr>
      <xdr:pic>
        <xdr:nvPicPr>
          <xdr:cNvPr id="596" name="Picture 6673" descr="route2">
            <a:extLst>
              <a:ext uri="{FF2B5EF4-FFF2-40B4-BE49-F238E27FC236}">
                <a16:creationId xmlns:a16="http://schemas.microsoft.com/office/drawing/2014/main" id="{A144ED7E-91FD-4AD2-BE89-80D558A243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7" name="Text Box 6674">
            <a:extLst>
              <a:ext uri="{FF2B5EF4-FFF2-40B4-BE49-F238E27FC236}">
                <a16:creationId xmlns:a16="http://schemas.microsoft.com/office/drawing/2014/main" id="{B7CE2B0E-E4BD-49C5-98CA-80A474DD7D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87275</xdr:colOff>
      <xdr:row>58</xdr:row>
      <xdr:rowOff>159089</xdr:rowOff>
    </xdr:from>
    <xdr:to>
      <xdr:col>10</xdr:col>
      <xdr:colOff>204712</xdr:colOff>
      <xdr:row>61</xdr:row>
      <xdr:rowOff>151762</xdr:rowOff>
    </xdr:to>
    <xdr:sp macro="" textlink="">
      <xdr:nvSpPr>
        <xdr:cNvPr id="598" name="Line 229">
          <a:extLst>
            <a:ext uri="{FF2B5EF4-FFF2-40B4-BE49-F238E27FC236}">
              <a16:creationId xmlns:a16="http://schemas.microsoft.com/office/drawing/2014/main" id="{3CC15043-23BC-491C-92FE-2F0A619F5CED}"/>
            </a:ext>
          </a:extLst>
        </xdr:cNvPr>
        <xdr:cNvSpPr>
          <a:spLocks noChangeShapeType="1"/>
        </xdr:cNvSpPr>
      </xdr:nvSpPr>
      <xdr:spPr bwMode="auto">
        <a:xfrm flipH="1">
          <a:off x="6519825" y="10103189"/>
          <a:ext cx="117437" cy="507023"/>
        </a:xfrm>
        <a:custGeom>
          <a:avLst/>
          <a:gdLst>
            <a:gd name="connsiteX0" fmla="*/ 0 w 117231"/>
            <a:gd name="connsiteY0" fmla="*/ 0 h 534866"/>
            <a:gd name="connsiteX1" fmla="*/ 117231 w 117231"/>
            <a:gd name="connsiteY1" fmla="*/ 534866 h 534866"/>
            <a:gd name="connsiteX0" fmla="*/ 0 w 117437"/>
            <a:gd name="connsiteY0" fmla="*/ 0 h 534866"/>
            <a:gd name="connsiteX1" fmla="*/ 117231 w 117437"/>
            <a:gd name="connsiteY1" fmla="*/ 534866 h 534866"/>
            <a:gd name="connsiteX0" fmla="*/ 0 w 117437"/>
            <a:gd name="connsiteY0" fmla="*/ 0 h 534866"/>
            <a:gd name="connsiteX1" fmla="*/ 117231 w 117437"/>
            <a:gd name="connsiteY1" fmla="*/ 534866 h 5348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437" h="534866">
              <a:moveTo>
                <a:pt x="0" y="0"/>
              </a:moveTo>
              <a:cubicBezTo>
                <a:pt x="39077" y="178289"/>
                <a:pt x="122116" y="188058"/>
                <a:pt x="117231" y="5348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72844</xdr:colOff>
      <xdr:row>60</xdr:row>
      <xdr:rowOff>165397</xdr:rowOff>
    </xdr:from>
    <xdr:to>
      <xdr:col>10</xdr:col>
      <xdr:colOff>124092</xdr:colOff>
      <xdr:row>64</xdr:row>
      <xdr:rowOff>115130</xdr:rowOff>
    </xdr:to>
    <xdr:sp macro="" textlink="">
      <xdr:nvSpPr>
        <xdr:cNvPr id="599" name="Freeform 230">
          <a:extLst>
            <a:ext uri="{FF2B5EF4-FFF2-40B4-BE49-F238E27FC236}">
              <a16:creationId xmlns:a16="http://schemas.microsoft.com/office/drawing/2014/main" id="{DD04B39C-C0B2-43DF-8B61-6BDBEC5AF120}"/>
            </a:ext>
          </a:extLst>
        </xdr:cNvPr>
        <xdr:cNvSpPr>
          <a:spLocks/>
        </xdr:cNvSpPr>
      </xdr:nvSpPr>
      <xdr:spPr bwMode="auto">
        <a:xfrm flipH="1">
          <a:off x="5806894" y="10452397"/>
          <a:ext cx="749748" cy="635533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11040"/>
            <a:gd name="connsiteY0" fmla="*/ 5193 h 5193"/>
            <a:gd name="connsiteX1" fmla="*/ 0 w 11040"/>
            <a:gd name="connsiteY1" fmla="*/ 636 h 5193"/>
            <a:gd name="connsiteX2" fmla="*/ 11040 w 11040"/>
            <a:gd name="connsiteY2" fmla="*/ 0 h 5193"/>
            <a:gd name="connsiteX0" fmla="*/ 0 w 10157"/>
            <a:gd name="connsiteY0" fmla="*/ 9822 h 9822"/>
            <a:gd name="connsiteX1" fmla="*/ 0 w 10157"/>
            <a:gd name="connsiteY1" fmla="*/ 1047 h 9822"/>
            <a:gd name="connsiteX2" fmla="*/ 10157 w 10157"/>
            <a:gd name="connsiteY2" fmla="*/ 725 h 9822"/>
            <a:gd name="connsiteX0" fmla="*/ 0 w 10000"/>
            <a:gd name="connsiteY0" fmla="*/ 10524 h 10524"/>
            <a:gd name="connsiteX1" fmla="*/ 0 w 10000"/>
            <a:gd name="connsiteY1" fmla="*/ 1590 h 10524"/>
            <a:gd name="connsiteX2" fmla="*/ 10000 w 10000"/>
            <a:gd name="connsiteY2" fmla="*/ 1262 h 10524"/>
            <a:gd name="connsiteX0" fmla="*/ 0 w 10000"/>
            <a:gd name="connsiteY0" fmla="*/ 9262 h 9262"/>
            <a:gd name="connsiteX1" fmla="*/ 0 w 10000"/>
            <a:gd name="connsiteY1" fmla="*/ 328 h 9262"/>
            <a:gd name="connsiteX2" fmla="*/ 10000 w 10000"/>
            <a:gd name="connsiteY2" fmla="*/ 0 h 9262"/>
            <a:gd name="connsiteX0" fmla="*/ 0 w 10937"/>
            <a:gd name="connsiteY0" fmla="*/ 12414 h 12414"/>
            <a:gd name="connsiteX1" fmla="*/ 937 w 10937"/>
            <a:gd name="connsiteY1" fmla="*/ 354 h 12414"/>
            <a:gd name="connsiteX2" fmla="*/ 10937 w 10937"/>
            <a:gd name="connsiteY2" fmla="*/ 0 h 12414"/>
            <a:gd name="connsiteX0" fmla="*/ 0 w 10937"/>
            <a:gd name="connsiteY0" fmla="*/ 12414 h 12414"/>
            <a:gd name="connsiteX1" fmla="*/ 937 w 10937"/>
            <a:gd name="connsiteY1" fmla="*/ 354 h 12414"/>
            <a:gd name="connsiteX2" fmla="*/ 10937 w 10937"/>
            <a:gd name="connsiteY2" fmla="*/ 0 h 12414"/>
            <a:gd name="connsiteX0" fmla="*/ 0 w 15624"/>
            <a:gd name="connsiteY0" fmla="*/ 14655 h 14655"/>
            <a:gd name="connsiteX1" fmla="*/ 937 w 15624"/>
            <a:gd name="connsiteY1" fmla="*/ 2595 h 14655"/>
            <a:gd name="connsiteX2" fmla="*/ 15624 w 15624"/>
            <a:gd name="connsiteY2" fmla="*/ 0 h 14655"/>
            <a:gd name="connsiteX0" fmla="*/ 0 w 17499"/>
            <a:gd name="connsiteY0" fmla="*/ 14655 h 14655"/>
            <a:gd name="connsiteX1" fmla="*/ 937 w 17499"/>
            <a:gd name="connsiteY1" fmla="*/ 2595 h 14655"/>
            <a:gd name="connsiteX2" fmla="*/ 17499 w 17499"/>
            <a:gd name="connsiteY2" fmla="*/ 0 h 14655"/>
            <a:gd name="connsiteX0" fmla="*/ 0 w 17499"/>
            <a:gd name="connsiteY0" fmla="*/ 14655 h 14655"/>
            <a:gd name="connsiteX1" fmla="*/ 937 w 17499"/>
            <a:gd name="connsiteY1" fmla="*/ 2595 h 14655"/>
            <a:gd name="connsiteX2" fmla="*/ 17499 w 17499"/>
            <a:gd name="connsiteY2" fmla="*/ 0 h 14655"/>
            <a:gd name="connsiteX0" fmla="*/ 0 w 17499"/>
            <a:gd name="connsiteY0" fmla="*/ 14655 h 14655"/>
            <a:gd name="connsiteX1" fmla="*/ 937 w 17499"/>
            <a:gd name="connsiteY1" fmla="*/ 2595 h 14655"/>
            <a:gd name="connsiteX2" fmla="*/ 17499 w 17499"/>
            <a:gd name="connsiteY2" fmla="*/ 0 h 14655"/>
            <a:gd name="connsiteX0" fmla="*/ 0 w 17499"/>
            <a:gd name="connsiteY0" fmla="*/ 14680 h 14680"/>
            <a:gd name="connsiteX1" fmla="*/ 937 w 17499"/>
            <a:gd name="connsiteY1" fmla="*/ 2620 h 14680"/>
            <a:gd name="connsiteX2" fmla="*/ 17499 w 17499"/>
            <a:gd name="connsiteY2" fmla="*/ 25 h 146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499" h="14680">
              <a:moveTo>
                <a:pt x="0" y="14680"/>
              </a:moveTo>
              <a:cubicBezTo>
                <a:pt x="1250" y="9281"/>
                <a:pt x="625" y="6640"/>
                <a:pt x="937" y="2620"/>
              </a:cubicBezTo>
              <a:cubicBezTo>
                <a:pt x="11548" y="2600"/>
                <a:pt x="10176" y="-300"/>
                <a:pt x="17499" y="2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7431</xdr:colOff>
      <xdr:row>62</xdr:row>
      <xdr:rowOff>5809</xdr:rowOff>
    </xdr:from>
    <xdr:to>
      <xdr:col>10</xdr:col>
      <xdr:colOff>163363</xdr:colOff>
      <xdr:row>62</xdr:row>
      <xdr:rowOff>155222</xdr:rowOff>
    </xdr:to>
    <xdr:sp macro="" textlink="">
      <xdr:nvSpPr>
        <xdr:cNvPr id="600" name="AutoShape 231">
          <a:extLst>
            <a:ext uri="{FF2B5EF4-FFF2-40B4-BE49-F238E27FC236}">
              <a16:creationId xmlns:a16="http://schemas.microsoft.com/office/drawing/2014/main" id="{8E281F57-8E18-4EBE-9A9B-EA256F00B1F1}"/>
            </a:ext>
          </a:extLst>
        </xdr:cNvPr>
        <xdr:cNvSpPr>
          <a:spLocks noChangeArrowheads="1"/>
        </xdr:cNvSpPr>
      </xdr:nvSpPr>
      <xdr:spPr bwMode="auto">
        <a:xfrm flipH="1">
          <a:off x="6439981" y="10635709"/>
          <a:ext cx="155932" cy="1494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152007</xdr:colOff>
      <xdr:row>63</xdr:row>
      <xdr:rowOff>80405</xdr:rowOff>
    </xdr:from>
    <xdr:ext cx="620580" cy="160896"/>
    <xdr:sp macro="" textlink="">
      <xdr:nvSpPr>
        <xdr:cNvPr id="601" name="Text Box 1300">
          <a:extLst>
            <a:ext uri="{FF2B5EF4-FFF2-40B4-BE49-F238E27FC236}">
              <a16:creationId xmlns:a16="http://schemas.microsoft.com/office/drawing/2014/main" id="{FF3E0874-4B59-479A-A947-816F317D8EA4}"/>
            </a:ext>
          </a:extLst>
        </xdr:cNvPr>
        <xdr:cNvSpPr txBox="1">
          <a:spLocks noChangeArrowheads="1"/>
        </xdr:cNvSpPr>
      </xdr:nvSpPr>
      <xdr:spPr bwMode="auto">
        <a:xfrm>
          <a:off x="5886057" y="10881755"/>
          <a:ext cx="620580" cy="160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平原会館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111717</xdr:colOff>
      <xdr:row>62</xdr:row>
      <xdr:rowOff>118837</xdr:rowOff>
    </xdr:from>
    <xdr:to>
      <xdr:col>10</xdr:col>
      <xdr:colOff>64563</xdr:colOff>
      <xdr:row>63</xdr:row>
      <xdr:rowOff>123551</xdr:rowOff>
    </xdr:to>
    <xdr:sp macro="" textlink="">
      <xdr:nvSpPr>
        <xdr:cNvPr id="602" name="Text Box 1300">
          <a:extLst>
            <a:ext uri="{FF2B5EF4-FFF2-40B4-BE49-F238E27FC236}">
              <a16:creationId xmlns:a16="http://schemas.microsoft.com/office/drawing/2014/main" id="{306E954E-DFD0-4069-8133-C9A1185C1C5D}"/>
            </a:ext>
          </a:extLst>
        </xdr:cNvPr>
        <xdr:cNvSpPr txBox="1">
          <a:spLocks noChangeArrowheads="1"/>
        </xdr:cNvSpPr>
      </xdr:nvSpPr>
      <xdr:spPr bwMode="auto">
        <a:xfrm>
          <a:off x="5845767" y="10748737"/>
          <a:ext cx="651346" cy="176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平原バス停・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74160</xdr:colOff>
      <xdr:row>61</xdr:row>
      <xdr:rowOff>114300</xdr:rowOff>
    </xdr:from>
    <xdr:to>
      <xdr:col>10</xdr:col>
      <xdr:colOff>398010</xdr:colOff>
      <xdr:row>64</xdr:row>
      <xdr:rowOff>44450</xdr:rowOff>
    </xdr:to>
    <xdr:sp macro="" textlink="">
      <xdr:nvSpPr>
        <xdr:cNvPr id="603" name="Line 527">
          <a:extLst>
            <a:ext uri="{FF2B5EF4-FFF2-40B4-BE49-F238E27FC236}">
              <a16:creationId xmlns:a16="http://schemas.microsoft.com/office/drawing/2014/main" id="{D6908E10-1148-4084-8B69-EB58F970D6FF}"/>
            </a:ext>
          </a:extLst>
        </xdr:cNvPr>
        <xdr:cNvSpPr>
          <a:spLocks noChangeShapeType="1"/>
        </xdr:cNvSpPr>
      </xdr:nvSpPr>
      <xdr:spPr bwMode="auto">
        <a:xfrm>
          <a:off x="6506710" y="10572750"/>
          <a:ext cx="323850" cy="444500"/>
        </a:xfrm>
        <a:custGeom>
          <a:avLst/>
          <a:gdLst>
            <a:gd name="connsiteX0" fmla="*/ 0 w 393700"/>
            <a:gd name="connsiteY0" fmla="*/ 0 h 393700"/>
            <a:gd name="connsiteX1" fmla="*/ 393700 w 393700"/>
            <a:gd name="connsiteY1" fmla="*/ 393700 h 393700"/>
            <a:gd name="connsiteX0" fmla="*/ 0 w 393700"/>
            <a:gd name="connsiteY0" fmla="*/ 0 h 393700"/>
            <a:gd name="connsiteX1" fmla="*/ 393700 w 393700"/>
            <a:gd name="connsiteY1" fmla="*/ 393700 h 393700"/>
            <a:gd name="connsiteX0" fmla="*/ 0 w 323850"/>
            <a:gd name="connsiteY0" fmla="*/ 0 h 444500"/>
            <a:gd name="connsiteX1" fmla="*/ 323850 w 323850"/>
            <a:gd name="connsiteY1" fmla="*/ 444500 h 444500"/>
            <a:gd name="connsiteX0" fmla="*/ 0 w 323850"/>
            <a:gd name="connsiteY0" fmla="*/ 0 h 444500"/>
            <a:gd name="connsiteX1" fmla="*/ 323850 w 323850"/>
            <a:gd name="connsiteY1" fmla="*/ 444500 h 444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3850" h="444500">
              <a:moveTo>
                <a:pt x="0" y="0"/>
              </a:moveTo>
              <a:cubicBezTo>
                <a:pt x="302683" y="4233"/>
                <a:pt x="262467" y="294217"/>
                <a:pt x="323850" y="4445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132293</xdr:colOff>
      <xdr:row>59</xdr:row>
      <xdr:rowOff>81086</xdr:rowOff>
    </xdr:from>
    <xdr:to>
      <xdr:col>10</xdr:col>
      <xdr:colOff>185310</xdr:colOff>
      <xdr:row>61</xdr:row>
      <xdr:rowOff>150935</xdr:rowOff>
    </xdr:to>
    <xdr:sp macro="" textlink="">
      <xdr:nvSpPr>
        <xdr:cNvPr id="604" name="Line 229">
          <a:extLst>
            <a:ext uri="{FF2B5EF4-FFF2-40B4-BE49-F238E27FC236}">
              <a16:creationId xmlns:a16="http://schemas.microsoft.com/office/drawing/2014/main" id="{63424B43-AEE1-4221-B775-DFDBBE96769E}"/>
            </a:ext>
          </a:extLst>
        </xdr:cNvPr>
        <xdr:cNvSpPr>
          <a:spLocks noChangeShapeType="1"/>
        </xdr:cNvSpPr>
      </xdr:nvSpPr>
      <xdr:spPr bwMode="auto">
        <a:xfrm flipH="1">
          <a:off x="6564843" y="10196636"/>
          <a:ext cx="53017" cy="412749"/>
        </a:xfrm>
        <a:custGeom>
          <a:avLst/>
          <a:gdLst>
            <a:gd name="connsiteX0" fmla="*/ 0 w 117231"/>
            <a:gd name="connsiteY0" fmla="*/ 0 h 534866"/>
            <a:gd name="connsiteX1" fmla="*/ 117231 w 117231"/>
            <a:gd name="connsiteY1" fmla="*/ 534866 h 534866"/>
            <a:gd name="connsiteX0" fmla="*/ 0 w 117437"/>
            <a:gd name="connsiteY0" fmla="*/ 0 h 534866"/>
            <a:gd name="connsiteX1" fmla="*/ 117231 w 117437"/>
            <a:gd name="connsiteY1" fmla="*/ 534866 h 534866"/>
            <a:gd name="connsiteX0" fmla="*/ 0 w 117437"/>
            <a:gd name="connsiteY0" fmla="*/ 0 h 534866"/>
            <a:gd name="connsiteX1" fmla="*/ 117231 w 117437"/>
            <a:gd name="connsiteY1" fmla="*/ 534866 h 534866"/>
            <a:gd name="connsiteX0" fmla="*/ 0 w 60671"/>
            <a:gd name="connsiteY0" fmla="*/ 0 h 484434"/>
            <a:gd name="connsiteX1" fmla="*/ 60081 w 60671"/>
            <a:gd name="connsiteY1" fmla="*/ 484434 h 484434"/>
            <a:gd name="connsiteX0" fmla="*/ 8145 w 68396"/>
            <a:gd name="connsiteY0" fmla="*/ 0 h 484434"/>
            <a:gd name="connsiteX1" fmla="*/ 68226 w 68396"/>
            <a:gd name="connsiteY1" fmla="*/ 484434 h 484434"/>
            <a:gd name="connsiteX0" fmla="*/ 6110 w 66372"/>
            <a:gd name="connsiteY0" fmla="*/ 0 h 484434"/>
            <a:gd name="connsiteX1" fmla="*/ 66191 w 66372"/>
            <a:gd name="connsiteY1" fmla="*/ 484434 h 484434"/>
            <a:gd name="connsiteX0" fmla="*/ 7829 w 42627"/>
            <a:gd name="connsiteY0" fmla="*/ 0 h 523501"/>
            <a:gd name="connsiteX1" fmla="*/ 42383 w 42627"/>
            <a:gd name="connsiteY1" fmla="*/ 523501 h 5235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627" h="523501">
              <a:moveTo>
                <a:pt x="7829" y="0"/>
              </a:moveTo>
              <a:cubicBezTo>
                <a:pt x="-22944" y="165681"/>
                <a:pt x="47268" y="176693"/>
                <a:pt x="42383" y="5235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87538</xdr:colOff>
      <xdr:row>61</xdr:row>
      <xdr:rowOff>120650</xdr:rowOff>
    </xdr:from>
    <xdr:to>
      <xdr:col>10</xdr:col>
      <xdr:colOff>519338</xdr:colOff>
      <xdr:row>62</xdr:row>
      <xdr:rowOff>107950</xdr:rowOff>
    </xdr:to>
    <xdr:sp macro="" textlink="">
      <xdr:nvSpPr>
        <xdr:cNvPr id="605" name="Text Box 1300">
          <a:extLst>
            <a:ext uri="{FF2B5EF4-FFF2-40B4-BE49-F238E27FC236}">
              <a16:creationId xmlns:a16="http://schemas.microsoft.com/office/drawing/2014/main" id="{33C51141-CC65-42E7-98CD-400A4BF5C759}"/>
            </a:ext>
          </a:extLst>
        </xdr:cNvPr>
        <xdr:cNvSpPr txBox="1">
          <a:spLocks noChangeArrowheads="1"/>
        </xdr:cNvSpPr>
      </xdr:nvSpPr>
      <xdr:spPr bwMode="auto">
        <a:xfrm>
          <a:off x="6520088" y="10579100"/>
          <a:ext cx="4318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・自販機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666749</xdr:colOff>
      <xdr:row>58</xdr:row>
      <xdr:rowOff>110426</xdr:rowOff>
    </xdr:from>
    <xdr:to>
      <xdr:col>10</xdr:col>
      <xdr:colOff>142871</xdr:colOff>
      <xdr:row>59</xdr:row>
      <xdr:rowOff>123572</xdr:rowOff>
    </xdr:to>
    <xdr:sp macro="" textlink="">
      <xdr:nvSpPr>
        <xdr:cNvPr id="606" name="六角形 605">
          <a:extLst>
            <a:ext uri="{FF2B5EF4-FFF2-40B4-BE49-F238E27FC236}">
              <a16:creationId xmlns:a16="http://schemas.microsoft.com/office/drawing/2014/main" id="{84702CBA-9500-46EA-8CA6-6122DE5B3AF3}"/>
            </a:ext>
          </a:extLst>
        </xdr:cNvPr>
        <xdr:cNvSpPr/>
      </xdr:nvSpPr>
      <xdr:spPr bwMode="auto">
        <a:xfrm>
          <a:off x="6400799" y="10054526"/>
          <a:ext cx="174622" cy="1845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115668</xdr:colOff>
      <xdr:row>63</xdr:row>
      <xdr:rowOff>74833</xdr:rowOff>
    </xdr:from>
    <xdr:to>
      <xdr:col>10</xdr:col>
      <xdr:colOff>361117</xdr:colOff>
      <xdr:row>64</xdr:row>
      <xdr:rowOff>116764</xdr:rowOff>
    </xdr:to>
    <xdr:sp macro="" textlink="">
      <xdr:nvSpPr>
        <xdr:cNvPr id="607" name="六角形 606">
          <a:extLst>
            <a:ext uri="{FF2B5EF4-FFF2-40B4-BE49-F238E27FC236}">
              <a16:creationId xmlns:a16="http://schemas.microsoft.com/office/drawing/2014/main" id="{5F43486F-4A38-48D3-8162-55C2DAFD8AFF}"/>
            </a:ext>
          </a:extLst>
        </xdr:cNvPr>
        <xdr:cNvSpPr/>
      </xdr:nvSpPr>
      <xdr:spPr bwMode="auto">
        <a:xfrm>
          <a:off x="6548218" y="10876183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360612</xdr:colOff>
      <xdr:row>60</xdr:row>
      <xdr:rowOff>0</xdr:rowOff>
    </xdr:from>
    <xdr:to>
      <xdr:col>9</xdr:col>
      <xdr:colOff>606061</xdr:colOff>
      <xdr:row>61</xdr:row>
      <xdr:rowOff>28324</xdr:rowOff>
    </xdr:to>
    <xdr:sp macro="" textlink="">
      <xdr:nvSpPr>
        <xdr:cNvPr id="608" name="六角形 607">
          <a:extLst>
            <a:ext uri="{FF2B5EF4-FFF2-40B4-BE49-F238E27FC236}">
              <a16:creationId xmlns:a16="http://schemas.microsoft.com/office/drawing/2014/main" id="{1C747846-26E2-444E-8399-CF8298F21A77}"/>
            </a:ext>
          </a:extLst>
        </xdr:cNvPr>
        <xdr:cNvSpPr/>
      </xdr:nvSpPr>
      <xdr:spPr bwMode="auto">
        <a:xfrm>
          <a:off x="6094662" y="10287000"/>
          <a:ext cx="245449" cy="1997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11</xdr:col>
      <xdr:colOff>16934</xdr:colOff>
      <xdr:row>5</xdr:row>
      <xdr:rowOff>127003</xdr:rowOff>
    </xdr:from>
    <xdr:to>
      <xdr:col>11</xdr:col>
      <xdr:colOff>639234</xdr:colOff>
      <xdr:row>8</xdr:row>
      <xdr:rowOff>148171</xdr:rowOff>
    </xdr:to>
    <xdr:sp macro="" textlink="">
      <xdr:nvSpPr>
        <xdr:cNvPr id="612" name="Freeform 2096">
          <a:extLst>
            <a:ext uri="{FF2B5EF4-FFF2-40B4-BE49-F238E27FC236}">
              <a16:creationId xmlns:a16="http://schemas.microsoft.com/office/drawing/2014/main" id="{AEB15E6F-5998-4682-8323-341542737A7E}"/>
            </a:ext>
          </a:extLst>
        </xdr:cNvPr>
        <xdr:cNvSpPr>
          <a:spLocks/>
        </xdr:cNvSpPr>
      </xdr:nvSpPr>
      <xdr:spPr bwMode="auto">
        <a:xfrm>
          <a:off x="8544984" y="984253"/>
          <a:ext cx="622300" cy="53551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9735 w 9735"/>
            <a:gd name="connsiteY0" fmla="*/ 11905 h 11905"/>
            <a:gd name="connsiteX1" fmla="*/ 9735 w 9735"/>
            <a:gd name="connsiteY1" fmla="*/ 1905 h 11905"/>
            <a:gd name="connsiteX2" fmla="*/ 0 w 9735"/>
            <a:gd name="connsiteY2" fmla="*/ 0 h 11905"/>
            <a:gd name="connsiteX0" fmla="*/ 9547 w 9547"/>
            <a:gd name="connsiteY0" fmla="*/ 11000 h 11000"/>
            <a:gd name="connsiteX1" fmla="*/ 9547 w 9547"/>
            <a:gd name="connsiteY1" fmla="*/ 2600 h 11000"/>
            <a:gd name="connsiteX2" fmla="*/ 0 w 9547"/>
            <a:gd name="connsiteY2" fmla="*/ 0 h 11000"/>
            <a:gd name="connsiteX0" fmla="*/ 10000 w 10000"/>
            <a:gd name="connsiteY0" fmla="*/ 10000 h 10000"/>
            <a:gd name="connsiteX1" fmla="*/ 10000 w 10000"/>
            <a:gd name="connsiteY1" fmla="*/ 236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236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2364 h 10000"/>
            <a:gd name="connsiteX2" fmla="*/ 7149 w 10000"/>
            <a:gd name="connsiteY2" fmla="*/ 958 h 10000"/>
            <a:gd name="connsiteX3" fmla="*/ 0 w 10000"/>
            <a:gd name="connsiteY3" fmla="*/ 0 h 10000"/>
            <a:gd name="connsiteX0" fmla="*/ 9810 w 10000"/>
            <a:gd name="connsiteY0" fmla="*/ 8909 h 8909"/>
            <a:gd name="connsiteX1" fmla="*/ 10000 w 10000"/>
            <a:gd name="connsiteY1" fmla="*/ 2364 h 8909"/>
            <a:gd name="connsiteX2" fmla="*/ 7149 w 10000"/>
            <a:gd name="connsiteY2" fmla="*/ 958 h 8909"/>
            <a:gd name="connsiteX3" fmla="*/ 0 w 10000"/>
            <a:gd name="connsiteY3" fmla="*/ 0 h 8909"/>
            <a:gd name="connsiteX0" fmla="*/ 11135 w 11325"/>
            <a:gd name="connsiteY0" fmla="*/ 10597 h 10597"/>
            <a:gd name="connsiteX1" fmla="*/ 11325 w 11325"/>
            <a:gd name="connsiteY1" fmla="*/ 3250 h 10597"/>
            <a:gd name="connsiteX2" fmla="*/ 8474 w 11325"/>
            <a:gd name="connsiteY2" fmla="*/ 1672 h 10597"/>
            <a:gd name="connsiteX3" fmla="*/ 0 w 11325"/>
            <a:gd name="connsiteY3" fmla="*/ 0 h 105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25" h="10597">
              <a:moveTo>
                <a:pt x="11135" y="10597"/>
              </a:moveTo>
              <a:cubicBezTo>
                <a:pt x="11198" y="8148"/>
                <a:pt x="11262" y="5700"/>
                <a:pt x="11325" y="3250"/>
              </a:cubicBezTo>
              <a:cubicBezTo>
                <a:pt x="10739" y="1678"/>
                <a:pt x="10141" y="2115"/>
                <a:pt x="8474" y="1672"/>
              </a:cubicBezTo>
              <a:cubicBezTo>
                <a:pt x="6807" y="1230"/>
                <a:pt x="1081" y="29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569546</xdr:colOff>
      <xdr:row>6</xdr:row>
      <xdr:rowOff>123490</xdr:rowOff>
    </xdr:from>
    <xdr:to>
      <xdr:col>12</xdr:col>
      <xdr:colOff>8466</xdr:colOff>
      <xdr:row>7</xdr:row>
      <xdr:rowOff>80433</xdr:rowOff>
    </xdr:to>
    <xdr:sp macro="" textlink="">
      <xdr:nvSpPr>
        <xdr:cNvPr id="613" name="AutoShape 2090">
          <a:extLst>
            <a:ext uri="{FF2B5EF4-FFF2-40B4-BE49-F238E27FC236}">
              <a16:creationId xmlns:a16="http://schemas.microsoft.com/office/drawing/2014/main" id="{F4C8F370-7EE8-4150-9B2F-9BB2F806EEF0}"/>
            </a:ext>
          </a:extLst>
        </xdr:cNvPr>
        <xdr:cNvSpPr>
          <a:spLocks noChangeArrowheads="1"/>
        </xdr:cNvSpPr>
      </xdr:nvSpPr>
      <xdr:spPr bwMode="auto">
        <a:xfrm>
          <a:off x="9097596" y="1152190"/>
          <a:ext cx="137420" cy="1283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640051</xdr:colOff>
      <xdr:row>5</xdr:row>
      <xdr:rowOff>107707</xdr:rowOff>
    </xdr:from>
    <xdr:to>
      <xdr:col>12</xdr:col>
      <xdr:colOff>535031</xdr:colOff>
      <xdr:row>6</xdr:row>
      <xdr:rowOff>76934</xdr:rowOff>
    </xdr:to>
    <xdr:sp macro="" textlink="">
      <xdr:nvSpPr>
        <xdr:cNvPr id="614" name="Line 1189">
          <a:extLst>
            <a:ext uri="{FF2B5EF4-FFF2-40B4-BE49-F238E27FC236}">
              <a16:creationId xmlns:a16="http://schemas.microsoft.com/office/drawing/2014/main" id="{BEE2073B-9CBF-4BD0-AF2A-2B7BBA9B1E22}"/>
            </a:ext>
          </a:extLst>
        </xdr:cNvPr>
        <xdr:cNvSpPr>
          <a:spLocks noChangeShapeType="1"/>
        </xdr:cNvSpPr>
      </xdr:nvSpPr>
      <xdr:spPr bwMode="auto">
        <a:xfrm flipV="1">
          <a:off x="9168101" y="964957"/>
          <a:ext cx="593480" cy="1406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198970</xdr:colOff>
      <xdr:row>5</xdr:row>
      <xdr:rowOff>114299</xdr:rowOff>
    </xdr:from>
    <xdr:ext cx="393700" cy="186267"/>
    <xdr:sp macro="" textlink="">
      <xdr:nvSpPr>
        <xdr:cNvPr id="615" name="Text Box 1300">
          <a:extLst>
            <a:ext uri="{FF2B5EF4-FFF2-40B4-BE49-F238E27FC236}">
              <a16:creationId xmlns:a16="http://schemas.microsoft.com/office/drawing/2014/main" id="{297DC9B5-F9DD-4CED-8961-7B78340575DA}"/>
            </a:ext>
          </a:extLst>
        </xdr:cNvPr>
        <xdr:cNvSpPr txBox="1">
          <a:spLocks noChangeArrowheads="1"/>
        </xdr:cNvSpPr>
      </xdr:nvSpPr>
      <xdr:spPr bwMode="auto">
        <a:xfrm>
          <a:off x="9425520" y="971549"/>
          <a:ext cx="393700" cy="186267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広域農道</a:t>
          </a:r>
          <a:endParaRPr lang="ja-JP" altLang="ja-JP" sz="900">
            <a:effectLst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ﾌﾙｰﾂﾛｰﾄﾞ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172264</xdr:colOff>
      <xdr:row>3</xdr:row>
      <xdr:rowOff>139212</xdr:rowOff>
    </xdr:from>
    <xdr:to>
      <xdr:col>16</xdr:col>
      <xdr:colOff>116806</xdr:colOff>
      <xdr:row>8</xdr:row>
      <xdr:rowOff>156668</xdr:rowOff>
    </xdr:to>
    <xdr:sp macro="" textlink="">
      <xdr:nvSpPr>
        <xdr:cNvPr id="616" name="Freeform 230">
          <a:extLst>
            <a:ext uri="{FF2B5EF4-FFF2-40B4-BE49-F238E27FC236}">
              <a16:creationId xmlns:a16="http://schemas.microsoft.com/office/drawing/2014/main" id="{98516D5A-9EEE-4913-8234-CDD245645715}"/>
            </a:ext>
          </a:extLst>
        </xdr:cNvPr>
        <xdr:cNvSpPr>
          <a:spLocks/>
        </xdr:cNvSpPr>
      </xdr:nvSpPr>
      <xdr:spPr bwMode="auto">
        <a:xfrm flipH="1">
          <a:off x="11494314" y="653562"/>
          <a:ext cx="643042" cy="874706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11040"/>
            <a:gd name="connsiteY0" fmla="*/ 5193 h 5193"/>
            <a:gd name="connsiteX1" fmla="*/ 0 w 11040"/>
            <a:gd name="connsiteY1" fmla="*/ 636 h 5193"/>
            <a:gd name="connsiteX2" fmla="*/ 11040 w 11040"/>
            <a:gd name="connsiteY2" fmla="*/ 0 h 5193"/>
            <a:gd name="connsiteX0" fmla="*/ 0 w 10157"/>
            <a:gd name="connsiteY0" fmla="*/ 9822 h 9822"/>
            <a:gd name="connsiteX1" fmla="*/ 0 w 10157"/>
            <a:gd name="connsiteY1" fmla="*/ 1047 h 9822"/>
            <a:gd name="connsiteX2" fmla="*/ 10157 w 10157"/>
            <a:gd name="connsiteY2" fmla="*/ 725 h 9822"/>
            <a:gd name="connsiteX0" fmla="*/ 0 w 10000"/>
            <a:gd name="connsiteY0" fmla="*/ 10524 h 10524"/>
            <a:gd name="connsiteX1" fmla="*/ 0 w 10000"/>
            <a:gd name="connsiteY1" fmla="*/ 1590 h 10524"/>
            <a:gd name="connsiteX2" fmla="*/ 10000 w 10000"/>
            <a:gd name="connsiteY2" fmla="*/ 1262 h 10524"/>
            <a:gd name="connsiteX0" fmla="*/ 0 w 10000"/>
            <a:gd name="connsiteY0" fmla="*/ 9262 h 9262"/>
            <a:gd name="connsiteX1" fmla="*/ 0 w 10000"/>
            <a:gd name="connsiteY1" fmla="*/ 328 h 9262"/>
            <a:gd name="connsiteX2" fmla="*/ 10000 w 10000"/>
            <a:gd name="connsiteY2" fmla="*/ 0 h 9262"/>
            <a:gd name="connsiteX0" fmla="*/ 0 w 10937"/>
            <a:gd name="connsiteY0" fmla="*/ 12414 h 12414"/>
            <a:gd name="connsiteX1" fmla="*/ 937 w 10937"/>
            <a:gd name="connsiteY1" fmla="*/ 354 h 12414"/>
            <a:gd name="connsiteX2" fmla="*/ 10937 w 10937"/>
            <a:gd name="connsiteY2" fmla="*/ 0 h 12414"/>
            <a:gd name="connsiteX0" fmla="*/ 0 w 10937"/>
            <a:gd name="connsiteY0" fmla="*/ 12414 h 12414"/>
            <a:gd name="connsiteX1" fmla="*/ 937 w 10937"/>
            <a:gd name="connsiteY1" fmla="*/ 354 h 12414"/>
            <a:gd name="connsiteX2" fmla="*/ 10937 w 10937"/>
            <a:gd name="connsiteY2" fmla="*/ 0 h 12414"/>
            <a:gd name="connsiteX0" fmla="*/ 0 w 13232"/>
            <a:gd name="connsiteY0" fmla="*/ 22552 h 22552"/>
            <a:gd name="connsiteX1" fmla="*/ 937 w 13232"/>
            <a:gd name="connsiteY1" fmla="*/ 10492 h 22552"/>
            <a:gd name="connsiteX2" fmla="*/ 13232 w 13232"/>
            <a:gd name="connsiteY2" fmla="*/ 0 h 22552"/>
            <a:gd name="connsiteX0" fmla="*/ 0 w 13232"/>
            <a:gd name="connsiteY0" fmla="*/ 22552 h 22552"/>
            <a:gd name="connsiteX1" fmla="*/ 937 w 13232"/>
            <a:gd name="connsiteY1" fmla="*/ 10492 h 22552"/>
            <a:gd name="connsiteX2" fmla="*/ 13232 w 13232"/>
            <a:gd name="connsiteY2" fmla="*/ 0 h 22552"/>
            <a:gd name="connsiteX0" fmla="*/ 0 w 13232"/>
            <a:gd name="connsiteY0" fmla="*/ 22552 h 22552"/>
            <a:gd name="connsiteX1" fmla="*/ 937 w 13232"/>
            <a:gd name="connsiteY1" fmla="*/ 10492 h 22552"/>
            <a:gd name="connsiteX2" fmla="*/ 13232 w 13232"/>
            <a:gd name="connsiteY2" fmla="*/ 0 h 22552"/>
            <a:gd name="connsiteX0" fmla="*/ 0 w 13232"/>
            <a:gd name="connsiteY0" fmla="*/ 22552 h 22552"/>
            <a:gd name="connsiteX1" fmla="*/ 937 w 13232"/>
            <a:gd name="connsiteY1" fmla="*/ 10492 h 22552"/>
            <a:gd name="connsiteX2" fmla="*/ 13232 w 13232"/>
            <a:gd name="connsiteY2" fmla="*/ 0 h 22552"/>
            <a:gd name="connsiteX0" fmla="*/ 0 w 12764"/>
            <a:gd name="connsiteY0" fmla="*/ 18610 h 18610"/>
            <a:gd name="connsiteX1" fmla="*/ 937 w 12764"/>
            <a:gd name="connsiteY1" fmla="*/ 6550 h 18610"/>
            <a:gd name="connsiteX2" fmla="*/ 12764 w 12764"/>
            <a:gd name="connsiteY2" fmla="*/ 0 h 18610"/>
            <a:gd name="connsiteX0" fmla="*/ 0 w 12764"/>
            <a:gd name="connsiteY0" fmla="*/ 18610 h 18610"/>
            <a:gd name="connsiteX1" fmla="*/ 937 w 12764"/>
            <a:gd name="connsiteY1" fmla="*/ 6550 h 18610"/>
            <a:gd name="connsiteX2" fmla="*/ 12764 w 12764"/>
            <a:gd name="connsiteY2" fmla="*/ 0 h 18610"/>
            <a:gd name="connsiteX0" fmla="*/ 0 w 12764"/>
            <a:gd name="connsiteY0" fmla="*/ 18610 h 18610"/>
            <a:gd name="connsiteX1" fmla="*/ 937 w 12764"/>
            <a:gd name="connsiteY1" fmla="*/ 6550 h 18610"/>
            <a:gd name="connsiteX2" fmla="*/ 12764 w 12764"/>
            <a:gd name="connsiteY2" fmla="*/ 0 h 186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64" h="18610">
              <a:moveTo>
                <a:pt x="0" y="18610"/>
              </a:moveTo>
              <a:cubicBezTo>
                <a:pt x="1250" y="13211"/>
                <a:pt x="625" y="10570"/>
                <a:pt x="937" y="6550"/>
              </a:cubicBezTo>
              <a:cubicBezTo>
                <a:pt x="8249" y="6846"/>
                <a:pt x="11944" y="5924"/>
                <a:pt x="1276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11622</xdr:colOff>
      <xdr:row>6</xdr:row>
      <xdr:rowOff>1104</xdr:rowOff>
    </xdr:from>
    <xdr:to>
      <xdr:col>16</xdr:col>
      <xdr:colOff>152398</xdr:colOff>
      <xdr:row>6</xdr:row>
      <xdr:rowOff>148167</xdr:rowOff>
    </xdr:to>
    <xdr:sp macro="" textlink="">
      <xdr:nvSpPr>
        <xdr:cNvPr id="617" name="AutoShape 231">
          <a:extLst>
            <a:ext uri="{FF2B5EF4-FFF2-40B4-BE49-F238E27FC236}">
              <a16:creationId xmlns:a16="http://schemas.microsoft.com/office/drawing/2014/main" id="{D3C67B76-8CAA-4C80-B585-3DD3E49E97CC}"/>
            </a:ext>
          </a:extLst>
        </xdr:cNvPr>
        <xdr:cNvSpPr>
          <a:spLocks noChangeArrowheads="1"/>
        </xdr:cNvSpPr>
      </xdr:nvSpPr>
      <xdr:spPr bwMode="auto">
        <a:xfrm flipH="1">
          <a:off x="12032172" y="1029804"/>
          <a:ext cx="140776" cy="1470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70459</xdr:colOff>
      <xdr:row>2</xdr:row>
      <xdr:rowOff>113199</xdr:rowOff>
    </xdr:from>
    <xdr:to>
      <xdr:col>16</xdr:col>
      <xdr:colOff>187896</xdr:colOff>
      <xdr:row>5</xdr:row>
      <xdr:rowOff>105872</xdr:rowOff>
    </xdr:to>
    <xdr:sp macro="" textlink="">
      <xdr:nvSpPr>
        <xdr:cNvPr id="618" name="Line 229">
          <a:extLst>
            <a:ext uri="{FF2B5EF4-FFF2-40B4-BE49-F238E27FC236}">
              <a16:creationId xmlns:a16="http://schemas.microsoft.com/office/drawing/2014/main" id="{23574F90-FB5C-4786-8EE9-01383CC5059E}"/>
            </a:ext>
          </a:extLst>
        </xdr:cNvPr>
        <xdr:cNvSpPr>
          <a:spLocks noChangeShapeType="1"/>
        </xdr:cNvSpPr>
      </xdr:nvSpPr>
      <xdr:spPr bwMode="auto">
        <a:xfrm flipH="1">
          <a:off x="12091009" y="456099"/>
          <a:ext cx="117437" cy="507023"/>
        </a:xfrm>
        <a:custGeom>
          <a:avLst/>
          <a:gdLst>
            <a:gd name="connsiteX0" fmla="*/ 0 w 117231"/>
            <a:gd name="connsiteY0" fmla="*/ 0 h 534866"/>
            <a:gd name="connsiteX1" fmla="*/ 117231 w 117231"/>
            <a:gd name="connsiteY1" fmla="*/ 534866 h 534866"/>
            <a:gd name="connsiteX0" fmla="*/ 0 w 117437"/>
            <a:gd name="connsiteY0" fmla="*/ 0 h 534866"/>
            <a:gd name="connsiteX1" fmla="*/ 117231 w 117437"/>
            <a:gd name="connsiteY1" fmla="*/ 534866 h 534866"/>
            <a:gd name="connsiteX0" fmla="*/ 0 w 117437"/>
            <a:gd name="connsiteY0" fmla="*/ 0 h 534866"/>
            <a:gd name="connsiteX1" fmla="*/ 117231 w 117437"/>
            <a:gd name="connsiteY1" fmla="*/ 534866 h 5348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437" h="534866">
              <a:moveTo>
                <a:pt x="0" y="0"/>
              </a:moveTo>
              <a:cubicBezTo>
                <a:pt x="39077" y="178289"/>
                <a:pt x="122116" y="188058"/>
                <a:pt x="117231" y="5348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116005</xdr:colOff>
      <xdr:row>3</xdr:row>
      <xdr:rowOff>170406</xdr:rowOff>
    </xdr:from>
    <xdr:to>
      <xdr:col>16</xdr:col>
      <xdr:colOff>239183</xdr:colOff>
      <xdr:row>5</xdr:row>
      <xdr:rowOff>9925</xdr:rowOff>
    </xdr:to>
    <xdr:grpSp>
      <xdr:nvGrpSpPr>
        <xdr:cNvPr id="619" name="グループ化 618">
          <a:extLst>
            <a:ext uri="{FF2B5EF4-FFF2-40B4-BE49-F238E27FC236}">
              <a16:creationId xmlns:a16="http://schemas.microsoft.com/office/drawing/2014/main" id="{0A0BD13D-AA7F-4784-9E22-41618C14D80B}"/>
            </a:ext>
          </a:extLst>
        </xdr:cNvPr>
        <xdr:cNvGrpSpPr/>
      </xdr:nvGrpSpPr>
      <xdr:grpSpPr>
        <a:xfrm rot="5400000">
          <a:off x="10521388" y="708515"/>
          <a:ext cx="179488" cy="123178"/>
          <a:chOff x="1456766" y="5311588"/>
          <a:chExt cx="156881" cy="106456"/>
        </a:xfrm>
      </xdr:grpSpPr>
      <xdr:sp macro="" textlink="">
        <xdr:nvSpPr>
          <xdr:cNvPr id="620" name="Line 2970">
            <a:extLst>
              <a:ext uri="{FF2B5EF4-FFF2-40B4-BE49-F238E27FC236}">
                <a16:creationId xmlns:a16="http://schemas.microsoft.com/office/drawing/2014/main" id="{8C39A22D-3436-49C4-BA41-5EA661E4AA2B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12700">
            <a:solidFill>
              <a:schemeClr val="accent6">
                <a:lumMod val="50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2970">
            <a:extLst>
              <a:ext uri="{FF2B5EF4-FFF2-40B4-BE49-F238E27FC236}">
                <a16:creationId xmlns:a16="http://schemas.microsoft.com/office/drawing/2014/main" id="{B61299F1-058E-44DC-8233-4A9DECB88527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12700">
            <a:solidFill>
              <a:schemeClr val="accent6">
                <a:lumMod val="50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2" name="Line 2970">
            <a:extLst>
              <a:ext uri="{FF2B5EF4-FFF2-40B4-BE49-F238E27FC236}">
                <a16:creationId xmlns:a16="http://schemas.microsoft.com/office/drawing/2014/main" id="{8EA4A3BB-93FE-42A6-B4D0-C57CF97881FC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12700">
            <a:solidFill>
              <a:schemeClr val="accent6">
                <a:lumMod val="50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3" name="Line 2970">
            <a:extLst>
              <a:ext uri="{FF2B5EF4-FFF2-40B4-BE49-F238E27FC236}">
                <a16:creationId xmlns:a16="http://schemas.microsoft.com/office/drawing/2014/main" id="{FF064EA5-098C-4EBF-9195-C7F849325BC8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12700">
            <a:solidFill>
              <a:schemeClr val="accent6">
                <a:lumMod val="50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72703</xdr:colOff>
      <xdr:row>4</xdr:row>
      <xdr:rowOff>166526</xdr:rowOff>
    </xdr:from>
    <xdr:to>
      <xdr:col>16</xdr:col>
      <xdr:colOff>685006</xdr:colOff>
      <xdr:row>6</xdr:row>
      <xdr:rowOff>26458</xdr:rowOff>
    </xdr:to>
    <xdr:sp macro="" textlink="">
      <xdr:nvSpPr>
        <xdr:cNvPr id="624" name="Text Box 1300">
          <a:extLst>
            <a:ext uri="{FF2B5EF4-FFF2-40B4-BE49-F238E27FC236}">
              <a16:creationId xmlns:a16="http://schemas.microsoft.com/office/drawing/2014/main" id="{2992E0B1-D874-474E-98CE-23D779C389C7}"/>
            </a:ext>
          </a:extLst>
        </xdr:cNvPr>
        <xdr:cNvSpPr txBox="1">
          <a:spLocks noChangeArrowheads="1"/>
        </xdr:cNvSpPr>
      </xdr:nvSpPr>
      <xdr:spPr bwMode="auto">
        <a:xfrm>
          <a:off x="12093253" y="852326"/>
          <a:ext cx="612303" cy="20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大山祇神社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579175</xdr:colOff>
      <xdr:row>5</xdr:row>
      <xdr:rowOff>19613</xdr:rowOff>
    </xdr:from>
    <xdr:to>
      <xdr:col>16</xdr:col>
      <xdr:colOff>2025</xdr:colOff>
      <xdr:row>6</xdr:row>
      <xdr:rowOff>29124</xdr:rowOff>
    </xdr:to>
    <xdr:grpSp>
      <xdr:nvGrpSpPr>
        <xdr:cNvPr id="625" name="Group 2097">
          <a:extLst>
            <a:ext uri="{FF2B5EF4-FFF2-40B4-BE49-F238E27FC236}">
              <a16:creationId xmlns:a16="http://schemas.microsoft.com/office/drawing/2014/main" id="{4EAA42EB-5559-4EA8-BC08-7B6AC1D69C7C}"/>
            </a:ext>
          </a:extLst>
        </xdr:cNvPr>
        <xdr:cNvGrpSpPr>
          <a:grpSpLocks/>
        </xdr:cNvGrpSpPr>
      </xdr:nvGrpSpPr>
      <xdr:grpSpPr bwMode="auto">
        <a:xfrm rot="16200000">
          <a:off x="10291490" y="904959"/>
          <a:ext cx="179496" cy="108650"/>
          <a:chOff x="718" y="97"/>
          <a:chExt cx="23" cy="15"/>
        </a:xfrm>
      </xdr:grpSpPr>
      <xdr:sp macro="" textlink="">
        <xdr:nvSpPr>
          <xdr:cNvPr id="626" name="Freeform 2098">
            <a:extLst>
              <a:ext uri="{FF2B5EF4-FFF2-40B4-BE49-F238E27FC236}">
                <a16:creationId xmlns:a16="http://schemas.microsoft.com/office/drawing/2014/main" id="{B5C7219E-8DD4-45BF-B8FB-BD40384165B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7" name="Freeform 2099">
            <a:extLst>
              <a:ext uri="{FF2B5EF4-FFF2-40B4-BE49-F238E27FC236}">
                <a16:creationId xmlns:a16="http://schemas.microsoft.com/office/drawing/2014/main" id="{6A6143C3-6FAF-4A6B-AC14-391F88C4C81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249433</xdr:colOff>
      <xdr:row>4</xdr:row>
      <xdr:rowOff>51610</xdr:rowOff>
    </xdr:from>
    <xdr:to>
      <xdr:col>15</xdr:col>
      <xdr:colOff>714901</xdr:colOff>
      <xdr:row>5</xdr:row>
      <xdr:rowOff>50875</xdr:rowOff>
    </xdr:to>
    <xdr:sp macro="" textlink="">
      <xdr:nvSpPr>
        <xdr:cNvPr id="628" name="Text Box 610">
          <a:extLst>
            <a:ext uri="{FF2B5EF4-FFF2-40B4-BE49-F238E27FC236}">
              <a16:creationId xmlns:a16="http://schemas.microsoft.com/office/drawing/2014/main" id="{C95BD2AD-7646-4790-BB1D-1695C7AB9384}"/>
            </a:ext>
          </a:extLst>
        </xdr:cNvPr>
        <xdr:cNvSpPr txBox="1">
          <a:spLocks noChangeArrowheads="1"/>
        </xdr:cNvSpPr>
      </xdr:nvSpPr>
      <xdr:spPr bwMode="auto">
        <a:xfrm>
          <a:off x="11571483" y="737410"/>
          <a:ext cx="446418" cy="170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池芝橋</a:t>
          </a:r>
        </a:p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616877</xdr:colOff>
      <xdr:row>4</xdr:row>
      <xdr:rowOff>89296</xdr:rowOff>
    </xdr:from>
    <xdr:to>
      <xdr:col>14</xdr:col>
      <xdr:colOff>64427</xdr:colOff>
      <xdr:row>5</xdr:row>
      <xdr:rowOff>60721</xdr:rowOff>
    </xdr:to>
    <xdr:grpSp>
      <xdr:nvGrpSpPr>
        <xdr:cNvPr id="630" name="Group 2097">
          <a:extLst>
            <a:ext uri="{FF2B5EF4-FFF2-40B4-BE49-F238E27FC236}">
              <a16:creationId xmlns:a16="http://schemas.microsoft.com/office/drawing/2014/main" id="{725CD13C-72F5-49D5-9A7D-4261DEA739B1}"/>
            </a:ext>
          </a:extLst>
        </xdr:cNvPr>
        <xdr:cNvGrpSpPr>
          <a:grpSpLocks/>
        </xdr:cNvGrpSpPr>
      </xdr:nvGrpSpPr>
      <xdr:grpSpPr bwMode="auto">
        <a:xfrm>
          <a:off x="8993015" y="769234"/>
          <a:ext cx="133350" cy="141410"/>
          <a:chOff x="718" y="97"/>
          <a:chExt cx="23" cy="15"/>
        </a:xfrm>
      </xdr:grpSpPr>
      <xdr:sp macro="" textlink="">
        <xdr:nvSpPr>
          <xdr:cNvPr id="631" name="Freeform 2098">
            <a:extLst>
              <a:ext uri="{FF2B5EF4-FFF2-40B4-BE49-F238E27FC236}">
                <a16:creationId xmlns:a16="http://schemas.microsoft.com/office/drawing/2014/main" id="{A5C2AB61-FCEC-4EDC-9AAC-13EFFD05BA4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2" name="Freeform 2099">
            <a:extLst>
              <a:ext uri="{FF2B5EF4-FFF2-40B4-BE49-F238E27FC236}">
                <a16:creationId xmlns:a16="http://schemas.microsoft.com/office/drawing/2014/main" id="{D34E6EA6-69C8-4C75-B7AB-D7A4A42B485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621787</xdr:colOff>
      <xdr:row>3</xdr:row>
      <xdr:rowOff>360</xdr:rowOff>
    </xdr:from>
    <xdr:to>
      <xdr:col>13</xdr:col>
      <xdr:colOff>684091</xdr:colOff>
      <xdr:row>8</xdr:row>
      <xdr:rowOff>113856</xdr:rowOff>
    </xdr:to>
    <xdr:sp macro="" textlink="">
      <xdr:nvSpPr>
        <xdr:cNvPr id="633" name="Freeform 562">
          <a:extLst>
            <a:ext uri="{FF2B5EF4-FFF2-40B4-BE49-F238E27FC236}">
              <a16:creationId xmlns:a16="http://schemas.microsoft.com/office/drawing/2014/main" id="{C9172936-099E-4C6B-A81E-94E022CC944E}"/>
            </a:ext>
          </a:extLst>
        </xdr:cNvPr>
        <xdr:cNvSpPr>
          <a:spLocks/>
        </xdr:cNvSpPr>
      </xdr:nvSpPr>
      <xdr:spPr bwMode="auto">
        <a:xfrm flipH="1">
          <a:off x="10546837" y="514710"/>
          <a:ext cx="62304" cy="970746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  <a:gd name="connsiteX0" fmla="*/ 941 w 2076"/>
            <a:gd name="connsiteY0" fmla="*/ 20926 h 20926"/>
            <a:gd name="connsiteX1" fmla="*/ 941 w 2076"/>
            <a:gd name="connsiteY1" fmla="*/ 10926 h 20926"/>
            <a:gd name="connsiteX2" fmla="*/ 1136 w 2076"/>
            <a:gd name="connsiteY2" fmla="*/ 127 h 20926"/>
            <a:gd name="connsiteX0" fmla="*/ 6466 w 7579"/>
            <a:gd name="connsiteY0" fmla="*/ 9939 h 9939"/>
            <a:gd name="connsiteX1" fmla="*/ 6466 w 7579"/>
            <a:gd name="connsiteY1" fmla="*/ 5160 h 9939"/>
            <a:gd name="connsiteX2" fmla="*/ 7405 w 7579"/>
            <a:gd name="connsiteY2" fmla="*/ 0 h 9939"/>
            <a:gd name="connsiteX0" fmla="*/ 1 w 2251"/>
            <a:gd name="connsiteY0" fmla="*/ 10000 h 10000"/>
            <a:gd name="connsiteX1" fmla="*/ 1 w 2251"/>
            <a:gd name="connsiteY1" fmla="*/ 5192 h 10000"/>
            <a:gd name="connsiteX2" fmla="*/ 1240 w 2251"/>
            <a:gd name="connsiteY2" fmla="*/ 0 h 10000"/>
            <a:gd name="connsiteX0" fmla="*/ 6259 w 15418"/>
            <a:gd name="connsiteY0" fmla="*/ 10000 h 10000"/>
            <a:gd name="connsiteX1" fmla="*/ 1 w 15418"/>
            <a:gd name="connsiteY1" fmla="*/ 5699 h 10000"/>
            <a:gd name="connsiteX2" fmla="*/ 11764 w 15418"/>
            <a:gd name="connsiteY2" fmla="*/ 0 h 10000"/>
            <a:gd name="connsiteX0" fmla="*/ 6325 w 11830"/>
            <a:gd name="connsiteY0" fmla="*/ 10000 h 10000"/>
            <a:gd name="connsiteX1" fmla="*/ 67 w 11830"/>
            <a:gd name="connsiteY1" fmla="*/ 5699 h 10000"/>
            <a:gd name="connsiteX2" fmla="*/ 11830 w 11830"/>
            <a:gd name="connsiteY2" fmla="*/ 0 h 10000"/>
            <a:gd name="connsiteX0" fmla="*/ 17386 w 17386"/>
            <a:gd name="connsiteY0" fmla="*/ 9595 h 9595"/>
            <a:gd name="connsiteX1" fmla="*/ 11128 w 17386"/>
            <a:gd name="connsiteY1" fmla="*/ 5294 h 9595"/>
            <a:gd name="connsiteX2" fmla="*/ 4118 w 17386"/>
            <a:gd name="connsiteY2" fmla="*/ 0 h 9595"/>
            <a:gd name="connsiteX0" fmla="*/ 7091 w 7091"/>
            <a:gd name="connsiteY0" fmla="*/ 9683 h 9683"/>
            <a:gd name="connsiteX1" fmla="*/ 3492 w 7091"/>
            <a:gd name="connsiteY1" fmla="*/ 5200 h 9683"/>
            <a:gd name="connsiteX2" fmla="*/ 3059 w 7091"/>
            <a:gd name="connsiteY2" fmla="*/ 0 h 9683"/>
            <a:gd name="connsiteX0" fmla="*/ 7746 w 7746"/>
            <a:gd name="connsiteY0" fmla="*/ 10000 h 10000"/>
            <a:gd name="connsiteX1" fmla="*/ 2671 w 7746"/>
            <a:gd name="connsiteY1" fmla="*/ 5370 h 10000"/>
            <a:gd name="connsiteX2" fmla="*/ 2060 w 7746"/>
            <a:gd name="connsiteY2" fmla="*/ 0 h 10000"/>
            <a:gd name="connsiteX0" fmla="*/ 10000 w 10000"/>
            <a:gd name="connsiteY0" fmla="*/ 10000 h 10000"/>
            <a:gd name="connsiteX1" fmla="*/ 3448 w 10000"/>
            <a:gd name="connsiteY1" fmla="*/ 3843 h 10000"/>
            <a:gd name="connsiteX2" fmla="*/ 2659 w 10000"/>
            <a:gd name="connsiteY2" fmla="*/ 0 h 10000"/>
            <a:gd name="connsiteX0" fmla="*/ 6553 w 90947"/>
            <a:gd name="connsiteY0" fmla="*/ 10109 h 10109"/>
            <a:gd name="connsiteX1" fmla="*/ 1 w 90947"/>
            <a:gd name="connsiteY1" fmla="*/ 3952 h 10109"/>
            <a:gd name="connsiteX2" fmla="*/ 90947 w 90947"/>
            <a:gd name="connsiteY2" fmla="*/ 0 h 10109"/>
            <a:gd name="connsiteX0" fmla="*/ 8095 w 92489"/>
            <a:gd name="connsiteY0" fmla="*/ 10109 h 10109"/>
            <a:gd name="connsiteX1" fmla="*/ 1543 w 92489"/>
            <a:gd name="connsiteY1" fmla="*/ 3952 h 10109"/>
            <a:gd name="connsiteX2" fmla="*/ 92489 w 92489"/>
            <a:gd name="connsiteY2" fmla="*/ 0 h 10109"/>
            <a:gd name="connsiteX0" fmla="*/ 6740 w 91134"/>
            <a:gd name="connsiteY0" fmla="*/ 10109 h 10109"/>
            <a:gd name="connsiteX1" fmla="*/ 188 w 91134"/>
            <a:gd name="connsiteY1" fmla="*/ 3952 h 10109"/>
            <a:gd name="connsiteX2" fmla="*/ 91134 w 91134"/>
            <a:gd name="connsiteY2" fmla="*/ 0 h 10109"/>
            <a:gd name="connsiteX0" fmla="*/ 6552 w 90946"/>
            <a:gd name="connsiteY0" fmla="*/ 10109 h 10109"/>
            <a:gd name="connsiteX1" fmla="*/ 0 w 90946"/>
            <a:gd name="connsiteY1" fmla="*/ 3952 h 10109"/>
            <a:gd name="connsiteX2" fmla="*/ 90946 w 90946"/>
            <a:gd name="connsiteY2" fmla="*/ 0 h 10109"/>
            <a:gd name="connsiteX0" fmla="*/ 39315 w 90946"/>
            <a:gd name="connsiteY0" fmla="*/ 10654 h 10654"/>
            <a:gd name="connsiteX1" fmla="*/ 0 w 90946"/>
            <a:gd name="connsiteY1" fmla="*/ 3952 h 10654"/>
            <a:gd name="connsiteX2" fmla="*/ 90946 w 90946"/>
            <a:gd name="connsiteY2" fmla="*/ 0 h 10654"/>
            <a:gd name="connsiteX0" fmla="*/ 39315 w 90946"/>
            <a:gd name="connsiteY0" fmla="*/ 10654 h 10654"/>
            <a:gd name="connsiteX1" fmla="*/ 0 w 90946"/>
            <a:gd name="connsiteY1" fmla="*/ 3952 h 10654"/>
            <a:gd name="connsiteX2" fmla="*/ 90946 w 90946"/>
            <a:gd name="connsiteY2" fmla="*/ 0 h 10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0946" h="10654">
              <a:moveTo>
                <a:pt x="39315" y="10654"/>
              </a:moveTo>
              <a:cubicBezTo>
                <a:pt x="-26211" y="8311"/>
                <a:pt x="13105" y="6186"/>
                <a:pt x="0" y="3952"/>
              </a:cubicBezTo>
              <a:cubicBezTo>
                <a:pt x="6301" y="3253"/>
                <a:pt x="-7088" y="3208"/>
                <a:pt x="9094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224103</xdr:colOff>
      <xdr:row>4</xdr:row>
      <xdr:rowOff>19843</xdr:rowOff>
    </xdr:from>
    <xdr:to>
      <xdr:col>13</xdr:col>
      <xdr:colOff>674168</xdr:colOff>
      <xdr:row>6</xdr:row>
      <xdr:rowOff>63494</xdr:rowOff>
    </xdr:to>
    <xdr:sp macro="" textlink="">
      <xdr:nvSpPr>
        <xdr:cNvPr id="634" name="Line 564">
          <a:extLst>
            <a:ext uri="{FF2B5EF4-FFF2-40B4-BE49-F238E27FC236}">
              <a16:creationId xmlns:a16="http://schemas.microsoft.com/office/drawing/2014/main" id="{897570F7-689A-4E4F-92A1-92962A2D429F}"/>
            </a:ext>
          </a:extLst>
        </xdr:cNvPr>
        <xdr:cNvSpPr>
          <a:spLocks noChangeShapeType="1"/>
        </xdr:cNvSpPr>
      </xdr:nvSpPr>
      <xdr:spPr bwMode="auto">
        <a:xfrm flipH="1" flipV="1">
          <a:off x="10149153" y="705643"/>
          <a:ext cx="450065" cy="386551"/>
        </a:xfrm>
        <a:custGeom>
          <a:avLst/>
          <a:gdLst>
            <a:gd name="connsiteX0" fmla="*/ 0 w 485784"/>
            <a:gd name="connsiteY0" fmla="*/ 0 h 252011"/>
            <a:gd name="connsiteX1" fmla="*/ 485784 w 485784"/>
            <a:gd name="connsiteY1" fmla="*/ 252011 h 252011"/>
            <a:gd name="connsiteX0" fmla="*/ 0 w 525471"/>
            <a:gd name="connsiteY0" fmla="*/ 0 h 380995"/>
            <a:gd name="connsiteX1" fmla="*/ 525471 w 525471"/>
            <a:gd name="connsiteY1" fmla="*/ 380995 h 380995"/>
            <a:gd name="connsiteX0" fmla="*/ 0 w 525471"/>
            <a:gd name="connsiteY0" fmla="*/ 0 h 380995"/>
            <a:gd name="connsiteX1" fmla="*/ 525471 w 525471"/>
            <a:gd name="connsiteY1" fmla="*/ 380995 h 380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5471" h="380995">
              <a:moveTo>
                <a:pt x="0" y="0"/>
              </a:moveTo>
              <a:cubicBezTo>
                <a:pt x="161928" y="84004"/>
                <a:pt x="383386" y="158084"/>
                <a:pt x="525471" y="380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636069</xdr:colOff>
      <xdr:row>6</xdr:row>
      <xdr:rowOff>118595</xdr:rowOff>
    </xdr:from>
    <xdr:to>
      <xdr:col>14</xdr:col>
      <xdr:colOff>42335</xdr:colOff>
      <xdr:row>7</xdr:row>
      <xdr:rowOff>55033</xdr:rowOff>
    </xdr:to>
    <xdr:sp macro="" textlink="">
      <xdr:nvSpPr>
        <xdr:cNvPr id="635" name="AutoShape 561">
          <a:extLst>
            <a:ext uri="{FF2B5EF4-FFF2-40B4-BE49-F238E27FC236}">
              <a16:creationId xmlns:a16="http://schemas.microsoft.com/office/drawing/2014/main" id="{C7DC0A93-2DFE-49D0-B1E2-B77A51EC0CB2}"/>
            </a:ext>
          </a:extLst>
        </xdr:cNvPr>
        <xdr:cNvSpPr>
          <a:spLocks noChangeArrowheads="1"/>
        </xdr:cNvSpPr>
      </xdr:nvSpPr>
      <xdr:spPr bwMode="auto">
        <a:xfrm>
          <a:off x="10561119" y="1147295"/>
          <a:ext cx="104766" cy="1078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69719</xdr:colOff>
      <xdr:row>5</xdr:row>
      <xdr:rowOff>168668</xdr:rowOff>
    </xdr:from>
    <xdr:to>
      <xdr:col>14</xdr:col>
      <xdr:colOff>228471</xdr:colOff>
      <xdr:row>7</xdr:row>
      <xdr:rowOff>0</xdr:rowOff>
    </xdr:to>
    <xdr:sp macro="" textlink="">
      <xdr:nvSpPr>
        <xdr:cNvPr id="636" name="正方形/長方形 635">
          <a:extLst>
            <a:ext uri="{FF2B5EF4-FFF2-40B4-BE49-F238E27FC236}">
              <a16:creationId xmlns:a16="http://schemas.microsoft.com/office/drawing/2014/main" id="{CD68A765-E8E7-407F-B7E7-4673757227FB}"/>
            </a:ext>
          </a:extLst>
        </xdr:cNvPr>
        <xdr:cNvSpPr/>
      </xdr:nvSpPr>
      <xdr:spPr bwMode="auto">
        <a:xfrm>
          <a:off x="10693269" y="1025918"/>
          <a:ext cx="158752" cy="174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35984</xdr:colOff>
      <xdr:row>6</xdr:row>
      <xdr:rowOff>135467</xdr:rowOff>
    </xdr:from>
    <xdr:ext cx="290587" cy="349854"/>
    <xdr:sp macro="" textlink="">
      <xdr:nvSpPr>
        <xdr:cNvPr id="637" name="Text Box 1300">
          <a:extLst>
            <a:ext uri="{FF2B5EF4-FFF2-40B4-BE49-F238E27FC236}">
              <a16:creationId xmlns:a16="http://schemas.microsoft.com/office/drawing/2014/main" id="{93B6A9B3-1DBF-4F52-8A52-71873CE0BA8A}"/>
            </a:ext>
          </a:extLst>
        </xdr:cNvPr>
        <xdr:cNvSpPr txBox="1">
          <a:spLocks noChangeArrowheads="1"/>
        </xdr:cNvSpPr>
      </xdr:nvSpPr>
      <xdr:spPr bwMode="auto">
        <a:xfrm>
          <a:off x="9262534" y="1164167"/>
          <a:ext cx="290587" cy="34985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320847</xdr:colOff>
      <xdr:row>6</xdr:row>
      <xdr:rowOff>4001</xdr:rowOff>
    </xdr:from>
    <xdr:to>
      <xdr:col>17</xdr:col>
      <xdr:colOff>551715</xdr:colOff>
      <xdr:row>7</xdr:row>
      <xdr:rowOff>43009</xdr:rowOff>
    </xdr:to>
    <xdr:sp macro="" textlink="">
      <xdr:nvSpPr>
        <xdr:cNvPr id="638" name="六角形 637">
          <a:extLst>
            <a:ext uri="{FF2B5EF4-FFF2-40B4-BE49-F238E27FC236}">
              <a16:creationId xmlns:a16="http://schemas.microsoft.com/office/drawing/2014/main" id="{88A808DF-5E58-46A9-99E9-33BE1F90C73F}"/>
            </a:ext>
          </a:extLst>
        </xdr:cNvPr>
        <xdr:cNvSpPr/>
      </xdr:nvSpPr>
      <xdr:spPr bwMode="auto">
        <a:xfrm>
          <a:off x="13039897" y="1032701"/>
          <a:ext cx="230868" cy="2104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374397</xdr:colOff>
      <xdr:row>4</xdr:row>
      <xdr:rowOff>149246</xdr:rowOff>
    </xdr:from>
    <xdr:to>
      <xdr:col>11</xdr:col>
      <xdr:colOff>569046</xdr:colOff>
      <xdr:row>6</xdr:row>
      <xdr:rowOff>18743</xdr:rowOff>
    </xdr:to>
    <xdr:sp macro="" textlink="">
      <xdr:nvSpPr>
        <xdr:cNvPr id="640" name="六角形 639">
          <a:extLst>
            <a:ext uri="{FF2B5EF4-FFF2-40B4-BE49-F238E27FC236}">
              <a16:creationId xmlns:a16="http://schemas.microsoft.com/office/drawing/2014/main" id="{9DA45EFB-4066-448B-BF71-092874BD8F6E}"/>
            </a:ext>
          </a:extLst>
        </xdr:cNvPr>
        <xdr:cNvSpPr/>
      </xdr:nvSpPr>
      <xdr:spPr bwMode="auto">
        <a:xfrm>
          <a:off x="8902447" y="835046"/>
          <a:ext cx="194649" cy="2123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13</xdr:col>
      <xdr:colOff>762000</xdr:colOff>
      <xdr:row>3</xdr:row>
      <xdr:rowOff>18342</xdr:rowOff>
    </xdr:from>
    <xdr:to>
      <xdr:col>14</xdr:col>
      <xdr:colOff>238122</xdr:colOff>
      <xdr:row>4</xdr:row>
      <xdr:rowOff>39863</xdr:rowOff>
    </xdr:to>
    <xdr:sp macro="" textlink="">
      <xdr:nvSpPr>
        <xdr:cNvPr id="641" name="六角形 640">
          <a:extLst>
            <a:ext uri="{FF2B5EF4-FFF2-40B4-BE49-F238E27FC236}">
              <a16:creationId xmlns:a16="http://schemas.microsoft.com/office/drawing/2014/main" id="{4F18BE4D-1B0C-4274-9EA0-4C796EA329DE}"/>
            </a:ext>
          </a:extLst>
        </xdr:cNvPr>
        <xdr:cNvSpPr/>
      </xdr:nvSpPr>
      <xdr:spPr bwMode="auto">
        <a:xfrm>
          <a:off x="10623550" y="532692"/>
          <a:ext cx="238122" cy="1929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16</xdr:col>
      <xdr:colOff>47628</xdr:colOff>
      <xdr:row>7</xdr:row>
      <xdr:rowOff>68026</xdr:rowOff>
    </xdr:from>
    <xdr:to>
      <xdr:col>16</xdr:col>
      <xdr:colOff>293077</xdr:colOff>
      <xdr:row>8</xdr:row>
      <xdr:rowOff>109958</xdr:rowOff>
    </xdr:to>
    <xdr:sp macro="" textlink="">
      <xdr:nvSpPr>
        <xdr:cNvPr id="642" name="六角形 641">
          <a:extLst>
            <a:ext uri="{FF2B5EF4-FFF2-40B4-BE49-F238E27FC236}">
              <a16:creationId xmlns:a16="http://schemas.microsoft.com/office/drawing/2014/main" id="{5EEB397B-5F44-4B0B-ABD2-05DF4611F0EE}"/>
            </a:ext>
          </a:extLst>
        </xdr:cNvPr>
        <xdr:cNvSpPr/>
      </xdr:nvSpPr>
      <xdr:spPr bwMode="auto">
        <a:xfrm>
          <a:off x="12068178" y="1268176"/>
          <a:ext cx="245449" cy="213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15</xdr:col>
      <xdr:colOff>688724</xdr:colOff>
      <xdr:row>2</xdr:row>
      <xdr:rowOff>122482</xdr:rowOff>
    </xdr:from>
    <xdr:to>
      <xdr:col>16</xdr:col>
      <xdr:colOff>165370</xdr:colOff>
      <xdr:row>3</xdr:row>
      <xdr:rowOff>144003</xdr:rowOff>
    </xdr:to>
    <xdr:sp macro="" textlink="">
      <xdr:nvSpPr>
        <xdr:cNvPr id="643" name="六角形 642">
          <a:extLst>
            <a:ext uri="{FF2B5EF4-FFF2-40B4-BE49-F238E27FC236}">
              <a16:creationId xmlns:a16="http://schemas.microsoft.com/office/drawing/2014/main" id="{1B10E8AC-140B-4DAB-9A01-4018FDFF2ED7}"/>
            </a:ext>
          </a:extLst>
        </xdr:cNvPr>
        <xdr:cNvSpPr/>
      </xdr:nvSpPr>
      <xdr:spPr bwMode="auto">
        <a:xfrm>
          <a:off x="12010774" y="465382"/>
          <a:ext cx="175146" cy="1929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14</xdr:col>
      <xdr:colOff>33419</xdr:colOff>
      <xdr:row>7</xdr:row>
      <xdr:rowOff>81637</xdr:rowOff>
    </xdr:from>
    <xdr:to>
      <xdr:col>14</xdr:col>
      <xdr:colOff>278868</xdr:colOff>
      <xdr:row>8</xdr:row>
      <xdr:rowOff>123569</xdr:rowOff>
    </xdr:to>
    <xdr:sp macro="" textlink="">
      <xdr:nvSpPr>
        <xdr:cNvPr id="644" name="六角形 643">
          <a:extLst>
            <a:ext uri="{FF2B5EF4-FFF2-40B4-BE49-F238E27FC236}">
              <a16:creationId xmlns:a16="http://schemas.microsoft.com/office/drawing/2014/main" id="{977D115A-6FF9-4666-A77A-8439B65D8CDA}"/>
            </a:ext>
          </a:extLst>
        </xdr:cNvPr>
        <xdr:cNvSpPr/>
      </xdr:nvSpPr>
      <xdr:spPr bwMode="auto">
        <a:xfrm>
          <a:off x="10656969" y="1281787"/>
          <a:ext cx="245449" cy="213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11</xdr:col>
      <xdr:colOff>395849</xdr:colOff>
      <xdr:row>7</xdr:row>
      <xdr:rowOff>79975</xdr:rowOff>
    </xdr:from>
    <xdr:to>
      <xdr:col>11</xdr:col>
      <xdr:colOff>615898</xdr:colOff>
      <xdr:row>8</xdr:row>
      <xdr:rowOff>121907</xdr:rowOff>
    </xdr:to>
    <xdr:sp macro="" textlink="">
      <xdr:nvSpPr>
        <xdr:cNvPr id="645" name="六角形 644">
          <a:extLst>
            <a:ext uri="{FF2B5EF4-FFF2-40B4-BE49-F238E27FC236}">
              <a16:creationId xmlns:a16="http://schemas.microsoft.com/office/drawing/2014/main" id="{77AD67B4-743A-4798-B26F-9A4335562544}"/>
            </a:ext>
          </a:extLst>
        </xdr:cNvPr>
        <xdr:cNvSpPr/>
      </xdr:nvSpPr>
      <xdr:spPr bwMode="auto">
        <a:xfrm>
          <a:off x="8923899" y="1280125"/>
          <a:ext cx="220049" cy="213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17</xdr:col>
      <xdr:colOff>125042</xdr:colOff>
      <xdr:row>5</xdr:row>
      <xdr:rowOff>7837</xdr:rowOff>
    </xdr:from>
    <xdr:to>
      <xdr:col>18</xdr:col>
      <xdr:colOff>681564</xdr:colOff>
      <xdr:row>8</xdr:row>
      <xdr:rowOff>148167</xdr:rowOff>
    </xdr:to>
    <xdr:sp macro="" textlink="">
      <xdr:nvSpPr>
        <xdr:cNvPr id="647" name="Freeform 232">
          <a:extLst>
            <a:ext uri="{FF2B5EF4-FFF2-40B4-BE49-F238E27FC236}">
              <a16:creationId xmlns:a16="http://schemas.microsoft.com/office/drawing/2014/main" id="{0CA11C66-0D77-4F35-AAD3-09AF396643FF}"/>
            </a:ext>
          </a:extLst>
        </xdr:cNvPr>
        <xdr:cNvSpPr>
          <a:spLocks/>
        </xdr:cNvSpPr>
      </xdr:nvSpPr>
      <xdr:spPr bwMode="auto">
        <a:xfrm>
          <a:off x="12844092" y="865087"/>
          <a:ext cx="1255022" cy="654680"/>
        </a:xfrm>
        <a:custGeom>
          <a:avLst/>
          <a:gdLst>
            <a:gd name="T0" fmla="*/ 0 w 70"/>
            <a:gd name="T1" fmla="*/ 2147483647 h 93"/>
            <a:gd name="T2" fmla="*/ 0 w 70"/>
            <a:gd name="T3" fmla="*/ 2147483647 h 93"/>
            <a:gd name="T4" fmla="*/ 2147483647 w 70"/>
            <a:gd name="T5" fmla="*/ 2147483647 h 93"/>
            <a:gd name="T6" fmla="*/ 2147483647 w 70"/>
            <a:gd name="T7" fmla="*/ 2147483647 h 93"/>
            <a:gd name="T8" fmla="*/ 2147483647 w 70"/>
            <a:gd name="T9" fmla="*/ 2147483647 h 93"/>
            <a:gd name="T10" fmla="*/ 2147483647 w 70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9286"/>
            <a:gd name="connsiteY0" fmla="*/ 7419 h 7419"/>
            <a:gd name="connsiteX1" fmla="*/ 0 w 9286"/>
            <a:gd name="connsiteY1" fmla="*/ 4623 h 7419"/>
            <a:gd name="connsiteX2" fmla="*/ 2857 w 9286"/>
            <a:gd name="connsiteY2" fmla="*/ 4086 h 7419"/>
            <a:gd name="connsiteX3" fmla="*/ 6143 w 9286"/>
            <a:gd name="connsiteY3" fmla="*/ 2795 h 7419"/>
            <a:gd name="connsiteX4" fmla="*/ 9286 w 9286"/>
            <a:gd name="connsiteY4" fmla="*/ 0 h 7419"/>
            <a:gd name="connsiteX0" fmla="*/ 0 w 10000"/>
            <a:gd name="connsiteY0" fmla="*/ 10000 h 10000"/>
            <a:gd name="connsiteX1" fmla="*/ 0 w 10000"/>
            <a:gd name="connsiteY1" fmla="*/ 6231 h 10000"/>
            <a:gd name="connsiteX2" fmla="*/ 6615 w 10000"/>
            <a:gd name="connsiteY2" fmla="*/ 376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1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0 w 10000"/>
            <a:gd name="connsiteY1" fmla="*/ 387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0 w 10000"/>
            <a:gd name="connsiteY1" fmla="*/ 3878 h 10000"/>
            <a:gd name="connsiteX2" fmla="*/ 10000 w 10000"/>
            <a:gd name="connsiteY2" fmla="*/ 0 h 10000"/>
            <a:gd name="connsiteX0" fmla="*/ 0 w 10908"/>
            <a:gd name="connsiteY0" fmla="*/ 11177 h 11177"/>
            <a:gd name="connsiteX1" fmla="*/ 130 w 10908"/>
            <a:gd name="connsiteY1" fmla="*/ 5055 h 11177"/>
            <a:gd name="connsiteX2" fmla="*/ 10908 w 10908"/>
            <a:gd name="connsiteY2" fmla="*/ 0 h 11177"/>
            <a:gd name="connsiteX0" fmla="*/ 0 w 10908"/>
            <a:gd name="connsiteY0" fmla="*/ 11177 h 11177"/>
            <a:gd name="connsiteX1" fmla="*/ 130 w 10908"/>
            <a:gd name="connsiteY1" fmla="*/ 5055 h 11177"/>
            <a:gd name="connsiteX2" fmla="*/ 10908 w 10908"/>
            <a:gd name="connsiteY2" fmla="*/ 0 h 11177"/>
            <a:gd name="connsiteX0" fmla="*/ 0 w 10908"/>
            <a:gd name="connsiteY0" fmla="*/ 11177 h 11177"/>
            <a:gd name="connsiteX1" fmla="*/ 130 w 10908"/>
            <a:gd name="connsiteY1" fmla="*/ 4734 h 11177"/>
            <a:gd name="connsiteX2" fmla="*/ 10908 w 10908"/>
            <a:gd name="connsiteY2" fmla="*/ 0 h 11177"/>
            <a:gd name="connsiteX0" fmla="*/ 0 w 10908"/>
            <a:gd name="connsiteY0" fmla="*/ 11177 h 11177"/>
            <a:gd name="connsiteX1" fmla="*/ 130 w 10908"/>
            <a:gd name="connsiteY1" fmla="*/ 4734 h 11177"/>
            <a:gd name="connsiteX2" fmla="*/ 10908 w 10908"/>
            <a:gd name="connsiteY2" fmla="*/ 0 h 11177"/>
            <a:gd name="connsiteX0" fmla="*/ 0 w 11946"/>
            <a:gd name="connsiteY0" fmla="*/ 10321 h 10321"/>
            <a:gd name="connsiteX1" fmla="*/ 130 w 11946"/>
            <a:gd name="connsiteY1" fmla="*/ 3878 h 10321"/>
            <a:gd name="connsiteX2" fmla="*/ 11946 w 11946"/>
            <a:gd name="connsiteY2" fmla="*/ 0 h 10321"/>
            <a:gd name="connsiteX0" fmla="*/ 0 w 11946"/>
            <a:gd name="connsiteY0" fmla="*/ 10321 h 10321"/>
            <a:gd name="connsiteX1" fmla="*/ 130 w 11946"/>
            <a:gd name="connsiteY1" fmla="*/ 3878 h 10321"/>
            <a:gd name="connsiteX2" fmla="*/ 11946 w 11946"/>
            <a:gd name="connsiteY2" fmla="*/ 0 h 10321"/>
            <a:gd name="connsiteX0" fmla="*/ 0 w 11946"/>
            <a:gd name="connsiteY0" fmla="*/ 11448 h 11448"/>
            <a:gd name="connsiteX1" fmla="*/ 531 w 11946"/>
            <a:gd name="connsiteY1" fmla="*/ 1751 h 11448"/>
            <a:gd name="connsiteX2" fmla="*/ 11946 w 11946"/>
            <a:gd name="connsiteY2" fmla="*/ 1127 h 11448"/>
            <a:gd name="connsiteX0" fmla="*/ 0 w 11946"/>
            <a:gd name="connsiteY0" fmla="*/ 10321 h 10321"/>
            <a:gd name="connsiteX1" fmla="*/ 531 w 11946"/>
            <a:gd name="connsiteY1" fmla="*/ 624 h 10321"/>
            <a:gd name="connsiteX2" fmla="*/ 11946 w 11946"/>
            <a:gd name="connsiteY2" fmla="*/ 0 h 10321"/>
            <a:gd name="connsiteX0" fmla="*/ 0 w 14354"/>
            <a:gd name="connsiteY0" fmla="*/ 9877 h 9877"/>
            <a:gd name="connsiteX1" fmla="*/ 531 w 14354"/>
            <a:gd name="connsiteY1" fmla="*/ 180 h 9877"/>
            <a:gd name="connsiteX2" fmla="*/ 14354 w 14354"/>
            <a:gd name="connsiteY2" fmla="*/ 0 h 9877"/>
            <a:gd name="connsiteX0" fmla="*/ 0 w 10000"/>
            <a:gd name="connsiteY0" fmla="*/ 10017 h 10017"/>
            <a:gd name="connsiteX1" fmla="*/ 370 w 10000"/>
            <a:gd name="connsiteY1" fmla="*/ 199 h 10017"/>
            <a:gd name="connsiteX2" fmla="*/ 10000 w 10000"/>
            <a:gd name="connsiteY2" fmla="*/ 17 h 10017"/>
            <a:gd name="connsiteX0" fmla="*/ 0 w 15452"/>
            <a:gd name="connsiteY0" fmla="*/ 10916 h 10916"/>
            <a:gd name="connsiteX1" fmla="*/ 5822 w 15452"/>
            <a:gd name="connsiteY1" fmla="*/ 199 h 10916"/>
            <a:gd name="connsiteX2" fmla="*/ 15452 w 15452"/>
            <a:gd name="connsiteY2" fmla="*/ 17 h 10916"/>
            <a:gd name="connsiteX0" fmla="*/ 0 w 15452"/>
            <a:gd name="connsiteY0" fmla="*/ 10916 h 10916"/>
            <a:gd name="connsiteX1" fmla="*/ 5822 w 15452"/>
            <a:gd name="connsiteY1" fmla="*/ 199 h 10916"/>
            <a:gd name="connsiteX2" fmla="*/ 15452 w 15452"/>
            <a:gd name="connsiteY2" fmla="*/ 17 h 10916"/>
            <a:gd name="connsiteX0" fmla="*/ 0 w 19645"/>
            <a:gd name="connsiteY0" fmla="*/ 9568 h 9568"/>
            <a:gd name="connsiteX1" fmla="*/ 10015 w 19645"/>
            <a:gd name="connsiteY1" fmla="*/ 199 h 9568"/>
            <a:gd name="connsiteX2" fmla="*/ 19645 w 19645"/>
            <a:gd name="connsiteY2" fmla="*/ 17 h 9568"/>
            <a:gd name="connsiteX0" fmla="*/ 0 w 10000"/>
            <a:gd name="connsiteY0" fmla="*/ 10000 h 10099"/>
            <a:gd name="connsiteX1" fmla="*/ 5098 w 10000"/>
            <a:gd name="connsiteY1" fmla="*/ 208 h 10099"/>
            <a:gd name="connsiteX2" fmla="*/ 10000 w 10000"/>
            <a:gd name="connsiteY2" fmla="*/ 18 h 10099"/>
            <a:gd name="connsiteX0" fmla="*/ 0 w 10000"/>
            <a:gd name="connsiteY0" fmla="*/ 10000 h 10125"/>
            <a:gd name="connsiteX1" fmla="*/ 5098 w 10000"/>
            <a:gd name="connsiteY1" fmla="*/ 208 h 10125"/>
            <a:gd name="connsiteX2" fmla="*/ 10000 w 10000"/>
            <a:gd name="connsiteY2" fmla="*/ 18 h 10125"/>
            <a:gd name="connsiteX0" fmla="*/ 0 w 10205"/>
            <a:gd name="connsiteY0" fmla="*/ 11165 h 11290"/>
            <a:gd name="connsiteX1" fmla="*/ 5098 w 10205"/>
            <a:gd name="connsiteY1" fmla="*/ 1373 h 11290"/>
            <a:gd name="connsiteX2" fmla="*/ 10205 w 10205"/>
            <a:gd name="connsiteY2" fmla="*/ 0 h 11290"/>
            <a:gd name="connsiteX0" fmla="*/ 0 w 10205"/>
            <a:gd name="connsiteY0" fmla="*/ 11165 h 11212"/>
            <a:gd name="connsiteX1" fmla="*/ 5098 w 10205"/>
            <a:gd name="connsiteY1" fmla="*/ 1373 h 11212"/>
            <a:gd name="connsiteX2" fmla="*/ 10205 w 10205"/>
            <a:gd name="connsiteY2" fmla="*/ 0 h 11212"/>
            <a:gd name="connsiteX0" fmla="*/ 0 w 10205"/>
            <a:gd name="connsiteY0" fmla="*/ 11165 h 11165"/>
            <a:gd name="connsiteX1" fmla="*/ 5098 w 10205"/>
            <a:gd name="connsiteY1" fmla="*/ 1373 h 11165"/>
            <a:gd name="connsiteX2" fmla="*/ 10205 w 10205"/>
            <a:gd name="connsiteY2" fmla="*/ 0 h 11165"/>
            <a:gd name="connsiteX0" fmla="*/ 0 w 10205"/>
            <a:gd name="connsiteY0" fmla="*/ 11165 h 11165"/>
            <a:gd name="connsiteX1" fmla="*/ 5098 w 10205"/>
            <a:gd name="connsiteY1" fmla="*/ 1373 h 11165"/>
            <a:gd name="connsiteX2" fmla="*/ 10205 w 10205"/>
            <a:gd name="connsiteY2" fmla="*/ 0 h 11165"/>
            <a:gd name="connsiteX0" fmla="*/ 0 w 10205"/>
            <a:gd name="connsiteY0" fmla="*/ 11165 h 11165"/>
            <a:gd name="connsiteX1" fmla="*/ 5098 w 10205"/>
            <a:gd name="connsiteY1" fmla="*/ 1373 h 11165"/>
            <a:gd name="connsiteX2" fmla="*/ 10205 w 10205"/>
            <a:gd name="connsiteY2" fmla="*/ 0 h 11165"/>
            <a:gd name="connsiteX0" fmla="*/ 0 w 10205"/>
            <a:gd name="connsiteY0" fmla="*/ 11165 h 11165"/>
            <a:gd name="connsiteX1" fmla="*/ 5098 w 10205"/>
            <a:gd name="connsiteY1" fmla="*/ 1373 h 11165"/>
            <a:gd name="connsiteX2" fmla="*/ 10205 w 10205"/>
            <a:gd name="connsiteY2" fmla="*/ 0 h 11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05" h="11165">
              <a:moveTo>
                <a:pt x="0" y="11165"/>
              </a:moveTo>
              <a:cubicBezTo>
                <a:pt x="5383" y="10401"/>
                <a:pt x="5134" y="5923"/>
                <a:pt x="5098" y="1373"/>
              </a:cubicBezTo>
              <a:cubicBezTo>
                <a:pt x="7466" y="1071"/>
                <a:pt x="6991" y="5"/>
                <a:pt x="1020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13859</xdr:colOff>
      <xdr:row>5</xdr:row>
      <xdr:rowOff>171993</xdr:rowOff>
    </xdr:from>
    <xdr:to>
      <xdr:col>18</xdr:col>
      <xdr:colOff>118531</xdr:colOff>
      <xdr:row>6</xdr:row>
      <xdr:rowOff>114301</xdr:rowOff>
    </xdr:to>
    <xdr:sp macro="" textlink="">
      <xdr:nvSpPr>
        <xdr:cNvPr id="648" name="AutoShape 233">
          <a:extLst>
            <a:ext uri="{FF2B5EF4-FFF2-40B4-BE49-F238E27FC236}">
              <a16:creationId xmlns:a16="http://schemas.microsoft.com/office/drawing/2014/main" id="{B3A9F2E3-92DA-4192-8B7A-465C1030259A}"/>
            </a:ext>
          </a:extLst>
        </xdr:cNvPr>
        <xdr:cNvSpPr>
          <a:spLocks noChangeArrowheads="1"/>
        </xdr:cNvSpPr>
      </xdr:nvSpPr>
      <xdr:spPr bwMode="auto">
        <a:xfrm flipH="1">
          <a:off x="13431409" y="1029243"/>
          <a:ext cx="104672" cy="1137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218318</xdr:colOff>
      <xdr:row>5</xdr:row>
      <xdr:rowOff>85738</xdr:rowOff>
    </xdr:from>
    <xdr:to>
      <xdr:col>18</xdr:col>
      <xdr:colOff>55033</xdr:colOff>
      <xdr:row>6</xdr:row>
      <xdr:rowOff>163296</xdr:rowOff>
    </xdr:to>
    <xdr:sp macro="" textlink="">
      <xdr:nvSpPr>
        <xdr:cNvPr id="649" name="Line 573">
          <a:extLst>
            <a:ext uri="{FF2B5EF4-FFF2-40B4-BE49-F238E27FC236}">
              <a16:creationId xmlns:a16="http://schemas.microsoft.com/office/drawing/2014/main" id="{C9976BB1-875F-4859-A916-66CD374B0ED3}"/>
            </a:ext>
          </a:extLst>
        </xdr:cNvPr>
        <xdr:cNvSpPr>
          <a:spLocks noChangeShapeType="1"/>
        </xdr:cNvSpPr>
      </xdr:nvSpPr>
      <xdr:spPr bwMode="auto">
        <a:xfrm flipV="1">
          <a:off x="12937368" y="942988"/>
          <a:ext cx="535215" cy="249008"/>
        </a:xfrm>
        <a:custGeom>
          <a:avLst/>
          <a:gdLst>
            <a:gd name="connsiteX0" fmla="*/ 0 w 598715"/>
            <a:gd name="connsiteY0" fmla="*/ 0 h 247648"/>
            <a:gd name="connsiteX1" fmla="*/ 598715 w 598715"/>
            <a:gd name="connsiteY1" fmla="*/ 247648 h 247648"/>
            <a:gd name="connsiteX0" fmla="*/ 0 w 598715"/>
            <a:gd name="connsiteY0" fmla="*/ 0 h 247648"/>
            <a:gd name="connsiteX1" fmla="*/ 224518 w 598715"/>
            <a:gd name="connsiteY1" fmla="*/ 197304 h 247648"/>
            <a:gd name="connsiteX2" fmla="*/ 598715 w 598715"/>
            <a:gd name="connsiteY2" fmla="*/ 247648 h 247648"/>
            <a:gd name="connsiteX0" fmla="*/ 0 w 598715"/>
            <a:gd name="connsiteY0" fmla="*/ 0 h 247648"/>
            <a:gd name="connsiteX1" fmla="*/ 224518 w 598715"/>
            <a:gd name="connsiteY1" fmla="*/ 197304 h 247648"/>
            <a:gd name="connsiteX2" fmla="*/ 598715 w 598715"/>
            <a:gd name="connsiteY2" fmla="*/ 247648 h 247648"/>
            <a:gd name="connsiteX0" fmla="*/ 0 w 598715"/>
            <a:gd name="connsiteY0" fmla="*/ 0 h 247648"/>
            <a:gd name="connsiteX1" fmla="*/ 224518 w 598715"/>
            <a:gd name="connsiteY1" fmla="*/ 197304 h 247648"/>
            <a:gd name="connsiteX2" fmla="*/ 598715 w 598715"/>
            <a:gd name="connsiteY2" fmla="*/ 247648 h 247648"/>
            <a:gd name="connsiteX0" fmla="*/ 0 w 598715"/>
            <a:gd name="connsiteY0" fmla="*/ 0 h 247648"/>
            <a:gd name="connsiteX1" fmla="*/ 224518 w 598715"/>
            <a:gd name="connsiteY1" fmla="*/ 197304 h 247648"/>
            <a:gd name="connsiteX2" fmla="*/ 598715 w 598715"/>
            <a:gd name="connsiteY2" fmla="*/ 247648 h 247648"/>
            <a:gd name="connsiteX0" fmla="*/ 0 w 598715"/>
            <a:gd name="connsiteY0" fmla="*/ 0 h 247648"/>
            <a:gd name="connsiteX1" fmla="*/ 224518 w 598715"/>
            <a:gd name="connsiteY1" fmla="*/ 197304 h 247648"/>
            <a:gd name="connsiteX2" fmla="*/ 598715 w 598715"/>
            <a:gd name="connsiteY2" fmla="*/ 247648 h 2476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8715" h="247648">
              <a:moveTo>
                <a:pt x="0" y="0"/>
              </a:moveTo>
              <a:cubicBezTo>
                <a:pt x="79375" y="79375"/>
                <a:pt x="145143" y="165554"/>
                <a:pt x="224518" y="197304"/>
              </a:cubicBezTo>
              <a:lnTo>
                <a:pt x="598715" y="2476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51593</xdr:colOff>
      <xdr:row>3</xdr:row>
      <xdr:rowOff>72275</xdr:rowOff>
    </xdr:from>
    <xdr:to>
      <xdr:col>18</xdr:col>
      <xdr:colOff>167367</xdr:colOff>
      <xdr:row>5</xdr:row>
      <xdr:rowOff>65470</xdr:rowOff>
    </xdr:to>
    <xdr:sp macro="" textlink="">
      <xdr:nvSpPr>
        <xdr:cNvPr id="650" name="Line 1225">
          <a:extLst>
            <a:ext uri="{FF2B5EF4-FFF2-40B4-BE49-F238E27FC236}">
              <a16:creationId xmlns:a16="http://schemas.microsoft.com/office/drawing/2014/main" id="{5E15CC57-E7C4-4377-BDAC-FD4B58EC5A79}"/>
            </a:ext>
          </a:extLst>
        </xdr:cNvPr>
        <xdr:cNvSpPr>
          <a:spLocks noChangeShapeType="1"/>
        </xdr:cNvSpPr>
      </xdr:nvSpPr>
      <xdr:spPr bwMode="auto">
        <a:xfrm flipV="1">
          <a:off x="13469143" y="586625"/>
          <a:ext cx="115774" cy="336095"/>
        </a:xfrm>
        <a:custGeom>
          <a:avLst/>
          <a:gdLst>
            <a:gd name="connsiteX0" fmla="*/ 0 w 156482"/>
            <a:gd name="connsiteY0" fmla="*/ 0 h 326569"/>
            <a:gd name="connsiteX1" fmla="*/ 156482 w 156482"/>
            <a:gd name="connsiteY1" fmla="*/ 326569 h 326569"/>
            <a:gd name="connsiteX0" fmla="*/ 35 w 156517"/>
            <a:gd name="connsiteY0" fmla="*/ 0 h 326569"/>
            <a:gd name="connsiteX1" fmla="*/ 156517 w 156517"/>
            <a:gd name="connsiteY1" fmla="*/ 326569 h 326569"/>
            <a:gd name="connsiteX0" fmla="*/ 51 w 156533"/>
            <a:gd name="connsiteY0" fmla="*/ 0 h 326569"/>
            <a:gd name="connsiteX1" fmla="*/ 156533 w 156533"/>
            <a:gd name="connsiteY1" fmla="*/ 326569 h 326569"/>
            <a:gd name="connsiteX0" fmla="*/ 112 w 115773"/>
            <a:gd name="connsiteY0" fmla="*/ 0 h 346980"/>
            <a:gd name="connsiteX1" fmla="*/ 115773 w 115773"/>
            <a:gd name="connsiteY1" fmla="*/ 346980 h 3469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773" h="346980">
              <a:moveTo>
                <a:pt x="112" y="0"/>
              </a:moveTo>
              <a:cubicBezTo>
                <a:pt x="-2155" y="258535"/>
                <a:pt x="29594" y="265338"/>
                <a:pt x="115773" y="3469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142884</xdr:colOff>
      <xdr:row>3</xdr:row>
      <xdr:rowOff>190489</xdr:rowOff>
    </xdr:from>
    <xdr:to>
      <xdr:col>18</xdr:col>
      <xdr:colOff>388333</xdr:colOff>
      <xdr:row>5</xdr:row>
      <xdr:rowOff>41921</xdr:rowOff>
    </xdr:to>
    <xdr:sp macro="" textlink="">
      <xdr:nvSpPr>
        <xdr:cNvPr id="651" name="六角形 650">
          <a:extLst>
            <a:ext uri="{FF2B5EF4-FFF2-40B4-BE49-F238E27FC236}">
              <a16:creationId xmlns:a16="http://schemas.microsoft.com/office/drawing/2014/main" id="{00FC8028-6A08-4EC5-B23E-741B05F679D2}"/>
            </a:ext>
          </a:extLst>
        </xdr:cNvPr>
        <xdr:cNvSpPr/>
      </xdr:nvSpPr>
      <xdr:spPr bwMode="auto">
        <a:xfrm>
          <a:off x="13560434" y="685789"/>
          <a:ext cx="245449" cy="213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>
    <xdr:from>
      <xdr:col>19</xdr:col>
      <xdr:colOff>53061</xdr:colOff>
      <xdr:row>3</xdr:row>
      <xdr:rowOff>100712</xdr:rowOff>
    </xdr:from>
    <xdr:to>
      <xdr:col>20</xdr:col>
      <xdr:colOff>264423</xdr:colOff>
      <xdr:row>8</xdr:row>
      <xdr:rowOff>151871</xdr:rowOff>
    </xdr:to>
    <xdr:sp macro="" textlink="">
      <xdr:nvSpPr>
        <xdr:cNvPr id="652" name="Freeform 493">
          <a:extLst>
            <a:ext uri="{FF2B5EF4-FFF2-40B4-BE49-F238E27FC236}">
              <a16:creationId xmlns:a16="http://schemas.microsoft.com/office/drawing/2014/main" id="{41965F14-9BDC-40F7-8936-411862FBE808}"/>
            </a:ext>
          </a:extLst>
        </xdr:cNvPr>
        <xdr:cNvSpPr>
          <a:spLocks/>
        </xdr:cNvSpPr>
      </xdr:nvSpPr>
      <xdr:spPr bwMode="auto">
        <a:xfrm flipH="1">
          <a:off x="7184111" y="1986662"/>
          <a:ext cx="909862" cy="908409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13889"/>
            <a:gd name="connsiteY0" fmla="*/ 14673 h 14673"/>
            <a:gd name="connsiteX1" fmla="*/ 0 w 13889"/>
            <a:gd name="connsiteY1" fmla="*/ 4673 h 14673"/>
            <a:gd name="connsiteX2" fmla="*/ 13889 w 13889"/>
            <a:gd name="connsiteY2" fmla="*/ 83 h 14673"/>
            <a:gd name="connsiteX0" fmla="*/ 0 w 13889"/>
            <a:gd name="connsiteY0" fmla="*/ 14590 h 14590"/>
            <a:gd name="connsiteX1" fmla="*/ 0 w 13889"/>
            <a:gd name="connsiteY1" fmla="*/ 4590 h 14590"/>
            <a:gd name="connsiteX2" fmla="*/ 13889 w 13889"/>
            <a:gd name="connsiteY2" fmla="*/ 0 h 14590"/>
            <a:gd name="connsiteX0" fmla="*/ 0 w 13889"/>
            <a:gd name="connsiteY0" fmla="*/ 14590 h 14590"/>
            <a:gd name="connsiteX1" fmla="*/ 0 w 13889"/>
            <a:gd name="connsiteY1" fmla="*/ 4590 h 14590"/>
            <a:gd name="connsiteX2" fmla="*/ 13889 w 13889"/>
            <a:gd name="connsiteY2" fmla="*/ 0 h 14590"/>
            <a:gd name="connsiteX0" fmla="*/ 0 w 17593"/>
            <a:gd name="connsiteY0" fmla="*/ 16257 h 16257"/>
            <a:gd name="connsiteX1" fmla="*/ 3704 w 17593"/>
            <a:gd name="connsiteY1" fmla="*/ 4590 h 16257"/>
            <a:gd name="connsiteX2" fmla="*/ 17593 w 17593"/>
            <a:gd name="connsiteY2" fmla="*/ 0 h 16257"/>
            <a:gd name="connsiteX0" fmla="*/ 0 w 17593"/>
            <a:gd name="connsiteY0" fmla="*/ 16257 h 16257"/>
            <a:gd name="connsiteX1" fmla="*/ 3704 w 17593"/>
            <a:gd name="connsiteY1" fmla="*/ 4590 h 16257"/>
            <a:gd name="connsiteX2" fmla="*/ 17593 w 17593"/>
            <a:gd name="connsiteY2" fmla="*/ 0 h 16257"/>
            <a:gd name="connsiteX0" fmla="*/ 0 w 17593"/>
            <a:gd name="connsiteY0" fmla="*/ 16257 h 16257"/>
            <a:gd name="connsiteX1" fmla="*/ 3704 w 17593"/>
            <a:gd name="connsiteY1" fmla="*/ 4590 h 16257"/>
            <a:gd name="connsiteX2" fmla="*/ 17593 w 17593"/>
            <a:gd name="connsiteY2" fmla="*/ 0 h 16257"/>
            <a:gd name="connsiteX0" fmla="*/ 0 w 17593"/>
            <a:gd name="connsiteY0" fmla="*/ 16257 h 16257"/>
            <a:gd name="connsiteX1" fmla="*/ 3704 w 17593"/>
            <a:gd name="connsiteY1" fmla="*/ 4590 h 16257"/>
            <a:gd name="connsiteX2" fmla="*/ 17593 w 17593"/>
            <a:gd name="connsiteY2" fmla="*/ 0 h 16257"/>
            <a:gd name="connsiteX0" fmla="*/ 0 w 17593"/>
            <a:gd name="connsiteY0" fmla="*/ 16257 h 16257"/>
            <a:gd name="connsiteX1" fmla="*/ 3704 w 17593"/>
            <a:gd name="connsiteY1" fmla="*/ 4590 h 16257"/>
            <a:gd name="connsiteX2" fmla="*/ 17593 w 17593"/>
            <a:gd name="connsiteY2" fmla="*/ 0 h 16257"/>
            <a:gd name="connsiteX0" fmla="*/ 0 w 16852"/>
            <a:gd name="connsiteY0" fmla="*/ 18479 h 18479"/>
            <a:gd name="connsiteX1" fmla="*/ 3704 w 16852"/>
            <a:gd name="connsiteY1" fmla="*/ 6812 h 18479"/>
            <a:gd name="connsiteX2" fmla="*/ 16852 w 16852"/>
            <a:gd name="connsiteY2" fmla="*/ 0 h 18479"/>
            <a:gd name="connsiteX0" fmla="*/ 0 w 16852"/>
            <a:gd name="connsiteY0" fmla="*/ 18479 h 18479"/>
            <a:gd name="connsiteX1" fmla="*/ 3704 w 16852"/>
            <a:gd name="connsiteY1" fmla="*/ 6812 h 18479"/>
            <a:gd name="connsiteX2" fmla="*/ 16852 w 16852"/>
            <a:gd name="connsiteY2" fmla="*/ 0 h 18479"/>
            <a:gd name="connsiteX0" fmla="*/ 0 w 16852"/>
            <a:gd name="connsiteY0" fmla="*/ 18479 h 18479"/>
            <a:gd name="connsiteX1" fmla="*/ 3704 w 16852"/>
            <a:gd name="connsiteY1" fmla="*/ 6812 h 18479"/>
            <a:gd name="connsiteX2" fmla="*/ 16852 w 16852"/>
            <a:gd name="connsiteY2" fmla="*/ 0 h 18479"/>
            <a:gd name="connsiteX0" fmla="*/ 0 w 17515"/>
            <a:gd name="connsiteY0" fmla="*/ 18609 h 18609"/>
            <a:gd name="connsiteX1" fmla="*/ 3704 w 17515"/>
            <a:gd name="connsiteY1" fmla="*/ 6942 h 18609"/>
            <a:gd name="connsiteX2" fmla="*/ 17515 w 17515"/>
            <a:gd name="connsiteY2" fmla="*/ 0 h 18609"/>
            <a:gd name="connsiteX0" fmla="*/ 0 w 17515"/>
            <a:gd name="connsiteY0" fmla="*/ 18609 h 18609"/>
            <a:gd name="connsiteX1" fmla="*/ 3704 w 17515"/>
            <a:gd name="connsiteY1" fmla="*/ 6942 h 18609"/>
            <a:gd name="connsiteX2" fmla="*/ 17515 w 17515"/>
            <a:gd name="connsiteY2" fmla="*/ 0 h 18609"/>
            <a:gd name="connsiteX0" fmla="*/ 0 w 17515"/>
            <a:gd name="connsiteY0" fmla="*/ 18609 h 18609"/>
            <a:gd name="connsiteX1" fmla="*/ 3704 w 17515"/>
            <a:gd name="connsiteY1" fmla="*/ 6942 h 18609"/>
            <a:gd name="connsiteX2" fmla="*/ 17515 w 17515"/>
            <a:gd name="connsiteY2" fmla="*/ 0 h 18609"/>
            <a:gd name="connsiteX0" fmla="*/ 0 w 17515"/>
            <a:gd name="connsiteY0" fmla="*/ 18609 h 18609"/>
            <a:gd name="connsiteX1" fmla="*/ 3704 w 17515"/>
            <a:gd name="connsiteY1" fmla="*/ 6942 h 18609"/>
            <a:gd name="connsiteX2" fmla="*/ 17515 w 17515"/>
            <a:gd name="connsiteY2" fmla="*/ 0 h 18609"/>
            <a:gd name="connsiteX0" fmla="*/ 0 w 19111"/>
            <a:gd name="connsiteY0" fmla="*/ 17898 h 17898"/>
            <a:gd name="connsiteX1" fmla="*/ 3704 w 19111"/>
            <a:gd name="connsiteY1" fmla="*/ 6231 h 17898"/>
            <a:gd name="connsiteX2" fmla="*/ 19111 w 19111"/>
            <a:gd name="connsiteY2" fmla="*/ 0 h 17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111" h="17898">
              <a:moveTo>
                <a:pt x="0" y="17898"/>
              </a:moveTo>
              <a:cubicBezTo>
                <a:pt x="5865" y="15120"/>
                <a:pt x="3210" y="16231"/>
                <a:pt x="3704" y="6231"/>
              </a:cubicBezTo>
              <a:cubicBezTo>
                <a:pt x="17602" y="2883"/>
                <a:pt x="16225" y="1549"/>
                <a:pt x="1911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19724</xdr:colOff>
      <xdr:row>5</xdr:row>
      <xdr:rowOff>89721</xdr:rowOff>
    </xdr:from>
    <xdr:to>
      <xdr:col>20</xdr:col>
      <xdr:colOff>153402</xdr:colOff>
      <xdr:row>6</xdr:row>
      <xdr:rowOff>29395</xdr:rowOff>
    </xdr:to>
    <xdr:sp macro="" textlink="">
      <xdr:nvSpPr>
        <xdr:cNvPr id="653" name="AutoShape 491">
          <a:extLst>
            <a:ext uri="{FF2B5EF4-FFF2-40B4-BE49-F238E27FC236}">
              <a16:creationId xmlns:a16="http://schemas.microsoft.com/office/drawing/2014/main" id="{8D295ED9-DFDF-4E58-B492-F4A0C0C6E9D1}"/>
            </a:ext>
          </a:extLst>
        </xdr:cNvPr>
        <xdr:cNvSpPr>
          <a:spLocks noChangeArrowheads="1"/>
        </xdr:cNvSpPr>
      </xdr:nvSpPr>
      <xdr:spPr bwMode="auto">
        <a:xfrm>
          <a:off x="7849274" y="2318571"/>
          <a:ext cx="133678" cy="1111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86331</xdr:colOff>
      <xdr:row>3</xdr:row>
      <xdr:rowOff>14653</xdr:rowOff>
    </xdr:from>
    <xdr:to>
      <xdr:col>20</xdr:col>
      <xdr:colOff>620587</xdr:colOff>
      <xdr:row>5</xdr:row>
      <xdr:rowOff>58618</xdr:rowOff>
    </xdr:to>
    <xdr:sp macro="" textlink="">
      <xdr:nvSpPr>
        <xdr:cNvPr id="654" name="Freeform 492">
          <a:extLst>
            <a:ext uri="{FF2B5EF4-FFF2-40B4-BE49-F238E27FC236}">
              <a16:creationId xmlns:a16="http://schemas.microsoft.com/office/drawing/2014/main" id="{D971DB81-20D1-446E-9C33-060A40D42778}"/>
            </a:ext>
          </a:extLst>
        </xdr:cNvPr>
        <xdr:cNvSpPr>
          <a:spLocks/>
        </xdr:cNvSpPr>
      </xdr:nvSpPr>
      <xdr:spPr bwMode="auto">
        <a:xfrm flipH="1">
          <a:off x="13502974" y="531724"/>
          <a:ext cx="534256" cy="388680"/>
        </a:xfrm>
        <a:custGeom>
          <a:avLst/>
          <a:gdLst>
            <a:gd name="T0" fmla="*/ 0 w 56"/>
            <a:gd name="T1" fmla="*/ 2147483647 h 36"/>
            <a:gd name="T2" fmla="*/ 2147483647 w 56"/>
            <a:gd name="T3" fmla="*/ 2147483647 h 36"/>
            <a:gd name="T4" fmla="*/ 2147483647 w 56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3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605371</xdr:colOff>
      <xdr:row>13</xdr:row>
      <xdr:rowOff>51856</xdr:rowOff>
    </xdr:from>
    <xdr:to>
      <xdr:col>16</xdr:col>
      <xdr:colOff>354546</xdr:colOff>
      <xdr:row>16</xdr:row>
      <xdr:rowOff>11639</xdr:rowOff>
    </xdr:to>
    <xdr:sp macro="" textlink="">
      <xdr:nvSpPr>
        <xdr:cNvPr id="655" name="Freeform 562">
          <a:extLst>
            <a:ext uri="{FF2B5EF4-FFF2-40B4-BE49-F238E27FC236}">
              <a16:creationId xmlns:a16="http://schemas.microsoft.com/office/drawing/2014/main" id="{ADAB64A3-CB59-43A3-90A8-5F39073B3DA6}"/>
            </a:ext>
          </a:extLst>
        </xdr:cNvPr>
        <xdr:cNvSpPr>
          <a:spLocks/>
        </xdr:cNvSpPr>
      </xdr:nvSpPr>
      <xdr:spPr bwMode="auto">
        <a:xfrm flipH="1">
          <a:off x="11927421" y="2280706"/>
          <a:ext cx="447675" cy="474133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605824</xdr:colOff>
      <xdr:row>11</xdr:row>
      <xdr:rowOff>17080</xdr:rowOff>
    </xdr:from>
    <xdr:to>
      <xdr:col>15</xdr:col>
      <xdr:colOff>605824</xdr:colOff>
      <xdr:row>12</xdr:row>
      <xdr:rowOff>149824</xdr:rowOff>
    </xdr:to>
    <xdr:sp macro="" textlink="">
      <xdr:nvSpPr>
        <xdr:cNvPr id="656" name="Line 564">
          <a:extLst>
            <a:ext uri="{FF2B5EF4-FFF2-40B4-BE49-F238E27FC236}">
              <a16:creationId xmlns:a16="http://schemas.microsoft.com/office/drawing/2014/main" id="{8F3C8BF2-31DB-464F-93B9-6C2CFF9CD167}"/>
            </a:ext>
          </a:extLst>
        </xdr:cNvPr>
        <xdr:cNvSpPr>
          <a:spLocks noChangeShapeType="1"/>
        </xdr:cNvSpPr>
      </xdr:nvSpPr>
      <xdr:spPr bwMode="auto">
        <a:xfrm flipV="1">
          <a:off x="11927874" y="1903030"/>
          <a:ext cx="0" cy="3041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304800</xdr:colOff>
      <xdr:row>13</xdr:row>
      <xdr:rowOff>28575</xdr:rowOff>
    </xdr:from>
    <xdr:to>
      <xdr:col>13</xdr:col>
      <xdr:colOff>304800</xdr:colOff>
      <xdr:row>13</xdr:row>
      <xdr:rowOff>28575</xdr:rowOff>
    </xdr:to>
    <xdr:sp macro="" textlink="">
      <xdr:nvSpPr>
        <xdr:cNvPr id="657" name="Line 975">
          <a:extLst>
            <a:ext uri="{FF2B5EF4-FFF2-40B4-BE49-F238E27FC236}">
              <a16:creationId xmlns:a16="http://schemas.microsoft.com/office/drawing/2014/main" id="{7608CEF5-07C1-4FDD-A6DE-53A851541862}"/>
            </a:ext>
          </a:extLst>
        </xdr:cNvPr>
        <xdr:cNvSpPr>
          <a:spLocks noChangeShapeType="1"/>
        </xdr:cNvSpPr>
      </xdr:nvSpPr>
      <xdr:spPr bwMode="auto">
        <a:xfrm>
          <a:off x="10229850" y="2257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67734</xdr:colOff>
      <xdr:row>14</xdr:row>
      <xdr:rowOff>171020</xdr:rowOff>
    </xdr:from>
    <xdr:to>
      <xdr:col>14</xdr:col>
      <xdr:colOff>185210</xdr:colOff>
      <xdr:row>16</xdr:row>
      <xdr:rowOff>154338</xdr:rowOff>
    </xdr:to>
    <xdr:sp macro="" textlink="">
      <xdr:nvSpPr>
        <xdr:cNvPr id="658" name="Text Box 418">
          <a:extLst>
            <a:ext uri="{FF2B5EF4-FFF2-40B4-BE49-F238E27FC236}">
              <a16:creationId xmlns:a16="http://schemas.microsoft.com/office/drawing/2014/main" id="{05F5637F-B303-4762-B70D-8A18A068C733}"/>
            </a:ext>
          </a:extLst>
        </xdr:cNvPr>
        <xdr:cNvSpPr txBox="1">
          <a:spLocks noChangeArrowheads="1"/>
        </xdr:cNvSpPr>
      </xdr:nvSpPr>
      <xdr:spPr bwMode="auto">
        <a:xfrm>
          <a:off x="8574088" y="2578728"/>
          <a:ext cx="814212" cy="32727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</xdr:txBody>
    </xdr:sp>
    <xdr:clientData/>
  </xdr:twoCellAnchor>
  <xdr:twoCellAnchor>
    <xdr:from>
      <xdr:col>14</xdr:col>
      <xdr:colOff>121142</xdr:colOff>
      <xdr:row>15</xdr:row>
      <xdr:rowOff>32956</xdr:rowOff>
    </xdr:from>
    <xdr:to>
      <xdr:col>14</xdr:col>
      <xdr:colOff>499535</xdr:colOff>
      <xdr:row>17</xdr:row>
      <xdr:rowOff>7718</xdr:rowOff>
    </xdr:to>
    <xdr:sp macro="" textlink="">
      <xdr:nvSpPr>
        <xdr:cNvPr id="659" name="Freeform 419">
          <a:extLst>
            <a:ext uri="{FF2B5EF4-FFF2-40B4-BE49-F238E27FC236}">
              <a16:creationId xmlns:a16="http://schemas.microsoft.com/office/drawing/2014/main" id="{4495E11F-3D10-4778-8E2F-739D2A1E9A75}"/>
            </a:ext>
          </a:extLst>
        </xdr:cNvPr>
        <xdr:cNvSpPr>
          <a:spLocks/>
        </xdr:cNvSpPr>
      </xdr:nvSpPr>
      <xdr:spPr bwMode="auto">
        <a:xfrm flipV="1">
          <a:off x="10744692" y="2604706"/>
          <a:ext cx="378393" cy="317662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30566</xdr:colOff>
      <xdr:row>14</xdr:row>
      <xdr:rowOff>71205</xdr:rowOff>
    </xdr:from>
    <xdr:to>
      <xdr:col>13</xdr:col>
      <xdr:colOff>592665</xdr:colOff>
      <xdr:row>15</xdr:row>
      <xdr:rowOff>41419</xdr:rowOff>
    </xdr:to>
    <xdr:sp macro="" textlink="">
      <xdr:nvSpPr>
        <xdr:cNvPr id="660" name="Text Box 1563">
          <a:extLst>
            <a:ext uri="{FF2B5EF4-FFF2-40B4-BE49-F238E27FC236}">
              <a16:creationId xmlns:a16="http://schemas.microsoft.com/office/drawing/2014/main" id="{0EAAAE44-59FD-4AC0-A1CD-49DA8DB54CC5}"/>
            </a:ext>
          </a:extLst>
        </xdr:cNvPr>
        <xdr:cNvSpPr txBox="1">
          <a:spLocks noChangeArrowheads="1"/>
        </xdr:cNvSpPr>
      </xdr:nvSpPr>
      <xdr:spPr bwMode="auto">
        <a:xfrm>
          <a:off x="9955616" y="2471505"/>
          <a:ext cx="562099" cy="1416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173566</xdr:colOff>
      <xdr:row>15</xdr:row>
      <xdr:rowOff>127000</xdr:rowOff>
    </xdr:from>
    <xdr:to>
      <xdr:col>14</xdr:col>
      <xdr:colOff>428302</xdr:colOff>
      <xdr:row>16</xdr:row>
      <xdr:rowOff>157691</xdr:rowOff>
    </xdr:to>
    <xdr:sp macro="" textlink="">
      <xdr:nvSpPr>
        <xdr:cNvPr id="661" name="Freeform 61">
          <a:extLst>
            <a:ext uri="{FF2B5EF4-FFF2-40B4-BE49-F238E27FC236}">
              <a16:creationId xmlns:a16="http://schemas.microsoft.com/office/drawing/2014/main" id="{6604BDAB-ACEB-406A-90EF-F237691DE80A}"/>
            </a:ext>
          </a:extLst>
        </xdr:cNvPr>
        <xdr:cNvSpPr>
          <a:spLocks/>
        </xdr:cNvSpPr>
      </xdr:nvSpPr>
      <xdr:spPr bwMode="auto">
        <a:xfrm>
          <a:off x="10797116" y="2698750"/>
          <a:ext cx="254736" cy="202141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356330</xdr:colOff>
      <xdr:row>15</xdr:row>
      <xdr:rowOff>159813</xdr:rowOff>
    </xdr:from>
    <xdr:to>
      <xdr:col>14</xdr:col>
      <xdr:colOff>508730</xdr:colOff>
      <xdr:row>16</xdr:row>
      <xdr:rowOff>110070</xdr:rowOff>
    </xdr:to>
    <xdr:sp macro="" textlink="">
      <xdr:nvSpPr>
        <xdr:cNvPr id="662" name="AutoShape 71">
          <a:extLst>
            <a:ext uri="{FF2B5EF4-FFF2-40B4-BE49-F238E27FC236}">
              <a16:creationId xmlns:a16="http://schemas.microsoft.com/office/drawing/2014/main" id="{564778FB-16DD-4AD8-93CD-890CFD17ECB9}"/>
            </a:ext>
          </a:extLst>
        </xdr:cNvPr>
        <xdr:cNvSpPr>
          <a:spLocks noChangeArrowheads="1"/>
        </xdr:cNvSpPr>
      </xdr:nvSpPr>
      <xdr:spPr bwMode="auto">
        <a:xfrm>
          <a:off x="10979880" y="2731563"/>
          <a:ext cx="152400" cy="1217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111551</xdr:colOff>
      <xdr:row>7</xdr:row>
      <xdr:rowOff>10826</xdr:rowOff>
    </xdr:from>
    <xdr:to>
      <xdr:col>20</xdr:col>
      <xdr:colOff>430273</xdr:colOff>
      <xdr:row>8</xdr:row>
      <xdr:rowOff>38668</xdr:rowOff>
    </xdr:to>
    <xdr:sp macro="" textlink="">
      <xdr:nvSpPr>
        <xdr:cNvPr id="663" name="Text Box 1300">
          <a:extLst>
            <a:ext uri="{FF2B5EF4-FFF2-40B4-BE49-F238E27FC236}">
              <a16:creationId xmlns:a16="http://schemas.microsoft.com/office/drawing/2014/main" id="{CE8EB6FB-8DA9-4E13-B09E-8CAE74F1C6C9}"/>
            </a:ext>
          </a:extLst>
        </xdr:cNvPr>
        <xdr:cNvSpPr txBox="1">
          <a:spLocks noChangeArrowheads="1"/>
        </xdr:cNvSpPr>
      </xdr:nvSpPr>
      <xdr:spPr bwMode="auto">
        <a:xfrm>
          <a:off x="7941101" y="2582576"/>
          <a:ext cx="318722" cy="199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墓地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13003</xdr:colOff>
      <xdr:row>2</xdr:row>
      <xdr:rowOff>126335</xdr:rowOff>
    </xdr:from>
    <xdr:to>
      <xdr:col>19</xdr:col>
      <xdr:colOff>619882</xdr:colOff>
      <xdr:row>3</xdr:row>
      <xdr:rowOff>116811</xdr:rowOff>
    </xdr:to>
    <xdr:sp macro="" textlink="">
      <xdr:nvSpPr>
        <xdr:cNvPr id="664" name="Text Box 1300">
          <a:extLst>
            <a:ext uri="{FF2B5EF4-FFF2-40B4-BE49-F238E27FC236}">
              <a16:creationId xmlns:a16="http://schemas.microsoft.com/office/drawing/2014/main" id="{C6B5BE41-5869-42D3-A9B0-5FE0528BF6B5}"/>
            </a:ext>
          </a:extLst>
        </xdr:cNvPr>
        <xdr:cNvSpPr txBox="1">
          <a:spLocks noChangeArrowheads="1"/>
        </xdr:cNvSpPr>
      </xdr:nvSpPr>
      <xdr:spPr bwMode="auto">
        <a:xfrm>
          <a:off x="7144053" y="1840835"/>
          <a:ext cx="606879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市立中学校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27918</xdr:colOff>
      <xdr:row>4</xdr:row>
      <xdr:rowOff>165921</xdr:rowOff>
    </xdr:from>
    <xdr:to>
      <xdr:col>19</xdr:col>
      <xdr:colOff>493055</xdr:colOff>
      <xdr:row>6</xdr:row>
      <xdr:rowOff>139586</xdr:rowOff>
    </xdr:to>
    <xdr:sp macro="" textlink="">
      <xdr:nvSpPr>
        <xdr:cNvPr id="665" name="Text Box 1300">
          <a:extLst>
            <a:ext uri="{FF2B5EF4-FFF2-40B4-BE49-F238E27FC236}">
              <a16:creationId xmlns:a16="http://schemas.microsoft.com/office/drawing/2014/main" id="{0DBDAC13-D884-4AE0-9BE9-2D4ED2D82A95}"/>
            </a:ext>
          </a:extLst>
        </xdr:cNvPr>
        <xdr:cNvSpPr txBox="1">
          <a:spLocks noChangeArrowheads="1"/>
        </xdr:cNvSpPr>
      </xdr:nvSpPr>
      <xdr:spPr bwMode="auto">
        <a:xfrm>
          <a:off x="7158968" y="2223321"/>
          <a:ext cx="465137" cy="316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75138</xdr:colOff>
      <xdr:row>13</xdr:row>
      <xdr:rowOff>95250</xdr:rowOff>
    </xdr:from>
    <xdr:to>
      <xdr:col>12</xdr:col>
      <xdr:colOff>689428</xdr:colOff>
      <xdr:row>16</xdr:row>
      <xdr:rowOff>158750</xdr:rowOff>
    </xdr:to>
    <xdr:sp macro="" textlink="">
      <xdr:nvSpPr>
        <xdr:cNvPr id="666" name="Freeform 844">
          <a:extLst>
            <a:ext uri="{FF2B5EF4-FFF2-40B4-BE49-F238E27FC236}">
              <a16:creationId xmlns:a16="http://schemas.microsoft.com/office/drawing/2014/main" id="{60F1F0EE-5F0C-4D88-8791-6B0B81C1EC60}"/>
            </a:ext>
          </a:extLst>
        </xdr:cNvPr>
        <xdr:cNvSpPr>
          <a:spLocks/>
        </xdr:cNvSpPr>
      </xdr:nvSpPr>
      <xdr:spPr bwMode="auto">
        <a:xfrm>
          <a:off x="9300781" y="2335893"/>
          <a:ext cx="614290" cy="580571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238125</xdr:colOff>
      <xdr:row>11</xdr:row>
      <xdr:rowOff>152400</xdr:rowOff>
    </xdr:from>
    <xdr:to>
      <xdr:col>12</xdr:col>
      <xdr:colOff>28575</xdr:colOff>
      <xdr:row>13</xdr:row>
      <xdr:rowOff>95250</xdr:rowOff>
    </xdr:to>
    <xdr:sp macro="" textlink="">
      <xdr:nvSpPr>
        <xdr:cNvPr id="667" name="Line 596">
          <a:extLst>
            <a:ext uri="{FF2B5EF4-FFF2-40B4-BE49-F238E27FC236}">
              <a16:creationId xmlns:a16="http://schemas.microsoft.com/office/drawing/2014/main" id="{4B221F2B-37DA-4DC7-B678-2D0C90F00A0C}"/>
            </a:ext>
          </a:extLst>
        </xdr:cNvPr>
        <xdr:cNvSpPr>
          <a:spLocks noChangeShapeType="1"/>
        </xdr:cNvSpPr>
      </xdr:nvSpPr>
      <xdr:spPr bwMode="auto">
        <a:xfrm>
          <a:off x="8766175" y="2038350"/>
          <a:ext cx="488950" cy="285750"/>
        </a:xfrm>
        <a:custGeom>
          <a:avLst/>
          <a:gdLst>
            <a:gd name="connsiteX0" fmla="*/ 0 w 561975"/>
            <a:gd name="connsiteY0" fmla="*/ 0 h 295275"/>
            <a:gd name="connsiteX1" fmla="*/ 561975 w 561975"/>
            <a:gd name="connsiteY1" fmla="*/ 295275 h 295275"/>
            <a:gd name="connsiteX0" fmla="*/ 0 w 561975"/>
            <a:gd name="connsiteY0" fmla="*/ 0 h 295275"/>
            <a:gd name="connsiteX1" fmla="*/ 561975 w 561975"/>
            <a:gd name="connsiteY1" fmla="*/ 295275 h 295275"/>
            <a:gd name="connsiteX0" fmla="*/ 0 w 561975"/>
            <a:gd name="connsiteY0" fmla="*/ 0 h 295275"/>
            <a:gd name="connsiteX1" fmla="*/ 561975 w 561975"/>
            <a:gd name="connsiteY1" fmla="*/ 295275 h 295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1975" h="295275">
              <a:moveTo>
                <a:pt x="0" y="0"/>
              </a:moveTo>
              <a:cubicBezTo>
                <a:pt x="149225" y="146050"/>
                <a:pt x="60325" y="254000"/>
                <a:pt x="561975" y="2952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12698</xdr:colOff>
      <xdr:row>13</xdr:row>
      <xdr:rowOff>27516</xdr:rowOff>
    </xdr:from>
    <xdr:to>
      <xdr:col>12</xdr:col>
      <xdr:colOff>143931</xdr:colOff>
      <xdr:row>13</xdr:row>
      <xdr:rowOff>165099</xdr:rowOff>
    </xdr:to>
    <xdr:sp macro="" textlink="">
      <xdr:nvSpPr>
        <xdr:cNvPr id="668" name="Oval 179">
          <a:extLst>
            <a:ext uri="{FF2B5EF4-FFF2-40B4-BE49-F238E27FC236}">
              <a16:creationId xmlns:a16="http://schemas.microsoft.com/office/drawing/2014/main" id="{95735EB6-A5FC-41DF-BF69-C26643A23030}"/>
            </a:ext>
          </a:extLst>
        </xdr:cNvPr>
        <xdr:cNvSpPr>
          <a:spLocks noChangeArrowheads="1"/>
        </xdr:cNvSpPr>
      </xdr:nvSpPr>
      <xdr:spPr bwMode="auto">
        <a:xfrm>
          <a:off x="9239248" y="2256366"/>
          <a:ext cx="131233" cy="1375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5291</xdr:colOff>
      <xdr:row>14</xdr:row>
      <xdr:rowOff>47626</xdr:rowOff>
    </xdr:from>
    <xdr:to>
      <xdr:col>12</xdr:col>
      <xdr:colOff>143932</xdr:colOff>
      <xdr:row>15</xdr:row>
      <xdr:rowOff>1</xdr:rowOff>
    </xdr:to>
    <xdr:sp macro="" textlink="">
      <xdr:nvSpPr>
        <xdr:cNvPr id="669" name="AutoShape 233">
          <a:extLst>
            <a:ext uri="{FF2B5EF4-FFF2-40B4-BE49-F238E27FC236}">
              <a16:creationId xmlns:a16="http://schemas.microsoft.com/office/drawing/2014/main" id="{6E3902A9-051F-4DA6-BB7D-B30BE1CC40CE}"/>
            </a:ext>
          </a:extLst>
        </xdr:cNvPr>
        <xdr:cNvSpPr>
          <a:spLocks noChangeArrowheads="1"/>
        </xdr:cNvSpPr>
      </xdr:nvSpPr>
      <xdr:spPr bwMode="auto">
        <a:xfrm>
          <a:off x="9231841" y="2447926"/>
          <a:ext cx="138641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495302</xdr:colOff>
      <xdr:row>12</xdr:row>
      <xdr:rowOff>76500</xdr:rowOff>
    </xdr:from>
    <xdr:to>
      <xdr:col>14</xdr:col>
      <xdr:colOff>641351</xdr:colOff>
      <xdr:row>15</xdr:row>
      <xdr:rowOff>148165</xdr:rowOff>
    </xdr:to>
    <xdr:sp macro="" textlink="">
      <xdr:nvSpPr>
        <xdr:cNvPr id="670" name="Line 1453">
          <a:extLst>
            <a:ext uri="{FF2B5EF4-FFF2-40B4-BE49-F238E27FC236}">
              <a16:creationId xmlns:a16="http://schemas.microsoft.com/office/drawing/2014/main" id="{7843EBEB-2B28-4280-B961-62A9666B18FC}"/>
            </a:ext>
          </a:extLst>
        </xdr:cNvPr>
        <xdr:cNvSpPr>
          <a:spLocks noChangeShapeType="1"/>
        </xdr:cNvSpPr>
      </xdr:nvSpPr>
      <xdr:spPr bwMode="auto">
        <a:xfrm flipV="1">
          <a:off x="11118852" y="2133900"/>
          <a:ext cx="146049" cy="5860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494237</xdr:colOff>
      <xdr:row>10</xdr:row>
      <xdr:rowOff>160866</xdr:rowOff>
    </xdr:from>
    <xdr:to>
      <xdr:col>14</xdr:col>
      <xdr:colOff>499532</xdr:colOff>
      <xdr:row>15</xdr:row>
      <xdr:rowOff>80429</xdr:rowOff>
    </xdr:to>
    <xdr:sp macro="" textlink="">
      <xdr:nvSpPr>
        <xdr:cNvPr id="671" name="Line 1453">
          <a:extLst>
            <a:ext uri="{FF2B5EF4-FFF2-40B4-BE49-F238E27FC236}">
              <a16:creationId xmlns:a16="http://schemas.microsoft.com/office/drawing/2014/main" id="{C78DE1D6-EA62-40E3-82E3-36D448247992}"/>
            </a:ext>
          </a:extLst>
        </xdr:cNvPr>
        <xdr:cNvSpPr>
          <a:spLocks noChangeShapeType="1"/>
        </xdr:cNvSpPr>
      </xdr:nvSpPr>
      <xdr:spPr bwMode="auto">
        <a:xfrm flipV="1">
          <a:off x="11117787" y="1875366"/>
          <a:ext cx="5295" cy="7768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524934</xdr:colOff>
      <xdr:row>12</xdr:row>
      <xdr:rowOff>160867</xdr:rowOff>
    </xdr:from>
    <xdr:to>
      <xdr:col>15</xdr:col>
      <xdr:colOff>678396</xdr:colOff>
      <xdr:row>13</xdr:row>
      <xdr:rowOff>122623</xdr:rowOff>
    </xdr:to>
    <xdr:sp macro="" textlink="">
      <xdr:nvSpPr>
        <xdr:cNvPr id="672" name="Oval 563">
          <a:extLst>
            <a:ext uri="{FF2B5EF4-FFF2-40B4-BE49-F238E27FC236}">
              <a16:creationId xmlns:a16="http://schemas.microsoft.com/office/drawing/2014/main" id="{503D7FC3-83C9-4A9E-BED4-AA31311CC131}"/>
            </a:ext>
          </a:extLst>
        </xdr:cNvPr>
        <xdr:cNvSpPr>
          <a:spLocks noChangeArrowheads="1"/>
        </xdr:cNvSpPr>
      </xdr:nvSpPr>
      <xdr:spPr bwMode="auto">
        <a:xfrm>
          <a:off x="11846984" y="2218267"/>
          <a:ext cx="153462" cy="1332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174022</xdr:colOff>
      <xdr:row>14</xdr:row>
      <xdr:rowOff>4069</xdr:rowOff>
    </xdr:from>
    <xdr:to>
      <xdr:col>12</xdr:col>
      <xdr:colOff>568623</xdr:colOff>
      <xdr:row>16</xdr:row>
      <xdr:rowOff>61986</xdr:rowOff>
    </xdr:to>
    <xdr:sp macro="" textlink="">
      <xdr:nvSpPr>
        <xdr:cNvPr id="673" name="Text Box 1300">
          <a:extLst>
            <a:ext uri="{FF2B5EF4-FFF2-40B4-BE49-F238E27FC236}">
              <a16:creationId xmlns:a16="http://schemas.microsoft.com/office/drawing/2014/main" id="{DFA5F842-1CBC-46AF-A762-CF3072DB894E}"/>
            </a:ext>
          </a:extLst>
        </xdr:cNvPr>
        <xdr:cNvSpPr txBox="1">
          <a:spLocks noChangeArrowheads="1"/>
        </xdr:cNvSpPr>
      </xdr:nvSpPr>
      <xdr:spPr bwMode="auto">
        <a:xfrm>
          <a:off x="9400572" y="2404369"/>
          <a:ext cx="394601" cy="400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五條病院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567906</xdr:colOff>
      <xdr:row>14</xdr:row>
      <xdr:rowOff>67730</xdr:rowOff>
    </xdr:from>
    <xdr:to>
      <xdr:col>14</xdr:col>
      <xdr:colOff>690030</xdr:colOff>
      <xdr:row>16</xdr:row>
      <xdr:rowOff>173564</xdr:rowOff>
    </xdr:to>
    <xdr:sp macro="" textlink="">
      <xdr:nvSpPr>
        <xdr:cNvPr id="674" name="Text Box 1300">
          <a:extLst>
            <a:ext uri="{FF2B5EF4-FFF2-40B4-BE49-F238E27FC236}">
              <a16:creationId xmlns:a16="http://schemas.microsoft.com/office/drawing/2014/main" id="{BD423B85-3135-449D-AD6F-FC81231B5476}"/>
            </a:ext>
          </a:extLst>
        </xdr:cNvPr>
        <xdr:cNvSpPr txBox="1">
          <a:spLocks noChangeArrowheads="1"/>
        </xdr:cNvSpPr>
      </xdr:nvSpPr>
      <xdr:spPr bwMode="auto">
        <a:xfrm>
          <a:off x="11191456" y="2468030"/>
          <a:ext cx="122124" cy="44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t" upright="1"/>
        <a:lstStyle/>
        <a:p>
          <a:pPr marL="0" marR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五條病院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403625</xdr:colOff>
      <xdr:row>6</xdr:row>
      <xdr:rowOff>8211</xdr:rowOff>
    </xdr:from>
    <xdr:to>
      <xdr:col>20</xdr:col>
      <xdr:colOff>12334</xdr:colOff>
      <xdr:row>7</xdr:row>
      <xdr:rowOff>119063</xdr:rowOff>
    </xdr:to>
    <xdr:sp macro="" textlink="">
      <xdr:nvSpPr>
        <xdr:cNvPr id="675" name="Text Box 1300">
          <a:extLst>
            <a:ext uri="{FF2B5EF4-FFF2-40B4-BE49-F238E27FC236}">
              <a16:creationId xmlns:a16="http://schemas.microsoft.com/office/drawing/2014/main" id="{AC5ED801-E2EC-4390-8967-243797F562FC}"/>
            </a:ext>
          </a:extLst>
        </xdr:cNvPr>
        <xdr:cNvSpPr txBox="1">
          <a:spLocks noChangeArrowheads="1"/>
        </xdr:cNvSpPr>
      </xdr:nvSpPr>
      <xdr:spPr bwMode="auto">
        <a:xfrm>
          <a:off x="7534675" y="2408511"/>
          <a:ext cx="307209" cy="282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辯天宗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宗祖廟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281065</xdr:colOff>
      <xdr:row>14</xdr:row>
      <xdr:rowOff>101184</xdr:rowOff>
    </xdr:from>
    <xdr:to>
      <xdr:col>15</xdr:col>
      <xdr:colOff>624488</xdr:colOff>
      <xdr:row>16</xdr:row>
      <xdr:rowOff>84436</xdr:rowOff>
    </xdr:to>
    <xdr:grpSp>
      <xdr:nvGrpSpPr>
        <xdr:cNvPr id="676" name="Group 6672">
          <a:extLst>
            <a:ext uri="{FF2B5EF4-FFF2-40B4-BE49-F238E27FC236}">
              <a16:creationId xmlns:a16="http://schemas.microsoft.com/office/drawing/2014/main" id="{1B212BF0-A972-4CB4-B033-256754E2808A}"/>
            </a:ext>
          </a:extLst>
        </xdr:cNvPr>
        <xdr:cNvGrpSpPr>
          <a:grpSpLocks/>
        </xdr:cNvGrpSpPr>
      </xdr:nvGrpSpPr>
      <xdr:grpSpPr bwMode="auto">
        <a:xfrm>
          <a:off x="10028803" y="2480969"/>
          <a:ext cx="343423" cy="323221"/>
          <a:chOff x="536" y="109"/>
          <a:chExt cx="46" cy="44"/>
        </a:xfrm>
      </xdr:grpSpPr>
      <xdr:pic>
        <xdr:nvPicPr>
          <xdr:cNvPr id="677" name="Picture 6673" descr="route2">
            <a:extLst>
              <a:ext uri="{FF2B5EF4-FFF2-40B4-BE49-F238E27FC236}">
                <a16:creationId xmlns:a16="http://schemas.microsoft.com/office/drawing/2014/main" id="{0C5507A4-E708-4A1D-9E29-E435A01C72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8" name="Text Box 6674">
            <a:extLst>
              <a:ext uri="{FF2B5EF4-FFF2-40B4-BE49-F238E27FC236}">
                <a16:creationId xmlns:a16="http://schemas.microsoft.com/office/drawing/2014/main" id="{522DA258-A509-4B13-A7AD-3706C026C8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12</xdr:col>
      <xdr:colOff>153659</xdr:colOff>
      <xdr:row>12</xdr:row>
      <xdr:rowOff>86945</xdr:rowOff>
    </xdr:from>
    <xdr:to>
      <xdr:col>12</xdr:col>
      <xdr:colOff>560059</xdr:colOff>
      <xdr:row>14</xdr:row>
      <xdr:rowOff>81817</xdr:rowOff>
    </xdr:to>
    <xdr:grpSp>
      <xdr:nvGrpSpPr>
        <xdr:cNvPr id="679" name="Group 6672">
          <a:extLst>
            <a:ext uri="{FF2B5EF4-FFF2-40B4-BE49-F238E27FC236}">
              <a16:creationId xmlns:a16="http://schemas.microsoft.com/office/drawing/2014/main" id="{DBC713AE-90FA-43D6-84FE-B675073E73BC}"/>
            </a:ext>
          </a:extLst>
        </xdr:cNvPr>
        <xdr:cNvGrpSpPr>
          <a:grpSpLocks/>
        </xdr:cNvGrpSpPr>
      </xdr:nvGrpSpPr>
      <xdr:grpSpPr bwMode="auto">
        <a:xfrm>
          <a:off x="7843997" y="2126760"/>
          <a:ext cx="406400" cy="334842"/>
          <a:chOff x="536" y="109"/>
          <a:chExt cx="46" cy="44"/>
        </a:xfrm>
      </xdr:grpSpPr>
      <xdr:pic>
        <xdr:nvPicPr>
          <xdr:cNvPr id="680" name="Picture 6673" descr="route2">
            <a:extLst>
              <a:ext uri="{FF2B5EF4-FFF2-40B4-BE49-F238E27FC236}">
                <a16:creationId xmlns:a16="http://schemas.microsoft.com/office/drawing/2014/main" id="{E99B812C-2963-44C2-9BD5-AF9B46FC4E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1" name="Text Box 6674">
            <a:extLst>
              <a:ext uri="{FF2B5EF4-FFF2-40B4-BE49-F238E27FC236}">
                <a16:creationId xmlns:a16="http://schemas.microsoft.com/office/drawing/2014/main" id="{A3EDFA5C-F527-4777-86FE-204F55A629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603382</xdr:colOff>
      <xdr:row>7</xdr:row>
      <xdr:rowOff>135231</xdr:rowOff>
    </xdr:from>
    <xdr:to>
      <xdr:col>20</xdr:col>
      <xdr:colOff>57482</xdr:colOff>
      <xdr:row>8</xdr:row>
      <xdr:rowOff>124361</xdr:rowOff>
    </xdr:to>
    <xdr:sp macro="" textlink="">
      <xdr:nvSpPr>
        <xdr:cNvPr id="682" name="六角形 681">
          <a:extLst>
            <a:ext uri="{FF2B5EF4-FFF2-40B4-BE49-F238E27FC236}">
              <a16:creationId xmlns:a16="http://schemas.microsoft.com/office/drawing/2014/main" id="{B9DC22F4-40A0-4F81-B596-D8801115261A}"/>
            </a:ext>
          </a:extLst>
        </xdr:cNvPr>
        <xdr:cNvSpPr/>
      </xdr:nvSpPr>
      <xdr:spPr bwMode="auto">
        <a:xfrm>
          <a:off x="7734432" y="2706981"/>
          <a:ext cx="152600" cy="1605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>
    <xdr:from>
      <xdr:col>19</xdr:col>
      <xdr:colOff>273844</xdr:colOff>
      <xdr:row>4</xdr:row>
      <xdr:rowOff>46383</xdr:rowOff>
    </xdr:from>
    <xdr:to>
      <xdr:col>19</xdr:col>
      <xdr:colOff>739312</xdr:colOff>
      <xdr:row>5</xdr:row>
      <xdr:rowOff>32043</xdr:rowOff>
    </xdr:to>
    <xdr:sp macro="" textlink="">
      <xdr:nvSpPr>
        <xdr:cNvPr id="683" name="Text Box 610">
          <a:extLst>
            <a:ext uri="{FF2B5EF4-FFF2-40B4-BE49-F238E27FC236}">
              <a16:creationId xmlns:a16="http://schemas.microsoft.com/office/drawing/2014/main" id="{80C4BFC2-D2DC-49B4-9375-9CC53AF819F8}"/>
            </a:ext>
          </a:extLst>
        </xdr:cNvPr>
        <xdr:cNvSpPr txBox="1">
          <a:spLocks noChangeArrowheads="1"/>
        </xdr:cNvSpPr>
      </xdr:nvSpPr>
      <xdr:spPr bwMode="auto">
        <a:xfrm>
          <a:off x="7404894" y="2103783"/>
          <a:ext cx="427368" cy="15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11</xdr:col>
      <xdr:colOff>331578</xdr:colOff>
      <xdr:row>15</xdr:row>
      <xdr:rowOff>78157</xdr:rowOff>
    </xdr:from>
    <xdr:to>
      <xdr:col>12</xdr:col>
      <xdr:colOff>28243</xdr:colOff>
      <xdr:row>16</xdr:row>
      <xdr:rowOff>77424</xdr:rowOff>
    </xdr:to>
    <xdr:sp macro="" textlink="">
      <xdr:nvSpPr>
        <xdr:cNvPr id="684" name="Text Box 610">
          <a:extLst>
            <a:ext uri="{FF2B5EF4-FFF2-40B4-BE49-F238E27FC236}">
              <a16:creationId xmlns:a16="http://schemas.microsoft.com/office/drawing/2014/main" id="{54AEACD1-8326-4ACE-8343-32AB6B2A58C1}"/>
            </a:ext>
          </a:extLst>
        </xdr:cNvPr>
        <xdr:cNvSpPr txBox="1">
          <a:spLocks noChangeArrowheads="1"/>
        </xdr:cNvSpPr>
      </xdr:nvSpPr>
      <xdr:spPr bwMode="auto">
        <a:xfrm>
          <a:off x="8859628" y="2649907"/>
          <a:ext cx="395165" cy="17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 editAs="oneCell">
    <xdr:from>
      <xdr:col>11</xdr:col>
      <xdr:colOff>156492</xdr:colOff>
      <xdr:row>12</xdr:row>
      <xdr:rowOff>0</xdr:rowOff>
    </xdr:from>
    <xdr:to>
      <xdr:col>11</xdr:col>
      <xdr:colOff>562892</xdr:colOff>
      <xdr:row>13</xdr:row>
      <xdr:rowOff>163913</xdr:rowOff>
    </xdr:to>
    <xdr:grpSp>
      <xdr:nvGrpSpPr>
        <xdr:cNvPr id="685" name="Group 6672">
          <a:extLst>
            <a:ext uri="{FF2B5EF4-FFF2-40B4-BE49-F238E27FC236}">
              <a16:creationId xmlns:a16="http://schemas.microsoft.com/office/drawing/2014/main" id="{B3794398-50C4-4524-918F-339CA3697233}"/>
            </a:ext>
          </a:extLst>
        </xdr:cNvPr>
        <xdr:cNvGrpSpPr>
          <a:grpSpLocks/>
        </xdr:cNvGrpSpPr>
      </xdr:nvGrpSpPr>
      <xdr:grpSpPr bwMode="auto">
        <a:xfrm>
          <a:off x="7161030" y="2039815"/>
          <a:ext cx="406400" cy="333898"/>
          <a:chOff x="536" y="109"/>
          <a:chExt cx="46" cy="44"/>
        </a:xfrm>
      </xdr:grpSpPr>
      <xdr:pic>
        <xdr:nvPicPr>
          <xdr:cNvPr id="686" name="Picture 6673" descr="route2">
            <a:extLst>
              <a:ext uri="{FF2B5EF4-FFF2-40B4-BE49-F238E27FC236}">
                <a16:creationId xmlns:a16="http://schemas.microsoft.com/office/drawing/2014/main" id="{DCCD669C-B271-430D-A0A0-2AA522AB36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7" name="Text Box 6674">
            <a:extLst>
              <a:ext uri="{FF2B5EF4-FFF2-40B4-BE49-F238E27FC236}">
                <a16:creationId xmlns:a16="http://schemas.microsoft.com/office/drawing/2014/main" id="{DB8D0550-FD11-40CC-9E1D-AFCBE39C85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419394</xdr:colOff>
      <xdr:row>11</xdr:row>
      <xdr:rowOff>117376</xdr:rowOff>
    </xdr:from>
    <xdr:to>
      <xdr:col>15</xdr:col>
      <xdr:colOff>1811</xdr:colOff>
      <xdr:row>12</xdr:row>
      <xdr:rowOff>131231</xdr:rowOff>
    </xdr:to>
    <xdr:grpSp>
      <xdr:nvGrpSpPr>
        <xdr:cNvPr id="688" name="Group 6672">
          <a:extLst>
            <a:ext uri="{FF2B5EF4-FFF2-40B4-BE49-F238E27FC236}">
              <a16:creationId xmlns:a16="http://schemas.microsoft.com/office/drawing/2014/main" id="{9B4D6CE2-4D65-4A0C-A140-AA9136AA3BAC}"/>
            </a:ext>
          </a:extLst>
        </xdr:cNvPr>
        <xdr:cNvGrpSpPr>
          <a:grpSpLocks/>
        </xdr:cNvGrpSpPr>
      </xdr:nvGrpSpPr>
      <xdr:grpSpPr bwMode="auto">
        <a:xfrm>
          <a:off x="9481332" y="1987207"/>
          <a:ext cx="268217" cy="183839"/>
          <a:chOff x="536" y="109"/>
          <a:chExt cx="46" cy="44"/>
        </a:xfrm>
      </xdr:grpSpPr>
      <xdr:pic>
        <xdr:nvPicPr>
          <xdr:cNvPr id="689" name="Picture 6673" descr="route2">
            <a:extLst>
              <a:ext uri="{FF2B5EF4-FFF2-40B4-BE49-F238E27FC236}">
                <a16:creationId xmlns:a16="http://schemas.microsoft.com/office/drawing/2014/main" id="{DFC0E745-9054-4186-B39B-7D4107779E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0" name="Text Box 6674">
            <a:extLst>
              <a:ext uri="{FF2B5EF4-FFF2-40B4-BE49-F238E27FC236}">
                <a16:creationId xmlns:a16="http://schemas.microsoft.com/office/drawing/2014/main" id="{B0C98FD7-3DEC-4236-9C89-C2B3A85083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299195</xdr:colOff>
      <xdr:row>11</xdr:row>
      <xdr:rowOff>32620</xdr:rowOff>
    </xdr:from>
    <xdr:to>
      <xdr:col>15</xdr:col>
      <xdr:colOff>613833</xdr:colOff>
      <xdr:row>12</xdr:row>
      <xdr:rowOff>139700</xdr:rowOff>
    </xdr:to>
    <xdr:grpSp>
      <xdr:nvGrpSpPr>
        <xdr:cNvPr id="691" name="Group 6672">
          <a:extLst>
            <a:ext uri="{FF2B5EF4-FFF2-40B4-BE49-F238E27FC236}">
              <a16:creationId xmlns:a16="http://schemas.microsoft.com/office/drawing/2014/main" id="{7E18C2B8-8E3A-4D55-A8F6-FFF3369BE56A}"/>
            </a:ext>
          </a:extLst>
        </xdr:cNvPr>
        <xdr:cNvGrpSpPr>
          <a:grpSpLocks/>
        </xdr:cNvGrpSpPr>
      </xdr:nvGrpSpPr>
      <xdr:grpSpPr bwMode="auto">
        <a:xfrm>
          <a:off x="10046933" y="1902451"/>
          <a:ext cx="314638" cy="277064"/>
          <a:chOff x="536" y="109"/>
          <a:chExt cx="46" cy="44"/>
        </a:xfrm>
      </xdr:grpSpPr>
      <xdr:pic>
        <xdr:nvPicPr>
          <xdr:cNvPr id="692" name="Picture 6673" descr="route2">
            <a:extLst>
              <a:ext uri="{FF2B5EF4-FFF2-40B4-BE49-F238E27FC236}">
                <a16:creationId xmlns:a16="http://schemas.microsoft.com/office/drawing/2014/main" id="{6A9978D6-B240-4DEB-BFB4-24E52D772E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3" name="Text Box 6674">
            <a:extLst>
              <a:ext uri="{FF2B5EF4-FFF2-40B4-BE49-F238E27FC236}">
                <a16:creationId xmlns:a16="http://schemas.microsoft.com/office/drawing/2014/main" id="{AFD98C77-B648-4B50-8C07-FD0011D1EE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547316</xdr:colOff>
      <xdr:row>14</xdr:row>
      <xdr:rowOff>733</xdr:rowOff>
    </xdr:from>
    <xdr:to>
      <xdr:col>15</xdr:col>
      <xdr:colOff>673103</xdr:colOff>
      <xdr:row>14</xdr:row>
      <xdr:rowOff>101601</xdr:rowOff>
    </xdr:to>
    <xdr:sp macro="" textlink="">
      <xdr:nvSpPr>
        <xdr:cNvPr id="694" name="AutoShape 561">
          <a:extLst>
            <a:ext uri="{FF2B5EF4-FFF2-40B4-BE49-F238E27FC236}">
              <a16:creationId xmlns:a16="http://schemas.microsoft.com/office/drawing/2014/main" id="{65632DFE-A58F-47CA-AA34-09EC625E67FD}"/>
            </a:ext>
          </a:extLst>
        </xdr:cNvPr>
        <xdr:cNvSpPr>
          <a:spLocks noChangeArrowheads="1"/>
        </xdr:cNvSpPr>
      </xdr:nvSpPr>
      <xdr:spPr bwMode="auto">
        <a:xfrm>
          <a:off x="11869366" y="2401033"/>
          <a:ext cx="125787" cy="1008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122026</xdr:colOff>
      <xdr:row>12</xdr:row>
      <xdr:rowOff>150277</xdr:rowOff>
    </xdr:from>
    <xdr:to>
      <xdr:col>16</xdr:col>
      <xdr:colOff>367475</xdr:colOff>
      <xdr:row>14</xdr:row>
      <xdr:rowOff>5034</xdr:rowOff>
    </xdr:to>
    <xdr:sp macro="" textlink="">
      <xdr:nvSpPr>
        <xdr:cNvPr id="695" name="六角形 694">
          <a:extLst>
            <a:ext uri="{FF2B5EF4-FFF2-40B4-BE49-F238E27FC236}">
              <a16:creationId xmlns:a16="http://schemas.microsoft.com/office/drawing/2014/main" id="{275A91D9-ECEB-4014-8058-D474ECEA1858}"/>
            </a:ext>
          </a:extLst>
        </xdr:cNvPr>
        <xdr:cNvSpPr/>
      </xdr:nvSpPr>
      <xdr:spPr bwMode="auto">
        <a:xfrm>
          <a:off x="12142576" y="2207677"/>
          <a:ext cx="245449" cy="1976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156635</xdr:colOff>
      <xdr:row>13</xdr:row>
      <xdr:rowOff>126999</xdr:rowOff>
    </xdr:from>
    <xdr:to>
      <xdr:col>17</xdr:col>
      <xdr:colOff>618069</xdr:colOff>
      <xdr:row>16</xdr:row>
      <xdr:rowOff>126999</xdr:rowOff>
    </xdr:to>
    <xdr:sp macro="" textlink="">
      <xdr:nvSpPr>
        <xdr:cNvPr id="696" name="Freeform 1224">
          <a:extLst>
            <a:ext uri="{FF2B5EF4-FFF2-40B4-BE49-F238E27FC236}">
              <a16:creationId xmlns:a16="http://schemas.microsoft.com/office/drawing/2014/main" id="{05C05328-2C0E-4DA3-A251-D779E2D1A318}"/>
            </a:ext>
          </a:extLst>
        </xdr:cNvPr>
        <xdr:cNvSpPr>
          <a:spLocks/>
        </xdr:cNvSpPr>
      </xdr:nvSpPr>
      <xdr:spPr bwMode="auto">
        <a:xfrm flipH="1">
          <a:off x="12875685" y="2355849"/>
          <a:ext cx="461434" cy="51435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0 w 11712"/>
            <a:gd name="connsiteY0" fmla="*/ 10565 h 10565"/>
            <a:gd name="connsiteX1" fmla="*/ 0 w 11712"/>
            <a:gd name="connsiteY1" fmla="*/ 2965 h 10565"/>
            <a:gd name="connsiteX2" fmla="*/ 11712 w 11712"/>
            <a:gd name="connsiteY2" fmla="*/ 0 h 10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12" h="10565">
              <a:moveTo>
                <a:pt x="0" y="10565"/>
              </a:moveTo>
              <a:lnTo>
                <a:pt x="0" y="2965"/>
              </a:lnTo>
              <a:cubicBezTo>
                <a:pt x="3333" y="2165"/>
                <a:pt x="8379" y="800"/>
                <a:pt x="1171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603250</xdr:colOff>
      <xdr:row>13</xdr:row>
      <xdr:rowOff>55033</xdr:rowOff>
    </xdr:from>
    <xdr:to>
      <xdr:col>18</xdr:col>
      <xdr:colOff>142875</xdr:colOff>
      <xdr:row>14</xdr:row>
      <xdr:rowOff>123825</xdr:rowOff>
    </xdr:to>
    <xdr:sp macro="" textlink="">
      <xdr:nvSpPr>
        <xdr:cNvPr id="697" name="Line 1225">
          <a:extLst>
            <a:ext uri="{FF2B5EF4-FFF2-40B4-BE49-F238E27FC236}">
              <a16:creationId xmlns:a16="http://schemas.microsoft.com/office/drawing/2014/main" id="{B4660775-092D-4BCB-BB00-DDFE0F243F44}"/>
            </a:ext>
          </a:extLst>
        </xdr:cNvPr>
        <xdr:cNvSpPr>
          <a:spLocks noChangeShapeType="1"/>
        </xdr:cNvSpPr>
      </xdr:nvSpPr>
      <xdr:spPr bwMode="auto">
        <a:xfrm flipV="1">
          <a:off x="13322300" y="2283883"/>
          <a:ext cx="238125" cy="2402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558803</xdr:colOff>
      <xdr:row>14</xdr:row>
      <xdr:rowOff>161301</xdr:rowOff>
    </xdr:from>
    <xdr:to>
      <xdr:col>17</xdr:col>
      <xdr:colOff>681569</xdr:colOff>
      <xdr:row>15</xdr:row>
      <xdr:rowOff>88899</xdr:rowOff>
    </xdr:to>
    <xdr:sp macro="" textlink="">
      <xdr:nvSpPr>
        <xdr:cNvPr id="704" name="AutoShape 1220">
          <a:extLst>
            <a:ext uri="{FF2B5EF4-FFF2-40B4-BE49-F238E27FC236}">
              <a16:creationId xmlns:a16="http://schemas.microsoft.com/office/drawing/2014/main" id="{5773758E-FAC8-4422-BA45-0D40F250289A}"/>
            </a:ext>
          </a:extLst>
        </xdr:cNvPr>
        <xdr:cNvSpPr>
          <a:spLocks noChangeArrowheads="1"/>
        </xdr:cNvSpPr>
      </xdr:nvSpPr>
      <xdr:spPr bwMode="auto">
        <a:xfrm>
          <a:off x="13277853" y="2561601"/>
          <a:ext cx="122766" cy="990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322036</xdr:colOff>
      <xdr:row>15</xdr:row>
      <xdr:rowOff>65763</xdr:rowOff>
    </xdr:from>
    <xdr:to>
      <xdr:col>17</xdr:col>
      <xdr:colOff>567485</xdr:colOff>
      <xdr:row>16</xdr:row>
      <xdr:rowOff>107693</xdr:rowOff>
    </xdr:to>
    <xdr:sp macro="" textlink="">
      <xdr:nvSpPr>
        <xdr:cNvPr id="705" name="六角形 704">
          <a:extLst>
            <a:ext uri="{FF2B5EF4-FFF2-40B4-BE49-F238E27FC236}">
              <a16:creationId xmlns:a16="http://schemas.microsoft.com/office/drawing/2014/main" id="{2A2247B2-90B3-4044-8479-82B4356C89D1}"/>
            </a:ext>
          </a:extLst>
        </xdr:cNvPr>
        <xdr:cNvSpPr/>
      </xdr:nvSpPr>
      <xdr:spPr bwMode="auto">
        <a:xfrm>
          <a:off x="11643179" y="2651120"/>
          <a:ext cx="245449" cy="214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176904</xdr:colOff>
      <xdr:row>12</xdr:row>
      <xdr:rowOff>115668</xdr:rowOff>
    </xdr:from>
    <xdr:to>
      <xdr:col>18</xdr:col>
      <xdr:colOff>422353</xdr:colOff>
      <xdr:row>13</xdr:row>
      <xdr:rowOff>143993</xdr:rowOff>
    </xdr:to>
    <xdr:sp macro="" textlink="">
      <xdr:nvSpPr>
        <xdr:cNvPr id="706" name="六角形 705">
          <a:extLst>
            <a:ext uri="{FF2B5EF4-FFF2-40B4-BE49-F238E27FC236}">
              <a16:creationId xmlns:a16="http://schemas.microsoft.com/office/drawing/2014/main" id="{9D75D28B-106E-4197-BDF4-46E86E971A08}"/>
            </a:ext>
          </a:extLst>
        </xdr:cNvPr>
        <xdr:cNvSpPr/>
      </xdr:nvSpPr>
      <xdr:spPr bwMode="auto">
        <a:xfrm>
          <a:off x="13594454" y="2173068"/>
          <a:ext cx="245449" cy="199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372</a:t>
          </a:r>
        </a:p>
      </xdr:txBody>
    </xdr:sp>
    <xdr:clientData/>
  </xdr:twoCellAnchor>
  <xdr:oneCellAnchor>
    <xdr:from>
      <xdr:col>17</xdr:col>
      <xdr:colOff>246596</xdr:colOff>
      <xdr:row>22</xdr:row>
      <xdr:rowOff>135467</xdr:rowOff>
    </xdr:from>
    <xdr:ext cx="609599" cy="293414"/>
    <xdr:sp macro="" textlink="">
      <xdr:nvSpPr>
        <xdr:cNvPr id="707" name="Text Box 1149">
          <a:extLst>
            <a:ext uri="{FF2B5EF4-FFF2-40B4-BE49-F238E27FC236}">
              <a16:creationId xmlns:a16="http://schemas.microsoft.com/office/drawing/2014/main" id="{4C4D959A-F478-4648-BA31-5F78415731E2}"/>
            </a:ext>
          </a:extLst>
        </xdr:cNvPr>
        <xdr:cNvSpPr txBox="1">
          <a:spLocks noChangeArrowheads="1"/>
        </xdr:cNvSpPr>
      </xdr:nvSpPr>
      <xdr:spPr bwMode="auto">
        <a:xfrm>
          <a:off x="11568646" y="3907367"/>
          <a:ext cx="609599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11</xdr:col>
      <xdr:colOff>101110</xdr:colOff>
      <xdr:row>21</xdr:row>
      <xdr:rowOff>115274</xdr:rowOff>
    </xdr:from>
    <xdr:to>
      <xdr:col>11</xdr:col>
      <xdr:colOff>615460</xdr:colOff>
      <xdr:row>24</xdr:row>
      <xdr:rowOff>115274</xdr:rowOff>
    </xdr:to>
    <xdr:sp macro="" textlink="">
      <xdr:nvSpPr>
        <xdr:cNvPr id="708" name="Freeform 568">
          <a:extLst>
            <a:ext uri="{FF2B5EF4-FFF2-40B4-BE49-F238E27FC236}">
              <a16:creationId xmlns:a16="http://schemas.microsoft.com/office/drawing/2014/main" id="{DC41FBE9-4B5C-4990-A873-4CC6D1D83046}"/>
            </a:ext>
          </a:extLst>
        </xdr:cNvPr>
        <xdr:cNvSpPr>
          <a:spLocks/>
        </xdr:cNvSpPr>
      </xdr:nvSpPr>
      <xdr:spPr bwMode="auto">
        <a:xfrm flipH="1">
          <a:off x="7232160" y="3715724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670412</xdr:colOff>
      <xdr:row>20</xdr:row>
      <xdr:rowOff>143699</xdr:rowOff>
    </xdr:from>
    <xdr:to>
      <xdr:col>12</xdr:col>
      <xdr:colOff>301135</xdr:colOff>
      <xdr:row>21</xdr:row>
      <xdr:rowOff>105599</xdr:rowOff>
    </xdr:to>
    <xdr:sp macro="" textlink="">
      <xdr:nvSpPr>
        <xdr:cNvPr id="709" name="Line 573">
          <a:extLst>
            <a:ext uri="{FF2B5EF4-FFF2-40B4-BE49-F238E27FC236}">
              <a16:creationId xmlns:a16="http://schemas.microsoft.com/office/drawing/2014/main" id="{49359EE3-8C69-48F2-B258-441C47CFE711}"/>
            </a:ext>
          </a:extLst>
        </xdr:cNvPr>
        <xdr:cNvSpPr>
          <a:spLocks noChangeShapeType="1"/>
        </xdr:cNvSpPr>
      </xdr:nvSpPr>
      <xdr:spPr bwMode="auto">
        <a:xfrm flipV="1">
          <a:off x="7801462" y="3572699"/>
          <a:ext cx="329223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539259</xdr:colOff>
      <xdr:row>21</xdr:row>
      <xdr:rowOff>34839</xdr:rowOff>
    </xdr:from>
    <xdr:to>
      <xdr:col>12</xdr:col>
      <xdr:colOff>4233</xdr:colOff>
      <xdr:row>22</xdr:row>
      <xdr:rowOff>21165</xdr:rowOff>
    </xdr:to>
    <xdr:sp macro="" textlink="">
      <xdr:nvSpPr>
        <xdr:cNvPr id="710" name="Oval 574">
          <a:extLst>
            <a:ext uri="{FF2B5EF4-FFF2-40B4-BE49-F238E27FC236}">
              <a16:creationId xmlns:a16="http://schemas.microsoft.com/office/drawing/2014/main" id="{68D2BA48-FC10-4677-AA7F-98BEACE1BAA3}"/>
            </a:ext>
          </a:extLst>
        </xdr:cNvPr>
        <xdr:cNvSpPr>
          <a:spLocks noChangeArrowheads="1"/>
        </xdr:cNvSpPr>
      </xdr:nvSpPr>
      <xdr:spPr bwMode="auto">
        <a:xfrm>
          <a:off x="7670309" y="3635289"/>
          <a:ext cx="163474" cy="1577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73018</xdr:colOff>
      <xdr:row>18</xdr:row>
      <xdr:rowOff>131234</xdr:rowOff>
    </xdr:from>
    <xdr:to>
      <xdr:col>14</xdr:col>
      <xdr:colOff>249765</xdr:colOff>
      <xdr:row>24</xdr:row>
      <xdr:rowOff>34924</xdr:rowOff>
    </xdr:to>
    <xdr:sp macro="" textlink="">
      <xdr:nvSpPr>
        <xdr:cNvPr id="711" name="Freeform 576">
          <a:extLst>
            <a:ext uri="{FF2B5EF4-FFF2-40B4-BE49-F238E27FC236}">
              <a16:creationId xmlns:a16="http://schemas.microsoft.com/office/drawing/2014/main" id="{7DEDC018-68DB-46BD-AA44-B2FB1649EE7C}"/>
            </a:ext>
          </a:extLst>
        </xdr:cNvPr>
        <xdr:cNvSpPr>
          <a:spLocks/>
        </xdr:cNvSpPr>
      </xdr:nvSpPr>
      <xdr:spPr bwMode="auto">
        <a:xfrm>
          <a:off x="9299568" y="3217334"/>
          <a:ext cx="176747" cy="932390"/>
        </a:xfrm>
        <a:custGeom>
          <a:avLst/>
          <a:gdLst>
            <a:gd name="T0" fmla="*/ 0 w 11667"/>
            <a:gd name="T1" fmla="*/ 2147483647 h 11412"/>
            <a:gd name="T2" fmla="*/ 0 w 11667"/>
            <a:gd name="T3" fmla="*/ 2147483647 h 11412"/>
            <a:gd name="T4" fmla="*/ 1008028036 w 11667"/>
            <a:gd name="T5" fmla="*/ 0 h 114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67" h="11412">
              <a:moveTo>
                <a:pt x="0" y="11412"/>
              </a:moveTo>
              <a:lnTo>
                <a:pt x="0" y="5177"/>
              </a:lnTo>
              <a:cubicBezTo>
                <a:pt x="3333" y="3922"/>
                <a:pt x="8334" y="125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40215</xdr:colOff>
      <xdr:row>20</xdr:row>
      <xdr:rowOff>9526</xdr:rowOff>
    </xdr:from>
    <xdr:to>
      <xdr:col>14</xdr:col>
      <xdr:colOff>17990</xdr:colOff>
      <xdr:row>21</xdr:row>
      <xdr:rowOff>0</xdr:rowOff>
    </xdr:to>
    <xdr:sp macro="" textlink="">
      <xdr:nvSpPr>
        <xdr:cNvPr id="712" name="Line 577">
          <a:extLst>
            <a:ext uri="{FF2B5EF4-FFF2-40B4-BE49-F238E27FC236}">
              <a16:creationId xmlns:a16="http://schemas.microsoft.com/office/drawing/2014/main" id="{368486D1-2600-4D87-A929-785BF2F19738}"/>
            </a:ext>
          </a:extLst>
        </xdr:cNvPr>
        <xdr:cNvSpPr>
          <a:spLocks noChangeShapeType="1"/>
        </xdr:cNvSpPr>
      </xdr:nvSpPr>
      <xdr:spPr bwMode="auto">
        <a:xfrm flipH="1" flipV="1">
          <a:off x="8568265" y="3438526"/>
          <a:ext cx="676275" cy="1619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80432</xdr:colOff>
      <xdr:row>21</xdr:row>
      <xdr:rowOff>33866</xdr:rowOff>
    </xdr:from>
    <xdr:to>
      <xdr:col>14</xdr:col>
      <xdr:colOff>684740</xdr:colOff>
      <xdr:row>22</xdr:row>
      <xdr:rowOff>47624</xdr:rowOff>
    </xdr:to>
    <xdr:sp macro="" textlink="">
      <xdr:nvSpPr>
        <xdr:cNvPr id="713" name="Line 578">
          <a:extLst>
            <a:ext uri="{FF2B5EF4-FFF2-40B4-BE49-F238E27FC236}">
              <a16:creationId xmlns:a16="http://schemas.microsoft.com/office/drawing/2014/main" id="{902E86C3-B5BA-45D3-B14F-765A6BC89667}"/>
            </a:ext>
          </a:extLst>
        </xdr:cNvPr>
        <xdr:cNvSpPr>
          <a:spLocks noChangeShapeType="1"/>
        </xdr:cNvSpPr>
      </xdr:nvSpPr>
      <xdr:spPr bwMode="auto">
        <a:xfrm flipH="1" flipV="1">
          <a:off x="9306982" y="3634316"/>
          <a:ext cx="604308" cy="1852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418414</xdr:colOff>
      <xdr:row>21</xdr:row>
      <xdr:rowOff>16683</xdr:rowOff>
    </xdr:from>
    <xdr:to>
      <xdr:col>14</xdr:col>
      <xdr:colOff>70499</xdr:colOff>
      <xdr:row>24</xdr:row>
      <xdr:rowOff>157282</xdr:rowOff>
    </xdr:to>
    <xdr:sp macro="" textlink="">
      <xdr:nvSpPr>
        <xdr:cNvPr id="714" name="Line 579">
          <a:extLst>
            <a:ext uri="{FF2B5EF4-FFF2-40B4-BE49-F238E27FC236}">
              <a16:creationId xmlns:a16="http://schemas.microsoft.com/office/drawing/2014/main" id="{3249120F-6B55-4DB6-93B4-0D86D74C0A83}"/>
            </a:ext>
          </a:extLst>
        </xdr:cNvPr>
        <xdr:cNvSpPr>
          <a:spLocks noChangeShapeType="1"/>
        </xdr:cNvSpPr>
      </xdr:nvSpPr>
      <xdr:spPr bwMode="auto">
        <a:xfrm flipV="1">
          <a:off x="8946464" y="3617133"/>
          <a:ext cx="350585" cy="654949"/>
        </a:xfrm>
        <a:custGeom>
          <a:avLst/>
          <a:gdLst>
            <a:gd name="connsiteX0" fmla="*/ 0 w 238125"/>
            <a:gd name="connsiteY0" fmla="*/ 0 h 254244"/>
            <a:gd name="connsiteX1" fmla="*/ 238125 w 238125"/>
            <a:gd name="connsiteY1" fmla="*/ 254244 h 254244"/>
            <a:gd name="connsiteX0" fmla="*/ 0 w 260106"/>
            <a:gd name="connsiteY0" fmla="*/ 0 h 627917"/>
            <a:gd name="connsiteX1" fmla="*/ 260106 w 260106"/>
            <a:gd name="connsiteY1" fmla="*/ 627917 h 627917"/>
            <a:gd name="connsiteX0" fmla="*/ 0 w 260106"/>
            <a:gd name="connsiteY0" fmla="*/ 0 h 627917"/>
            <a:gd name="connsiteX1" fmla="*/ 76933 w 260106"/>
            <a:gd name="connsiteY1" fmla="*/ 426427 h 627917"/>
            <a:gd name="connsiteX2" fmla="*/ 260106 w 260106"/>
            <a:gd name="connsiteY2" fmla="*/ 627917 h 627917"/>
            <a:gd name="connsiteX0" fmla="*/ 0 w 260106"/>
            <a:gd name="connsiteY0" fmla="*/ 0 h 627917"/>
            <a:gd name="connsiteX1" fmla="*/ 76933 w 260106"/>
            <a:gd name="connsiteY1" fmla="*/ 426427 h 627917"/>
            <a:gd name="connsiteX2" fmla="*/ 260106 w 260106"/>
            <a:gd name="connsiteY2" fmla="*/ 627917 h 627917"/>
            <a:gd name="connsiteX0" fmla="*/ 0 w 260106"/>
            <a:gd name="connsiteY0" fmla="*/ 0 h 627917"/>
            <a:gd name="connsiteX1" fmla="*/ 76933 w 260106"/>
            <a:gd name="connsiteY1" fmla="*/ 426427 h 627917"/>
            <a:gd name="connsiteX2" fmla="*/ 260106 w 260106"/>
            <a:gd name="connsiteY2" fmla="*/ 627917 h 627917"/>
            <a:gd name="connsiteX0" fmla="*/ 0 w 260106"/>
            <a:gd name="connsiteY0" fmla="*/ 0 h 627917"/>
            <a:gd name="connsiteX1" fmla="*/ 76933 w 260106"/>
            <a:gd name="connsiteY1" fmla="*/ 426427 h 627917"/>
            <a:gd name="connsiteX2" fmla="*/ 260106 w 260106"/>
            <a:gd name="connsiteY2" fmla="*/ 627917 h 627917"/>
            <a:gd name="connsiteX0" fmla="*/ 0 w 260106"/>
            <a:gd name="connsiteY0" fmla="*/ 0 h 627917"/>
            <a:gd name="connsiteX1" fmla="*/ 84260 w 260106"/>
            <a:gd name="connsiteY1" fmla="*/ 463062 h 627917"/>
            <a:gd name="connsiteX2" fmla="*/ 260106 w 260106"/>
            <a:gd name="connsiteY2" fmla="*/ 627917 h 627917"/>
            <a:gd name="connsiteX0" fmla="*/ 0 w 260106"/>
            <a:gd name="connsiteY0" fmla="*/ 0 h 627917"/>
            <a:gd name="connsiteX1" fmla="*/ 84260 w 260106"/>
            <a:gd name="connsiteY1" fmla="*/ 463062 h 627917"/>
            <a:gd name="connsiteX2" fmla="*/ 260106 w 260106"/>
            <a:gd name="connsiteY2" fmla="*/ 627917 h 627917"/>
            <a:gd name="connsiteX0" fmla="*/ 0 w 260106"/>
            <a:gd name="connsiteY0" fmla="*/ 0 h 627917"/>
            <a:gd name="connsiteX1" fmla="*/ 84260 w 260106"/>
            <a:gd name="connsiteY1" fmla="*/ 463062 h 627917"/>
            <a:gd name="connsiteX2" fmla="*/ 260106 w 260106"/>
            <a:gd name="connsiteY2" fmla="*/ 627917 h 627917"/>
            <a:gd name="connsiteX0" fmla="*/ 72386 w 332492"/>
            <a:gd name="connsiteY0" fmla="*/ 0 h 627917"/>
            <a:gd name="connsiteX1" fmla="*/ 156646 w 332492"/>
            <a:gd name="connsiteY1" fmla="*/ 463062 h 627917"/>
            <a:gd name="connsiteX2" fmla="*/ 332492 w 332492"/>
            <a:gd name="connsiteY2" fmla="*/ 627917 h 627917"/>
            <a:gd name="connsiteX0" fmla="*/ 243549 w 503655"/>
            <a:gd name="connsiteY0" fmla="*/ 0 h 627917"/>
            <a:gd name="connsiteX1" fmla="*/ 106146 w 503655"/>
            <a:gd name="connsiteY1" fmla="*/ 390144 h 627917"/>
            <a:gd name="connsiteX2" fmla="*/ 503655 w 503655"/>
            <a:gd name="connsiteY2" fmla="*/ 627917 h 627917"/>
            <a:gd name="connsiteX0" fmla="*/ 243549 w 503655"/>
            <a:gd name="connsiteY0" fmla="*/ 0 h 627917"/>
            <a:gd name="connsiteX1" fmla="*/ 106146 w 503655"/>
            <a:gd name="connsiteY1" fmla="*/ 390144 h 627917"/>
            <a:gd name="connsiteX2" fmla="*/ 503655 w 503655"/>
            <a:gd name="connsiteY2" fmla="*/ 627917 h 627917"/>
            <a:gd name="connsiteX0" fmla="*/ 167679 w 427785"/>
            <a:gd name="connsiteY0" fmla="*/ 0 h 627917"/>
            <a:gd name="connsiteX1" fmla="*/ 122637 w 427785"/>
            <a:gd name="connsiteY1" fmla="*/ 357735 h 627917"/>
            <a:gd name="connsiteX2" fmla="*/ 427785 w 427785"/>
            <a:gd name="connsiteY2" fmla="*/ 627917 h 627917"/>
            <a:gd name="connsiteX0" fmla="*/ 405022 w 665128"/>
            <a:gd name="connsiteY0" fmla="*/ 0 h 627917"/>
            <a:gd name="connsiteX1" fmla="*/ 142 w 665128"/>
            <a:gd name="connsiteY1" fmla="*/ 40511 h 627917"/>
            <a:gd name="connsiteX2" fmla="*/ 359980 w 665128"/>
            <a:gd name="connsiteY2" fmla="*/ 357735 h 627917"/>
            <a:gd name="connsiteX3" fmla="*/ 665128 w 665128"/>
            <a:gd name="connsiteY3" fmla="*/ 627917 h 627917"/>
            <a:gd name="connsiteX0" fmla="*/ 405022 w 665128"/>
            <a:gd name="connsiteY0" fmla="*/ 0 h 700836"/>
            <a:gd name="connsiteX1" fmla="*/ 142 w 665128"/>
            <a:gd name="connsiteY1" fmla="*/ 113430 h 700836"/>
            <a:gd name="connsiteX2" fmla="*/ 359980 w 665128"/>
            <a:gd name="connsiteY2" fmla="*/ 430654 h 700836"/>
            <a:gd name="connsiteX3" fmla="*/ 665128 w 665128"/>
            <a:gd name="connsiteY3" fmla="*/ 700836 h 700836"/>
            <a:gd name="connsiteX0" fmla="*/ 497350 w 757456"/>
            <a:gd name="connsiteY0" fmla="*/ 0 h 700836"/>
            <a:gd name="connsiteX1" fmla="*/ 108 w 757456"/>
            <a:gd name="connsiteY1" fmla="*/ 121532 h 700836"/>
            <a:gd name="connsiteX2" fmla="*/ 452308 w 757456"/>
            <a:gd name="connsiteY2" fmla="*/ 430654 h 700836"/>
            <a:gd name="connsiteX3" fmla="*/ 757456 w 757456"/>
            <a:gd name="connsiteY3" fmla="*/ 700836 h 700836"/>
            <a:gd name="connsiteX0" fmla="*/ 497350 w 757456"/>
            <a:gd name="connsiteY0" fmla="*/ 0 h 700836"/>
            <a:gd name="connsiteX1" fmla="*/ 108 w 757456"/>
            <a:gd name="connsiteY1" fmla="*/ 121532 h 700836"/>
            <a:gd name="connsiteX2" fmla="*/ 452308 w 757456"/>
            <a:gd name="connsiteY2" fmla="*/ 430654 h 700836"/>
            <a:gd name="connsiteX3" fmla="*/ 757456 w 757456"/>
            <a:gd name="connsiteY3" fmla="*/ 700836 h 700836"/>
            <a:gd name="connsiteX0" fmla="*/ 109437 w 757456"/>
            <a:gd name="connsiteY0" fmla="*/ 0 h 725143"/>
            <a:gd name="connsiteX1" fmla="*/ 108 w 757456"/>
            <a:gd name="connsiteY1" fmla="*/ 145839 h 725143"/>
            <a:gd name="connsiteX2" fmla="*/ 452308 w 757456"/>
            <a:gd name="connsiteY2" fmla="*/ 454961 h 725143"/>
            <a:gd name="connsiteX3" fmla="*/ 757456 w 757456"/>
            <a:gd name="connsiteY3" fmla="*/ 725143 h 725143"/>
            <a:gd name="connsiteX0" fmla="*/ 201773 w 849792"/>
            <a:gd name="connsiteY0" fmla="*/ 0 h 725143"/>
            <a:gd name="connsiteX1" fmla="*/ 86 w 849792"/>
            <a:gd name="connsiteY1" fmla="*/ 162043 h 725143"/>
            <a:gd name="connsiteX2" fmla="*/ 544644 w 849792"/>
            <a:gd name="connsiteY2" fmla="*/ 454961 h 725143"/>
            <a:gd name="connsiteX3" fmla="*/ 849792 w 849792"/>
            <a:gd name="connsiteY3" fmla="*/ 725143 h 725143"/>
            <a:gd name="connsiteX0" fmla="*/ 201786 w 849805"/>
            <a:gd name="connsiteY0" fmla="*/ 0 h 725143"/>
            <a:gd name="connsiteX1" fmla="*/ 99 w 849805"/>
            <a:gd name="connsiteY1" fmla="*/ 162043 h 725143"/>
            <a:gd name="connsiteX2" fmla="*/ 489240 w 849805"/>
            <a:gd name="connsiteY2" fmla="*/ 503574 h 725143"/>
            <a:gd name="connsiteX3" fmla="*/ 849805 w 849805"/>
            <a:gd name="connsiteY3" fmla="*/ 725143 h 725143"/>
            <a:gd name="connsiteX0" fmla="*/ 201786 w 905222"/>
            <a:gd name="connsiteY0" fmla="*/ 0 h 725143"/>
            <a:gd name="connsiteX1" fmla="*/ 99 w 905222"/>
            <a:gd name="connsiteY1" fmla="*/ 162043 h 725143"/>
            <a:gd name="connsiteX2" fmla="*/ 489240 w 905222"/>
            <a:gd name="connsiteY2" fmla="*/ 503574 h 725143"/>
            <a:gd name="connsiteX3" fmla="*/ 905222 w 905222"/>
            <a:gd name="connsiteY3" fmla="*/ 725143 h 725143"/>
            <a:gd name="connsiteX0" fmla="*/ 201786 w 997583"/>
            <a:gd name="connsiteY0" fmla="*/ 0 h 708939"/>
            <a:gd name="connsiteX1" fmla="*/ 99 w 997583"/>
            <a:gd name="connsiteY1" fmla="*/ 162043 h 708939"/>
            <a:gd name="connsiteX2" fmla="*/ 489240 w 997583"/>
            <a:gd name="connsiteY2" fmla="*/ 503574 h 708939"/>
            <a:gd name="connsiteX3" fmla="*/ 997583 w 997583"/>
            <a:gd name="connsiteY3" fmla="*/ 708939 h 708939"/>
            <a:gd name="connsiteX0" fmla="*/ 201786 w 997583"/>
            <a:gd name="connsiteY0" fmla="*/ 0 h 708939"/>
            <a:gd name="connsiteX1" fmla="*/ 99 w 997583"/>
            <a:gd name="connsiteY1" fmla="*/ 162043 h 708939"/>
            <a:gd name="connsiteX2" fmla="*/ 489240 w 997583"/>
            <a:gd name="connsiteY2" fmla="*/ 503574 h 708939"/>
            <a:gd name="connsiteX3" fmla="*/ 997583 w 997583"/>
            <a:gd name="connsiteY3" fmla="*/ 708939 h 708939"/>
            <a:gd name="connsiteX0" fmla="*/ 225449 w 1021246"/>
            <a:gd name="connsiteY0" fmla="*/ 0 h 708939"/>
            <a:gd name="connsiteX1" fmla="*/ 97650 w 1021246"/>
            <a:gd name="connsiteY1" fmla="*/ 251165 h 708939"/>
            <a:gd name="connsiteX2" fmla="*/ 23762 w 1021246"/>
            <a:gd name="connsiteY2" fmla="*/ 162043 h 708939"/>
            <a:gd name="connsiteX3" fmla="*/ 512903 w 1021246"/>
            <a:gd name="connsiteY3" fmla="*/ 503574 h 708939"/>
            <a:gd name="connsiteX4" fmla="*/ 1021246 w 1021246"/>
            <a:gd name="connsiteY4" fmla="*/ 708939 h 708939"/>
            <a:gd name="connsiteX0" fmla="*/ 130466 w 926263"/>
            <a:gd name="connsiteY0" fmla="*/ 0 h 708939"/>
            <a:gd name="connsiteX1" fmla="*/ 2667 w 926263"/>
            <a:gd name="connsiteY1" fmla="*/ 251165 h 708939"/>
            <a:gd name="connsiteX2" fmla="*/ 335162 w 926263"/>
            <a:gd name="connsiteY2" fmla="*/ 121533 h 708939"/>
            <a:gd name="connsiteX3" fmla="*/ 417920 w 926263"/>
            <a:gd name="connsiteY3" fmla="*/ 503574 h 708939"/>
            <a:gd name="connsiteX4" fmla="*/ 926263 w 926263"/>
            <a:gd name="connsiteY4" fmla="*/ 708939 h 708939"/>
            <a:gd name="connsiteX0" fmla="*/ 132748 w 928545"/>
            <a:gd name="connsiteY0" fmla="*/ 0 h 708939"/>
            <a:gd name="connsiteX1" fmla="*/ 4949 w 928545"/>
            <a:gd name="connsiteY1" fmla="*/ 251165 h 708939"/>
            <a:gd name="connsiteX2" fmla="*/ 189666 w 928545"/>
            <a:gd name="connsiteY2" fmla="*/ 275473 h 708939"/>
            <a:gd name="connsiteX3" fmla="*/ 420202 w 928545"/>
            <a:gd name="connsiteY3" fmla="*/ 503574 h 708939"/>
            <a:gd name="connsiteX4" fmla="*/ 928545 w 928545"/>
            <a:gd name="connsiteY4" fmla="*/ 708939 h 708939"/>
            <a:gd name="connsiteX0" fmla="*/ 1093 w 796890"/>
            <a:gd name="connsiteY0" fmla="*/ 0 h 708939"/>
            <a:gd name="connsiteX1" fmla="*/ 335094 w 796890"/>
            <a:gd name="connsiteY1" fmla="*/ 162042 h 708939"/>
            <a:gd name="connsiteX2" fmla="*/ 58011 w 796890"/>
            <a:gd name="connsiteY2" fmla="*/ 275473 h 708939"/>
            <a:gd name="connsiteX3" fmla="*/ 288547 w 796890"/>
            <a:gd name="connsiteY3" fmla="*/ 503574 h 708939"/>
            <a:gd name="connsiteX4" fmla="*/ 796890 w 796890"/>
            <a:gd name="connsiteY4" fmla="*/ 708939 h 708939"/>
            <a:gd name="connsiteX0" fmla="*/ 98499 w 894296"/>
            <a:gd name="connsiteY0" fmla="*/ 0 h 708939"/>
            <a:gd name="connsiteX1" fmla="*/ 432500 w 894296"/>
            <a:gd name="connsiteY1" fmla="*/ 162042 h 708939"/>
            <a:gd name="connsiteX2" fmla="*/ 7642 w 894296"/>
            <a:gd name="connsiteY2" fmla="*/ 259268 h 708939"/>
            <a:gd name="connsiteX3" fmla="*/ 385953 w 894296"/>
            <a:gd name="connsiteY3" fmla="*/ 503574 h 708939"/>
            <a:gd name="connsiteX4" fmla="*/ 894296 w 894296"/>
            <a:gd name="connsiteY4" fmla="*/ 708939 h 708939"/>
            <a:gd name="connsiteX0" fmla="*/ 101063 w 896860"/>
            <a:gd name="connsiteY0" fmla="*/ 0 h 708939"/>
            <a:gd name="connsiteX1" fmla="*/ 305759 w 896860"/>
            <a:gd name="connsiteY1" fmla="*/ 113430 h 708939"/>
            <a:gd name="connsiteX2" fmla="*/ 10206 w 896860"/>
            <a:gd name="connsiteY2" fmla="*/ 259268 h 708939"/>
            <a:gd name="connsiteX3" fmla="*/ 388517 w 896860"/>
            <a:gd name="connsiteY3" fmla="*/ 503574 h 708939"/>
            <a:gd name="connsiteX4" fmla="*/ 896860 w 896860"/>
            <a:gd name="connsiteY4" fmla="*/ 708939 h 708939"/>
            <a:gd name="connsiteX0" fmla="*/ 104078 w 899875"/>
            <a:gd name="connsiteY0" fmla="*/ 0 h 708939"/>
            <a:gd name="connsiteX1" fmla="*/ 308774 w 899875"/>
            <a:gd name="connsiteY1" fmla="*/ 113430 h 708939"/>
            <a:gd name="connsiteX2" fmla="*/ 13221 w 899875"/>
            <a:gd name="connsiteY2" fmla="*/ 259268 h 708939"/>
            <a:gd name="connsiteX3" fmla="*/ 391532 w 899875"/>
            <a:gd name="connsiteY3" fmla="*/ 503574 h 708939"/>
            <a:gd name="connsiteX4" fmla="*/ 899875 w 899875"/>
            <a:gd name="connsiteY4" fmla="*/ 708939 h 708939"/>
            <a:gd name="connsiteX0" fmla="*/ 104078 w 899875"/>
            <a:gd name="connsiteY0" fmla="*/ 0 h 708939"/>
            <a:gd name="connsiteX1" fmla="*/ 308774 w 899875"/>
            <a:gd name="connsiteY1" fmla="*/ 113430 h 708939"/>
            <a:gd name="connsiteX2" fmla="*/ 13221 w 899875"/>
            <a:gd name="connsiteY2" fmla="*/ 259268 h 708939"/>
            <a:gd name="connsiteX3" fmla="*/ 391532 w 899875"/>
            <a:gd name="connsiteY3" fmla="*/ 503574 h 708939"/>
            <a:gd name="connsiteX4" fmla="*/ 899875 w 899875"/>
            <a:gd name="connsiteY4" fmla="*/ 708939 h 7089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99875" h="708939">
              <a:moveTo>
                <a:pt x="104078" y="0"/>
              </a:moveTo>
              <a:cubicBezTo>
                <a:pt x="79700" y="28357"/>
                <a:pt x="286971" y="62116"/>
                <a:pt x="308774" y="113430"/>
              </a:cubicBezTo>
              <a:cubicBezTo>
                <a:pt x="182801" y="189050"/>
                <a:pt x="-59066" y="203696"/>
                <a:pt x="13221" y="259268"/>
              </a:cubicBezTo>
              <a:cubicBezTo>
                <a:pt x="5714" y="318890"/>
                <a:pt x="317645" y="421877"/>
                <a:pt x="391532" y="503574"/>
              </a:cubicBezTo>
              <a:cubicBezTo>
                <a:pt x="644329" y="397482"/>
                <a:pt x="765086" y="616089"/>
                <a:pt x="899875" y="7089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14812</xdr:colOff>
      <xdr:row>20</xdr:row>
      <xdr:rowOff>110064</xdr:rowOff>
    </xdr:from>
    <xdr:to>
      <xdr:col>14</xdr:col>
      <xdr:colOff>160865</xdr:colOff>
      <xdr:row>21</xdr:row>
      <xdr:rowOff>84664</xdr:rowOff>
    </xdr:to>
    <xdr:sp macro="" textlink="">
      <xdr:nvSpPr>
        <xdr:cNvPr id="715" name="Oval 580">
          <a:extLst>
            <a:ext uri="{FF2B5EF4-FFF2-40B4-BE49-F238E27FC236}">
              <a16:creationId xmlns:a16="http://schemas.microsoft.com/office/drawing/2014/main" id="{9FF82765-2FD6-455B-B9F8-005A44EBB82D}"/>
            </a:ext>
          </a:extLst>
        </xdr:cNvPr>
        <xdr:cNvSpPr>
          <a:spLocks noChangeArrowheads="1"/>
        </xdr:cNvSpPr>
      </xdr:nvSpPr>
      <xdr:spPr bwMode="auto">
        <a:xfrm>
          <a:off x="9241362" y="3539064"/>
          <a:ext cx="146053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71976</xdr:colOff>
      <xdr:row>19</xdr:row>
      <xdr:rowOff>53046</xdr:rowOff>
    </xdr:from>
    <xdr:to>
      <xdr:col>18</xdr:col>
      <xdr:colOff>71976</xdr:colOff>
      <xdr:row>24</xdr:row>
      <xdr:rowOff>65314</xdr:rowOff>
    </xdr:to>
    <xdr:sp macro="" textlink="">
      <xdr:nvSpPr>
        <xdr:cNvPr id="716" name="Line 872">
          <a:extLst>
            <a:ext uri="{FF2B5EF4-FFF2-40B4-BE49-F238E27FC236}">
              <a16:creationId xmlns:a16="http://schemas.microsoft.com/office/drawing/2014/main" id="{B6308632-3415-441D-916B-DA4DB03EE8E1}"/>
            </a:ext>
          </a:extLst>
        </xdr:cNvPr>
        <xdr:cNvSpPr>
          <a:spLocks noChangeShapeType="1"/>
        </xdr:cNvSpPr>
      </xdr:nvSpPr>
      <xdr:spPr bwMode="auto">
        <a:xfrm flipV="1">
          <a:off x="12092526" y="3310596"/>
          <a:ext cx="0" cy="86951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0"/>
            <a:gd name="connsiteY0" fmla="*/ 0 h 9922"/>
            <a:gd name="connsiteX1" fmla="*/ -20410 w 0"/>
            <a:gd name="connsiteY1" fmla="*/ 9922 h 9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9922">
              <a:moveTo>
                <a:pt x="0" y="0"/>
              </a:moveTo>
              <a:cubicBezTo>
                <a:pt x="3333" y="3333"/>
                <a:pt x="-23743" y="6589"/>
                <a:pt x="-20410" y="992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225873</xdr:colOff>
      <xdr:row>21</xdr:row>
      <xdr:rowOff>83004</xdr:rowOff>
    </xdr:from>
    <xdr:to>
      <xdr:col>18</xdr:col>
      <xdr:colOff>635448</xdr:colOff>
      <xdr:row>22</xdr:row>
      <xdr:rowOff>111579</xdr:rowOff>
    </xdr:to>
    <xdr:grpSp>
      <xdr:nvGrpSpPr>
        <xdr:cNvPr id="717" name="Group 874">
          <a:extLst>
            <a:ext uri="{FF2B5EF4-FFF2-40B4-BE49-F238E27FC236}">
              <a16:creationId xmlns:a16="http://schemas.microsoft.com/office/drawing/2014/main" id="{DC06386A-37EC-4721-ADD4-FB172388AA44}"/>
            </a:ext>
          </a:extLst>
        </xdr:cNvPr>
        <xdr:cNvGrpSpPr>
          <a:grpSpLocks/>
        </xdr:cNvGrpSpPr>
      </xdr:nvGrpSpPr>
      <xdr:grpSpPr bwMode="auto">
        <a:xfrm>
          <a:off x="12031011" y="3652681"/>
          <a:ext cx="409575" cy="198560"/>
          <a:chOff x="1389" y="516"/>
          <a:chExt cx="43" cy="21"/>
        </a:xfrm>
      </xdr:grpSpPr>
      <xdr:sp macro="" textlink="">
        <xdr:nvSpPr>
          <xdr:cNvPr id="718" name="Freeform 875">
            <a:extLst>
              <a:ext uri="{FF2B5EF4-FFF2-40B4-BE49-F238E27FC236}">
                <a16:creationId xmlns:a16="http://schemas.microsoft.com/office/drawing/2014/main" id="{5B7CEDB1-AEBE-449A-9E8C-44C20C4D8A39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9" name="Freeform 876">
            <a:extLst>
              <a:ext uri="{FF2B5EF4-FFF2-40B4-BE49-F238E27FC236}">
                <a16:creationId xmlns:a16="http://schemas.microsoft.com/office/drawing/2014/main" id="{4517DE3F-6A37-4444-8F8F-4CDB89A3DB2E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13</xdr:col>
      <xdr:colOff>345586</xdr:colOff>
      <xdr:row>19</xdr:row>
      <xdr:rowOff>110064</xdr:rowOff>
    </xdr:from>
    <xdr:ext cx="442480" cy="168508"/>
    <xdr:sp macro="" textlink="">
      <xdr:nvSpPr>
        <xdr:cNvPr id="721" name="Text Box 1160">
          <a:extLst>
            <a:ext uri="{FF2B5EF4-FFF2-40B4-BE49-F238E27FC236}">
              <a16:creationId xmlns:a16="http://schemas.microsoft.com/office/drawing/2014/main" id="{980FD4D5-B03E-4D2F-BA20-3968B56183D5}"/>
            </a:ext>
          </a:extLst>
        </xdr:cNvPr>
        <xdr:cNvSpPr txBox="1">
          <a:spLocks noChangeArrowheads="1"/>
        </xdr:cNvSpPr>
      </xdr:nvSpPr>
      <xdr:spPr bwMode="auto">
        <a:xfrm>
          <a:off x="8873636" y="3367614"/>
          <a:ext cx="44248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</a:t>
          </a:r>
        </a:p>
      </xdr:txBody>
    </xdr:sp>
    <xdr:clientData/>
  </xdr:oneCellAnchor>
  <xdr:twoCellAnchor>
    <xdr:from>
      <xdr:col>12</xdr:col>
      <xdr:colOff>2685</xdr:colOff>
      <xdr:row>20</xdr:row>
      <xdr:rowOff>89630</xdr:rowOff>
    </xdr:from>
    <xdr:to>
      <xdr:col>12</xdr:col>
      <xdr:colOff>398583</xdr:colOff>
      <xdr:row>21</xdr:row>
      <xdr:rowOff>115274</xdr:rowOff>
    </xdr:to>
    <xdr:grpSp>
      <xdr:nvGrpSpPr>
        <xdr:cNvPr id="722" name="Group 1168">
          <a:extLst>
            <a:ext uri="{FF2B5EF4-FFF2-40B4-BE49-F238E27FC236}">
              <a16:creationId xmlns:a16="http://schemas.microsoft.com/office/drawing/2014/main" id="{CCB62E53-D74C-4064-A04D-64F05F5A428F}"/>
            </a:ext>
          </a:extLst>
        </xdr:cNvPr>
        <xdr:cNvGrpSpPr>
          <a:grpSpLocks/>
        </xdr:cNvGrpSpPr>
      </xdr:nvGrpSpPr>
      <xdr:grpSpPr bwMode="auto">
        <a:xfrm rot="-1200000">
          <a:off x="7693023" y="3489322"/>
          <a:ext cx="395898" cy="195629"/>
          <a:chOff x="1389" y="516"/>
          <a:chExt cx="43" cy="21"/>
        </a:xfrm>
      </xdr:grpSpPr>
      <xdr:sp macro="" textlink="">
        <xdr:nvSpPr>
          <xdr:cNvPr id="723" name="Freeform 1169">
            <a:extLst>
              <a:ext uri="{FF2B5EF4-FFF2-40B4-BE49-F238E27FC236}">
                <a16:creationId xmlns:a16="http://schemas.microsoft.com/office/drawing/2014/main" id="{E611AA79-0B11-4E94-92FC-AF4BED8A74EE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24" name="Freeform 1170">
            <a:extLst>
              <a:ext uri="{FF2B5EF4-FFF2-40B4-BE49-F238E27FC236}">
                <a16:creationId xmlns:a16="http://schemas.microsoft.com/office/drawing/2014/main" id="{F11AE73C-E56B-44C9-8E72-1697A9851713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217811</xdr:colOff>
      <xdr:row>20</xdr:row>
      <xdr:rowOff>12695</xdr:rowOff>
    </xdr:from>
    <xdr:to>
      <xdr:col>14</xdr:col>
      <xdr:colOff>414859</xdr:colOff>
      <xdr:row>21</xdr:row>
      <xdr:rowOff>8461</xdr:rowOff>
    </xdr:to>
    <xdr:sp macro="" textlink="">
      <xdr:nvSpPr>
        <xdr:cNvPr id="725" name="六角形 724">
          <a:extLst>
            <a:ext uri="{FF2B5EF4-FFF2-40B4-BE49-F238E27FC236}">
              <a16:creationId xmlns:a16="http://schemas.microsoft.com/office/drawing/2014/main" id="{4EA2613B-4190-4A71-B1EE-7270616C5138}"/>
            </a:ext>
          </a:extLst>
        </xdr:cNvPr>
        <xdr:cNvSpPr/>
      </xdr:nvSpPr>
      <xdr:spPr bwMode="auto">
        <a:xfrm>
          <a:off x="9444361" y="3441695"/>
          <a:ext cx="197048" cy="1672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oneCellAnchor>
    <xdr:from>
      <xdr:col>11</xdr:col>
      <xdr:colOff>672888</xdr:colOff>
      <xdr:row>22</xdr:row>
      <xdr:rowOff>128983</xdr:rowOff>
    </xdr:from>
    <xdr:ext cx="342900" cy="317989"/>
    <xdr:grpSp>
      <xdr:nvGrpSpPr>
        <xdr:cNvPr id="726" name="Group 6672">
          <a:extLst>
            <a:ext uri="{FF2B5EF4-FFF2-40B4-BE49-F238E27FC236}">
              <a16:creationId xmlns:a16="http://schemas.microsoft.com/office/drawing/2014/main" id="{F599D6D9-3C57-47AB-99E2-16471D409B3E}"/>
            </a:ext>
          </a:extLst>
        </xdr:cNvPr>
        <xdr:cNvGrpSpPr>
          <a:grpSpLocks/>
        </xdr:cNvGrpSpPr>
      </xdr:nvGrpSpPr>
      <xdr:grpSpPr bwMode="auto">
        <a:xfrm>
          <a:off x="7677426" y="3868645"/>
          <a:ext cx="342900" cy="317989"/>
          <a:chOff x="536" y="110"/>
          <a:chExt cx="46" cy="44"/>
        </a:xfrm>
      </xdr:grpSpPr>
      <xdr:pic>
        <xdr:nvPicPr>
          <xdr:cNvPr id="727" name="Picture 6673" descr="route2">
            <a:extLst>
              <a:ext uri="{FF2B5EF4-FFF2-40B4-BE49-F238E27FC236}">
                <a16:creationId xmlns:a16="http://schemas.microsoft.com/office/drawing/2014/main" id="{38128904-6A97-4879-9FD3-8DC5DD8E86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8" name="Text Box 6674">
            <a:extLst>
              <a:ext uri="{FF2B5EF4-FFF2-40B4-BE49-F238E27FC236}">
                <a16:creationId xmlns:a16="http://schemas.microsoft.com/office/drawing/2014/main" id="{D31B7CFD-BCD4-4980-94DC-B17D2E16A5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13</xdr:col>
      <xdr:colOff>697942</xdr:colOff>
      <xdr:row>22</xdr:row>
      <xdr:rowOff>89494</xdr:rowOff>
    </xdr:from>
    <xdr:ext cx="342900" cy="317989"/>
    <xdr:grpSp>
      <xdr:nvGrpSpPr>
        <xdr:cNvPr id="729" name="Group 6672">
          <a:extLst>
            <a:ext uri="{FF2B5EF4-FFF2-40B4-BE49-F238E27FC236}">
              <a16:creationId xmlns:a16="http://schemas.microsoft.com/office/drawing/2014/main" id="{08503507-E863-4C92-A826-A6AD6665AAC9}"/>
            </a:ext>
          </a:extLst>
        </xdr:cNvPr>
        <xdr:cNvGrpSpPr>
          <a:grpSpLocks/>
        </xdr:cNvGrpSpPr>
      </xdr:nvGrpSpPr>
      <xdr:grpSpPr bwMode="auto">
        <a:xfrm>
          <a:off x="9058840" y="3829156"/>
          <a:ext cx="342900" cy="317989"/>
          <a:chOff x="536" y="110"/>
          <a:chExt cx="46" cy="44"/>
        </a:xfrm>
      </xdr:grpSpPr>
      <xdr:pic>
        <xdr:nvPicPr>
          <xdr:cNvPr id="730" name="Picture 6673" descr="route2">
            <a:extLst>
              <a:ext uri="{FF2B5EF4-FFF2-40B4-BE49-F238E27FC236}">
                <a16:creationId xmlns:a16="http://schemas.microsoft.com/office/drawing/2014/main" id="{A71267B3-0ACF-4711-B18F-751EAF3DAF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1" name="Text Box 6674">
            <a:extLst>
              <a:ext uri="{FF2B5EF4-FFF2-40B4-BE49-F238E27FC236}">
                <a16:creationId xmlns:a16="http://schemas.microsoft.com/office/drawing/2014/main" id="{899CCAA7-EFD1-4914-9D1A-C0AF92E933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13</xdr:col>
      <xdr:colOff>56848</xdr:colOff>
      <xdr:row>19</xdr:row>
      <xdr:rowOff>2498</xdr:rowOff>
    </xdr:from>
    <xdr:ext cx="342377" cy="317990"/>
    <xdr:grpSp>
      <xdr:nvGrpSpPr>
        <xdr:cNvPr id="732" name="Group 6672">
          <a:extLst>
            <a:ext uri="{FF2B5EF4-FFF2-40B4-BE49-F238E27FC236}">
              <a16:creationId xmlns:a16="http://schemas.microsoft.com/office/drawing/2014/main" id="{2DC026A3-E456-4D33-9614-53CBE7C5B479}"/>
            </a:ext>
          </a:extLst>
        </xdr:cNvPr>
        <xdr:cNvGrpSpPr>
          <a:grpSpLocks/>
        </xdr:cNvGrpSpPr>
      </xdr:nvGrpSpPr>
      <xdr:grpSpPr bwMode="auto">
        <a:xfrm>
          <a:off x="8432986" y="3232206"/>
          <a:ext cx="342377" cy="317990"/>
          <a:chOff x="536" y="110"/>
          <a:chExt cx="46" cy="44"/>
        </a:xfrm>
      </xdr:grpSpPr>
      <xdr:pic>
        <xdr:nvPicPr>
          <xdr:cNvPr id="733" name="Picture 6673" descr="route2">
            <a:extLst>
              <a:ext uri="{FF2B5EF4-FFF2-40B4-BE49-F238E27FC236}">
                <a16:creationId xmlns:a16="http://schemas.microsoft.com/office/drawing/2014/main" id="{EF5D3D62-ADE2-4995-A013-DC98CF5108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4" name="Text Box 6674">
            <a:extLst>
              <a:ext uri="{FF2B5EF4-FFF2-40B4-BE49-F238E27FC236}">
                <a16:creationId xmlns:a16="http://schemas.microsoft.com/office/drawing/2014/main" id="{80387B2E-ECF4-4A27-BBE8-6BFC0B68C2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14</xdr:col>
      <xdr:colOff>94486</xdr:colOff>
      <xdr:row>19</xdr:row>
      <xdr:rowOff>81626</xdr:rowOff>
    </xdr:from>
    <xdr:to>
      <xdr:col>14</xdr:col>
      <xdr:colOff>240535</xdr:colOff>
      <xdr:row>20</xdr:row>
      <xdr:rowOff>53051</xdr:rowOff>
    </xdr:to>
    <xdr:grpSp>
      <xdr:nvGrpSpPr>
        <xdr:cNvPr id="735" name="Group 1209">
          <a:extLst>
            <a:ext uri="{FF2B5EF4-FFF2-40B4-BE49-F238E27FC236}">
              <a16:creationId xmlns:a16="http://schemas.microsoft.com/office/drawing/2014/main" id="{E3EDB675-277B-4B86-B0F6-982C66F12EFE}"/>
            </a:ext>
          </a:extLst>
        </xdr:cNvPr>
        <xdr:cNvGrpSpPr>
          <a:grpSpLocks/>
        </xdr:cNvGrpSpPr>
      </xdr:nvGrpSpPr>
      <xdr:grpSpPr bwMode="auto">
        <a:xfrm rot="1517176">
          <a:off x="9156424" y="3311334"/>
          <a:ext cx="146049" cy="141409"/>
          <a:chOff x="718" y="97"/>
          <a:chExt cx="23" cy="15"/>
        </a:xfrm>
      </xdr:grpSpPr>
      <xdr:sp macro="" textlink="">
        <xdr:nvSpPr>
          <xdr:cNvPr id="736" name="Freeform 1210">
            <a:extLst>
              <a:ext uri="{FF2B5EF4-FFF2-40B4-BE49-F238E27FC236}">
                <a16:creationId xmlns:a16="http://schemas.microsoft.com/office/drawing/2014/main" id="{8FD5F83A-3200-4D76-969B-819C3F06BDD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7" name="Freeform 1211">
            <a:extLst>
              <a:ext uri="{FF2B5EF4-FFF2-40B4-BE49-F238E27FC236}">
                <a16:creationId xmlns:a16="http://schemas.microsoft.com/office/drawing/2014/main" id="{6A648A7D-E285-42C1-8C15-928AA748561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371906</xdr:colOff>
      <xdr:row>20</xdr:row>
      <xdr:rowOff>163985</xdr:rowOff>
    </xdr:from>
    <xdr:to>
      <xdr:col>18</xdr:col>
      <xdr:colOff>589824</xdr:colOff>
      <xdr:row>22</xdr:row>
      <xdr:rowOff>15480</xdr:rowOff>
    </xdr:to>
    <xdr:sp macro="" textlink="">
      <xdr:nvSpPr>
        <xdr:cNvPr id="738" name="六角形 737">
          <a:extLst>
            <a:ext uri="{FF2B5EF4-FFF2-40B4-BE49-F238E27FC236}">
              <a16:creationId xmlns:a16="http://schemas.microsoft.com/office/drawing/2014/main" id="{7A05B5CC-BC4C-4DCC-8EB7-50F2E17549E4}"/>
            </a:ext>
          </a:extLst>
        </xdr:cNvPr>
        <xdr:cNvSpPr/>
      </xdr:nvSpPr>
      <xdr:spPr bwMode="auto">
        <a:xfrm>
          <a:off x="12392456" y="3592985"/>
          <a:ext cx="217918" cy="1943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548785</xdr:colOff>
      <xdr:row>22</xdr:row>
      <xdr:rowOff>59674</xdr:rowOff>
    </xdr:from>
    <xdr:to>
      <xdr:col>11</xdr:col>
      <xdr:colOff>689462</xdr:colOff>
      <xdr:row>23</xdr:row>
      <xdr:rowOff>7002</xdr:rowOff>
    </xdr:to>
    <xdr:sp macro="" textlink="">
      <xdr:nvSpPr>
        <xdr:cNvPr id="739" name="AutoShape 186">
          <a:extLst>
            <a:ext uri="{FF2B5EF4-FFF2-40B4-BE49-F238E27FC236}">
              <a16:creationId xmlns:a16="http://schemas.microsoft.com/office/drawing/2014/main" id="{874634F7-E437-4A7F-BCEF-A9B7545AD2A3}"/>
            </a:ext>
          </a:extLst>
        </xdr:cNvPr>
        <xdr:cNvSpPr>
          <a:spLocks noChangeArrowheads="1"/>
        </xdr:cNvSpPr>
      </xdr:nvSpPr>
      <xdr:spPr bwMode="auto">
        <a:xfrm>
          <a:off x="7679835" y="3831574"/>
          <a:ext cx="140677" cy="1187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263720</xdr:colOff>
      <xdr:row>20</xdr:row>
      <xdr:rowOff>34539</xdr:rowOff>
    </xdr:from>
    <xdr:to>
      <xdr:col>12</xdr:col>
      <xdr:colOff>457202</xdr:colOff>
      <xdr:row>21</xdr:row>
      <xdr:rowOff>50801</xdr:rowOff>
    </xdr:to>
    <xdr:sp macro="" textlink="">
      <xdr:nvSpPr>
        <xdr:cNvPr id="740" name="六角形 739">
          <a:extLst>
            <a:ext uri="{FF2B5EF4-FFF2-40B4-BE49-F238E27FC236}">
              <a16:creationId xmlns:a16="http://schemas.microsoft.com/office/drawing/2014/main" id="{1A50FE61-9D45-478C-8C07-AEEB12788D3F}"/>
            </a:ext>
          </a:extLst>
        </xdr:cNvPr>
        <xdr:cNvSpPr/>
      </xdr:nvSpPr>
      <xdr:spPr bwMode="auto">
        <a:xfrm>
          <a:off x="8093270" y="3463539"/>
          <a:ext cx="193482" cy="1877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35371</xdr:colOff>
      <xdr:row>21</xdr:row>
      <xdr:rowOff>84667</xdr:rowOff>
    </xdr:from>
    <xdr:ext cx="457200" cy="152400"/>
    <xdr:sp macro="" textlink="">
      <xdr:nvSpPr>
        <xdr:cNvPr id="741" name="Text Box 972">
          <a:extLst>
            <a:ext uri="{FF2B5EF4-FFF2-40B4-BE49-F238E27FC236}">
              <a16:creationId xmlns:a16="http://schemas.microsoft.com/office/drawing/2014/main" id="{7953F610-633E-4F23-96D4-2414E0444983}"/>
            </a:ext>
          </a:extLst>
        </xdr:cNvPr>
        <xdr:cNvSpPr txBox="1">
          <a:spLocks noChangeArrowheads="1"/>
        </xdr:cNvSpPr>
      </xdr:nvSpPr>
      <xdr:spPr bwMode="auto">
        <a:xfrm>
          <a:off x="7864921" y="3685117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15</xdr:col>
      <xdr:colOff>30450</xdr:colOff>
      <xdr:row>21</xdr:row>
      <xdr:rowOff>90877</xdr:rowOff>
    </xdr:from>
    <xdr:ext cx="600273" cy="136728"/>
    <xdr:sp macro="" textlink="">
      <xdr:nvSpPr>
        <xdr:cNvPr id="742" name="Text Box 877">
          <a:extLst>
            <a:ext uri="{FF2B5EF4-FFF2-40B4-BE49-F238E27FC236}">
              <a16:creationId xmlns:a16="http://schemas.microsoft.com/office/drawing/2014/main" id="{C67513E1-6FF0-45E5-8A56-747F483CAD48}"/>
            </a:ext>
          </a:extLst>
        </xdr:cNvPr>
        <xdr:cNvSpPr txBox="1">
          <a:spLocks noChangeArrowheads="1"/>
        </xdr:cNvSpPr>
      </xdr:nvSpPr>
      <xdr:spPr bwMode="auto">
        <a:xfrm>
          <a:off x="9955500" y="3691327"/>
          <a:ext cx="600273" cy="1367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twoCellAnchor>
    <xdr:from>
      <xdr:col>15</xdr:col>
      <xdr:colOff>436034</xdr:colOff>
      <xdr:row>22</xdr:row>
      <xdr:rowOff>4234</xdr:rowOff>
    </xdr:from>
    <xdr:to>
      <xdr:col>15</xdr:col>
      <xdr:colOff>653010</xdr:colOff>
      <xdr:row>23</xdr:row>
      <xdr:rowOff>149225</xdr:rowOff>
    </xdr:to>
    <xdr:sp macro="" textlink="">
      <xdr:nvSpPr>
        <xdr:cNvPr id="743" name="Line 601">
          <a:extLst>
            <a:ext uri="{FF2B5EF4-FFF2-40B4-BE49-F238E27FC236}">
              <a16:creationId xmlns:a16="http://schemas.microsoft.com/office/drawing/2014/main" id="{2020167F-2766-4A0F-A7C0-1AC2393BDFE4}"/>
            </a:ext>
          </a:extLst>
        </xdr:cNvPr>
        <xdr:cNvSpPr>
          <a:spLocks noChangeShapeType="1"/>
        </xdr:cNvSpPr>
      </xdr:nvSpPr>
      <xdr:spPr bwMode="auto">
        <a:xfrm flipH="1">
          <a:off x="10361084" y="3776134"/>
          <a:ext cx="216976" cy="3164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80013</xdr:colOff>
      <xdr:row>21</xdr:row>
      <xdr:rowOff>84045</xdr:rowOff>
    </xdr:from>
    <xdr:to>
      <xdr:col>16</xdr:col>
      <xdr:colOff>262047</xdr:colOff>
      <xdr:row>22</xdr:row>
      <xdr:rowOff>64995</xdr:rowOff>
    </xdr:to>
    <xdr:sp macro="" textlink="">
      <xdr:nvSpPr>
        <xdr:cNvPr id="744" name="Freeform 588">
          <a:extLst>
            <a:ext uri="{FF2B5EF4-FFF2-40B4-BE49-F238E27FC236}">
              <a16:creationId xmlns:a16="http://schemas.microsoft.com/office/drawing/2014/main" id="{8F9B6826-F619-4F5B-97BE-3129E0E44259}"/>
            </a:ext>
          </a:extLst>
        </xdr:cNvPr>
        <xdr:cNvSpPr>
          <a:spLocks/>
        </xdr:cNvSpPr>
      </xdr:nvSpPr>
      <xdr:spPr bwMode="auto">
        <a:xfrm>
          <a:off x="10703563" y="3684495"/>
          <a:ext cx="18203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672591</xdr:colOff>
      <xdr:row>22</xdr:row>
      <xdr:rowOff>84045</xdr:rowOff>
    </xdr:from>
    <xdr:to>
      <xdr:col>16</xdr:col>
      <xdr:colOff>131782</xdr:colOff>
      <xdr:row>23</xdr:row>
      <xdr:rowOff>74520</xdr:rowOff>
    </xdr:to>
    <xdr:sp macro="" textlink="">
      <xdr:nvSpPr>
        <xdr:cNvPr id="745" name="Freeform 589">
          <a:extLst>
            <a:ext uri="{FF2B5EF4-FFF2-40B4-BE49-F238E27FC236}">
              <a16:creationId xmlns:a16="http://schemas.microsoft.com/office/drawing/2014/main" id="{99639F01-4D02-47AF-BAE3-0E99DE2CA79A}"/>
            </a:ext>
          </a:extLst>
        </xdr:cNvPr>
        <xdr:cNvSpPr>
          <a:spLocks/>
        </xdr:cNvSpPr>
      </xdr:nvSpPr>
      <xdr:spPr bwMode="auto">
        <a:xfrm rot="21334792">
          <a:off x="10597641" y="3855945"/>
          <a:ext cx="157691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272532</xdr:colOff>
      <xdr:row>22</xdr:row>
      <xdr:rowOff>121707</xdr:rowOff>
    </xdr:from>
    <xdr:to>
      <xdr:col>16</xdr:col>
      <xdr:colOff>52398</xdr:colOff>
      <xdr:row>24</xdr:row>
      <xdr:rowOff>112182</xdr:rowOff>
    </xdr:to>
    <xdr:sp macro="" textlink="">
      <xdr:nvSpPr>
        <xdr:cNvPr id="746" name="Freeform 590">
          <a:extLst>
            <a:ext uri="{FF2B5EF4-FFF2-40B4-BE49-F238E27FC236}">
              <a16:creationId xmlns:a16="http://schemas.microsoft.com/office/drawing/2014/main" id="{9F871906-AF0B-4093-88A8-FEB7B2D419F6}"/>
            </a:ext>
          </a:extLst>
        </xdr:cNvPr>
        <xdr:cNvSpPr>
          <a:spLocks/>
        </xdr:cNvSpPr>
      </xdr:nvSpPr>
      <xdr:spPr bwMode="auto">
        <a:xfrm>
          <a:off x="10197582" y="3893607"/>
          <a:ext cx="47836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310632</xdr:colOff>
      <xdr:row>22</xdr:row>
      <xdr:rowOff>159807</xdr:rowOff>
    </xdr:from>
    <xdr:to>
      <xdr:col>16</xdr:col>
      <xdr:colOff>90498</xdr:colOff>
      <xdr:row>24</xdr:row>
      <xdr:rowOff>150282</xdr:rowOff>
    </xdr:to>
    <xdr:sp macro="" textlink="">
      <xdr:nvSpPr>
        <xdr:cNvPr id="747" name="Freeform 591">
          <a:extLst>
            <a:ext uri="{FF2B5EF4-FFF2-40B4-BE49-F238E27FC236}">
              <a16:creationId xmlns:a16="http://schemas.microsoft.com/office/drawing/2014/main" id="{B35FB3AE-4740-4676-8805-55D1B3347C69}"/>
            </a:ext>
          </a:extLst>
        </xdr:cNvPr>
        <xdr:cNvSpPr>
          <a:spLocks/>
        </xdr:cNvSpPr>
      </xdr:nvSpPr>
      <xdr:spPr bwMode="auto">
        <a:xfrm>
          <a:off x="10235682" y="3931707"/>
          <a:ext cx="47836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242526</xdr:colOff>
      <xdr:row>19</xdr:row>
      <xdr:rowOff>115663</xdr:rowOff>
    </xdr:from>
    <xdr:to>
      <xdr:col>16</xdr:col>
      <xdr:colOff>496659</xdr:colOff>
      <xdr:row>23</xdr:row>
      <xdr:rowOff>11641</xdr:rowOff>
    </xdr:to>
    <xdr:sp macro="" textlink="">
      <xdr:nvSpPr>
        <xdr:cNvPr id="748" name="Line 596">
          <a:extLst>
            <a:ext uri="{FF2B5EF4-FFF2-40B4-BE49-F238E27FC236}">
              <a16:creationId xmlns:a16="http://schemas.microsoft.com/office/drawing/2014/main" id="{FABCE32B-930C-41B3-826B-806387A65EDF}"/>
            </a:ext>
          </a:extLst>
        </xdr:cNvPr>
        <xdr:cNvSpPr>
          <a:spLocks noChangeShapeType="1"/>
        </xdr:cNvSpPr>
      </xdr:nvSpPr>
      <xdr:spPr bwMode="auto">
        <a:xfrm flipV="1">
          <a:off x="10866076" y="3373213"/>
          <a:ext cx="254133" cy="581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140476</xdr:colOff>
      <xdr:row>18</xdr:row>
      <xdr:rowOff>143178</xdr:rowOff>
    </xdr:from>
    <xdr:to>
      <xdr:col>15</xdr:col>
      <xdr:colOff>686116</xdr:colOff>
      <xdr:row>21</xdr:row>
      <xdr:rowOff>149224</xdr:rowOff>
    </xdr:to>
    <xdr:sp macro="" textlink="">
      <xdr:nvSpPr>
        <xdr:cNvPr id="749" name="Line 601">
          <a:extLst>
            <a:ext uri="{FF2B5EF4-FFF2-40B4-BE49-F238E27FC236}">
              <a16:creationId xmlns:a16="http://schemas.microsoft.com/office/drawing/2014/main" id="{9F102FDA-0C5F-41B3-AB0C-31A67D7EB61A}"/>
            </a:ext>
          </a:extLst>
        </xdr:cNvPr>
        <xdr:cNvSpPr>
          <a:spLocks noChangeShapeType="1"/>
        </xdr:cNvSpPr>
      </xdr:nvSpPr>
      <xdr:spPr bwMode="auto">
        <a:xfrm>
          <a:off x="10065526" y="3229278"/>
          <a:ext cx="545640" cy="520396"/>
        </a:xfrm>
        <a:custGeom>
          <a:avLst/>
          <a:gdLst>
            <a:gd name="connsiteX0" fmla="*/ 0 w 123819"/>
            <a:gd name="connsiteY0" fmla="*/ 0 h 366636"/>
            <a:gd name="connsiteX1" fmla="*/ 123819 w 123819"/>
            <a:gd name="connsiteY1" fmla="*/ 366636 h 366636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5640" h="516314">
              <a:moveTo>
                <a:pt x="0" y="0"/>
              </a:moveTo>
              <a:cubicBezTo>
                <a:pt x="503916" y="6552"/>
                <a:pt x="361492" y="366888"/>
                <a:pt x="545640" y="5163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105166</xdr:colOff>
      <xdr:row>21</xdr:row>
      <xdr:rowOff>68843</xdr:rowOff>
    </xdr:from>
    <xdr:to>
      <xdr:col>16</xdr:col>
      <xdr:colOff>426072</xdr:colOff>
      <xdr:row>21</xdr:row>
      <xdr:rowOff>153192</xdr:rowOff>
    </xdr:to>
    <xdr:sp macro="" textlink="">
      <xdr:nvSpPr>
        <xdr:cNvPr id="750" name="Text Box 610">
          <a:extLst>
            <a:ext uri="{FF2B5EF4-FFF2-40B4-BE49-F238E27FC236}">
              <a16:creationId xmlns:a16="http://schemas.microsoft.com/office/drawing/2014/main" id="{156F97C5-24B7-465A-90C4-86AA46508FCE}"/>
            </a:ext>
          </a:extLst>
        </xdr:cNvPr>
        <xdr:cNvSpPr txBox="1">
          <a:spLocks noChangeArrowheads="1"/>
        </xdr:cNvSpPr>
      </xdr:nvSpPr>
      <xdr:spPr bwMode="auto">
        <a:xfrm>
          <a:off x="10728716" y="3669293"/>
          <a:ext cx="320906" cy="843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twoCellAnchor>
  <xdr:twoCellAnchor>
    <xdr:from>
      <xdr:col>15</xdr:col>
      <xdr:colOff>621304</xdr:colOff>
      <xdr:row>21</xdr:row>
      <xdr:rowOff>101599</xdr:rowOff>
    </xdr:from>
    <xdr:to>
      <xdr:col>16</xdr:col>
      <xdr:colOff>20170</xdr:colOff>
      <xdr:row>22</xdr:row>
      <xdr:rowOff>29632</xdr:rowOff>
    </xdr:to>
    <xdr:sp macro="" textlink="">
      <xdr:nvSpPr>
        <xdr:cNvPr id="751" name="Oval 587">
          <a:extLst>
            <a:ext uri="{FF2B5EF4-FFF2-40B4-BE49-F238E27FC236}">
              <a16:creationId xmlns:a16="http://schemas.microsoft.com/office/drawing/2014/main" id="{048FC4B5-4842-4907-9B62-AA18A2F19C37}"/>
            </a:ext>
          </a:extLst>
        </xdr:cNvPr>
        <xdr:cNvSpPr>
          <a:spLocks noChangeArrowheads="1"/>
        </xdr:cNvSpPr>
      </xdr:nvSpPr>
      <xdr:spPr bwMode="auto">
        <a:xfrm>
          <a:off x="10546354" y="3702049"/>
          <a:ext cx="97366" cy="994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337599</xdr:colOff>
      <xdr:row>17</xdr:row>
      <xdr:rowOff>22681</xdr:rowOff>
    </xdr:from>
    <xdr:to>
      <xdr:col>16</xdr:col>
      <xdr:colOff>263543</xdr:colOff>
      <xdr:row>24</xdr:row>
      <xdr:rowOff>139709</xdr:rowOff>
    </xdr:to>
    <xdr:sp macro="" textlink="">
      <xdr:nvSpPr>
        <xdr:cNvPr id="752" name="Freeform 598">
          <a:extLst>
            <a:ext uri="{FF2B5EF4-FFF2-40B4-BE49-F238E27FC236}">
              <a16:creationId xmlns:a16="http://schemas.microsoft.com/office/drawing/2014/main" id="{33739BA3-7401-40DC-84E1-C7D429E1376F}"/>
            </a:ext>
          </a:extLst>
        </xdr:cNvPr>
        <xdr:cNvSpPr>
          <a:spLocks/>
        </xdr:cNvSpPr>
      </xdr:nvSpPr>
      <xdr:spPr bwMode="auto">
        <a:xfrm>
          <a:off x="10262649" y="2937331"/>
          <a:ext cx="624444" cy="1317178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817 w 10000"/>
            <a:gd name="connsiteY0" fmla="*/ 10844 h 10844"/>
            <a:gd name="connsiteX1" fmla="*/ 10000 w 10000"/>
            <a:gd name="connsiteY1" fmla="*/ 6500 h 10844"/>
            <a:gd name="connsiteX2" fmla="*/ 0 w 10000"/>
            <a:gd name="connsiteY2" fmla="*/ 4000 h 10844"/>
            <a:gd name="connsiteX3" fmla="*/ 5278 w 10000"/>
            <a:gd name="connsiteY3" fmla="*/ 0 h 10844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0423 w 20423"/>
            <a:gd name="connsiteY2" fmla="*/ 10658 h 17502"/>
            <a:gd name="connsiteX3" fmla="*/ 0 w 20423"/>
            <a:gd name="connsiteY3" fmla="*/ 0 h 17502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1023 w 20423"/>
            <a:gd name="connsiteY2" fmla="*/ 10840 h 17502"/>
            <a:gd name="connsiteX3" fmla="*/ 0 w 20423"/>
            <a:gd name="connsiteY3" fmla="*/ 0 h 17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423" h="17502">
              <a:moveTo>
                <a:pt x="20240" y="17502"/>
              </a:moveTo>
              <a:lnTo>
                <a:pt x="20423" y="13158"/>
              </a:lnTo>
              <a:lnTo>
                <a:pt x="11023" y="10840"/>
              </a:lnTo>
              <a:cubicBezTo>
                <a:pt x="18982" y="5409"/>
                <a:pt x="23848" y="20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181204</xdr:colOff>
      <xdr:row>22</xdr:row>
      <xdr:rowOff>166398</xdr:rowOff>
    </xdr:from>
    <xdr:ext cx="522650" cy="244822"/>
    <xdr:sp macro="" textlink="">
      <xdr:nvSpPr>
        <xdr:cNvPr id="753" name="Text Box 1148">
          <a:extLst>
            <a:ext uri="{FF2B5EF4-FFF2-40B4-BE49-F238E27FC236}">
              <a16:creationId xmlns:a16="http://schemas.microsoft.com/office/drawing/2014/main" id="{6489B27B-4C67-49F9-8272-FCEBE9232FCD}"/>
            </a:ext>
          </a:extLst>
        </xdr:cNvPr>
        <xdr:cNvSpPr txBox="1">
          <a:spLocks noChangeArrowheads="1"/>
        </xdr:cNvSpPr>
      </xdr:nvSpPr>
      <xdr:spPr bwMode="auto">
        <a:xfrm>
          <a:off x="10106254" y="3938298"/>
          <a:ext cx="522650" cy="2448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000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先信号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oneCellAnchor>
    <xdr:from>
      <xdr:col>15</xdr:col>
      <xdr:colOff>484819</xdr:colOff>
      <xdr:row>19</xdr:row>
      <xdr:rowOff>33566</xdr:rowOff>
    </xdr:from>
    <xdr:ext cx="361950" cy="158750"/>
    <xdr:sp macro="" textlink="">
      <xdr:nvSpPr>
        <xdr:cNvPr id="754" name="Text Box 1480">
          <a:extLst>
            <a:ext uri="{FF2B5EF4-FFF2-40B4-BE49-F238E27FC236}">
              <a16:creationId xmlns:a16="http://schemas.microsoft.com/office/drawing/2014/main" id="{06866894-FF97-40BF-B25C-5DE133C255A5}"/>
            </a:ext>
          </a:extLst>
        </xdr:cNvPr>
        <xdr:cNvSpPr txBox="1">
          <a:spLocks noChangeArrowheads="1"/>
        </xdr:cNvSpPr>
      </xdr:nvSpPr>
      <xdr:spPr bwMode="auto">
        <a:xfrm>
          <a:off x="10409869" y="3291116"/>
          <a:ext cx="3619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573620</xdr:colOff>
      <xdr:row>20</xdr:row>
      <xdr:rowOff>12700</xdr:rowOff>
    </xdr:from>
    <xdr:ext cx="215900" cy="133350"/>
    <xdr:sp macro="" textlink="">
      <xdr:nvSpPr>
        <xdr:cNvPr id="755" name="Text Box 863">
          <a:extLst>
            <a:ext uri="{FF2B5EF4-FFF2-40B4-BE49-F238E27FC236}">
              <a16:creationId xmlns:a16="http://schemas.microsoft.com/office/drawing/2014/main" id="{165BB034-66DC-4421-9828-F9B130314CB4}"/>
            </a:ext>
          </a:extLst>
        </xdr:cNvPr>
        <xdr:cNvSpPr txBox="1">
          <a:spLocks noChangeArrowheads="1"/>
        </xdr:cNvSpPr>
      </xdr:nvSpPr>
      <xdr:spPr bwMode="auto">
        <a:xfrm>
          <a:off x="10498670" y="3441700"/>
          <a:ext cx="215900" cy="133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16</xdr:col>
      <xdr:colOff>326595</xdr:colOff>
      <xdr:row>23</xdr:row>
      <xdr:rowOff>68040</xdr:rowOff>
    </xdr:from>
    <xdr:to>
      <xdr:col>16</xdr:col>
      <xdr:colOff>564678</xdr:colOff>
      <xdr:row>24</xdr:row>
      <xdr:rowOff>117055</xdr:rowOff>
    </xdr:to>
    <xdr:sp macro="" textlink="">
      <xdr:nvSpPr>
        <xdr:cNvPr id="756" name="六角形 755">
          <a:extLst>
            <a:ext uri="{FF2B5EF4-FFF2-40B4-BE49-F238E27FC236}">
              <a16:creationId xmlns:a16="http://schemas.microsoft.com/office/drawing/2014/main" id="{D00C6075-C3F0-4A17-A18D-9890D3A452B3}"/>
            </a:ext>
          </a:extLst>
        </xdr:cNvPr>
        <xdr:cNvSpPr/>
      </xdr:nvSpPr>
      <xdr:spPr bwMode="auto">
        <a:xfrm>
          <a:off x="10950145" y="4011390"/>
          <a:ext cx="238083" cy="2204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278965</xdr:colOff>
      <xdr:row>17</xdr:row>
      <xdr:rowOff>88976</xdr:rowOff>
    </xdr:from>
    <xdr:to>
      <xdr:col>15</xdr:col>
      <xdr:colOff>414619</xdr:colOff>
      <xdr:row>18</xdr:row>
      <xdr:rowOff>26147</xdr:rowOff>
    </xdr:to>
    <xdr:sp macro="" textlink="">
      <xdr:nvSpPr>
        <xdr:cNvPr id="757" name="六角形 756">
          <a:extLst>
            <a:ext uri="{FF2B5EF4-FFF2-40B4-BE49-F238E27FC236}">
              <a16:creationId xmlns:a16="http://schemas.microsoft.com/office/drawing/2014/main" id="{31D468F2-CCBE-42BD-B26C-9D9B2EBC960A}"/>
            </a:ext>
          </a:extLst>
        </xdr:cNvPr>
        <xdr:cNvSpPr/>
      </xdr:nvSpPr>
      <xdr:spPr bwMode="auto">
        <a:xfrm>
          <a:off x="10204015" y="3003626"/>
          <a:ext cx="135654" cy="1086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415018</xdr:colOff>
      <xdr:row>17</xdr:row>
      <xdr:rowOff>115657</xdr:rowOff>
    </xdr:from>
    <xdr:to>
      <xdr:col>15</xdr:col>
      <xdr:colOff>503481</xdr:colOff>
      <xdr:row>19</xdr:row>
      <xdr:rowOff>27215</xdr:rowOff>
    </xdr:to>
    <xdr:sp macro="" textlink="">
      <xdr:nvSpPr>
        <xdr:cNvPr id="758" name="Line 579">
          <a:extLst>
            <a:ext uri="{FF2B5EF4-FFF2-40B4-BE49-F238E27FC236}">
              <a16:creationId xmlns:a16="http://schemas.microsoft.com/office/drawing/2014/main" id="{8BF0444D-354F-46EB-9C69-502217DF65B1}"/>
            </a:ext>
          </a:extLst>
        </xdr:cNvPr>
        <xdr:cNvSpPr>
          <a:spLocks noChangeShapeType="1"/>
        </xdr:cNvSpPr>
      </xdr:nvSpPr>
      <xdr:spPr bwMode="auto">
        <a:xfrm flipV="1">
          <a:off x="10340068" y="3030307"/>
          <a:ext cx="88463" cy="254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462673</xdr:colOff>
      <xdr:row>17</xdr:row>
      <xdr:rowOff>122441</xdr:rowOff>
    </xdr:from>
    <xdr:ext cx="387804" cy="129268"/>
    <xdr:sp macro="" textlink="">
      <xdr:nvSpPr>
        <xdr:cNvPr id="759" name="Text Box 877">
          <a:extLst>
            <a:ext uri="{FF2B5EF4-FFF2-40B4-BE49-F238E27FC236}">
              <a16:creationId xmlns:a16="http://schemas.microsoft.com/office/drawing/2014/main" id="{CB77910A-AC9A-4F2E-84CA-11E8C589C216}"/>
            </a:ext>
          </a:extLst>
        </xdr:cNvPr>
        <xdr:cNvSpPr txBox="1">
          <a:spLocks noChangeArrowheads="1"/>
        </xdr:cNvSpPr>
      </xdr:nvSpPr>
      <xdr:spPr bwMode="auto">
        <a:xfrm>
          <a:off x="10387723" y="3037091"/>
          <a:ext cx="387804" cy="129268"/>
        </a:xfrm>
        <a:prstGeom prst="rect">
          <a:avLst/>
        </a:prstGeom>
        <a:solidFill>
          <a:schemeClr val="bg1">
            <a:alpha val="7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twoCellAnchor>
    <xdr:from>
      <xdr:col>16</xdr:col>
      <xdr:colOff>413821</xdr:colOff>
      <xdr:row>20</xdr:row>
      <xdr:rowOff>138966</xdr:rowOff>
    </xdr:from>
    <xdr:to>
      <xdr:col>16</xdr:col>
      <xdr:colOff>545106</xdr:colOff>
      <xdr:row>21</xdr:row>
      <xdr:rowOff>76507</xdr:rowOff>
    </xdr:to>
    <xdr:sp macro="" textlink="">
      <xdr:nvSpPr>
        <xdr:cNvPr id="760" name="六角形 759">
          <a:extLst>
            <a:ext uri="{FF2B5EF4-FFF2-40B4-BE49-F238E27FC236}">
              <a16:creationId xmlns:a16="http://schemas.microsoft.com/office/drawing/2014/main" id="{B4DCD417-33AE-4AA9-A417-6CE76EB0D327}"/>
            </a:ext>
          </a:extLst>
        </xdr:cNvPr>
        <xdr:cNvSpPr/>
      </xdr:nvSpPr>
      <xdr:spPr bwMode="auto">
        <a:xfrm>
          <a:off x="11037371" y="3567966"/>
          <a:ext cx="131285" cy="1089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170088</xdr:colOff>
      <xdr:row>19</xdr:row>
      <xdr:rowOff>6804</xdr:rowOff>
    </xdr:from>
    <xdr:to>
      <xdr:col>16</xdr:col>
      <xdr:colOff>306141</xdr:colOff>
      <xdr:row>19</xdr:row>
      <xdr:rowOff>149679</xdr:rowOff>
    </xdr:to>
    <xdr:sp macro="" textlink="">
      <xdr:nvSpPr>
        <xdr:cNvPr id="761" name="六角形 760">
          <a:extLst>
            <a:ext uri="{FF2B5EF4-FFF2-40B4-BE49-F238E27FC236}">
              <a16:creationId xmlns:a16="http://schemas.microsoft.com/office/drawing/2014/main" id="{56201383-937A-4366-9787-02AB756078B6}"/>
            </a:ext>
          </a:extLst>
        </xdr:cNvPr>
        <xdr:cNvSpPr/>
      </xdr:nvSpPr>
      <xdr:spPr bwMode="auto">
        <a:xfrm>
          <a:off x="10793638" y="3264354"/>
          <a:ext cx="136053" cy="1428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462672</xdr:colOff>
      <xdr:row>17</xdr:row>
      <xdr:rowOff>0</xdr:rowOff>
    </xdr:from>
    <xdr:to>
      <xdr:col>15</xdr:col>
      <xdr:colOff>611805</xdr:colOff>
      <xdr:row>17</xdr:row>
      <xdr:rowOff>134058</xdr:rowOff>
    </xdr:to>
    <xdr:sp macro="" textlink="">
      <xdr:nvSpPr>
        <xdr:cNvPr id="762" name="Oval 587">
          <a:extLst>
            <a:ext uri="{FF2B5EF4-FFF2-40B4-BE49-F238E27FC236}">
              <a16:creationId xmlns:a16="http://schemas.microsoft.com/office/drawing/2014/main" id="{7DC7C073-259B-4CEA-B050-12D188AF439C}"/>
            </a:ext>
          </a:extLst>
        </xdr:cNvPr>
        <xdr:cNvSpPr>
          <a:spLocks noChangeArrowheads="1"/>
        </xdr:cNvSpPr>
      </xdr:nvSpPr>
      <xdr:spPr bwMode="auto">
        <a:xfrm>
          <a:off x="10387722" y="2914650"/>
          <a:ext cx="149133" cy="1340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688820</xdr:colOff>
      <xdr:row>22</xdr:row>
      <xdr:rowOff>145581</xdr:rowOff>
    </xdr:from>
    <xdr:to>
      <xdr:col>18</xdr:col>
      <xdr:colOff>131231</xdr:colOff>
      <xdr:row>23</xdr:row>
      <xdr:rowOff>93134</xdr:rowOff>
    </xdr:to>
    <xdr:sp macro="" textlink="">
      <xdr:nvSpPr>
        <xdr:cNvPr id="763" name="AutoShape 870">
          <a:extLst>
            <a:ext uri="{FF2B5EF4-FFF2-40B4-BE49-F238E27FC236}">
              <a16:creationId xmlns:a16="http://schemas.microsoft.com/office/drawing/2014/main" id="{090A5121-96ED-498A-9B08-CC105CB66E00}"/>
            </a:ext>
          </a:extLst>
        </xdr:cNvPr>
        <xdr:cNvSpPr>
          <a:spLocks noChangeArrowheads="1"/>
        </xdr:cNvSpPr>
      </xdr:nvSpPr>
      <xdr:spPr bwMode="auto">
        <a:xfrm>
          <a:off x="12010870" y="3917481"/>
          <a:ext cx="140911" cy="1190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695564</xdr:colOff>
      <xdr:row>21</xdr:row>
      <xdr:rowOff>126524</xdr:rowOff>
    </xdr:from>
    <xdr:to>
      <xdr:col>14</xdr:col>
      <xdr:colOff>143930</xdr:colOff>
      <xdr:row>22</xdr:row>
      <xdr:rowOff>63500</xdr:rowOff>
    </xdr:to>
    <xdr:sp macro="" textlink="">
      <xdr:nvSpPr>
        <xdr:cNvPr id="764" name="AutoShape 188">
          <a:extLst>
            <a:ext uri="{FF2B5EF4-FFF2-40B4-BE49-F238E27FC236}">
              <a16:creationId xmlns:a16="http://schemas.microsoft.com/office/drawing/2014/main" id="{007441BA-2500-4A4A-889A-5FEE44D5E08E}"/>
            </a:ext>
          </a:extLst>
        </xdr:cNvPr>
        <xdr:cNvSpPr>
          <a:spLocks noChangeArrowheads="1"/>
        </xdr:cNvSpPr>
      </xdr:nvSpPr>
      <xdr:spPr bwMode="auto">
        <a:xfrm>
          <a:off x="9223614" y="3726974"/>
          <a:ext cx="146866" cy="1084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61833</xdr:colOff>
      <xdr:row>22</xdr:row>
      <xdr:rowOff>4172</xdr:rowOff>
    </xdr:from>
    <xdr:to>
      <xdr:col>18</xdr:col>
      <xdr:colOff>623809</xdr:colOff>
      <xdr:row>22</xdr:row>
      <xdr:rowOff>4172</xdr:rowOff>
    </xdr:to>
    <xdr:sp macro="" textlink="">
      <xdr:nvSpPr>
        <xdr:cNvPr id="765" name="Line 527">
          <a:extLst>
            <a:ext uri="{FF2B5EF4-FFF2-40B4-BE49-F238E27FC236}">
              <a16:creationId xmlns:a16="http://schemas.microsoft.com/office/drawing/2014/main" id="{82C5FC53-4355-4E6F-8A69-FB4D83341710}"/>
            </a:ext>
          </a:extLst>
        </xdr:cNvPr>
        <xdr:cNvSpPr>
          <a:spLocks noChangeShapeType="1"/>
        </xdr:cNvSpPr>
      </xdr:nvSpPr>
      <xdr:spPr bwMode="auto">
        <a:xfrm>
          <a:off x="12082383" y="3776072"/>
          <a:ext cx="5619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686799</xdr:colOff>
      <xdr:row>21</xdr:row>
      <xdr:rowOff>88900</xdr:rowOff>
    </xdr:from>
    <xdr:to>
      <xdr:col>18</xdr:col>
      <xdr:colOff>152396</xdr:colOff>
      <xdr:row>22</xdr:row>
      <xdr:rowOff>76199</xdr:rowOff>
    </xdr:to>
    <xdr:sp macro="" textlink="">
      <xdr:nvSpPr>
        <xdr:cNvPr id="766" name="Oval 873">
          <a:extLst>
            <a:ext uri="{FF2B5EF4-FFF2-40B4-BE49-F238E27FC236}">
              <a16:creationId xmlns:a16="http://schemas.microsoft.com/office/drawing/2014/main" id="{C4692E68-4378-4846-97E8-968F54D7E7D5}"/>
            </a:ext>
          </a:extLst>
        </xdr:cNvPr>
        <xdr:cNvSpPr>
          <a:spLocks noChangeArrowheads="1"/>
        </xdr:cNvSpPr>
      </xdr:nvSpPr>
      <xdr:spPr bwMode="auto">
        <a:xfrm>
          <a:off x="12008849" y="3689350"/>
          <a:ext cx="164097" cy="158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53403</xdr:colOff>
      <xdr:row>17</xdr:row>
      <xdr:rowOff>148539</xdr:rowOff>
    </xdr:from>
    <xdr:to>
      <xdr:col>20</xdr:col>
      <xdr:colOff>91576</xdr:colOff>
      <xdr:row>24</xdr:row>
      <xdr:rowOff>162531</xdr:rowOff>
    </xdr:to>
    <xdr:sp macro="" textlink="">
      <xdr:nvSpPr>
        <xdr:cNvPr id="767" name="Freeform 1229">
          <a:extLst>
            <a:ext uri="{FF2B5EF4-FFF2-40B4-BE49-F238E27FC236}">
              <a16:creationId xmlns:a16="http://schemas.microsoft.com/office/drawing/2014/main" id="{00AB4AE1-7AD1-4BF0-A6A5-0CAC23B3F173}"/>
            </a:ext>
          </a:extLst>
        </xdr:cNvPr>
        <xdr:cNvSpPr>
          <a:spLocks/>
        </xdr:cNvSpPr>
      </xdr:nvSpPr>
      <xdr:spPr bwMode="auto">
        <a:xfrm>
          <a:off x="7882046" y="4457468"/>
          <a:ext cx="38173" cy="1220492"/>
        </a:xfrm>
        <a:custGeom>
          <a:avLst/>
          <a:gdLst>
            <a:gd name="T0" fmla="*/ 2147483647 w 35"/>
            <a:gd name="T1" fmla="*/ 2147483647 h 80"/>
            <a:gd name="T2" fmla="*/ 2147483647 w 35"/>
            <a:gd name="T3" fmla="*/ 2147483647 h 80"/>
            <a:gd name="T4" fmla="*/ 2147483647 w 35"/>
            <a:gd name="T5" fmla="*/ 0 h 80"/>
            <a:gd name="T6" fmla="*/ 0 w 35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0 w 3429"/>
            <a:gd name="connsiteY0" fmla="*/ 10000 h 10000"/>
            <a:gd name="connsiteX1" fmla="*/ 3143 w 3429"/>
            <a:gd name="connsiteY1" fmla="*/ 8625 h 10000"/>
            <a:gd name="connsiteX2" fmla="*/ 3429 w 3429"/>
            <a:gd name="connsiteY2" fmla="*/ 0 h 10000"/>
            <a:gd name="connsiteX0" fmla="*/ 0 w 9483"/>
            <a:gd name="connsiteY0" fmla="*/ 14403 h 14403"/>
            <a:gd name="connsiteX1" fmla="*/ 9166 w 9483"/>
            <a:gd name="connsiteY1" fmla="*/ 13028 h 14403"/>
            <a:gd name="connsiteX2" fmla="*/ 9483 w 9483"/>
            <a:gd name="connsiteY2" fmla="*/ 0 h 14403"/>
            <a:gd name="connsiteX0" fmla="*/ 0 w 9706"/>
            <a:gd name="connsiteY0" fmla="*/ 11208 h 11208"/>
            <a:gd name="connsiteX1" fmla="*/ 9666 w 9706"/>
            <a:gd name="connsiteY1" fmla="*/ 10253 h 11208"/>
            <a:gd name="connsiteX2" fmla="*/ 8847 w 9706"/>
            <a:gd name="connsiteY2" fmla="*/ 0 h 11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06" h="11208">
              <a:moveTo>
                <a:pt x="0" y="11208"/>
              </a:moveTo>
              <a:lnTo>
                <a:pt x="9666" y="10253"/>
              </a:lnTo>
              <a:cubicBezTo>
                <a:pt x="9958" y="8257"/>
                <a:pt x="8555" y="1996"/>
                <a:pt x="88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23810</xdr:colOff>
      <xdr:row>20</xdr:row>
      <xdr:rowOff>32147</xdr:rowOff>
    </xdr:from>
    <xdr:to>
      <xdr:col>20</xdr:col>
      <xdr:colOff>148164</xdr:colOff>
      <xdr:row>20</xdr:row>
      <xdr:rowOff>152400</xdr:rowOff>
    </xdr:to>
    <xdr:sp macro="" textlink="">
      <xdr:nvSpPr>
        <xdr:cNvPr id="768" name="Oval 1232">
          <a:extLst>
            <a:ext uri="{FF2B5EF4-FFF2-40B4-BE49-F238E27FC236}">
              <a16:creationId xmlns:a16="http://schemas.microsoft.com/office/drawing/2014/main" id="{725FBDF7-ADA7-4381-BBBC-1906E5A01766}"/>
            </a:ext>
          </a:extLst>
        </xdr:cNvPr>
        <xdr:cNvSpPr>
          <a:spLocks noChangeArrowheads="1"/>
        </xdr:cNvSpPr>
      </xdr:nvSpPr>
      <xdr:spPr bwMode="auto">
        <a:xfrm>
          <a:off x="13441360" y="3461147"/>
          <a:ext cx="124354" cy="1202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19</xdr:row>
      <xdr:rowOff>168275</xdr:rowOff>
    </xdr:from>
    <xdr:to>
      <xdr:col>20</xdr:col>
      <xdr:colOff>523875</xdr:colOff>
      <xdr:row>21</xdr:row>
      <xdr:rowOff>25400</xdr:rowOff>
    </xdr:to>
    <xdr:grpSp>
      <xdr:nvGrpSpPr>
        <xdr:cNvPr id="769" name="Group 1233">
          <a:extLst>
            <a:ext uri="{FF2B5EF4-FFF2-40B4-BE49-F238E27FC236}">
              <a16:creationId xmlns:a16="http://schemas.microsoft.com/office/drawing/2014/main" id="{C8842F09-BAA0-40BB-90C1-361B2F3E33D8}"/>
            </a:ext>
          </a:extLst>
        </xdr:cNvPr>
        <xdr:cNvGrpSpPr>
          <a:grpSpLocks/>
        </xdr:cNvGrpSpPr>
      </xdr:nvGrpSpPr>
      <xdr:grpSpPr bwMode="auto">
        <a:xfrm>
          <a:off x="13291038" y="3397983"/>
          <a:ext cx="409575" cy="197094"/>
          <a:chOff x="1389" y="516"/>
          <a:chExt cx="43" cy="21"/>
        </a:xfrm>
      </xdr:grpSpPr>
      <xdr:sp macro="" textlink="">
        <xdr:nvSpPr>
          <xdr:cNvPr id="770" name="Freeform 1234">
            <a:extLst>
              <a:ext uri="{FF2B5EF4-FFF2-40B4-BE49-F238E27FC236}">
                <a16:creationId xmlns:a16="http://schemas.microsoft.com/office/drawing/2014/main" id="{8D285F75-4809-47B0-A9C7-BFE437881FE8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71" name="Freeform 1235">
            <a:extLst>
              <a:ext uri="{FF2B5EF4-FFF2-40B4-BE49-F238E27FC236}">
                <a16:creationId xmlns:a16="http://schemas.microsoft.com/office/drawing/2014/main" id="{F78573AC-2C80-4F15-ACC5-1EE04CE4C6BF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94190</xdr:colOff>
      <xdr:row>24</xdr:row>
      <xdr:rowOff>47625</xdr:rowOff>
    </xdr:from>
    <xdr:to>
      <xdr:col>20</xdr:col>
      <xdr:colOff>160865</xdr:colOff>
      <xdr:row>25</xdr:row>
      <xdr:rowOff>0</xdr:rowOff>
    </xdr:to>
    <xdr:sp macro="" textlink="">
      <xdr:nvSpPr>
        <xdr:cNvPr id="772" name="Line 1237">
          <a:extLst>
            <a:ext uri="{FF2B5EF4-FFF2-40B4-BE49-F238E27FC236}">
              <a16:creationId xmlns:a16="http://schemas.microsoft.com/office/drawing/2014/main" id="{262EC415-0A32-4E2A-A791-86CD0D31B2C7}"/>
            </a:ext>
          </a:extLst>
        </xdr:cNvPr>
        <xdr:cNvSpPr>
          <a:spLocks noChangeShapeType="1"/>
        </xdr:cNvSpPr>
      </xdr:nvSpPr>
      <xdr:spPr bwMode="auto">
        <a:xfrm flipH="1" flipV="1">
          <a:off x="13511740" y="4162425"/>
          <a:ext cx="666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47773</xdr:colOff>
      <xdr:row>21</xdr:row>
      <xdr:rowOff>90714</xdr:rowOff>
    </xdr:from>
    <xdr:to>
      <xdr:col>20</xdr:col>
      <xdr:colOff>166306</xdr:colOff>
      <xdr:row>22</xdr:row>
      <xdr:rowOff>42030</xdr:rowOff>
    </xdr:to>
    <xdr:sp macro="" textlink="">
      <xdr:nvSpPr>
        <xdr:cNvPr id="773" name="AutoShape 1238">
          <a:extLst>
            <a:ext uri="{FF2B5EF4-FFF2-40B4-BE49-F238E27FC236}">
              <a16:creationId xmlns:a16="http://schemas.microsoft.com/office/drawing/2014/main" id="{B4CC3F68-61E8-4096-B8C3-819439A27D0C}"/>
            </a:ext>
          </a:extLst>
        </xdr:cNvPr>
        <xdr:cNvSpPr>
          <a:spLocks noChangeArrowheads="1"/>
        </xdr:cNvSpPr>
      </xdr:nvSpPr>
      <xdr:spPr bwMode="auto">
        <a:xfrm>
          <a:off x="13464416" y="3710214"/>
          <a:ext cx="118533" cy="1236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22</xdr:row>
      <xdr:rowOff>95250</xdr:rowOff>
    </xdr:from>
    <xdr:to>
      <xdr:col>20</xdr:col>
      <xdr:colOff>523875</xdr:colOff>
      <xdr:row>23</xdr:row>
      <xdr:rowOff>123825</xdr:rowOff>
    </xdr:to>
    <xdr:grpSp>
      <xdr:nvGrpSpPr>
        <xdr:cNvPr id="774" name="Group 1475">
          <a:extLst>
            <a:ext uri="{FF2B5EF4-FFF2-40B4-BE49-F238E27FC236}">
              <a16:creationId xmlns:a16="http://schemas.microsoft.com/office/drawing/2014/main" id="{93652992-7AF8-4D44-B129-7C0AA5A9B3AF}"/>
            </a:ext>
          </a:extLst>
        </xdr:cNvPr>
        <xdr:cNvGrpSpPr>
          <a:grpSpLocks/>
        </xdr:cNvGrpSpPr>
      </xdr:nvGrpSpPr>
      <xdr:grpSpPr bwMode="auto">
        <a:xfrm>
          <a:off x="13291038" y="3834912"/>
          <a:ext cx="409575" cy="198559"/>
          <a:chOff x="1389" y="516"/>
          <a:chExt cx="43" cy="21"/>
        </a:xfrm>
      </xdr:grpSpPr>
      <xdr:sp macro="" textlink="">
        <xdr:nvSpPr>
          <xdr:cNvPr id="775" name="Freeform 1476">
            <a:extLst>
              <a:ext uri="{FF2B5EF4-FFF2-40B4-BE49-F238E27FC236}">
                <a16:creationId xmlns:a16="http://schemas.microsoft.com/office/drawing/2014/main" id="{A8F73CE2-521C-4411-A0C6-981BA1D44CAE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76" name="Freeform 1477">
            <a:extLst>
              <a:ext uri="{FF2B5EF4-FFF2-40B4-BE49-F238E27FC236}">
                <a16:creationId xmlns:a16="http://schemas.microsoft.com/office/drawing/2014/main" id="{F151455F-B5DA-4B82-9FC2-E28506F8E9CF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430997</xdr:colOff>
      <xdr:row>23</xdr:row>
      <xdr:rowOff>20478</xdr:rowOff>
    </xdr:from>
    <xdr:to>
      <xdr:col>20</xdr:col>
      <xdr:colOff>476250</xdr:colOff>
      <xdr:row>24</xdr:row>
      <xdr:rowOff>96050</xdr:rowOff>
    </xdr:to>
    <xdr:sp macro="" textlink="">
      <xdr:nvSpPr>
        <xdr:cNvPr id="777" name="Freeform 1478">
          <a:extLst>
            <a:ext uri="{FF2B5EF4-FFF2-40B4-BE49-F238E27FC236}">
              <a16:creationId xmlns:a16="http://schemas.microsoft.com/office/drawing/2014/main" id="{F401323A-7C86-4648-BA09-6461F31BCC17}"/>
            </a:ext>
          </a:extLst>
        </xdr:cNvPr>
        <xdr:cNvSpPr>
          <a:spLocks/>
        </xdr:cNvSpPr>
      </xdr:nvSpPr>
      <xdr:spPr bwMode="auto">
        <a:xfrm>
          <a:off x="13150047" y="3963828"/>
          <a:ext cx="743753" cy="247022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  <a:gd name="connsiteX0" fmla="*/ 0 w 9895"/>
            <a:gd name="connsiteY0" fmla="*/ 210872 h 210909"/>
            <a:gd name="connsiteX1" fmla="*/ 9895 w 9895"/>
            <a:gd name="connsiteY1" fmla="*/ 38 h 210909"/>
            <a:gd name="connsiteX0" fmla="*/ 0 w 10000"/>
            <a:gd name="connsiteY0" fmla="*/ 10663 h 10663"/>
            <a:gd name="connsiteX1" fmla="*/ 10000 w 10000"/>
            <a:gd name="connsiteY1" fmla="*/ 667 h 10663"/>
            <a:gd name="connsiteX0" fmla="*/ 0 w 9947"/>
            <a:gd name="connsiteY0" fmla="*/ 12174 h 12174"/>
            <a:gd name="connsiteX1" fmla="*/ 9947 w 9947"/>
            <a:gd name="connsiteY1" fmla="*/ 202 h 12174"/>
            <a:gd name="connsiteX0" fmla="*/ 0 w 10000"/>
            <a:gd name="connsiteY0" fmla="*/ 10068 h 10068"/>
            <a:gd name="connsiteX1" fmla="*/ 10000 w 10000"/>
            <a:gd name="connsiteY1" fmla="*/ 234 h 100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68">
              <a:moveTo>
                <a:pt x="0" y="10068"/>
              </a:moveTo>
              <a:cubicBezTo>
                <a:pt x="77" y="-1649"/>
                <a:pt x="1918" y="-58"/>
                <a:pt x="10000" y="23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17989</xdr:colOff>
      <xdr:row>22</xdr:row>
      <xdr:rowOff>121444</xdr:rowOff>
    </xdr:from>
    <xdr:to>
      <xdr:col>20</xdr:col>
      <xdr:colOff>148164</xdr:colOff>
      <xdr:row>23</xdr:row>
      <xdr:rowOff>71967</xdr:rowOff>
    </xdr:to>
    <xdr:sp macro="" textlink="">
      <xdr:nvSpPr>
        <xdr:cNvPr id="778" name="Oval 1479">
          <a:extLst>
            <a:ext uri="{FF2B5EF4-FFF2-40B4-BE49-F238E27FC236}">
              <a16:creationId xmlns:a16="http://schemas.microsoft.com/office/drawing/2014/main" id="{35CCC5B3-FE43-4EA8-A2B0-0D40047B2C15}"/>
            </a:ext>
          </a:extLst>
        </xdr:cNvPr>
        <xdr:cNvSpPr>
          <a:spLocks noChangeArrowheads="1"/>
        </xdr:cNvSpPr>
      </xdr:nvSpPr>
      <xdr:spPr bwMode="auto">
        <a:xfrm>
          <a:off x="13435539" y="3893344"/>
          <a:ext cx="130175" cy="1219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217884</xdr:colOff>
      <xdr:row>23</xdr:row>
      <xdr:rowOff>67468</xdr:rowOff>
    </xdr:from>
    <xdr:ext cx="431006" cy="126439"/>
    <xdr:sp macro="" textlink="">
      <xdr:nvSpPr>
        <xdr:cNvPr id="779" name="Text Box 1480">
          <a:extLst>
            <a:ext uri="{FF2B5EF4-FFF2-40B4-BE49-F238E27FC236}">
              <a16:creationId xmlns:a16="http://schemas.microsoft.com/office/drawing/2014/main" id="{F58674F8-0A6B-4CDE-B4E4-90D5322C6595}"/>
            </a:ext>
          </a:extLst>
        </xdr:cNvPr>
        <xdr:cNvSpPr txBox="1">
          <a:spLocks noChangeArrowheads="1"/>
        </xdr:cNvSpPr>
      </xdr:nvSpPr>
      <xdr:spPr bwMode="auto">
        <a:xfrm>
          <a:off x="7356673" y="5450085"/>
          <a:ext cx="431006" cy="12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19</xdr:col>
      <xdr:colOff>275435</xdr:colOff>
      <xdr:row>21</xdr:row>
      <xdr:rowOff>47625</xdr:rowOff>
    </xdr:from>
    <xdr:ext cx="428625" cy="168508"/>
    <xdr:sp macro="" textlink="">
      <xdr:nvSpPr>
        <xdr:cNvPr id="780" name="Text Box 1481">
          <a:extLst>
            <a:ext uri="{FF2B5EF4-FFF2-40B4-BE49-F238E27FC236}">
              <a16:creationId xmlns:a16="http://schemas.microsoft.com/office/drawing/2014/main" id="{86F93726-4E70-462E-B297-A4245CB3660B}"/>
            </a:ext>
          </a:extLst>
        </xdr:cNvPr>
        <xdr:cNvSpPr txBox="1">
          <a:spLocks noChangeArrowheads="1"/>
        </xdr:cNvSpPr>
      </xdr:nvSpPr>
      <xdr:spPr bwMode="auto">
        <a:xfrm>
          <a:off x="12994485" y="3648075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20</xdr:col>
      <xdr:colOff>149225</xdr:colOff>
      <xdr:row>23</xdr:row>
      <xdr:rowOff>37310</xdr:rowOff>
    </xdr:from>
    <xdr:ext cx="509587" cy="168508"/>
    <xdr:sp macro="" textlink="">
      <xdr:nvSpPr>
        <xdr:cNvPr id="781" name="Text Box 1482">
          <a:extLst>
            <a:ext uri="{FF2B5EF4-FFF2-40B4-BE49-F238E27FC236}">
              <a16:creationId xmlns:a16="http://schemas.microsoft.com/office/drawing/2014/main" id="{41EBF55F-2337-4473-9DDF-E4284C263528}"/>
            </a:ext>
          </a:extLst>
        </xdr:cNvPr>
        <xdr:cNvSpPr txBox="1">
          <a:spLocks noChangeArrowheads="1"/>
        </xdr:cNvSpPr>
      </xdr:nvSpPr>
      <xdr:spPr bwMode="auto">
        <a:xfrm>
          <a:off x="13566775" y="3980660"/>
          <a:ext cx="50958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twoCellAnchor>
    <xdr:from>
      <xdr:col>19</xdr:col>
      <xdr:colOff>393769</xdr:colOff>
      <xdr:row>20</xdr:row>
      <xdr:rowOff>3057</xdr:rowOff>
    </xdr:from>
    <xdr:to>
      <xdr:col>19</xdr:col>
      <xdr:colOff>574408</xdr:colOff>
      <xdr:row>21</xdr:row>
      <xdr:rowOff>10060</xdr:rowOff>
    </xdr:to>
    <xdr:sp macro="" textlink="">
      <xdr:nvSpPr>
        <xdr:cNvPr id="782" name="六角形 781">
          <a:extLst>
            <a:ext uri="{FF2B5EF4-FFF2-40B4-BE49-F238E27FC236}">
              <a16:creationId xmlns:a16="http://schemas.microsoft.com/office/drawing/2014/main" id="{592F5936-05EF-46D3-BB63-69F48125896F}"/>
            </a:ext>
          </a:extLst>
        </xdr:cNvPr>
        <xdr:cNvSpPr/>
      </xdr:nvSpPr>
      <xdr:spPr bwMode="auto">
        <a:xfrm>
          <a:off x="13112819" y="3432057"/>
          <a:ext cx="180639" cy="178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238125</xdr:colOff>
      <xdr:row>19</xdr:row>
      <xdr:rowOff>95250</xdr:rowOff>
    </xdr:from>
    <xdr:to>
      <xdr:col>20</xdr:col>
      <xdr:colOff>323850</xdr:colOff>
      <xdr:row>19</xdr:row>
      <xdr:rowOff>142875</xdr:rowOff>
    </xdr:to>
    <xdr:sp macro="" textlink="">
      <xdr:nvSpPr>
        <xdr:cNvPr id="783" name="Freeform 529">
          <a:extLst>
            <a:ext uri="{FF2B5EF4-FFF2-40B4-BE49-F238E27FC236}">
              <a16:creationId xmlns:a16="http://schemas.microsoft.com/office/drawing/2014/main" id="{3F521535-3BCA-4971-BAE5-C267ECD80020}"/>
            </a:ext>
          </a:extLst>
        </xdr:cNvPr>
        <xdr:cNvSpPr>
          <a:spLocks/>
        </xdr:cNvSpPr>
      </xdr:nvSpPr>
      <xdr:spPr bwMode="auto">
        <a:xfrm>
          <a:off x="13655675" y="33528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651800</xdr:colOff>
      <xdr:row>18</xdr:row>
      <xdr:rowOff>142919</xdr:rowOff>
    </xdr:from>
    <xdr:to>
      <xdr:col>20</xdr:col>
      <xdr:colOff>129421</xdr:colOff>
      <xdr:row>19</xdr:row>
      <xdr:rowOff>121255</xdr:rowOff>
    </xdr:to>
    <xdr:sp macro="" textlink="">
      <xdr:nvSpPr>
        <xdr:cNvPr id="784" name="六角形 783">
          <a:extLst>
            <a:ext uri="{FF2B5EF4-FFF2-40B4-BE49-F238E27FC236}">
              <a16:creationId xmlns:a16="http://schemas.microsoft.com/office/drawing/2014/main" id="{1B8E9E8D-8F28-4A1F-BFE2-13CD3E71A23C}"/>
            </a:ext>
          </a:extLst>
        </xdr:cNvPr>
        <xdr:cNvSpPr/>
      </xdr:nvSpPr>
      <xdr:spPr bwMode="auto">
        <a:xfrm>
          <a:off x="7781943" y="4624205"/>
          <a:ext cx="176121" cy="1506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310748</xdr:colOff>
      <xdr:row>19</xdr:row>
      <xdr:rowOff>11906</xdr:rowOff>
    </xdr:from>
    <xdr:ext cx="361950" cy="165173"/>
    <xdr:sp macro="" textlink="">
      <xdr:nvSpPr>
        <xdr:cNvPr id="785" name="Text Box 1215">
          <a:extLst>
            <a:ext uri="{FF2B5EF4-FFF2-40B4-BE49-F238E27FC236}">
              <a16:creationId xmlns:a16="http://schemas.microsoft.com/office/drawing/2014/main" id="{71C8D6DB-8D2D-48DE-B095-08EB55E26670}"/>
            </a:ext>
          </a:extLst>
        </xdr:cNvPr>
        <xdr:cNvSpPr txBox="1">
          <a:spLocks noChangeArrowheads="1"/>
        </xdr:cNvSpPr>
      </xdr:nvSpPr>
      <xdr:spPr bwMode="auto">
        <a:xfrm>
          <a:off x="13029798" y="3269456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20</xdr:col>
      <xdr:colOff>81053</xdr:colOff>
      <xdr:row>24</xdr:row>
      <xdr:rowOff>26145</xdr:rowOff>
    </xdr:from>
    <xdr:ext cx="318623" cy="129716"/>
    <xdr:sp macro="" textlink="">
      <xdr:nvSpPr>
        <xdr:cNvPr id="786" name="Text Box 1215">
          <a:extLst>
            <a:ext uri="{FF2B5EF4-FFF2-40B4-BE49-F238E27FC236}">
              <a16:creationId xmlns:a16="http://schemas.microsoft.com/office/drawing/2014/main" id="{D330DD8B-BC34-41F1-A242-501ED84166BF}"/>
            </a:ext>
          </a:extLst>
        </xdr:cNvPr>
        <xdr:cNvSpPr txBox="1">
          <a:spLocks noChangeArrowheads="1"/>
        </xdr:cNvSpPr>
      </xdr:nvSpPr>
      <xdr:spPr bwMode="auto">
        <a:xfrm>
          <a:off x="13498603" y="4140945"/>
          <a:ext cx="318623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0" tIns="0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19</xdr:col>
      <xdr:colOff>609600</xdr:colOff>
      <xdr:row>20</xdr:row>
      <xdr:rowOff>100692</xdr:rowOff>
    </xdr:from>
    <xdr:to>
      <xdr:col>20</xdr:col>
      <xdr:colOff>19050</xdr:colOff>
      <xdr:row>23</xdr:row>
      <xdr:rowOff>11792</xdr:rowOff>
    </xdr:to>
    <xdr:sp macro="" textlink="">
      <xdr:nvSpPr>
        <xdr:cNvPr id="787" name="AutoShape 1653">
          <a:extLst>
            <a:ext uri="{FF2B5EF4-FFF2-40B4-BE49-F238E27FC236}">
              <a16:creationId xmlns:a16="http://schemas.microsoft.com/office/drawing/2014/main" id="{F4D8F3F0-44CF-4CAE-95A0-680F2BBAE60A}"/>
            </a:ext>
          </a:extLst>
        </xdr:cNvPr>
        <xdr:cNvSpPr>
          <a:spLocks/>
        </xdr:cNvSpPr>
      </xdr:nvSpPr>
      <xdr:spPr bwMode="auto">
        <a:xfrm flipH="1">
          <a:off x="7739743" y="4926692"/>
          <a:ext cx="107950" cy="42817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622300</xdr:colOff>
      <xdr:row>23</xdr:row>
      <xdr:rowOff>25400</xdr:rowOff>
    </xdr:from>
    <xdr:to>
      <xdr:col>20</xdr:col>
      <xdr:colOff>0</xdr:colOff>
      <xdr:row>24</xdr:row>
      <xdr:rowOff>57150</xdr:rowOff>
    </xdr:to>
    <xdr:sp macro="" textlink="">
      <xdr:nvSpPr>
        <xdr:cNvPr id="788" name="AutoShape 1653">
          <a:extLst>
            <a:ext uri="{FF2B5EF4-FFF2-40B4-BE49-F238E27FC236}">
              <a16:creationId xmlns:a16="http://schemas.microsoft.com/office/drawing/2014/main" id="{F4DE2150-67BF-4D2C-AB50-39FC1A522C3B}"/>
            </a:ext>
          </a:extLst>
        </xdr:cNvPr>
        <xdr:cNvSpPr>
          <a:spLocks/>
        </xdr:cNvSpPr>
      </xdr:nvSpPr>
      <xdr:spPr bwMode="auto">
        <a:xfrm flipH="1">
          <a:off x="13341350" y="3968750"/>
          <a:ext cx="76200" cy="20320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227556</xdr:colOff>
      <xdr:row>28</xdr:row>
      <xdr:rowOff>116414</xdr:rowOff>
    </xdr:from>
    <xdr:to>
      <xdr:col>18</xdr:col>
      <xdr:colOff>303756</xdr:colOff>
      <xdr:row>30</xdr:row>
      <xdr:rowOff>78314</xdr:rowOff>
    </xdr:to>
    <xdr:grpSp>
      <xdr:nvGrpSpPr>
        <xdr:cNvPr id="789" name="Group 931">
          <a:extLst>
            <a:ext uri="{FF2B5EF4-FFF2-40B4-BE49-F238E27FC236}">
              <a16:creationId xmlns:a16="http://schemas.microsoft.com/office/drawing/2014/main" id="{7EE25CB0-7589-45B7-BB2D-D943CB6F06A9}"/>
            </a:ext>
          </a:extLst>
        </xdr:cNvPr>
        <xdr:cNvGrpSpPr>
          <a:grpSpLocks/>
        </xdr:cNvGrpSpPr>
      </xdr:nvGrpSpPr>
      <xdr:grpSpPr bwMode="auto">
        <a:xfrm rot="3000000">
          <a:off x="11919859" y="4988818"/>
          <a:ext cx="301869" cy="76200"/>
          <a:chOff x="667" y="101"/>
          <a:chExt cx="53" cy="8"/>
        </a:xfrm>
      </xdr:grpSpPr>
      <xdr:sp macro="" textlink="">
        <xdr:nvSpPr>
          <xdr:cNvPr id="790" name="Freeform 932">
            <a:extLst>
              <a:ext uri="{FF2B5EF4-FFF2-40B4-BE49-F238E27FC236}">
                <a16:creationId xmlns:a16="http://schemas.microsoft.com/office/drawing/2014/main" id="{97ABEDF5-83EB-4199-A267-8FF1142076F3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91" name="Freeform 933">
            <a:extLst>
              <a:ext uri="{FF2B5EF4-FFF2-40B4-BE49-F238E27FC236}">
                <a16:creationId xmlns:a16="http://schemas.microsoft.com/office/drawing/2014/main" id="{F1DBE2A3-F073-4BC0-9177-4CFF39962738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14</xdr:col>
      <xdr:colOff>62493</xdr:colOff>
      <xdr:row>28</xdr:row>
      <xdr:rowOff>35244</xdr:rowOff>
    </xdr:from>
    <xdr:ext cx="361950" cy="165173"/>
    <xdr:sp macro="" textlink="">
      <xdr:nvSpPr>
        <xdr:cNvPr id="792" name="Text Box 1142">
          <a:extLst>
            <a:ext uri="{FF2B5EF4-FFF2-40B4-BE49-F238E27FC236}">
              <a16:creationId xmlns:a16="http://schemas.microsoft.com/office/drawing/2014/main" id="{29A98A86-B4F3-4CAD-B5FD-907683A85EBE}"/>
            </a:ext>
          </a:extLst>
        </xdr:cNvPr>
        <xdr:cNvSpPr txBox="1">
          <a:spLocks noChangeArrowheads="1"/>
        </xdr:cNvSpPr>
      </xdr:nvSpPr>
      <xdr:spPr bwMode="auto">
        <a:xfrm>
          <a:off x="9289043" y="4835844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15</xdr:col>
      <xdr:colOff>605992</xdr:colOff>
      <xdr:row>25</xdr:row>
      <xdr:rowOff>7629</xdr:rowOff>
    </xdr:from>
    <xdr:to>
      <xdr:col>15</xdr:col>
      <xdr:colOff>620646</xdr:colOff>
      <xdr:row>32</xdr:row>
      <xdr:rowOff>158381</xdr:rowOff>
    </xdr:to>
    <xdr:sp macro="" textlink="">
      <xdr:nvSpPr>
        <xdr:cNvPr id="793" name="Line 622">
          <a:extLst>
            <a:ext uri="{FF2B5EF4-FFF2-40B4-BE49-F238E27FC236}">
              <a16:creationId xmlns:a16="http://schemas.microsoft.com/office/drawing/2014/main" id="{ED29CD52-E2DB-4996-8795-9EF7AA16C4AF}"/>
            </a:ext>
          </a:extLst>
        </xdr:cNvPr>
        <xdr:cNvSpPr>
          <a:spLocks noChangeShapeType="1"/>
        </xdr:cNvSpPr>
      </xdr:nvSpPr>
      <xdr:spPr bwMode="auto">
        <a:xfrm flipV="1">
          <a:off x="10531042" y="4293879"/>
          <a:ext cx="14654" cy="1350902"/>
        </a:xfrm>
        <a:custGeom>
          <a:avLst/>
          <a:gdLst>
            <a:gd name="connsiteX0" fmla="*/ 0 w 14654"/>
            <a:gd name="connsiteY0" fmla="*/ 0 h 1262002"/>
            <a:gd name="connsiteX1" fmla="*/ 14654 w 14654"/>
            <a:gd name="connsiteY1" fmla="*/ 1262002 h 1262002"/>
            <a:gd name="connsiteX0" fmla="*/ 0 w 14654"/>
            <a:gd name="connsiteY0" fmla="*/ 0 h 1345346"/>
            <a:gd name="connsiteX1" fmla="*/ 14654 w 14654"/>
            <a:gd name="connsiteY1" fmla="*/ 1345346 h 13453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654" h="1345346">
              <a:moveTo>
                <a:pt x="0" y="0"/>
              </a:moveTo>
              <a:cubicBezTo>
                <a:pt x="4885" y="420667"/>
                <a:pt x="9769" y="924679"/>
                <a:pt x="14654" y="134534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47628</xdr:colOff>
      <xdr:row>30</xdr:row>
      <xdr:rowOff>95251</xdr:rowOff>
    </xdr:from>
    <xdr:to>
      <xdr:col>14</xdr:col>
      <xdr:colOff>523878</xdr:colOff>
      <xdr:row>30</xdr:row>
      <xdr:rowOff>95251</xdr:rowOff>
    </xdr:to>
    <xdr:sp macro="" textlink="">
      <xdr:nvSpPr>
        <xdr:cNvPr id="794" name="Freeform 625">
          <a:extLst>
            <a:ext uri="{FF2B5EF4-FFF2-40B4-BE49-F238E27FC236}">
              <a16:creationId xmlns:a16="http://schemas.microsoft.com/office/drawing/2014/main" id="{C18EE698-B2E4-48AC-B546-83BE0D427609}"/>
            </a:ext>
          </a:extLst>
        </xdr:cNvPr>
        <xdr:cNvSpPr>
          <a:spLocks/>
        </xdr:cNvSpPr>
      </xdr:nvSpPr>
      <xdr:spPr bwMode="auto">
        <a:xfrm>
          <a:off x="9274178" y="5238751"/>
          <a:ext cx="476250" cy="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  <a:gd name="connsiteX0" fmla="*/ 250 w 10250"/>
            <a:gd name="connsiteY0" fmla="*/ 0 h 10000"/>
            <a:gd name="connsiteX1" fmla="*/ 0 w 10250"/>
            <a:gd name="connsiteY1" fmla="*/ 1318 h 10000"/>
            <a:gd name="connsiteX2" fmla="*/ 250 w 10250"/>
            <a:gd name="connsiteY2" fmla="*/ 10000 h 10000"/>
            <a:gd name="connsiteX3" fmla="*/ 10250 w 10250"/>
            <a:gd name="connsiteY3" fmla="*/ 10000 h 10000"/>
            <a:gd name="connsiteX0" fmla="*/ 740 w 10740"/>
            <a:gd name="connsiteY0" fmla="*/ 0 h 10000"/>
            <a:gd name="connsiteX1" fmla="*/ 740 w 10740"/>
            <a:gd name="connsiteY1" fmla="*/ 10000 h 10000"/>
            <a:gd name="connsiteX2" fmla="*/ 10740 w 10740"/>
            <a:gd name="connsiteY2" fmla="*/ 10000 h 10000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55566</xdr:colOff>
      <xdr:row>27</xdr:row>
      <xdr:rowOff>133353</xdr:rowOff>
    </xdr:from>
    <xdr:to>
      <xdr:col>14</xdr:col>
      <xdr:colOff>55566</xdr:colOff>
      <xdr:row>32</xdr:row>
      <xdr:rowOff>133353</xdr:rowOff>
    </xdr:to>
    <xdr:sp macro="" textlink="">
      <xdr:nvSpPr>
        <xdr:cNvPr id="795" name="Line 626">
          <a:extLst>
            <a:ext uri="{FF2B5EF4-FFF2-40B4-BE49-F238E27FC236}">
              <a16:creationId xmlns:a16="http://schemas.microsoft.com/office/drawing/2014/main" id="{02D5D59C-808D-4CDF-B34A-77C3CDA25EC0}"/>
            </a:ext>
          </a:extLst>
        </xdr:cNvPr>
        <xdr:cNvSpPr>
          <a:spLocks noChangeShapeType="1"/>
        </xdr:cNvSpPr>
      </xdr:nvSpPr>
      <xdr:spPr bwMode="auto">
        <a:xfrm flipV="1">
          <a:off x="9282116" y="4762503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11114</xdr:colOff>
      <xdr:row>29</xdr:row>
      <xdr:rowOff>123825</xdr:rowOff>
    </xdr:from>
    <xdr:to>
      <xdr:col>14</xdr:col>
      <xdr:colOff>90489</xdr:colOff>
      <xdr:row>30</xdr:row>
      <xdr:rowOff>142875</xdr:rowOff>
    </xdr:to>
    <xdr:sp macro="" textlink="">
      <xdr:nvSpPr>
        <xdr:cNvPr id="796" name="Oval 627">
          <a:extLst>
            <a:ext uri="{FF2B5EF4-FFF2-40B4-BE49-F238E27FC236}">
              <a16:creationId xmlns:a16="http://schemas.microsoft.com/office/drawing/2014/main" id="{33CEA417-E01D-4495-8DF8-A059B83207B2}"/>
            </a:ext>
          </a:extLst>
        </xdr:cNvPr>
        <xdr:cNvSpPr>
          <a:spLocks noChangeArrowheads="1"/>
        </xdr:cNvSpPr>
      </xdr:nvSpPr>
      <xdr:spPr bwMode="auto">
        <a:xfrm>
          <a:off x="9237664" y="5095875"/>
          <a:ext cx="793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142875</xdr:colOff>
      <xdr:row>30</xdr:row>
      <xdr:rowOff>0</xdr:rowOff>
    </xdr:from>
    <xdr:to>
      <xdr:col>14</xdr:col>
      <xdr:colOff>552450</xdr:colOff>
      <xdr:row>31</xdr:row>
      <xdr:rowOff>19050</xdr:rowOff>
    </xdr:to>
    <xdr:grpSp>
      <xdr:nvGrpSpPr>
        <xdr:cNvPr id="797" name="Group 629">
          <a:extLst>
            <a:ext uri="{FF2B5EF4-FFF2-40B4-BE49-F238E27FC236}">
              <a16:creationId xmlns:a16="http://schemas.microsoft.com/office/drawing/2014/main" id="{3E85762D-9F15-4A01-9940-4E378DF758C6}"/>
            </a:ext>
          </a:extLst>
        </xdr:cNvPr>
        <xdr:cNvGrpSpPr>
          <a:grpSpLocks/>
        </xdr:cNvGrpSpPr>
      </xdr:nvGrpSpPr>
      <xdr:grpSpPr bwMode="auto">
        <a:xfrm>
          <a:off x="9204813" y="5099538"/>
          <a:ext cx="409575" cy="189035"/>
          <a:chOff x="1389" y="516"/>
          <a:chExt cx="43" cy="21"/>
        </a:xfrm>
      </xdr:grpSpPr>
      <xdr:sp macro="" textlink="">
        <xdr:nvSpPr>
          <xdr:cNvPr id="798" name="Freeform 630">
            <a:extLst>
              <a:ext uri="{FF2B5EF4-FFF2-40B4-BE49-F238E27FC236}">
                <a16:creationId xmlns:a16="http://schemas.microsoft.com/office/drawing/2014/main" id="{921C1C8C-92DD-407D-B664-B94C6CF6E6BE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9" name="Freeform 631">
            <a:extLst>
              <a:ext uri="{FF2B5EF4-FFF2-40B4-BE49-F238E27FC236}">
                <a16:creationId xmlns:a16="http://schemas.microsoft.com/office/drawing/2014/main" id="{369FDBD7-76A9-44DE-9C4D-13B066E31DA3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594906</xdr:colOff>
      <xdr:row>26</xdr:row>
      <xdr:rowOff>129750</xdr:rowOff>
    </xdr:from>
    <xdr:to>
      <xdr:col>11</xdr:col>
      <xdr:colOff>656941</xdr:colOff>
      <xdr:row>32</xdr:row>
      <xdr:rowOff>15513</xdr:rowOff>
    </xdr:to>
    <xdr:sp macro="" textlink="">
      <xdr:nvSpPr>
        <xdr:cNvPr id="800" name="Freeform 885">
          <a:extLst>
            <a:ext uri="{FF2B5EF4-FFF2-40B4-BE49-F238E27FC236}">
              <a16:creationId xmlns:a16="http://schemas.microsoft.com/office/drawing/2014/main" id="{ADD3396E-BA23-4E12-B0BB-C9FAD1E5D87B}"/>
            </a:ext>
          </a:extLst>
        </xdr:cNvPr>
        <xdr:cNvSpPr>
          <a:spLocks/>
        </xdr:cNvSpPr>
      </xdr:nvSpPr>
      <xdr:spPr bwMode="auto">
        <a:xfrm>
          <a:off x="7725956" y="4587450"/>
          <a:ext cx="62035" cy="91446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351"/>
            <a:gd name="connsiteY0" fmla="*/ 18138 h 18138"/>
            <a:gd name="connsiteX1" fmla="*/ 0 w 1351"/>
            <a:gd name="connsiteY1" fmla="*/ 8138 h 18138"/>
            <a:gd name="connsiteX2" fmla="*/ 1351 w 1351"/>
            <a:gd name="connsiteY2" fmla="*/ 0 h 18138"/>
            <a:gd name="connsiteX0" fmla="*/ 0 w 12004"/>
            <a:gd name="connsiteY0" fmla="*/ 10000 h 10000"/>
            <a:gd name="connsiteX1" fmla="*/ 0 w 12004"/>
            <a:gd name="connsiteY1" fmla="*/ 4487 h 10000"/>
            <a:gd name="connsiteX2" fmla="*/ 10000 w 1200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948"/>
            <a:gd name="connsiteY0" fmla="*/ 9626 h 9626"/>
            <a:gd name="connsiteX1" fmla="*/ 0 w 10948"/>
            <a:gd name="connsiteY1" fmla="*/ 4113 h 9626"/>
            <a:gd name="connsiteX2" fmla="*/ 10948 w 10948"/>
            <a:gd name="connsiteY2" fmla="*/ 0 h 9626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73"/>
              </a:lnTo>
              <a:cubicBezTo>
                <a:pt x="3910" y="2719"/>
                <a:pt x="2192" y="310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130965</xdr:colOff>
      <xdr:row>29</xdr:row>
      <xdr:rowOff>15879</xdr:rowOff>
    </xdr:from>
    <xdr:to>
      <xdr:col>11</xdr:col>
      <xdr:colOff>613168</xdr:colOff>
      <xdr:row>32</xdr:row>
      <xdr:rowOff>9926</xdr:rowOff>
    </xdr:to>
    <xdr:sp macro="" textlink="">
      <xdr:nvSpPr>
        <xdr:cNvPr id="801" name="Line 886">
          <a:extLst>
            <a:ext uri="{FF2B5EF4-FFF2-40B4-BE49-F238E27FC236}">
              <a16:creationId xmlns:a16="http://schemas.microsoft.com/office/drawing/2014/main" id="{A10202FF-6EBA-4A3F-9915-5A6582829B85}"/>
            </a:ext>
          </a:extLst>
        </xdr:cNvPr>
        <xdr:cNvSpPr>
          <a:spLocks noChangeShapeType="1"/>
        </xdr:cNvSpPr>
      </xdr:nvSpPr>
      <xdr:spPr bwMode="auto">
        <a:xfrm flipV="1">
          <a:off x="7262015" y="4987929"/>
          <a:ext cx="482203" cy="5083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28</xdr:row>
      <xdr:rowOff>95250</xdr:rowOff>
    </xdr:from>
    <xdr:to>
      <xdr:col>17</xdr:col>
      <xdr:colOff>390525</xdr:colOff>
      <xdr:row>30</xdr:row>
      <xdr:rowOff>57150</xdr:rowOff>
    </xdr:to>
    <xdr:sp macro="" textlink="">
      <xdr:nvSpPr>
        <xdr:cNvPr id="802" name="Line 890">
          <a:extLst>
            <a:ext uri="{FF2B5EF4-FFF2-40B4-BE49-F238E27FC236}">
              <a16:creationId xmlns:a16="http://schemas.microsoft.com/office/drawing/2014/main" id="{1F484C37-9851-43CA-ACAD-CEFFD6BD2733}"/>
            </a:ext>
          </a:extLst>
        </xdr:cNvPr>
        <xdr:cNvSpPr>
          <a:spLocks noChangeShapeType="1"/>
        </xdr:cNvSpPr>
      </xdr:nvSpPr>
      <xdr:spPr bwMode="auto">
        <a:xfrm>
          <a:off x="11360150" y="489585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359895</xdr:colOff>
      <xdr:row>30</xdr:row>
      <xdr:rowOff>16995</xdr:rowOff>
    </xdr:from>
    <xdr:to>
      <xdr:col>17</xdr:col>
      <xdr:colOff>483720</xdr:colOff>
      <xdr:row>30</xdr:row>
      <xdr:rowOff>150345</xdr:rowOff>
    </xdr:to>
    <xdr:sp macro="" textlink="">
      <xdr:nvSpPr>
        <xdr:cNvPr id="803" name="Oval 892">
          <a:extLst>
            <a:ext uri="{FF2B5EF4-FFF2-40B4-BE49-F238E27FC236}">
              <a16:creationId xmlns:a16="http://schemas.microsoft.com/office/drawing/2014/main" id="{B64A092A-A245-48BE-B86D-817C5B8261DF}"/>
            </a:ext>
          </a:extLst>
        </xdr:cNvPr>
        <xdr:cNvSpPr>
          <a:spLocks noChangeArrowheads="1"/>
        </xdr:cNvSpPr>
      </xdr:nvSpPr>
      <xdr:spPr bwMode="auto">
        <a:xfrm>
          <a:off x="11681945" y="516049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733425</xdr:colOff>
      <xdr:row>26</xdr:row>
      <xdr:rowOff>114300</xdr:rowOff>
    </xdr:from>
    <xdr:to>
      <xdr:col>18</xdr:col>
      <xdr:colOff>142875</xdr:colOff>
      <xdr:row>27</xdr:row>
      <xdr:rowOff>133350</xdr:rowOff>
    </xdr:to>
    <xdr:sp macro="" textlink="">
      <xdr:nvSpPr>
        <xdr:cNvPr id="804" name="Line 896">
          <a:extLst>
            <a:ext uri="{FF2B5EF4-FFF2-40B4-BE49-F238E27FC236}">
              <a16:creationId xmlns:a16="http://schemas.microsoft.com/office/drawing/2014/main" id="{8E36DDD9-5D11-4FBC-98C7-B2D3C3D1476A}"/>
            </a:ext>
          </a:extLst>
        </xdr:cNvPr>
        <xdr:cNvSpPr>
          <a:spLocks noChangeShapeType="1"/>
        </xdr:cNvSpPr>
      </xdr:nvSpPr>
      <xdr:spPr bwMode="auto">
        <a:xfrm>
          <a:off x="12017375" y="457200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247650</xdr:colOff>
      <xdr:row>28</xdr:row>
      <xdr:rowOff>19050</xdr:rowOff>
    </xdr:from>
    <xdr:to>
      <xdr:col>18</xdr:col>
      <xdr:colOff>142875</xdr:colOff>
      <xdr:row>29</xdr:row>
      <xdr:rowOff>9525</xdr:rowOff>
    </xdr:to>
    <xdr:sp macro="" textlink="">
      <xdr:nvSpPr>
        <xdr:cNvPr id="805" name="AutoShape 911">
          <a:extLst>
            <a:ext uri="{FF2B5EF4-FFF2-40B4-BE49-F238E27FC236}">
              <a16:creationId xmlns:a16="http://schemas.microsoft.com/office/drawing/2014/main" id="{F7B7063B-C1CF-4B84-9720-7DED1293D4B3}"/>
            </a:ext>
          </a:extLst>
        </xdr:cNvPr>
        <xdr:cNvSpPr>
          <a:spLocks/>
        </xdr:cNvSpPr>
      </xdr:nvSpPr>
      <xdr:spPr bwMode="auto">
        <a:xfrm rot="3000000">
          <a:off x="11785600" y="4603750"/>
          <a:ext cx="161925" cy="593725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76200</xdr:colOff>
      <xdr:row>28</xdr:row>
      <xdr:rowOff>38100</xdr:rowOff>
    </xdr:from>
    <xdr:to>
      <xdr:col>17</xdr:col>
      <xdr:colOff>552450</xdr:colOff>
      <xdr:row>29</xdr:row>
      <xdr:rowOff>66675</xdr:rowOff>
    </xdr:to>
    <xdr:sp macro="" textlink="">
      <xdr:nvSpPr>
        <xdr:cNvPr id="806" name="Text Box 912">
          <a:extLst>
            <a:ext uri="{FF2B5EF4-FFF2-40B4-BE49-F238E27FC236}">
              <a16:creationId xmlns:a16="http://schemas.microsoft.com/office/drawing/2014/main" id="{388D2062-F242-4D28-9921-2E4DEE8252C0}"/>
            </a:ext>
          </a:extLst>
        </xdr:cNvPr>
        <xdr:cNvSpPr txBox="1">
          <a:spLocks noChangeArrowheads="1"/>
        </xdr:cNvSpPr>
      </xdr:nvSpPr>
      <xdr:spPr bwMode="auto">
        <a:xfrm>
          <a:off x="11398250" y="483870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38100</xdr:colOff>
      <xdr:row>28</xdr:row>
      <xdr:rowOff>95250</xdr:rowOff>
    </xdr:from>
    <xdr:to>
      <xdr:col>17</xdr:col>
      <xdr:colOff>390525</xdr:colOff>
      <xdr:row>30</xdr:row>
      <xdr:rowOff>57150</xdr:rowOff>
    </xdr:to>
    <xdr:sp macro="" textlink="">
      <xdr:nvSpPr>
        <xdr:cNvPr id="807" name="Line 915">
          <a:extLst>
            <a:ext uri="{FF2B5EF4-FFF2-40B4-BE49-F238E27FC236}">
              <a16:creationId xmlns:a16="http://schemas.microsoft.com/office/drawing/2014/main" id="{43481500-0480-4F29-ACD0-1C4550BE1721}"/>
            </a:ext>
          </a:extLst>
        </xdr:cNvPr>
        <xdr:cNvSpPr>
          <a:spLocks noChangeShapeType="1"/>
        </xdr:cNvSpPr>
      </xdr:nvSpPr>
      <xdr:spPr bwMode="auto">
        <a:xfrm>
          <a:off x="11360150" y="489585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409575</xdr:colOff>
      <xdr:row>27</xdr:row>
      <xdr:rowOff>142875</xdr:rowOff>
    </xdr:from>
    <xdr:to>
      <xdr:col>18</xdr:col>
      <xdr:colOff>571500</xdr:colOff>
      <xdr:row>31</xdr:row>
      <xdr:rowOff>171450</xdr:rowOff>
    </xdr:to>
    <xdr:sp macro="" textlink="">
      <xdr:nvSpPr>
        <xdr:cNvPr id="808" name="Freeform 916">
          <a:extLst>
            <a:ext uri="{FF2B5EF4-FFF2-40B4-BE49-F238E27FC236}">
              <a16:creationId xmlns:a16="http://schemas.microsoft.com/office/drawing/2014/main" id="{6D1BF5E0-0289-43C7-9218-1D937229EE74}"/>
            </a:ext>
          </a:extLst>
        </xdr:cNvPr>
        <xdr:cNvSpPr>
          <a:spLocks/>
        </xdr:cNvSpPr>
      </xdr:nvSpPr>
      <xdr:spPr bwMode="auto">
        <a:xfrm>
          <a:off x="11731625" y="4772025"/>
          <a:ext cx="860425" cy="714375"/>
        </a:xfrm>
        <a:custGeom>
          <a:avLst/>
          <a:gdLst>
            <a:gd name="T0" fmla="*/ 0 w 10662"/>
            <a:gd name="T1" fmla="*/ 2147483647 h 10000"/>
            <a:gd name="T2" fmla="*/ 0 w 10662"/>
            <a:gd name="T3" fmla="*/ 2147483647 h 10000"/>
            <a:gd name="T4" fmla="*/ 2147483647 w 10662"/>
            <a:gd name="T5" fmla="*/ 0 h 10000"/>
            <a:gd name="T6" fmla="*/ 2147483647 w 10662"/>
            <a:gd name="T7" fmla="*/ 1439109723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662" h="10000">
              <a:moveTo>
                <a:pt x="0" y="10000"/>
              </a:moveTo>
              <a:lnTo>
                <a:pt x="0" y="6316"/>
              </a:lnTo>
              <a:lnTo>
                <a:pt x="5761" y="0"/>
              </a:lnTo>
              <a:lnTo>
                <a:pt x="10662" y="395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360363</xdr:colOff>
      <xdr:row>30</xdr:row>
      <xdr:rowOff>17696</xdr:rowOff>
    </xdr:from>
    <xdr:to>
      <xdr:col>17</xdr:col>
      <xdr:colOff>484188</xdr:colOff>
      <xdr:row>30</xdr:row>
      <xdr:rowOff>151046</xdr:rowOff>
    </xdr:to>
    <xdr:sp macro="" textlink="">
      <xdr:nvSpPr>
        <xdr:cNvPr id="809" name="Oval 917">
          <a:extLst>
            <a:ext uri="{FF2B5EF4-FFF2-40B4-BE49-F238E27FC236}">
              <a16:creationId xmlns:a16="http://schemas.microsoft.com/office/drawing/2014/main" id="{D47B619D-4B18-4E7B-8E9E-7161D6CBF44D}"/>
            </a:ext>
          </a:extLst>
        </xdr:cNvPr>
        <xdr:cNvSpPr>
          <a:spLocks noChangeArrowheads="1"/>
        </xdr:cNvSpPr>
      </xdr:nvSpPr>
      <xdr:spPr bwMode="auto">
        <a:xfrm>
          <a:off x="11682413" y="5161196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574677</xdr:colOff>
      <xdr:row>27</xdr:row>
      <xdr:rowOff>53855</xdr:rowOff>
    </xdr:from>
    <xdr:to>
      <xdr:col>18</xdr:col>
      <xdr:colOff>79377</xdr:colOff>
      <xdr:row>28</xdr:row>
      <xdr:rowOff>120530</xdr:rowOff>
    </xdr:to>
    <xdr:sp macro="" textlink="">
      <xdr:nvSpPr>
        <xdr:cNvPr id="810" name="Freeform 919">
          <a:extLst>
            <a:ext uri="{FF2B5EF4-FFF2-40B4-BE49-F238E27FC236}">
              <a16:creationId xmlns:a16="http://schemas.microsoft.com/office/drawing/2014/main" id="{2DCACBF5-17E4-4C0A-9031-A4C2C8DFD7A7}"/>
            </a:ext>
          </a:extLst>
        </xdr:cNvPr>
        <xdr:cNvSpPr>
          <a:spLocks/>
        </xdr:cNvSpPr>
      </xdr:nvSpPr>
      <xdr:spPr bwMode="auto">
        <a:xfrm rot="331169">
          <a:off x="11896727" y="4683005"/>
          <a:ext cx="20320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28</xdr:row>
      <xdr:rowOff>95250</xdr:rowOff>
    </xdr:from>
    <xdr:to>
      <xdr:col>18</xdr:col>
      <xdr:colOff>228600</xdr:colOff>
      <xdr:row>29</xdr:row>
      <xdr:rowOff>161925</xdr:rowOff>
    </xdr:to>
    <xdr:sp macro="" textlink="">
      <xdr:nvSpPr>
        <xdr:cNvPr id="811" name="Freeform 920">
          <a:extLst>
            <a:ext uri="{FF2B5EF4-FFF2-40B4-BE49-F238E27FC236}">
              <a16:creationId xmlns:a16="http://schemas.microsoft.com/office/drawing/2014/main" id="{AC027095-71B6-4367-8586-07EFA7153CE5}"/>
            </a:ext>
          </a:extLst>
        </xdr:cNvPr>
        <xdr:cNvSpPr>
          <a:spLocks/>
        </xdr:cNvSpPr>
      </xdr:nvSpPr>
      <xdr:spPr bwMode="auto">
        <a:xfrm rot="11004373">
          <a:off x="12020550" y="4895850"/>
          <a:ext cx="22860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733425</xdr:colOff>
      <xdr:row>26</xdr:row>
      <xdr:rowOff>114300</xdr:rowOff>
    </xdr:from>
    <xdr:to>
      <xdr:col>18</xdr:col>
      <xdr:colOff>142875</xdr:colOff>
      <xdr:row>27</xdr:row>
      <xdr:rowOff>133350</xdr:rowOff>
    </xdr:to>
    <xdr:sp macro="" textlink="">
      <xdr:nvSpPr>
        <xdr:cNvPr id="812" name="Line 921">
          <a:extLst>
            <a:ext uri="{FF2B5EF4-FFF2-40B4-BE49-F238E27FC236}">
              <a16:creationId xmlns:a16="http://schemas.microsoft.com/office/drawing/2014/main" id="{19C0FABD-A9D5-486F-B6EC-BCC0D5425307}"/>
            </a:ext>
          </a:extLst>
        </xdr:cNvPr>
        <xdr:cNvSpPr>
          <a:spLocks noChangeShapeType="1"/>
        </xdr:cNvSpPr>
      </xdr:nvSpPr>
      <xdr:spPr bwMode="auto">
        <a:xfrm>
          <a:off x="12017375" y="457200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599280</xdr:colOff>
      <xdr:row>26</xdr:row>
      <xdr:rowOff>95250</xdr:rowOff>
    </xdr:from>
    <xdr:to>
      <xdr:col>17</xdr:col>
      <xdr:colOff>675480</xdr:colOff>
      <xdr:row>28</xdr:row>
      <xdr:rowOff>57150</xdr:rowOff>
    </xdr:to>
    <xdr:grpSp>
      <xdr:nvGrpSpPr>
        <xdr:cNvPr id="813" name="Group 922">
          <a:extLst>
            <a:ext uri="{FF2B5EF4-FFF2-40B4-BE49-F238E27FC236}">
              <a16:creationId xmlns:a16="http://schemas.microsoft.com/office/drawing/2014/main" id="{31FCBE98-214E-4782-B97F-2FA4FD2549BA}"/>
            </a:ext>
          </a:extLst>
        </xdr:cNvPr>
        <xdr:cNvGrpSpPr>
          <a:grpSpLocks/>
        </xdr:cNvGrpSpPr>
      </xdr:nvGrpSpPr>
      <xdr:grpSpPr bwMode="auto">
        <a:xfrm rot="3000000">
          <a:off x="11605783" y="4627685"/>
          <a:ext cx="301869" cy="76200"/>
          <a:chOff x="667" y="101"/>
          <a:chExt cx="53" cy="8"/>
        </a:xfrm>
      </xdr:grpSpPr>
      <xdr:sp macro="" textlink="">
        <xdr:nvSpPr>
          <xdr:cNvPr id="814" name="Freeform 923">
            <a:extLst>
              <a:ext uri="{FF2B5EF4-FFF2-40B4-BE49-F238E27FC236}">
                <a16:creationId xmlns:a16="http://schemas.microsoft.com/office/drawing/2014/main" id="{79C60870-EC40-49B6-A867-5F72429C346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15" name="Freeform 924">
            <a:extLst>
              <a:ext uri="{FF2B5EF4-FFF2-40B4-BE49-F238E27FC236}">
                <a16:creationId xmlns:a16="http://schemas.microsoft.com/office/drawing/2014/main" id="{D980EA5A-756E-42B9-BD9A-7E21961F50F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533400</xdr:colOff>
      <xdr:row>26</xdr:row>
      <xdr:rowOff>152400</xdr:rowOff>
    </xdr:from>
    <xdr:to>
      <xdr:col>17</xdr:col>
      <xdr:colOff>609600</xdr:colOff>
      <xdr:row>28</xdr:row>
      <xdr:rowOff>114300</xdr:rowOff>
    </xdr:to>
    <xdr:grpSp>
      <xdr:nvGrpSpPr>
        <xdr:cNvPr id="816" name="Group 925">
          <a:extLst>
            <a:ext uri="{FF2B5EF4-FFF2-40B4-BE49-F238E27FC236}">
              <a16:creationId xmlns:a16="http://schemas.microsoft.com/office/drawing/2014/main" id="{AF9C7AA8-BB6E-4ABF-86AE-CF819CFA0695}"/>
            </a:ext>
          </a:extLst>
        </xdr:cNvPr>
        <xdr:cNvGrpSpPr>
          <a:grpSpLocks/>
        </xdr:cNvGrpSpPr>
      </xdr:nvGrpSpPr>
      <xdr:grpSpPr bwMode="auto">
        <a:xfrm rot="3000000">
          <a:off x="11539903" y="4684835"/>
          <a:ext cx="301869" cy="76200"/>
          <a:chOff x="667" y="101"/>
          <a:chExt cx="53" cy="8"/>
        </a:xfrm>
      </xdr:grpSpPr>
      <xdr:sp macro="" textlink="">
        <xdr:nvSpPr>
          <xdr:cNvPr id="817" name="Freeform 926">
            <a:extLst>
              <a:ext uri="{FF2B5EF4-FFF2-40B4-BE49-F238E27FC236}">
                <a16:creationId xmlns:a16="http://schemas.microsoft.com/office/drawing/2014/main" id="{FCA9100F-1AB4-47AC-8C77-2729808B228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18" name="Freeform 927">
            <a:extLst>
              <a:ext uri="{FF2B5EF4-FFF2-40B4-BE49-F238E27FC236}">
                <a16:creationId xmlns:a16="http://schemas.microsoft.com/office/drawing/2014/main" id="{C87A25AA-491A-416E-85FD-030E295CEC40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123825</xdr:colOff>
      <xdr:row>28</xdr:row>
      <xdr:rowOff>152400</xdr:rowOff>
    </xdr:from>
    <xdr:to>
      <xdr:col>18</xdr:col>
      <xdr:colOff>200025</xdr:colOff>
      <xdr:row>30</xdr:row>
      <xdr:rowOff>114300</xdr:rowOff>
    </xdr:to>
    <xdr:grpSp>
      <xdr:nvGrpSpPr>
        <xdr:cNvPr id="819" name="Group 931">
          <a:extLst>
            <a:ext uri="{FF2B5EF4-FFF2-40B4-BE49-F238E27FC236}">
              <a16:creationId xmlns:a16="http://schemas.microsoft.com/office/drawing/2014/main" id="{C684308B-47B9-49F1-A9A8-BD45BB27EFC4}"/>
            </a:ext>
          </a:extLst>
        </xdr:cNvPr>
        <xdr:cNvGrpSpPr>
          <a:grpSpLocks/>
        </xdr:cNvGrpSpPr>
      </xdr:nvGrpSpPr>
      <xdr:grpSpPr bwMode="auto">
        <a:xfrm rot="3000000">
          <a:off x="11816128" y="5024804"/>
          <a:ext cx="301869" cy="76200"/>
          <a:chOff x="667" y="101"/>
          <a:chExt cx="53" cy="8"/>
        </a:xfrm>
      </xdr:grpSpPr>
      <xdr:sp macro="" textlink="">
        <xdr:nvSpPr>
          <xdr:cNvPr id="820" name="Freeform 932">
            <a:extLst>
              <a:ext uri="{FF2B5EF4-FFF2-40B4-BE49-F238E27FC236}">
                <a16:creationId xmlns:a16="http://schemas.microsoft.com/office/drawing/2014/main" id="{04286EC3-7BCC-4A4A-BE86-0F3FEF793B2D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21" name="Freeform 933">
            <a:extLst>
              <a:ext uri="{FF2B5EF4-FFF2-40B4-BE49-F238E27FC236}">
                <a16:creationId xmlns:a16="http://schemas.microsoft.com/office/drawing/2014/main" id="{091D2314-E564-477B-8D70-E2AB3F1C4D9F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502191</xdr:colOff>
      <xdr:row>30</xdr:row>
      <xdr:rowOff>67468</xdr:rowOff>
    </xdr:from>
    <xdr:to>
      <xdr:col>18</xdr:col>
      <xdr:colOff>35718</xdr:colOff>
      <xdr:row>31</xdr:row>
      <xdr:rowOff>158751</xdr:rowOff>
    </xdr:to>
    <xdr:sp macro="" textlink="">
      <xdr:nvSpPr>
        <xdr:cNvPr id="822" name="Text Box 934">
          <a:extLst>
            <a:ext uri="{FF2B5EF4-FFF2-40B4-BE49-F238E27FC236}">
              <a16:creationId xmlns:a16="http://schemas.microsoft.com/office/drawing/2014/main" id="{692E28BF-A0D5-49A6-993C-918F19606990}"/>
            </a:ext>
          </a:extLst>
        </xdr:cNvPr>
        <xdr:cNvSpPr txBox="1">
          <a:spLocks noChangeArrowheads="1"/>
        </xdr:cNvSpPr>
      </xdr:nvSpPr>
      <xdr:spPr bwMode="auto">
        <a:xfrm>
          <a:off x="11824241" y="5210968"/>
          <a:ext cx="232027" cy="2627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twoCellAnchor>
  <xdr:twoCellAnchor>
    <xdr:from>
      <xdr:col>17</xdr:col>
      <xdr:colOff>247650</xdr:colOff>
      <xdr:row>28</xdr:row>
      <xdr:rowOff>19050</xdr:rowOff>
    </xdr:from>
    <xdr:to>
      <xdr:col>18</xdr:col>
      <xdr:colOff>142875</xdr:colOff>
      <xdr:row>29</xdr:row>
      <xdr:rowOff>9525</xdr:rowOff>
    </xdr:to>
    <xdr:sp macro="" textlink="">
      <xdr:nvSpPr>
        <xdr:cNvPr id="823" name="AutoShape 936">
          <a:extLst>
            <a:ext uri="{FF2B5EF4-FFF2-40B4-BE49-F238E27FC236}">
              <a16:creationId xmlns:a16="http://schemas.microsoft.com/office/drawing/2014/main" id="{584A68DC-B5BA-45D1-B868-8FD5D05666D7}"/>
            </a:ext>
          </a:extLst>
        </xdr:cNvPr>
        <xdr:cNvSpPr>
          <a:spLocks/>
        </xdr:cNvSpPr>
      </xdr:nvSpPr>
      <xdr:spPr bwMode="auto">
        <a:xfrm rot="3000000">
          <a:off x="11785600" y="4603750"/>
          <a:ext cx="161925" cy="593725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623094</xdr:colOff>
      <xdr:row>32</xdr:row>
      <xdr:rowOff>63500</xdr:rowOff>
    </xdr:from>
    <xdr:to>
      <xdr:col>16</xdr:col>
      <xdr:colOff>10257</xdr:colOff>
      <xdr:row>32</xdr:row>
      <xdr:rowOff>152400</xdr:rowOff>
    </xdr:to>
    <xdr:sp macro="" textlink="">
      <xdr:nvSpPr>
        <xdr:cNvPr id="824" name="Line 1214">
          <a:extLst>
            <a:ext uri="{FF2B5EF4-FFF2-40B4-BE49-F238E27FC236}">
              <a16:creationId xmlns:a16="http://schemas.microsoft.com/office/drawing/2014/main" id="{7FD2715C-554B-4674-AB9D-F1B2B001BD32}"/>
            </a:ext>
          </a:extLst>
        </xdr:cNvPr>
        <xdr:cNvSpPr>
          <a:spLocks noChangeShapeType="1"/>
        </xdr:cNvSpPr>
      </xdr:nvSpPr>
      <xdr:spPr bwMode="auto">
        <a:xfrm flipH="1" flipV="1">
          <a:off x="10548144" y="5549900"/>
          <a:ext cx="85663" cy="88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554488</xdr:colOff>
      <xdr:row>27</xdr:row>
      <xdr:rowOff>108522</xdr:rowOff>
    </xdr:from>
    <xdr:to>
      <xdr:col>15</xdr:col>
      <xdr:colOff>680356</xdr:colOff>
      <xdr:row>28</xdr:row>
      <xdr:rowOff>49892</xdr:rowOff>
    </xdr:to>
    <xdr:sp macro="" textlink="">
      <xdr:nvSpPr>
        <xdr:cNvPr id="825" name="AutoShape 620">
          <a:extLst>
            <a:ext uri="{FF2B5EF4-FFF2-40B4-BE49-F238E27FC236}">
              <a16:creationId xmlns:a16="http://schemas.microsoft.com/office/drawing/2014/main" id="{E00128D8-6214-4FD7-8BFA-3B5947877440}"/>
            </a:ext>
          </a:extLst>
        </xdr:cNvPr>
        <xdr:cNvSpPr>
          <a:spLocks noChangeArrowheads="1"/>
        </xdr:cNvSpPr>
      </xdr:nvSpPr>
      <xdr:spPr bwMode="auto">
        <a:xfrm>
          <a:off x="10478631" y="4762165"/>
          <a:ext cx="125868" cy="1137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616376</xdr:colOff>
      <xdr:row>31</xdr:row>
      <xdr:rowOff>159751</xdr:rowOff>
    </xdr:from>
    <xdr:ext cx="361950" cy="165173"/>
    <xdr:sp macro="" textlink="">
      <xdr:nvSpPr>
        <xdr:cNvPr id="826" name="Text Box 1215">
          <a:extLst>
            <a:ext uri="{FF2B5EF4-FFF2-40B4-BE49-F238E27FC236}">
              <a16:creationId xmlns:a16="http://schemas.microsoft.com/office/drawing/2014/main" id="{F9992D37-675B-414D-837F-1FAC2F927DFC}"/>
            </a:ext>
          </a:extLst>
        </xdr:cNvPr>
        <xdr:cNvSpPr txBox="1">
          <a:spLocks noChangeArrowheads="1"/>
        </xdr:cNvSpPr>
      </xdr:nvSpPr>
      <xdr:spPr bwMode="auto">
        <a:xfrm>
          <a:off x="10541426" y="5474701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11</xdr:col>
      <xdr:colOff>652117</xdr:colOff>
      <xdr:row>30</xdr:row>
      <xdr:rowOff>109141</xdr:rowOff>
    </xdr:from>
    <xdr:to>
      <xdr:col>12</xdr:col>
      <xdr:colOff>166687</xdr:colOff>
      <xdr:row>31</xdr:row>
      <xdr:rowOff>119062</xdr:rowOff>
    </xdr:to>
    <xdr:sp macro="" textlink="">
      <xdr:nvSpPr>
        <xdr:cNvPr id="827" name="六角形 826">
          <a:extLst>
            <a:ext uri="{FF2B5EF4-FFF2-40B4-BE49-F238E27FC236}">
              <a16:creationId xmlns:a16="http://schemas.microsoft.com/office/drawing/2014/main" id="{1F3BEE3F-4C14-4064-A395-D8C3F1B6F822}"/>
            </a:ext>
          </a:extLst>
        </xdr:cNvPr>
        <xdr:cNvSpPr/>
      </xdr:nvSpPr>
      <xdr:spPr bwMode="auto">
        <a:xfrm>
          <a:off x="7783167" y="5252641"/>
          <a:ext cx="213070" cy="1813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681904</xdr:colOff>
      <xdr:row>27</xdr:row>
      <xdr:rowOff>47734</xdr:rowOff>
    </xdr:from>
    <xdr:to>
      <xdr:col>12</xdr:col>
      <xdr:colOff>174625</xdr:colOff>
      <xdr:row>28</xdr:row>
      <xdr:rowOff>55563</xdr:rowOff>
    </xdr:to>
    <xdr:sp macro="" textlink="">
      <xdr:nvSpPr>
        <xdr:cNvPr id="828" name="六角形 827">
          <a:extLst>
            <a:ext uri="{FF2B5EF4-FFF2-40B4-BE49-F238E27FC236}">
              <a16:creationId xmlns:a16="http://schemas.microsoft.com/office/drawing/2014/main" id="{82E311CB-5324-4341-BD37-BD5B4DB329C5}"/>
            </a:ext>
          </a:extLst>
        </xdr:cNvPr>
        <xdr:cNvSpPr/>
      </xdr:nvSpPr>
      <xdr:spPr bwMode="auto">
        <a:xfrm>
          <a:off x="7812954" y="4676884"/>
          <a:ext cx="191221" cy="1792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514417</xdr:colOff>
      <xdr:row>31</xdr:row>
      <xdr:rowOff>97081</xdr:rowOff>
    </xdr:from>
    <xdr:to>
      <xdr:col>14</xdr:col>
      <xdr:colOff>27782</xdr:colOff>
      <xdr:row>32</xdr:row>
      <xdr:rowOff>119062</xdr:rowOff>
    </xdr:to>
    <xdr:sp macro="" textlink="">
      <xdr:nvSpPr>
        <xdr:cNvPr id="829" name="六角形 828">
          <a:extLst>
            <a:ext uri="{FF2B5EF4-FFF2-40B4-BE49-F238E27FC236}">
              <a16:creationId xmlns:a16="http://schemas.microsoft.com/office/drawing/2014/main" id="{8CC6DB86-36C9-425C-B2F9-4E69694885F5}"/>
            </a:ext>
          </a:extLst>
        </xdr:cNvPr>
        <xdr:cNvSpPr/>
      </xdr:nvSpPr>
      <xdr:spPr bwMode="auto">
        <a:xfrm>
          <a:off x="9042467" y="5412031"/>
          <a:ext cx="211865" cy="193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316290</xdr:colOff>
      <xdr:row>27</xdr:row>
      <xdr:rowOff>98606</xdr:rowOff>
    </xdr:from>
    <xdr:to>
      <xdr:col>14</xdr:col>
      <xdr:colOff>5206</xdr:colOff>
      <xdr:row>29</xdr:row>
      <xdr:rowOff>57254</xdr:rowOff>
    </xdr:to>
    <xdr:grpSp>
      <xdr:nvGrpSpPr>
        <xdr:cNvPr id="830" name="Group 6672">
          <a:extLst>
            <a:ext uri="{FF2B5EF4-FFF2-40B4-BE49-F238E27FC236}">
              <a16:creationId xmlns:a16="http://schemas.microsoft.com/office/drawing/2014/main" id="{91EF82AF-0BF5-494B-AD00-9AE6A81AE01F}"/>
            </a:ext>
          </a:extLst>
        </xdr:cNvPr>
        <xdr:cNvGrpSpPr>
          <a:grpSpLocks/>
        </xdr:cNvGrpSpPr>
      </xdr:nvGrpSpPr>
      <xdr:grpSpPr bwMode="auto">
        <a:xfrm>
          <a:off x="8692428" y="4688191"/>
          <a:ext cx="374716" cy="298617"/>
          <a:chOff x="536" y="110"/>
          <a:chExt cx="46" cy="44"/>
        </a:xfrm>
      </xdr:grpSpPr>
      <xdr:pic>
        <xdr:nvPicPr>
          <xdr:cNvPr id="831" name="Picture 6673" descr="route2">
            <a:extLst>
              <a:ext uri="{FF2B5EF4-FFF2-40B4-BE49-F238E27FC236}">
                <a16:creationId xmlns:a16="http://schemas.microsoft.com/office/drawing/2014/main" id="{5CB2BD76-D9FB-4DD5-82FE-679764FEB3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2" name="Text Box 6674">
            <a:extLst>
              <a:ext uri="{FF2B5EF4-FFF2-40B4-BE49-F238E27FC236}">
                <a16:creationId xmlns:a16="http://schemas.microsoft.com/office/drawing/2014/main" id="{56771074-7FB4-4A5F-99FA-5DB396B82B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359139</xdr:colOff>
      <xdr:row>25</xdr:row>
      <xdr:rowOff>46843</xdr:rowOff>
    </xdr:from>
    <xdr:to>
      <xdr:col>15</xdr:col>
      <xdr:colOff>583406</xdr:colOff>
      <xdr:row>26</xdr:row>
      <xdr:rowOff>71437</xdr:rowOff>
    </xdr:to>
    <xdr:sp macro="" textlink="">
      <xdr:nvSpPr>
        <xdr:cNvPr id="833" name="六角形 832">
          <a:extLst>
            <a:ext uri="{FF2B5EF4-FFF2-40B4-BE49-F238E27FC236}">
              <a16:creationId xmlns:a16="http://schemas.microsoft.com/office/drawing/2014/main" id="{71244759-2D01-4F69-A59D-3381489E4348}"/>
            </a:ext>
          </a:extLst>
        </xdr:cNvPr>
        <xdr:cNvSpPr/>
      </xdr:nvSpPr>
      <xdr:spPr bwMode="auto">
        <a:xfrm>
          <a:off x="10284189" y="4333093"/>
          <a:ext cx="224267" cy="1960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388331</xdr:colOff>
      <xdr:row>29</xdr:row>
      <xdr:rowOff>146537</xdr:rowOff>
    </xdr:from>
    <xdr:to>
      <xdr:col>18</xdr:col>
      <xdr:colOff>646906</xdr:colOff>
      <xdr:row>31</xdr:row>
      <xdr:rowOff>27782</xdr:rowOff>
    </xdr:to>
    <xdr:sp macro="" textlink="">
      <xdr:nvSpPr>
        <xdr:cNvPr id="834" name="六角形 833">
          <a:extLst>
            <a:ext uri="{FF2B5EF4-FFF2-40B4-BE49-F238E27FC236}">
              <a16:creationId xmlns:a16="http://schemas.microsoft.com/office/drawing/2014/main" id="{0BF3E74E-B83F-47C6-B87A-084F84F977E8}"/>
            </a:ext>
          </a:extLst>
        </xdr:cNvPr>
        <xdr:cNvSpPr/>
      </xdr:nvSpPr>
      <xdr:spPr bwMode="auto">
        <a:xfrm>
          <a:off x="12408881" y="5118587"/>
          <a:ext cx="258575" cy="2241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209550</xdr:colOff>
      <xdr:row>29</xdr:row>
      <xdr:rowOff>142875</xdr:rowOff>
    </xdr:from>
    <xdr:to>
      <xdr:col>19</xdr:col>
      <xdr:colOff>571500</xdr:colOff>
      <xdr:row>31</xdr:row>
      <xdr:rowOff>9525</xdr:rowOff>
    </xdr:to>
    <xdr:sp macro="" textlink="">
      <xdr:nvSpPr>
        <xdr:cNvPr id="835" name="Line 1262">
          <a:extLst>
            <a:ext uri="{FF2B5EF4-FFF2-40B4-BE49-F238E27FC236}">
              <a16:creationId xmlns:a16="http://schemas.microsoft.com/office/drawing/2014/main" id="{69EF5749-F05A-409C-9F0A-7CB4624AA6AE}"/>
            </a:ext>
          </a:extLst>
        </xdr:cNvPr>
        <xdr:cNvSpPr>
          <a:spLocks noChangeShapeType="1"/>
        </xdr:cNvSpPr>
      </xdr:nvSpPr>
      <xdr:spPr bwMode="auto">
        <a:xfrm flipV="1">
          <a:off x="12928600" y="5114925"/>
          <a:ext cx="3619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590550</xdr:colOff>
      <xdr:row>26</xdr:row>
      <xdr:rowOff>171450</xdr:rowOff>
    </xdr:from>
    <xdr:to>
      <xdr:col>20</xdr:col>
      <xdr:colOff>219075</xdr:colOff>
      <xdr:row>31</xdr:row>
      <xdr:rowOff>161925</xdr:rowOff>
    </xdr:to>
    <xdr:sp macro="" textlink="">
      <xdr:nvSpPr>
        <xdr:cNvPr id="836" name="Freeform 1263">
          <a:extLst>
            <a:ext uri="{FF2B5EF4-FFF2-40B4-BE49-F238E27FC236}">
              <a16:creationId xmlns:a16="http://schemas.microsoft.com/office/drawing/2014/main" id="{42E95EEA-AB1A-49A0-9522-98961EC72F1A}"/>
            </a:ext>
          </a:extLst>
        </xdr:cNvPr>
        <xdr:cNvSpPr>
          <a:spLocks/>
        </xdr:cNvSpPr>
      </xdr:nvSpPr>
      <xdr:spPr bwMode="auto">
        <a:xfrm>
          <a:off x="13309600" y="4629150"/>
          <a:ext cx="327025" cy="847725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228" h="10543">
              <a:moveTo>
                <a:pt x="0" y="10543"/>
              </a:moveTo>
              <a:lnTo>
                <a:pt x="0" y="6057"/>
              </a:lnTo>
              <a:cubicBezTo>
                <a:pt x="2718" y="5205"/>
                <a:pt x="5895" y="5754"/>
                <a:pt x="11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523875</xdr:colOff>
      <xdr:row>30</xdr:row>
      <xdr:rowOff>101596</xdr:rowOff>
    </xdr:from>
    <xdr:to>
      <xdr:col>19</xdr:col>
      <xdr:colOff>666750</xdr:colOff>
      <xdr:row>31</xdr:row>
      <xdr:rowOff>53971</xdr:rowOff>
    </xdr:to>
    <xdr:sp macro="" textlink="">
      <xdr:nvSpPr>
        <xdr:cNvPr id="837" name="AutoShape 1264">
          <a:extLst>
            <a:ext uri="{FF2B5EF4-FFF2-40B4-BE49-F238E27FC236}">
              <a16:creationId xmlns:a16="http://schemas.microsoft.com/office/drawing/2014/main" id="{FFFC614D-66C2-478B-B93B-C5CDE8AA72E5}"/>
            </a:ext>
          </a:extLst>
        </xdr:cNvPr>
        <xdr:cNvSpPr>
          <a:spLocks noChangeArrowheads="1"/>
        </xdr:cNvSpPr>
      </xdr:nvSpPr>
      <xdr:spPr bwMode="auto">
        <a:xfrm>
          <a:off x="13242925" y="5245096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514350</xdr:colOff>
      <xdr:row>29</xdr:row>
      <xdr:rowOff>66675</xdr:rowOff>
    </xdr:from>
    <xdr:to>
      <xdr:col>19</xdr:col>
      <xdr:colOff>676275</xdr:colOff>
      <xdr:row>30</xdr:row>
      <xdr:rowOff>47625</xdr:rowOff>
    </xdr:to>
    <xdr:sp macro="" textlink="">
      <xdr:nvSpPr>
        <xdr:cNvPr id="838" name="Oval 1265">
          <a:extLst>
            <a:ext uri="{FF2B5EF4-FFF2-40B4-BE49-F238E27FC236}">
              <a16:creationId xmlns:a16="http://schemas.microsoft.com/office/drawing/2014/main" id="{A512FC79-7697-4E6A-9617-782C07F67B19}"/>
            </a:ext>
          </a:extLst>
        </xdr:cNvPr>
        <xdr:cNvSpPr>
          <a:spLocks noChangeArrowheads="1"/>
        </xdr:cNvSpPr>
      </xdr:nvSpPr>
      <xdr:spPr bwMode="auto">
        <a:xfrm>
          <a:off x="13233400" y="50387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142875</xdr:colOff>
      <xdr:row>28</xdr:row>
      <xdr:rowOff>57150</xdr:rowOff>
    </xdr:from>
    <xdr:to>
      <xdr:col>20</xdr:col>
      <xdr:colOff>361950</xdr:colOff>
      <xdr:row>29</xdr:row>
      <xdr:rowOff>152400</xdr:rowOff>
    </xdr:to>
    <xdr:sp macro="" textlink="">
      <xdr:nvSpPr>
        <xdr:cNvPr id="839" name="Line 1266">
          <a:extLst>
            <a:ext uri="{FF2B5EF4-FFF2-40B4-BE49-F238E27FC236}">
              <a16:creationId xmlns:a16="http://schemas.microsoft.com/office/drawing/2014/main" id="{C4A9A277-2E4D-4A26-9093-A9E955B9FE2F}"/>
            </a:ext>
          </a:extLst>
        </xdr:cNvPr>
        <xdr:cNvSpPr>
          <a:spLocks noChangeShapeType="1"/>
        </xdr:cNvSpPr>
      </xdr:nvSpPr>
      <xdr:spPr bwMode="auto">
        <a:xfrm flipH="1" flipV="1">
          <a:off x="13560425" y="4857750"/>
          <a:ext cx="2190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683706</xdr:colOff>
      <xdr:row>26</xdr:row>
      <xdr:rowOff>119062</xdr:rowOff>
    </xdr:from>
    <xdr:to>
      <xdr:col>20</xdr:col>
      <xdr:colOff>142514</xdr:colOff>
      <xdr:row>27</xdr:row>
      <xdr:rowOff>90198</xdr:rowOff>
    </xdr:to>
    <xdr:sp macro="" textlink="">
      <xdr:nvSpPr>
        <xdr:cNvPr id="840" name="六角形 839">
          <a:extLst>
            <a:ext uri="{FF2B5EF4-FFF2-40B4-BE49-F238E27FC236}">
              <a16:creationId xmlns:a16="http://schemas.microsoft.com/office/drawing/2014/main" id="{A6277BB7-484E-4653-A5D8-4B9DF304F5B3}"/>
            </a:ext>
          </a:extLst>
        </xdr:cNvPr>
        <xdr:cNvSpPr/>
      </xdr:nvSpPr>
      <xdr:spPr bwMode="auto">
        <a:xfrm>
          <a:off x="13402756" y="4576762"/>
          <a:ext cx="157308" cy="1425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681291</xdr:colOff>
      <xdr:row>30</xdr:row>
      <xdr:rowOff>151534</xdr:rowOff>
    </xdr:from>
    <xdr:to>
      <xdr:col>20</xdr:col>
      <xdr:colOff>220085</xdr:colOff>
      <xdr:row>32</xdr:row>
      <xdr:rowOff>18727</xdr:rowOff>
    </xdr:to>
    <xdr:sp macro="" textlink="">
      <xdr:nvSpPr>
        <xdr:cNvPr id="841" name="六角形 840">
          <a:extLst>
            <a:ext uri="{FF2B5EF4-FFF2-40B4-BE49-F238E27FC236}">
              <a16:creationId xmlns:a16="http://schemas.microsoft.com/office/drawing/2014/main" id="{CE822552-F063-4EEE-A700-D7AB70E2B109}"/>
            </a:ext>
          </a:extLst>
        </xdr:cNvPr>
        <xdr:cNvSpPr/>
      </xdr:nvSpPr>
      <xdr:spPr bwMode="auto">
        <a:xfrm>
          <a:off x="13400341" y="5295034"/>
          <a:ext cx="237294" cy="2100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536168</xdr:colOff>
      <xdr:row>29</xdr:row>
      <xdr:rowOff>128567</xdr:rowOff>
    </xdr:from>
    <xdr:to>
      <xdr:col>11</xdr:col>
      <xdr:colOff>662779</xdr:colOff>
      <xdr:row>30</xdr:row>
      <xdr:rowOff>83348</xdr:rowOff>
    </xdr:to>
    <xdr:sp macro="" textlink="">
      <xdr:nvSpPr>
        <xdr:cNvPr id="842" name="AutoShape 881">
          <a:extLst>
            <a:ext uri="{FF2B5EF4-FFF2-40B4-BE49-F238E27FC236}">
              <a16:creationId xmlns:a16="http://schemas.microsoft.com/office/drawing/2014/main" id="{D5BE108B-7700-40B1-A5E0-C80F8DE4C687}"/>
            </a:ext>
          </a:extLst>
        </xdr:cNvPr>
        <xdr:cNvSpPr>
          <a:spLocks noChangeArrowheads="1"/>
        </xdr:cNvSpPr>
      </xdr:nvSpPr>
      <xdr:spPr bwMode="auto">
        <a:xfrm>
          <a:off x="7667218" y="5100617"/>
          <a:ext cx="126611" cy="1262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7141</xdr:colOff>
      <xdr:row>25</xdr:row>
      <xdr:rowOff>5988</xdr:rowOff>
    </xdr:from>
    <xdr:to>
      <xdr:col>11</xdr:col>
      <xdr:colOff>163800</xdr:colOff>
      <xdr:row>26</xdr:row>
      <xdr:rowOff>4883</xdr:rowOff>
    </xdr:to>
    <xdr:sp macro="" textlink="">
      <xdr:nvSpPr>
        <xdr:cNvPr id="843" name="六角形 842">
          <a:extLst>
            <a:ext uri="{FF2B5EF4-FFF2-40B4-BE49-F238E27FC236}">
              <a16:creationId xmlns:a16="http://schemas.microsoft.com/office/drawing/2014/main" id="{5986A23F-2F45-45A1-9143-F181A6799CBB}"/>
            </a:ext>
          </a:extLst>
        </xdr:cNvPr>
        <xdr:cNvSpPr/>
      </xdr:nvSpPr>
      <xdr:spPr bwMode="auto">
        <a:xfrm>
          <a:off x="7140308" y="4345155"/>
          <a:ext cx="156659" cy="1724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twoCellAnchor>
    <xdr:from>
      <xdr:col>19</xdr:col>
      <xdr:colOff>12431</xdr:colOff>
      <xdr:row>25</xdr:row>
      <xdr:rowOff>9980</xdr:rowOff>
    </xdr:from>
    <xdr:to>
      <xdr:col>19</xdr:col>
      <xdr:colOff>176717</xdr:colOff>
      <xdr:row>25</xdr:row>
      <xdr:rowOff>159705</xdr:rowOff>
    </xdr:to>
    <xdr:sp macro="" textlink="">
      <xdr:nvSpPr>
        <xdr:cNvPr id="846" name="六角形 845">
          <a:extLst>
            <a:ext uri="{FF2B5EF4-FFF2-40B4-BE49-F238E27FC236}">
              <a16:creationId xmlns:a16="http://schemas.microsoft.com/office/drawing/2014/main" id="{E0E224CE-7427-4E63-B6BF-1BEE93F80876}"/>
            </a:ext>
          </a:extLst>
        </xdr:cNvPr>
        <xdr:cNvSpPr/>
      </xdr:nvSpPr>
      <xdr:spPr bwMode="auto">
        <a:xfrm>
          <a:off x="7151220" y="5739863"/>
          <a:ext cx="164286" cy="1497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238125</xdr:colOff>
      <xdr:row>27</xdr:row>
      <xdr:rowOff>95250</xdr:rowOff>
    </xdr:from>
    <xdr:to>
      <xdr:col>20</xdr:col>
      <xdr:colOff>323850</xdr:colOff>
      <xdr:row>27</xdr:row>
      <xdr:rowOff>142875</xdr:rowOff>
    </xdr:to>
    <xdr:sp macro="" textlink="">
      <xdr:nvSpPr>
        <xdr:cNvPr id="847" name="Freeform 529">
          <a:extLst>
            <a:ext uri="{FF2B5EF4-FFF2-40B4-BE49-F238E27FC236}">
              <a16:creationId xmlns:a16="http://schemas.microsoft.com/office/drawing/2014/main" id="{A4402C09-6064-4E5C-9E88-1A68DA13DA7B}"/>
            </a:ext>
          </a:extLst>
        </xdr:cNvPr>
        <xdr:cNvSpPr>
          <a:spLocks/>
        </xdr:cNvSpPr>
      </xdr:nvSpPr>
      <xdr:spPr bwMode="auto">
        <a:xfrm>
          <a:off x="13655675" y="47244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27</xdr:row>
      <xdr:rowOff>38100</xdr:rowOff>
    </xdr:from>
    <xdr:to>
      <xdr:col>20</xdr:col>
      <xdr:colOff>323850</xdr:colOff>
      <xdr:row>28</xdr:row>
      <xdr:rowOff>85725</xdr:rowOff>
    </xdr:to>
    <xdr:sp macro="" textlink="">
      <xdr:nvSpPr>
        <xdr:cNvPr id="848" name="Freeform 530">
          <a:extLst>
            <a:ext uri="{FF2B5EF4-FFF2-40B4-BE49-F238E27FC236}">
              <a16:creationId xmlns:a16="http://schemas.microsoft.com/office/drawing/2014/main" id="{215151E9-4FDF-49DF-BB4C-02D6B5B6F9A6}"/>
            </a:ext>
          </a:extLst>
        </xdr:cNvPr>
        <xdr:cNvSpPr>
          <a:spLocks/>
        </xdr:cNvSpPr>
      </xdr:nvSpPr>
      <xdr:spPr bwMode="auto">
        <a:xfrm>
          <a:off x="13655675" y="4667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77389</xdr:colOff>
      <xdr:row>28</xdr:row>
      <xdr:rowOff>125016</xdr:rowOff>
    </xdr:from>
    <xdr:ext cx="361950" cy="165173"/>
    <xdr:sp macro="" textlink="">
      <xdr:nvSpPr>
        <xdr:cNvPr id="849" name="Text Box 1215">
          <a:extLst>
            <a:ext uri="{FF2B5EF4-FFF2-40B4-BE49-F238E27FC236}">
              <a16:creationId xmlns:a16="http://schemas.microsoft.com/office/drawing/2014/main" id="{DFDADD50-1739-4320-9056-A482CD187EA9}"/>
            </a:ext>
          </a:extLst>
        </xdr:cNvPr>
        <xdr:cNvSpPr txBox="1">
          <a:spLocks noChangeArrowheads="1"/>
        </xdr:cNvSpPr>
      </xdr:nvSpPr>
      <xdr:spPr bwMode="auto">
        <a:xfrm>
          <a:off x="7208439" y="4925616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11</xdr:col>
      <xdr:colOff>140892</xdr:colOff>
      <xdr:row>29</xdr:row>
      <xdr:rowOff>119061</xdr:rowOff>
    </xdr:from>
    <xdr:to>
      <xdr:col>11</xdr:col>
      <xdr:colOff>353222</xdr:colOff>
      <xdr:row>30</xdr:row>
      <xdr:rowOff>134938</xdr:rowOff>
    </xdr:to>
    <xdr:sp macro="" textlink="">
      <xdr:nvSpPr>
        <xdr:cNvPr id="850" name="六角形 849">
          <a:extLst>
            <a:ext uri="{FF2B5EF4-FFF2-40B4-BE49-F238E27FC236}">
              <a16:creationId xmlns:a16="http://schemas.microsoft.com/office/drawing/2014/main" id="{21D95132-4F03-4692-9AD8-DF8B832716D6}"/>
            </a:ext>
          </a:extLst>
        </xdr:cNvPr>
        <xdr:cNvSpPr/>
      </xdr:nvSpPr>
      <xdr:spPr bwMode="auto">
        <a:xfrm>
          <a:off x="7271942" y="5091111"/>
          <a:ext cx="212330" cy="1873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0</xdr:colOff>
      <xdr:row>30</xdr:row>
      <xdr:rowOff>168274</xdr:rowOff>
    </xdr:from>
    <xdr:to>
      <xdr:col>14</xdr:col>
      <xdr:colOff>119062</xdr:colOff>
      <xdr:row>31</xdr:row>
      <xdr:rowOff>123027</xdr:rowOff>
    </xdr:to>
    <xdr:sp macro="" textlink="">
      <xdr:nvSpPr>
        <xdr:cNvPr id="851" name="AutoShape 624">
          <a:extLst>
            <a:ext uri="{FF2B5EF4-FFF2-40B4-BE49-F238E27FC236}">
              <a16:creationId xmlns:a16="http://schemas.microsoft.com/office/drawing/2014/main" id="{FFC63AE1-848C-423D-BD11-74D681F7A15A}"/>
            </a:ext>
          </a:extLst>
        </xdr:cNvPr>
        <xdr:cNvSpPr>
          <a:spLocks noChangeArrowheads="1"/>
        </xdr:cNvSpPr>
      </xdr:nvSpPr>
      <xdr:spPr bwMode="auto">
        <a:xfrm>
          <a:off x="9226550" y="5311774"/>
          <a:ext cx="119062" cy="1262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336947</xdr:colOff>
      <xdr:row>31</xdr:row>
      <xdr:rowOff>28578</xdr:rowOff>
    </xdr:from>
    <xdr:to>
      <xdr:col>17</xdr:col>
      <xdr:colOff>479822</xdr:colOff>
      <xdr:row>31</xdr:row>
      <xdr:rowOff>144069</xdr:rowOff>
    </xdr:to>
    <xdr:sp macro="" textlink="">
      <xdr:nvSpPr>
        <xdr:cNvPr id="852" name="AutoShape 889">
          <a:extLst>
            <a:ext uri="{FF2B5EF4-FFF2-40B4-BE49-F238E27FC236}">
              <a16:creationId xmlns:a16="http://schemas.microsoft.com/office/drawing/2014/main" id="{F42549D1-FB00-428D-A1C9-1438EA6A4A3B}"/>
            </a:ext>
          </a:extLst>
        </xdr:cNvPr>
        <xdr:cNvSpPr>
          <a:spLocks noChangeArrowheads="1"/>
        </xdr:cNvSpPr>
      </xdr:nvSpPr>
      <xdr:spPr bwMode="auto">
        <a:xfrm>
          <a:off x="11658997" y="5343528"/>
          <a:ext cx="142875" cy="1154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240355</xdr:colOff>
      <xdr:row>27</xdr:row>
      <xdr:rowOff>103188</xdr:rowOff>
    </xdr:from>
    <xdr:ext cx="354957" cy="103188"/>
    <xdr:sp macro="" textlink="">
      <xdr:nvSpPr>
        <xdr:cNvPr id="853" name="Text Box 910">
          <a:extLst>
            <a:ext uri="{FF2B5EF4-FFF2-40B4-BE49-F238E27FC236}">
              <a16:creationId xmlns:a16="http://schemas.microsoft.com/office/drawing/2014/main" id="{22E93FCB-C156-4EA2-9EDB-4D557C8BACA0}"/>
            </a:ext>
          </a:extLst>
        </xdr:cNvPr>
        <xdr:cNvSpPr txBox="1">
          <a:spLocks noChangeArrowheads="1"/>
        </xdr:cNvSpPr>
      </xdr:nvSpPr>
      <xdr:spPr bwMode="auto">
        <a:xfrm>
          <a:off x="11562405" y="4732338"/>
          <a:ext cx="354957" cy="1031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oneCellAnchor>
    <xdr:from>
      <xdr:col>19</xdr:col>
      <xdr:colOff>142877</xdr:colOff>
      <xdr:row>28</xdr:row>
      <xdr:rowOff>43653</xdr:rowOff>
    </xdr:from>
    <xdr:ext cx="619126" cy="115094"/>
    <xdr:sp macro="" textlink="">
      <xdr:nvSpPr>
        <xdr:cNvPr id="854" name="Text Box 1285">
          <a:extLst>
            <a:ext uri="{FF2B5EF4-FFF2-40B4-BE49-F238E27FC236}">
              <a16:creationId xmlns:a16="http://schemas.microsoft.com/office/drawing/2014/main" id="{C59C9F22-F911-4491-BC62-029ECE2881FC}"/>
            </a:ext>
          </a:extLst>
        </xdr:cNvPr>
        <xdr:cNvSpPr txBox="1">
          <a:spLocks noChangeArrowheads="1"/>
        </xdr:cNvSpPr>
      </xdr:nvSpPr>
      <xdr:spPr bwMode="auto">
        <a:xfrm>
          <a:off x="12861927" y="4844253"/>
          <a:ext cx="619126" cy="11509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20</xdr:col>
      <xdr:colOff>57150</xdr:colOff>
      <xdr:row>27</xdr:row>
      <xdr:rowOff>161925</xdr:rowOff>
    </xdr:from>
    <xdr:to>
      <xdr:col>20</xdr:col>
      <xdr:colOff>180975</xdr:colOff>
      <xdr:row>28</xdr:row>
      <xdr:rowOff>114300</xdr:rowOff>
    </xdr:to>
    <xdr:sp macro="" textlink="">
      <xdr:nvSpPr>
        <xdr:cNvPr id="855" name="Oval 1267">
          <a:extLst>
            <a:ext uri="{FF2B5EF4-FFF2-40B4-BE49-F238E27FC236}">
              <a16:creationId xmlns:a16="http://schemas.microsoft.com/office/drawing/2014/main" id="{E4C81D49-1CDE-4BFE-8F31-6D408EA53FD2}"/>
            </a:ext>
          </a:extLst>
        </xdr:cNvPr>
        <xdr:cNvSpPr>
          <a:spLocks noChangeArrowheads="1"/>
        </xdr:cNvSpPr>
      </xdr:nvSpPr>
      <xdr:spPr bwMode="auto">
        <a:xfrm>
          <a:off x="13474700" y="47910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181174</xdr:colOff>
      <xdr:row>27</xdr:row>
      <xdr:rowOff>141941</xdr:rowOff>
    </xdr:from>
    <xdr:to>
      <xdr:col>20</xdr:col>
      <xdr:colOff>358590</xdr:colOff>
      <xdr:row>28</xdr:row>
      <xdr:rowOff>112805</xdr:rowOff>
    </xdr:to>
    <xdr:sp macro="" textlink="">
      <xdr:nvSpPr>
        <xdr:cNvPr id="856" name="六角形 855">
          <a:extLst>
            <a:ext uri="{FF2B5EF4-FFF2-40B4-BE49-F238E27FC236}">
              <a16:creationId xmlns:a16="http://schemas.microsoft.com/office/drawing/2014/main" id="{2B9E0476-448C-43C7-BBD1-662BB2CF420F}"/>
            </a:ext>
          </a:extLst>
        </xdr:cNvPr>
        <xdr:cNvSpPr/>
      </xdr:nvSpPr>
      <xdr:spPr bwMode="auto">
        <a:xfrm>
          <a:off x="13598724" y="4771091"/>
          <a:ext cx="177416" cy="1423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7893</xdr:colOff>
      <xdr:row>29</xdr:row>
      <xdr:rowOff>101497</xdr:rowOff>
    </xdr:from>
    <xdr:ext cx="283796" cy="168508"/>
    <xdr:sp macro="" textlink="">
      <xdr:nvSpPr>
        <xdr:cNvPr id="857" name="Text Box 1480">
          <a:extLst>
            <a:ext uri="{FF2B5EF4-FFF2-40B4-BE49-F238E27FC236}">
              <a16:creationId xmlns:a16="http://schemas.microsoft.com/office/drawing/2014/main" id="{BE932B76-2EBC-42A6-8D86-79658CD15D45}"/>
            </a:ext>
          </a:extLst>
        </xdr:cNvPr>
        <xdr:cNvSpPr txBox="1">
          <a:spLocks noChangeArrowheads="1"/>
        </xdr:cNvSpPr>
      </xdr:nvSpPr>
      <xdr:spPr bwMode="auto">
        <a:xfrm>
          <a:off x="13425443" y="5073547"/>
          <a:ext cx="2837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608041</xdr:colOff>
      <xdr:row>28</xdr:row>
      <xdr:rowOff>161597</xdr:rowOff>
    </xdr:from>
    <xdr:to>
      <xdr:col>20</xdr:col>
      <xdr:colOff>257924</xdr:colOff>
      <xdr:row>29</xdr:row>
      <xdr:rowOff>164262</xdr:rowOff>
    </xdr:to>
    <xdr:sp macro="" textlink="">
      <xdr:nvSpPr>
        <xdr:cNvPr id="858" name="AutoShape 1653">
          <a:extLst>
            <a:ext uri="{FF2B5EF4-FFF2-40B4-BE49-F238E27FC236}">
              <a16:creationId xmlns:a16="http://schemas.microsoft.com/office/drawing/2014/main" id="{EA567F57-8878-4AC8-B4B4-F2F32D1744E7}"/>
            </a:ext>
          </a:extLst>
        </xdr:cNvPr>
        <xdr:cNvSpPr>
          <a:spLocks/>
        </xdr:cNvSpPr>
      </xdr:nvSpPr>
      <xdr:spPr bwMode="auto">
        <a:xfrm rot="13612575" flipH="1">
          <a:off x="13414225" y="4875063"/>
          <a:ext cx="174115" cy="34838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750094</xdr:colOff>
      <xdr:row>28</xdr:row>
      <xdr:rowOff>107157</xdr:rowOff>
    </xdr:from>
    <xdr:to>
      <xdr:col>18</xdr:col>
      <xdr:colOff>220466</xdr:colOff>
      <xdr:row>29</xdr:row>
      <xdr:rowOff>157831</xdr:rowOff>
    </xdr:to>
    <xdr:sp macro="" textlink="">
      <xdr:nvSpPr>
        <xdr:cNvPr id="859" name="Line 1440">
          <a:extLst>
            <a:ext uri="{FF2B5EF4-FFF2-40B4-BE49-F238E27FC236}">
              <a16:creationId xmlns:a16="http://schemas.microsoft.com/office/drawing/2014/main" id="{8B559438-CEF7-4CA4-86CA-9F7EC3F78C8E}"/>
            </a:ext>
          </a:extLst>
        </xdr:cNvPr>
        <xdr:cNvSpPr>
          <a:spLocks noChangeShapeType="1"/>
        </xdr:cNvSpPr>
      </xdr:nvSpPr>
      <xdr:spPr bwMode="auto">
        <a:xfrm flipV="1">
          <a:off x="12021344" y="4907757"/>
          <a:ext cx="219672" cy="222124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136898</xdr:colOff>
      <xdr:row>26</xdr:row>
      <xdr:rowOff>170367</xdr:rowOff>
    </xdr:from>
    <xdr:to>
      <xdr:col>18</xdr:col>
      <xdr:colOff>327056</xdr:colOff>
      <xdr:row>27</xdr:row>
      <xdr:rowOff>168162</xdr:rowOff>
    </xdr:to>
    <xdr:sp macro="" textlink="">
      <xdr:nvSpPr>
        <xdr:cNvPr id="860" name="六角形 859">
          <a:extLst>
            <a:ext uri="{FF2B5EF4-FFF2-40B4-BE49-F238E27FC236}">
              <a16:creationId xmlns:a16="http://schemas.microsoft.com/office/drawing/2014/main" id="{23A65E1E-C61C-4FF2-82EB-22D613F8DF53}"/>
            </a:ext>
          </a:extLst>
        </xdr:cNvPr>
        <xdr:cNvSpPr/>
      </xdr:nvSpPr>
      <xdr:spPr bwMode="auto">
        <a:xfrm>
          <a:off x="12157448" y="4628067"/>
          <a:ext cx="190158" cy="16924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278426</xdr:colOff>
      <xdr:row>29</xdr:row>
      <xdr:rowOff>84919</xdr:rowOff>
    </xdr:from>
    <xdr:to>
      <xdr:col>14</xdr:col>
      <xdr:colOff>650615</xdr:colOff>
      <xdr:row>31</xdr:row>
      <xdr:rowOff>70265</xdr:rowOff>
    </xdr:to>
    <xdr:grpSp>
      <xdr:nvGrpSpPr>
        <xdr:cNvPr id="861" name="Group 6672">
          <a:extLst>
            <a:ext uri="{FF2B5EF4-FFF2-40B4-BE49-F238E27FC236}">
              <a16:creationId xmlns:a16="http://schemas.microsoft.com/office/drawing/2014/main" id="{139CD968-F3E5-4A6F-A614-45836C5DD2B0}"/>
            </a:ext>
          </a:extLst>
        </xdr:cNvPr>
        <xdr:cNvGrpSpPr>
          <a:grpSpLocks/>
        </xdr:cNvGrpSpPr>
      </xdr:nvGrpSpPr>
      <xdr:grpSpPr bwMode="auto">
        <a:xfrm>
          <a:off x="9340364" y="5014473"/>
          <a:ext cx="372189" cy="325315"/>
          <a:chOff x="536" y="110"/>
          <a:chExt cx="46" cy="44"/>
        </a:xfrm>
      </xdr:grpSpPr>
      <xdr:pic>
        <xdr:nvPicPr>
          <xdr:cNvPr id="862" name="Picture 6673" descr="route2">
            <a:extLst>
              <a:ext uri="{FF2B5EF4-FFF2-40B4-BE49-F238E27FC236}">
                <a16:creationId xmlns:a16="http://schemas.microsoft.com/office/drawing/2014/main" id="{73502374-7B29-4A01-8786-396B51DCCA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3" name="Text Box 6674">
            <a:extLst>
              <a:ext uri="{FF2B5EF4-FFF2-40B4-BE49-F238E27FC236}">
                <a16:creationId xmlns:a16="http://schemas.microsoft.com/office/drawing/2014/main" id="{E7D045F8-3EAD-41C8-A1DD-C70414233B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522770</xdr:colOff>
      <xdr:row>28</xdr:row>
      <xdr:rowOff>136013</xdr:rowOff>
    </xdr:from>
    <xdr:to>
      <xdr:col>11</xdr:col>
      <xdr:colOff>662779</xdr:colOff>
      <xdr:row>29</xdr:row>
      <xdr:rowOff>99224</xdr:rowOff>
    </xdr:to>
    <xdr:sp macro="" textlink="">
      <xdr:nvSpPr>
        <xdr:cNvPr id="864" name="Oval 623">
          <a:extLst>
            <a:ext uri="{FF2B5EF4-FFF2-40B4-BE49-F238E27FC236}">
              <a16:creationId xmlns:a16="http://schemas.microsoft.com/office/drawing/2014/main" id="{CDB2168A-8148-4780-B6F9-2E5DCF885F7F}"/>
            </a:ext>
          </a:extLst>
        </xdr:cNvPr>
        <xdr:cNvSpPr>
          <a:spLocks noChangeArrowheads="1"/>
        </xdr:cNvSpPr>
      </xdr:nvSpPr>
      <xdr:spPr bwMode="auto">
        <a:xfrm>
          <a:off x="7653820" y="4936613"/>
          <a:ext cx="140009" cy="1346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404447</xdr:colOff>
      <xdr:row>35</xdr:row>
      <xdr:rowOff>38100</xdr:rowOff>
    </xdr:from>
    <xdr:to>
      <xdr:col>12</xdr:col>
      <xdr:colOff>80597</xdr:colOff>
      <xdr:row>39</xdr:row>
      <xdr:rowOff>152400</xdr:rowOff>
    </xdr:to>
    <xdr:sp macro="" textlink="">
      <xdr:nvSpPr>
        <xdr:cNvPr id="865" name="Freeform 643">
          <a:extLst>
            <a:ext uri="{FF2B5EF4-FFF2-40B4-BE49-F238E27FC236}">
              <a16:creationId xmlns:a16="http://schemas.microsoft.com/office/drawing/2014/main" id="{7A89D5DA-8B6D-48A2-92EF-F525E4DF4EC0}"/>
            </a:ext>
          </a:extLst>
        </xdr:cNvPr>
        <xdr:cNvSpPr>
          <a:spLocks/>
        </xdr:cNvSpPr>
      </xdr:nvSpPr>
      <xdr:spPr bwMode="auto">
        <a:xfrm>
          <a:off x="7535497" y="6038850"/>
          <a:ext cx="374650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295275</xdr:colOff>
      <xdr:row>36</xdr:row>
      <xdr:rowOff>28575</xdr:rowOff>
    </xdr:from>
    <xdr:to>
      <xdr:col>18</xdr:col>
      <xdr:colOff>342900</xdr:colOff>
      <xdr:row>37</xdr:row>
      <xdr:rowOff>95250</xdr:rowOff>
    </xdr:to>
    <xdr:sp macro="" textlink="">
      <xdr:nvSpPr>
        <xdr:cNvPr id="866" name="Freeform 728">
          <a:extLst>
            <a:ext uri="{FF2B5EF4-FFF2-40B4-BE49-F238E27FC236}">
              <a16:creationId xmlns:a16="http://schemas.microsoft.com/office/drawing/2014/main" id="{10CC179F-AA2B-4FC7-8547-8085BD5AF802}"/>
            </a:ext>
          </a:extLst>
        </xdr:cNvPr>
        <xdr:cNvSpPr>
          <a:spLocks/>
        </xdr:cNvSpPr>
      </xdr:nvSpPr>
      <xdr:spPr bwMode="auto">
        <a:xfrm>
          <a:off x="12315825" y="62007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581025</xdr:colOff>
      <xdr:row>34</xdr:row>
      <xdr:rowOff>19050</xdr:rowOff>
    </xdr:from>
    <xdr:to>
      <xdr:col>18</xdr:col>
      <xdr:colOff>133350</xdr:colOff>
      <xdr:row>35</xdr:row>
      <xdr:rowOff>0</xdr:rowOff>
    </xdr:to>
    <xdr:sp macro="" textlink="">
      <xdr:nvSpPr>
        <xdr:cNvPr id="867" name="Text Box 783">
          <a:extLst>
            <a:ext uri="{FF2B5EF4-FFF2-40B4-BE49-F238E27FC236}">
              <a16:creationId xmlns:a16="http://schemas.microsoft.com/office/drawing/2014/main" id="{DE721432-1F45-408B-986A-EA01947A5478}"/>
            </a:ext>
          </a:extLst>
        </xdr:cNvPr>
        <xdr:cNvSpPr txBox="1">
          <a:spLocks noChangeArrowheads="1"/>
        </xdr:cNvSpPr>
      </xdr:nvSpPr>
      <xdr:spPr bwMode="auto">
        <a:xfrm>
          <a:off x="11903075" y="5848350"/>
          <a:ext cx="250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391827</xdr:colOff>
      <xdr:row>36</xdr:row>
      <xdr:rowOff>8804</xdr:rowOff>
    </xdr:from>
    <xdr:to>
      <xdr:col>11</xdr:col>
      <xdr:colOff>598711</xdr:colOff>
      <xdr:row>37</xdr:row>
      <xdr:rowOff>13608</xdr:rowOff>
    </xdr:to>
    <xdr:sp macro="" textlink="">
      <xdr:nvSpPr>
        <xdr:cNvPr id="868" name="六角形 867">
          <a:extLst>
            <a:ext uri="{FF2B5EF4-FFF2-40B4-BE49-F238E27FC236}">
              <a16:creationId xmlns:a16="http://schemas.microsoft.com/office/drawing/2014/main" id="{BFE96AC4-E6AD-444A-842D-CB9DD946DC76}"/>
            </a:ext>
          </a:extLst>
        </xdr:cNvPr>
        <xdr:cNvSpPr/>
      </xdr:nvSpPr>
      <xdr:spPr bwMode="auto">
        <a:xfrm>
          <a:off x="8918970" y="6213661"/>
          <a:ext cx="206884" cy="1771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12</xdr:col>
      <xdr:colOff>120290</xdr:colOff>
      <xdr:row>39</xdr:row>
      <xdr:rowOff>34286</xdr:rowOff>
    </xdr:from>
    <xdr:to>
      <xdr:col>12</xdr:col>
      <xdr:colOff>365739</xdr:colOff>
      <xdr:row>40</xdr:row>
      <xdr:rowOff>78831</xdr:rowOff>
    </xdr:to>
    <xdr:sp macro="" textlink="">
      <xdr:nvSpPr>
        <xdr:cNvPr id="869" name="六角形 868">
          <a:extLst>
            <a:ext uri="{FF2B5EF4-FFF2-40B4-BE49-F238E27FC236}">
              <a16:creationId xmlns:a16="http://schemas.microsoft.com/office/drawing/2014/main" id="{8DC20AAF-0574-4787-97E2-447BE2F5C521}"/>
            </a:ext>
          </a:extLst>
        </xdr:cNvPr>
        <xdr:cNvSpPr/>
      </xdr:nvSpPr>
      <xdr:spPr bwMode="auto">
        <a:xfrm>
          <a:off x="9345933" y="6756215"/>
          <a:ext cx="245449" cy="2169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456468</xdr:colOff>
      <xdr:row>36</xdr:row>
      <xdr:rowOff>167059</xdr:rowOff>
    </xdr:from>
    <xdr:to>
      <xdr:col>12</xdr:col>
      <xdr:colOff>688732</xdr:colOff>
      <xdr:row>38</xdr:row>
      <xdr:rowOff>29307</xdr:rowOff>
    </xdr:to>
    <xdr:grpSp>
      <xdr:nvGrpSpPr>
        <xdr:cNvPr id="870" name="Group 629">
          <a:extLst>
            <a:ext uri="{FF2B5EF4-FFF2-40B4-BE49-F238E27FC236}">
              <a16:creationId xmlns:a16="http://schemas.microsoft.com/office/drawing/2014/main" id="{79518460-5663-4B02-80A5-A0E703E39EC0}"/>
            </a:ext>
          </a:extLst>
        </xdr:cNvPr>
        <xdr:cNvGrpSpPr>
          <a:grpSpLocks/>
        </xdr:cNvGrpSpPr>
      </xdr:nvGrpSpPr>
      <xdr:grpSpPr bwMode="auto">
        <a:xfrm>
          <a:off x="8146806" y="6286505"/>
          <a:ext cx="232264" cy="202217"/>
          <a:chOff x="1389" y="516"/>
          <a:chExt cx="38" cy="21"/>
        </a:xfrm>
      </xdr:grpSpPr>
      <xdr:sp macro="" textlink="">
        <xdr:nvSpPr>
          <xdr:cNvPr id="871" name="Freeform 630">
            <a:extLst>
              <a:ext uri="{FF2B5EF4-FFF2-40B4-BE49-F238E27FC236}">
                <a16:creationId xmlns:a16="http://schemas.microsoft.com/office/drawing/2014/main" id="{ABB71021-FA8C-4770-A0CB-B30C5324E9EF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38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0 h 10000"/>
              <a:gd name="connsiteX1" fmla="*/ 930 w 8837"/>
              <a:gd name="connsiteY1" fmla="*/ 10000 h 10000"/>
              <a:gd name="connsiteX2" fmla="*/ 8837 w 883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0"/>
                </a:moveTo>
                <a:lnTo>
                  <a:pt x="930" y="10000"/>
                </a:lnTo>
                <a:lnTo>
                  <a:pt x="8837" y="1000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2" name="Freeform 631">
            <a:extLst>
              <a:ext uri="{FF2B5EF4-FFF2-40B4-BE49-F238E27FC236}">
                <a16:creationId xmlns:a16="http://schemas.microsoft.com/office/drawing/2014/main" id="{1B0A5920-7DC8-475B-8317-49E8B6A19907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38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10000 h 10000"/>
              <a:gd name="connsiteX1" fmla="*/ 1395 w 8837"/>
              <a:gd name="connsiteY1" fmla="*/ 0 h 10000"/>
              <a:gd name="connsiteX2" fmla="*/ 8837 w 8837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10000"/>
                </a:moveTo>
                <a:lnTo>
                  <a:pt x="1395" y="0"/>
                </a:lnTo>
                <a:lnTo>
                  <a:pt x="8837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95250</xdr:colOff>
      <xdr:row>37</xdr:row>
      <xdr:rowOff>89296</xdr:rowOff>
    </xdr:from>
    <xdr:to>
      <xdr:col>12</xdr:col>
      <xdr:colOff>744141</xdr:colOff>
      <xdr:row>37</xdr:row>
      <xdr:rowOff>95250</xdr:rowOff>
    </xdr:to>
    <xdr:sp macro="" textlink="">
      <xdr:nvSpPr>
        <xdr:cNvPr id="873" name="Line 628">
          <a:extLst>
            <a:ext uri="{FF2B5EF4-FFF2-40B4-BE49-F238E27FC236}">
              <a16:creationId xmlns:a16="http://schemas.microsoft.com/office/drawing/2014/main" id="{C204DD87-140F-4044-B54F-58815F5139A2}"/>
            </a:ext>
          </a:extLst>
        </xdr:cNvPr>
        <xdr:cNvSpPr>
          <a:spLocks noChangeShapeType="1"/>
        </xdr:cNvSpPr>
      </xdr:nvSpPr>
      <xdr:spPr bwMode="auto">
        <a:xfrm flipV="1">
          <a:off x="7924800" y="6432946"/>
          <a:ext cx="604441" cy="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158750</xdr:colOff>
      <xdr:row>36</xdr:row>
      <xdr:rowOff>0</xdr:rowOff>
    </xdr:from>
    <xdr:to>
      <xdr:col>12</xdr:col>
      <xdr:colOff>404199</xdr:colOff>
      <xdr:row>37</xdr:row>
      <xdr:rowOff>45369</xdr:rowOff>
    </xdr:to>
    <xdr:sp macro="" textlink="">
      <xdr:nvSpPr>
        <xdr:cNvPr id="874" name="六角形 873">
          <a:extLst>
            <a:ext uri="{FF2B5EF4-FFF2-40B4-BE49-F238E27FC236}">
              <a16:creationId xmlns:a16="http://schemas.microsoft.com/office/drawing/2014/main" id="{0BDEF884-58B3-4932-8A71-F2AEC319E4BA}"/>
            </a:ext>
          </a:extLst>
        </xdr:cNvPr>
        <xdr:cNvSpPr/>
      </xdr:nvSpPr>
      <xdr:spPr bwMode="auto">
        <a:xfrm>
          <a:off x="7988300" y="6172200"/>
          <a:ext cx="245449" cy="216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413514</xdr:colOff>
      <xdr:row>37</xdr:row>
      <xdr:rowOff>87315</xdr:rowOff>
    </xdr:from>
    <xdr:ext cx="228956" cy="95713"/>
    <xdr:sp macro="" textlink="">
      <xdr:nvSpPr>
        <xdr:cNvPr id="875" name="Text Box 1142">
          <a:extLst>
            <a:ext uri="{FF2B5EF4-FFF2-40B4-BE49-F238E27FC236}">
              <a16:creationId xmlns:a16="http://schemas.microsoft.com/office/drawing/2014/main" id="{A00EDDE5-EB8A-4168-9A67-5538A8AE5BFE}"/>
            </a:ext>
          </a:extLst>
        </xdr:cNvPr>
        <xdr:cNvSpPr txBox="1">
          <a:spLocks noChangeArrowheads="1"/>
        </xdr:cNvSpPr>
      </xdr:nvSpPr>
      <xdr:spPr bwMode="auto">
        <a:xfrm>
          <a:off x="9640064" y="6430965"/>
          <a:ext cx="228956" cy="957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ｲﾜﾀﾆ</a:t>
          </a:r>
        </a:p>
      </xdr:txBody>
    </xdr:sp>
    <xdr:clientData/>
  </xdr:oneCellAnchor>
  <xdr:oneCellAnchor>
    <xdr:from>
      <xdr:col>15</xdr:col>
      <xdr:colOff>616186</xdr:colOff>
      <xdr:row>35</xdr:row>
      <xdr:rowOff>89663</xdr:rowOff>
    </xdr:from>
    <xdr:ext cx="424230" cy="115490"/>
    <xdr:sp macro="" textlink="">
      <xdr:nvSpPr>
        <xdr:cNvPr id="876" name="Text Box 638">
          <a:extLst>
            <a:ext uri="{FF2B5EF4-FFF2-40B4-BE49-F238E27FC236}">
              <a16:creationId xmlns:a16="http://schemas.microsoft.com/office/drawing/2014/main" id="{E08E5BEA-F252-4055-BC16-77670E80F821}"/>
            </a:ext>
          </a:extLst>
        </xdr:cNvPr>
        <xdr:cNvSpPr txBox="1">
          <a:spLocks noChangeArrowheads="1"/>
        </xdr:cNvSpPr>
      </xdr:nvSpPr>
      <xdr:spPr bwMode="auto">
        <a:xfrm>
          <a:off x="10541236" y="6090413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13</xdr:col>
      <xdr:colOff>14260</xdr:colOff>
      <xdr:row>36</xdr:row>
      <xdr:rowOff>23814</xdr:rowOff>
    </xdr:from>
    <xdr:ext cx="948648" cy="326243"/>
    <xdr:sp macro="" textlink="">
      <xdr:nvSpPr>
        <xdr:cNvPr id="877" name="Text Box 616">
          <a:extLst>
            <a:ext uri="{FF2B5EF4-FFF2-40B4-BE49-F238E27FC236}">
              <a16:creationId xmlns:a16="http://schemas.microsoft.com/office/drawing/2014/main" id="{7DFFB0E7-4B9F-462F-AE4B-5BB927FFED16}"/>
            </a:ext>
          </a:extLst>
        </xdr:cNvPr>
        <xdr:cNvSpPr txBox="1">
          <a:spLocks noChangeArrowheads="1"/>
        </xdr:cNvSpPr>
      </xdr:nvSpPr>
      <xdr:spPr bwMode="auto">
        <a:xfrm>
          <a:off x="9938403" y="6228671"/>
          <a:ext cx="948648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165981</xdr:colOff>
      <xdr:row>38</xdr:row>
      <xdr:rowOff>438</xdr:rowOff>
    </xdr:from>
    <xdr:to>
      <xdr:col>14</xdr:col>
      <xdr:colOff>685829</xdr:colOff>
      <xdr:row>38</xdr:row>
      <xdr:rowOff>117228</xdr:rowOff>
    </xdr:to>
    <xdr:sp macro="" textlink="">
      <xdr:nvSpPr>
        <xdr:cNvPr id="878" name="Freeform 601">
          <a:extLst>
            <a:ext uri="{FF2B5EF4-FFF2-40B4-BE49-F238E27FC236}">
              <a16:creationId xmlns:a16="http://schemas.microsoft.com/office/drawing/2014/main" id="{E715E6A2-DDFE-4F7D-95CD-AFB68963FA8F}"/>
            </a:ext>
          </a:extLst>
        </xdr:cNvPr>
        <xdr:cNvSpPr>
          <a:spLocks/>
        </xdr:cNvSpPr>
      </xdr:nvSpPr>
      <xdr:spPr bwMode="auto">
        <a:xfrm flipH="1" flipV="1">
          <a:off x="9392531" y="6515538"/>
          <a:ext cx="519848" cy="11679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388587</xdr:colOff>
      <xdr:row>39</xdr:row>
      <xdr:rowOff>134843</xdr:rowOff>
    </xdr:from>
    <xdr:to>
      <xdr:col>14</xdr:col>
      <xdr:colOff>608854</xdr:colOff>
      <xdr:row>40</xdr:row>
      <xdr:rowOff>119528</xdr:rowOff>
    </xdr:to>
    <xdr:sp macro="" textlink="">
      <xdr:nvSpPr>
        <xdr:cNvPr id="879" name="六角形 878">
          <a:extLst>
            <a:ext uri="{FF2B5EF4-FFF2-40B4-BE49-F238E27FC236}">
              <a16:creationId xmlns:a16="http://schemas.microsoft.com/office/drawing/2014/main" id="{B0158F3A-282B-45A1-B663-1D946D6F1B9A}"/>
            </a:ext>
          </a:extLst>
        </xdr:cNvPr>
        <xdr:cNvSpPr/>
      </xdr:nvSpPr>
      <xdr:spPr bwMode="auto">
        <a:xfrm>
          <a:off x="9615137" y="6821393"/>
          <a:ext cx="220267" cy="156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26024</xdr:colOff>
      <xdr:row>37</xdr:row>
      <xdr:rowOff>162383</xdr:rowOff>
    </xdr:from>
    <xdr:ext cx="522995" cy="121059"/>
    <xdr:sp macro="" textlink="">
      <xdr:nvSpPr>
        <xdr:cNvPr id="880" name="Text Box 303">
          <a:extLst>
            <a:ext uri="{FF2B5EF4-FFF2-40B4-BE49-F238E27FC236}">
              <a16:creationId xmlns:a16="http://schemas.microsoft.com/office/drawing/2014/main" id="{5A7BAC64-FD91-4F52-BD43-CFBA248045EA}"/>
            </a:ext>
          </a:extLst>
        </xdr:cNvPr>
        <xdr:cNvSpPr txBox="1">
          <a:spLocks noChangeArrowheads="1"/>
        </xdr:cNvSpPr>
      </xdr:nvSpPr>
      <xdr:spPr bwMode="auto">
        <a:xfrm>
          <a:off x="8554074" y="6506033"/>
          <a:ext cx="522995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13</xdr:col>
      <xdr:colOff>629423</xdr:colOff>
      <xdr:row>38</xdr:row>
      <xdr:rowOff>117229</xdr:rowOff>
    </xdr:from>
    <xdr:to>
      <xdr:col>14</xdr:col>
      <xdr:colOff>197134</xdr:colOff>
      <xdr:row>38</xdr:row>
      <xdr:rowOff>117230</xdr:rowOff>
    </xdr:to>
    <xdr:sp macro="" textlink="">
      <xdr:nvSpPr>
        <xdr:cNvPr id="881" name="Line 72">
          <a:extLst>
            <a:ext uri="{FF2B5EF4-FFF2-40B4-BE49-F238E27FC236}">
              <a16:creationId xmlns:a16="http://schemas.microsoft.com/office/drawing/2014/main" id="{5472173C-220F-4248-965A-A273B69D47A5}"/>
            </a:ext>
          </a:extLst>
        </xdr:cNvPr>
        <xdr:cNvSpPr>
          <a:spLocks noChangeShapeType="1"/>
        </xdr:cNvSpPr>
      </xdr:nvSpPr>
      <xdr:spPr bwMode="auto">
        <a:xfrm>
          <a:off x="9157473" y="6632329"/>
          <a:ext cx="266211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137403</xdr:colOff>
      <xdr:row>36</xdr:row>
      <xdr:rowOff>17603</xdr:rowOff>
    </xdr:from>
    <xdr:to>
      <xdr:col>16</xdr:col>
      <xdr:colOff>531226</xdr:colOff>
      <xdr:row>40</xdr:row>
      <xdr:rowOff>118010</xdr:rowOff>
    </xdr:to>
    <xdr:grpSp>
      <xdr:nvGrpSpPr>
        <xdr:cNvPr id="882" name="グループ化 881">
          <a:extLst>
            <a:ext uri="{FF2B5EF4-FFF2-40B4-BE49-F238E27FC236}">
              <a16:creationId xmlns:a16="http://schemas.microsoft.com/office/drawing/2014/main" id="{D1475207-7EA8-4943-8854-12C9F61EED11}"/>
            </a:ext>
          </a:extLst>
        </xdr:cNvPr>
        <xdr:cNvGrpSpPr/>
      </xdr:nvGrpSpPr>
      <xdr:grpSpPr>
        <a:xfrm rot="16200000">
          <a:off x="10034780" y="5987410"/>
          <a:ext cx="780346" cy="1079623"/>
          <a:chOff x="12920267" y="7067611"/>
          <a:chExt cx="774484" cy="1171514"/>
        </a:xfrm>
      </xdr:grpSpPr>
      <xdr:sp macro="" textlink="">
        <xdr:nvSpPr>
          <xdr:cNvPr id="883" name="Freeform 527">
            <a:extLst>
              <a:ext uri="{FF2B5EF4-FFF2-40B4-BE49-F238E27FC236}">
                <a16:creationId xmlns:a16="http://schemas.microsoft.com/office/drawing/2014/main" id="{6064A06E-F4EC-4D5F-9EBA-22EC3DE17479}"/>
              </a:ext>
            </a:extLst>
          </xdr:cNvPr>
          <xdr:cNvSpPr>
            <a:spLocks/>
          </xdr:cNvSpPr>
        </xdr:nvSpPr>
        <xdr:spPr bwMode="auto">
          <a:xfrm>
            <a:off x="12920267" y="7297620"/>
            <a:ext cx="722522" cy="579986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04"/>
              <a:gd name="connsiteY0" fmla="*/ 19954 h 19954"/>
              <a:gd name="connsiteX1" fmla="*/ 0 w 9304"/>
              <a:gd name="connsiteY1" fmla="*/ 9954 h 19954"/>
              <a:gd name="connsiteX2" fmla="*/ 9304 w 9304"/>
              <a:gd name="connsiteY2" fmla="*/ 0 h 19954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10000 w 10000"/>
              <a:gd name="connsiteY2" fmla="*/ 0 h 10000"/>
              <a:gd name="connsiteX0" fmla="*/ 0 w 10543"/>
              <a:gd name="connsiteY0" fmla="*/ 10000 h 10000"/>
              <a:gd name="connsiteX1" fmla="*/ 0 w 10543"/>
              <a:gd name="connsiteY1" fmla="*/ 4988 h 10000"/>
              <a:gd name="connsiteX2" fmla="*/ 9850 w 10543"/>
              <a:gd name="connsiteY2" fmla="*/ 4889 h 10000"/>
              <a:gd name="connsiteX3" fmla="*/ 10000 w 10543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076"/>
              <a:gd name="connsiteY0" fmla="*/ 10898 h 10898"/>
              <a:gd name="connsiteX1" fmla="*/ 0 w 10076"/>
              <a:gd name="connsiteY1" fmla="*/ 5886 h 10898"/>
              <a:gd name="connsiteX2" fmla="*/ 10075 w 10076"/>
              <a:gd name="connsiteY2" fmla="*/ 4989 h 10898"/>
              <a:gd name="connsiteX3" fmla="*/ 9926 w 10076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5886 h 5900"/>
              <a:gd name="connsiteX1" fmla="*/ 10075 w 10075"/>
              <a:gd name="connsiteY1" fmla="*/ 4989 h 5900"/>
              <a:gd name="connsiteX2" fmla="*/ 9926 w 10075"/>
              <a:gd name="connsiteY2" fmla="*/ 0 h 5900"/>
              <a:gd name="connsiteX0" fmla="*/ 0 w 7920"/>
              <a:gd name="connsiteY0" fmla="*/ 9976 h 10000"/>
              <a:gd name="connsiteX1" fmla="*/ 7920 w 7920"/>
              <a:gd name="connsiteY1" fmla="*/ 8456 h 10000"/>
              <a:gd name="connsiteX2" fmla="*/ 7772 w 7920"/>
              <a:gd name="connsiteY2" fmla="*/ 0 h 10000"/>
              <a:gd name="connsiteX0" fmla="*/ 0 w 10000"/>
              <a:gd name="connsiteY0" fmla="*/ 9976 h 9981"/>
              <a:gd name="connsiteX1" fmla="*/ 10000 w 10000"/>
              <a:gd name="connsiteY1" fmla="*/ 8456 h 9981"/>
              <a:gd name="connsiteX2" fmla="*/ 9813 w 10000"/>
              <a:gd name="connsiteY2" fmla="*/ 0 h 9981"/>
              <a:gd name="connsiteX0" fmla="*/ 0 w 9250"/>
              <a:gd name="connsiteY0" fmla="*/ 9995 h 10000"/>
              <a:gd name="connsiteX1" fmla="*/ 9250 w 9250"/>
              <a:gd name="connsiteY1" fmla="*/ 8472 h 10000"/>
              <a:gd name="connsiteX2" fmla="*/ 9063 w 9250"/>
              <a:gd name="connsiteY2" fmla="*/ 0 h 10000"/>
              <a:gd name="connsiteX0" fmla="*/ 0 w 10000"/>
              <a:gd name="connsiteY0" fmla="*/ 9995 h 10001"/>
              <a:gd name="connsiteX1" fmla="*/ 10000 w 10000"/>
              <a:gd name="connsiteY1" fmla="*/ 8472 h 10001"/>
              <a:gd name="connsiteX2" fmla="*/ 9798 w 10000"/>
              <a:gd name="connsiteY2" fmla="*/ 0 h 10001"/>
              <a:gd name="connsiteX0" fmla="*/ 0 w 10000"/>
              <a:gd name="connsiteY0" fmla="*/ 9995 h 10023"/>
              <a:gd name="connsiteX1" fmla="*/ 10000 w 10000"/>
              <a:gd name="connsiteY1" fmla="*/ 8472 h 10023"/>
              <a:gd name="connsiteX2" fmla="*/ 9798 w 10000"/>
              <a:gd name="connsiteY2" fmla="*/ 0 h 10023"/>
              <a:gd name="connsiteX0" fmla="*/ 0 w 10000"/>
              <a:gd name="connsiteY0" fmla="*/ 13383 h 13411"/>
              <a:gd name="connsiteX1" fmla="*/ 10000 w 10000"/>
              <a:gd name="connsiteY1" fmla="*/ 11860 h 13411"/>
              <a:gd name="connsiteX2" fmla="*/ 9798 w 10000"/>
              <a:gd name="connsiteY2" fmla="*/ 0 h 134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3411">
                <a:moveTo>
                  <a:pt x="0" y="13383"/>
                </a:moveTo>
                <a:cubicBezTo>
                  <a:pt x="1310" y="13688"/>
                  <a:pt x="744" y="11408"/>
                  <a:pt x="10000" y="11860"/>
                </a:cubicBezTo>
                <a:cubicBezTo>
                  <a:pt x="9621" y="7737"/>
                  <a:pt x="9764" y="4150"/>
                  <a:pt x="979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4" name="Line 72">
            <a:extLst>
              <a:ext uri="{FF2B5EF4-FFF2-40B4-BE49-F238E27FC236}">
                <a16:creationId xmlns:a16="http://schemas.microsoft.com/office/drawing/2014/main" id="{3204B933-25CF-4642-AF75-D04A646BCF3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642733" y="7817824"/>
            <a:ext cx="52018" cy="4213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885" name="グループ化 884">
            <a:extLst>
              <a:ext uri="{FF2B5EF4-FFF2-40B4-BE49-F238E27FC236}">
                <a16:creationId xmlns:a16="http://schemas.microsoft.com/office/drawing/2014/main" id="{554D1673-489B-48DD-B7A3-1F75A10576DE}"/>
              </a:ext>
            </a:extLst>
          </xdr:cNvPr>
          <xdr:cNvGrpSpPr/>
        </xdr:nvGrpSpPr>
        <xdr:grpSpPr>
          <a:xfrm>
            <a:off x="13400934" y="7191359"/>
            <a:ext cx="36567" cy="1006406"/>
            <a:chOff x="1512370" y="795895"/>
            <a:chExt cx="49587" cy="1312865"/>
          </a:xfrm>
        </xdr:grpSpPr>
        <xdr:sp macro="" textlink="">
          <xdr:nvSpPr>
            <xdr:cNvPr id="887" name="Line 76">
              <a:extLst>
                <a:ext uri="{FF2B5EF4-FFF2-40B4-BE49-F238E27FC236}">
                  <a16:creationId xmlns:a16="http://schemas.microsoft.com/office/drawing/2014/main" id="{822EDDFD-63B3-48CA-895E-17C70B804A9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32773" y="852605"/>
              <a:ext cx="8773" cy="12561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88" name="Line 76">
              <a:extLst>
                <a:ext uri="{FF2B5EF4-FFF2-40B4-BE49-F238E27FC236}">
                  <a16:creationId xmlns:a16="http://schemas.microsoft.com/office/drawing/2014/main" id="{E3EE7840-7CF5-44F9-9C31-F7C9E76B1F99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55154" y="838933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89" name="Line 76">
              <a:extLst>
                <a:ext uri="{FF2B5EF4-FFF2-40B4-BE49-F238E27FC236}">
                  <a16:creationId xmlns:a16="http://schemas.microsoft.com/office/drawing/2014/main" id="{E8F1FC97-D84D-4AE5-9787-20019A766D4F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12370" y="795895"/>
              <a:ext cx="6803" cy="125615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886" name="Text Box 638">
            <a:extLst>
              <a:ext uri="{FF2B5EF4-FFF2-40B4-BE49-F238E27FC236}">
                <a16:creationId xmlns:a16="http://schemas.microsoft.com/office/drawing/2014/main" id="{02C56F80-FC96-4AC4-9AED-A77F5638F6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53325" y="7067611"/>
            <a:ext cx="142867" cy="311377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小倉駅</a:t>
            </a:r>
          </a:p>
        </xdr:txBody>
      </xdr:sp>
    </xdr:grpSp>
    <xdr:clientData/>
  </xdr:twoCellAnchor>
  <xdr:oneCellAnchor>
    <xdr:from>
      <xdr:col>15</xdr:col>
      <xdr:colOff>563521</xdr:colOff>
      <xdr:row>39</xdr:row>
      <xdr:rowOff>617</xdr:rowOff>
    </xdr:from>
    <xdr:ext cx="311880" cy="165173"/>
    <xdr:sp macro="" textlink="">
      <xdr:nvSpPr>
        <xdr:cNvPr id="890" name="Text Box 1620">
          <a:extLst>
            <a:ext uri="{FF2B5EF4-FFF2-40B4-BE49-F238E27FC236}">
              <a16:creationId xmlns:a16="http://schemas.microsoft.com/office/drawing/2014/main" id="{7B4AABED-78EA-472C-9113-5373657BAA85}"/>
            </a:ext>
          </a:extLst>
        </xdr:cNvPr>
        <xdr:cNvSpPr txBox="1">
          <a:spLocks noChangeArrowheads="1"/>
        </xdr:cNvSpPr>
      </xdr:nvSpPr>
      <xdr:spPr bwMode="auto">
        <a:xfrm>
          <a:off x="10488571" y="6687167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177601</xdr:colOff>
      <xdr:row>35</xdr:row>
      <xdr:rowOff>29804</xdr:rowOff>
    </xdr:from>
    <xdr:ext cx="455002" cy="231538"/>
    <xdr:sp macro="" textlink="">
      <xdr:nvSpPr>
        <xdr:cNvPr id="891" name="Text Box 665">
          <a:extLst>
            <a:ext uri="{FF2B5EF4-FFF2-40B4-BE49-F238E27FC236}">
              <a16:creationId xmlns:a16="http://schemas.microsoft.com/office/drawing/2014/main" id="{5AFD08D1-5EC4-4586-A5B3-02EB6CC33EA9}"/>
            </a:ext>
          </a:extLst>
        </xdr:cNvPr>
        <xdr:cNvSpPr txBox="1">
          <a:spLocks noChangeArrowheads="1"/>
        </xdr:cNvSpPr>
      </xdr:nvSpPr>
      <xdr:spPr bwMode="auto">
        <a:xfrm>
          <a:off x="11499651" y="6030554"/>
          <a:ext cx="45500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17</xdr:col>
      <xdr:colOff>305417</xdr:colOff>
      <xdr:row>33</xdr:row>
      <xdr:rowOff>25585</xdr:rowOff>
    </xdr:from>
    <xdr:to>
      <xdr:col>18</xdr:col>
      <xdr:colOff>104686</xdr:colOff>
      <xdr:row>40</xdr:row>
      <xdr:rowOff>124954</xdr:rowOff>
    </xdr:to>
    <xdr:grpSp>
      <xdr:nvGrpSpPr>
        <xdr:cNvPr id="892" name="グループ化 891">
          <a:extLst>
            <a:ext uri="{FF2B5EF4-FFF2-40B4-BE49-F238E27FC236}">
              <a16:creationId xmlns:a16="http://schemas.microsoft.com/office/drawing/2014/main" id="{51633707-DCEF-4392-BEDE-8E92FE26AAFE}"/>
            </a:ext>
          </a:extLst>
        </xdr:cNvPr>
        <xdr:cNvGrpSpPr/>
      </xdr:nvGrpSpPr>
      <xdr:grpSpPr>
        <a:xfrm rot="4717597">
          <a:off x="11022659" y="6037173"/>
          <a:ext cx="1289262" cy="485069"/>
          <a:chOff x="8323557" y="3243449"/>
          <a:chExt cx="1288953" cy="569948"/>
        </a:xfrm>
      </xdr:grpSpPr>
      <xdr:sp macro="" textlink="">
        <xdr:nvSpPr>
          <xdr:cNvPr id="893" name="Line 662">
            <a:extLst>
              <a:ext uri="{FF2B5EF4-FFF2-40B4-BE49-F238E27FC236}">
                <a16:creationId xmlns:a16="http://schemas.microsoft.com/office/drawing/2014/main" id="{70AD0CF2-6225-4B66-AA5A-14DE85FCA5B2}"/>
              </a:ext>
            </a:extLst>
          </xdr:cNvPr>
          <xdr:cNvSpPr>
            <a:spLocks noChangeShapeType="1"/>
          </xdr:cNvSpPr>
        </xdr:nvSpPr>
        <xdr:spPr bwMode="auto">
          <a:xfrm flipV="1">
            <a:off x="8323557" y="3391573"/>
            <a:ext cx="494055" cy="2063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894" name="グループ化 893">
            <a:extLst>
              <a:ext uri="{FF2B5EF4-FFF2-40B4-BE49-F238E27FC236}">
                <a16:creationId xmlns:a16="http://schemas.microsoft.com/office/drawing/2014/main" id="{E5B78475-8EF5-4CA3-91F0-4C5B942DB97A}"/>
              </a:ext>
            </a:extLst>
          </xdr:cNvPr>
          <xdr:cNvGrpSpPr/>
        </xdr:nvGrpSpPr>
        <xdr:grpSpPr>
          <a:xfrm>
            <a:off x="8361303" y="3243449"/>
            <a:ext cx="1251207" cy="569948"/>
            <a:chOff x="8361303" y="3243449"/>
            <a:chExt cx="1251207" cy="569948"/>
          </a:xfrm>
        </xdr:grpSpPr>
        <xdr:sp macro="" textlink="">
          <xdr:nvSpPr>
            <xdr:cNvPr id="895" name="Freeform 658">
              <a:extLst>
                <a:ext uri="{FF2B5EF4-FFF2-40B4-BE49-F238E27FC236}">
                  <a16:creationId xmlns:a16="http://schemas.microsoft.com/office/drawing/2014/main" id="{5EA395A5-AD16-4F57-9C0E-C65D7BEB4DA5}"/>
                </a:ext>
              </a:extLst>
            </xdr:cNvPr>
            <xdr:cNvSpPr>
              <a:spLocks/>
            </xdr:cNvSpPr>
          </xdr:nvSpPr>
          <xdr:spPr bwMode="auto">
            <a:xfrm>
              <a:off x="8361303" y="3257219"/>
              <a:ext cx="1251207" cy="434235"/>
            </a:xfrm>
            <a:custGeom>
              <a:avLst/>
              <a:gdLst>
                <a:gd name="T0" fmla="*/ 2147483647 w 115"/>
                <a:gd name="T1" fmla="*/ 2147483647 h 95"/>
                <a:gd name="T2" fmla="*/ 2147483647 w 115"/>
                <a:gd name="T3" fmla="*/ 2147483647 h 95"/>
                <a:gd name="T4" fmla="*/ 2147483647 w 115"/>
                <a:gd name="T5" fmla="*/ 2147483647 h 95"/>
                <a:gd name="T6" fmla="*/ 2147483647 w 115"/>
                <a:gd name="T7" fmla="*/ 2147483647 h 95"/>
                <a:gd name="T8" fmla="*/ 2147483647 w 115"/>
                <a:gd name="T9" fmla="*/ 2147483647 h 95"/>
                <a:gd name="T10" fmla="*/ 2147483647 w 115"/>
                <a:gd name="T11" fmla="*/ 2147483647 h 95"/>
                <a:gd name="T12" fmla="*/ 2147483647 w 115"/>
                <a:gd name="T13" fmla="*/ 2147483647 h 95"/>
                <a:gd name="T14" fmla="*/ 2147483647 w 115"/>
                <a:gd name="T15" fmla="*/ 2147483647 h 95"/>
                <a:gd name="T16" fmla="*/ 0 w 115"/>
                <a:gd name="T17" fmla="*/ 0 h 9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6261 w 10000"/>
                <a:gd name="connsiteY0" fmla="*/ 11457 h 11457"/>
                <a:gd name="connsiteX1" fmla="*/ 6261 w 10000"/>
                <a:gd name="connsiteY1" fmla="*/ 8316 h 11457"/>
                <a:gd name="connsiteX2" fmla="*/ 9739 w 10000"/>
                <a:gd name="connsiteY2" fmla="*/ 5895 h 11457"/>
                <a:gd name="connsiteX3" fmla="*/ 10000 w 10000"/>
                <a:gd name="connsiteY3" fmla="*/ 3895 h 11457"/>
                <a:gd name="connsiteX4" fmla="*/ 8348 w 10000"/>
                <a:gd name="connsiteY4" fmla="*/ 2632 h 11457"/>
                <a:gd name="connsiteX5" fmla="*/ 6696 w 10000"/>
                <a:gd name="connsiteY5" fmla="*/ 1895 h 11457"/>
                <a:gd name="connsiteX6" fmla="*/ 5913 w 10000"/>
                <a:gd name="connsiteY6" fmla="*/ 1789 h 11457"/>
                <a:gd name="connsiteX7" fmla="*/ 4522 w 10000"/>
                <a:gd name="connsiteY7" fmla="*/ 316 h 11457"/>
                <a:gd name="connsiteX8" fmla="*/ 0 w 10000"/>
                <a:gd name="connsiteY8" fmla="*/ 0 h 11457"/>
                <a:gd name="connsiteX0" fmla="*/ 6261 w 12516"/>
                <a:gd name="connsiteY0" fmla="*/ 11457 h 11457"/>
                <a:gd name="connsiteX1" fmla="*/ 6261 w 12516"/>
                <a:gd name="connsiteY1" fmla="*/ 8316 h 11457"/>
                <a:gd name="connsiteX2" fmla="*/ 12516 w 12516"/>
                <a:gd name="connsiteY2" fmla="*/ 4720 h 11457"/>
                <a:gd name="connsiteX3" fmla="*/ 10000 w 12516"/>
                <a:gd name="connsiteY3" fmla="*/ 3895 h 11457"/>
                <a:gd name="connsiteX4" fmla="*/ 8348 w 12516"/>
                <a:gd name="connsiteY4" fmla="*/ 2632 h 11457"/>
                <a:gd name="connsiteX5" fmla="*/ 6696 w 12516"/>
                <a:gd name="connsiteY5" fmla="*/ 1895 h 11457"/>
                <a:gd name="connsiteX6" fmla="*/ 5913 w 12516"/>
                <a:gd name="connsiteY6" fmla="*/ 1789 h 11457"/>
                <a:gd name="connsiteX7" fmla="*/ 4522 w 12516"/>
                <a:gd name="connsiteY7" fmla="*/ 316 h 11457"/>
                <a:gd name="connsiteX8" fmla="*/ 0 w 12516"/>
                <a:gd name="connsiteY8" fmla="*/ 0 h 11457"/>
                <a:gd name="connsiteX0" fmla="*/ 6261 w 12516"/>
                <a:gd name="connsiteY0" fmla="*/ 8316 h 8316"/>
                <a:gd name="connsiteX1" fmla="*/ 12516 w 12516"/>
                <a:gd name="connsiteY1" fmla="*/ 4720 h 8316"/>
                <a:gd name="connsiteX2" fmla="*/ 10000 w 12516"/>
                <a:gd name="connsiteY2" fmla="*/ 3895 h 8316"/>
                <a:gd name="connsiteX3" fmla="*/ 8348 w 12516"/>
                <a:gd name="connsiteY3" fmla="*/ 2632 h 8316"/>
                <a:gd name="connsiteX4" fmla="*/ 6696 w 12516"/>
                <a:gd name="connsiteY4" fmla="*/ 1895 h 8316"/>
                <a:gd name="connsiteX5" fmla="*/ 5913 w 12516"/>
                <a:gd name="connsiteY5" fmla="*/ 1789 h 8316"/>
                <a:gd name="connsiteX6" fmla="*/ 4522 w 12516"/>
                <a:gd name="connsiteY6" fmla="*/ 316 h 8316"/>
                <a:gd name="connsiteX7" fmla="*/ 0 w 12516"/>
                <a:gd name="connsiteY7" fmla="*/ 0 h 8316"/>
                <a:gd name="connsiteX0" fmla="*/ 10000 w 10000"/>
                <a:gd name="connsiteY0" fmla="*/ 5676 h 5676"/>
                <a:gd name="connsiteX1" fmla="*/ 7990 w 10000"/>
                <a:gd name="connsiteY1" fmla="*/ 4684 h 5676"/>
                <a:gd name="connsiteX2" fmla="*/ 6670 w 10000"/>
                <a:gd name="connsiteY2" fmla="*/ 3165 h 5676"/>
                <a:gd name="connsiteX3" fmla="*/ 5350 w 10000"/>
                <a:gd name="connsiteY3" fmla="*/ 2279 h 5676"/>
                <a:gd name="connsiteX4" fmla="*/ 4724 w 10000"/>
                <a:gd name="connsiteY4" fmla="*/ 2151 h 5676"/>
                <a:gd name="connsiteX5" fmla="*/ 3613 w 10000"/>
                <a:gd name="connsiteY5" fmla="*/ 380 h 5676"/>
                <a:gd name="connsiteX6" fmla="*/ 0 w 10000"/>
                <a:gd name="connsiteY6" fmla="*/ 0 h 5676"/>
                <a:gd name="connsiteX0" fmla="*/ 11026 w 11026"/>
                <a:gd name="connsiteY0" fmla="*/ 11053 h 11053"/>
                <a:gd name="connsiteX1" fmla="*/ 7990 w 11026"/>
                <a:gd name="connsiteY1" fmla="*/ 8252 h 11053"/>
                <a:gd name="connsiteX2" fmla="*/ 6670 w 11026"/>
                <a:gd name="connsiteY2" fmla="*/ 5576 h 11053"/>
                <a:gd name="connsiteX3" fmla="*/ 5350 w 11026"/>
                <a:gd name="connsiteY3" fmla="*/ 4015 h 11053"/>
                <a:gd name="connsiteX4" fmla="*/ 4724 w 11026"/>
                <a:gd name="connsiteY4" fmla="*/ 3790 h 11053"/>
                <a:gd name="connsiteX5" fmla="*/ 3613 w 11026"/>
                <a:gd name="connsiteY5" fmla="*/ 669 h 11053"/>
                <a:gd name="connsiteX6" fmla="*/ 0 w 11026"/>
                <a:gd name="connsiteY6" fmla="*/ 0 h 11053"/>
                <a:gd name="connsiteX0" fmla="*/ 9117 w 9117"/>
                <a:gd name="connsiteY0" fmla="*/ 10384 h 10384"/>
                <a:gd name="connsiteX1" fmla="*/ 6081 w 9117"/>
                <a:gd name="connsiteY1" fmla="*/ 7583 h 10384"/>
                <a:gd name="connsiteX2" fmla="*/ 4761 w 9117"/>
                <a:gd name="connsiteY2" fmla="*/ 4907 h 10384"/>
                <a:gd name="connsiteX3" fmla="*/ 3441 w 9117"/>
                <a:gd name="connsiteY3" fmla="*/ 3346 h 10384"/>
                <a:gd name="connsiteX4" fmla="*/ 2815 w 9117"/>
                <a:gd name="connsiteY4" fmla="*/ 3121 h 10384"/>
                <a:gd name="connsiteX5" fmla="*/ 1704 w 9117"/>
                <a:gd name="connsiteY5" fmla="*/ 0 h 10384"/>
                <a:gd name="connsiteX6" fmla="*/ 0 w 9117"/>
                <a:gd name="connsiteY6" fmla="*/ 25 h 10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9117" h="10384">
                  <a:moveTo>
                    <a:pt x="9117" y="10384"/>
                  </a:moveTo>
                  <a:lnTo>
                    <a:pt x="6081" y="7583"/>
                  </a:lnTo>
                  <a:lnTo>
                    <a:pt x="4761" y="4907"/>
                  </a:lnTo>
                  <a:lnTo>
                    <a:pt x="3441" y="3346"/>
                  </a:lnTo>
                  <a:lnTo>
                    <a:pt x="2815" y="3121"/>
                  </a:lnTo>
                  <a:lnTo>
                    <a:pt x="1704" y="0"/>
                  </a:lnTo>
                  <a:lnTo>
                    <a:pt x="0" y="25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6" name="Line 661">
              <a:extLst>
                <a:ext uri="{FF2B5EF4-FFF2-40B4-BE49-F238E27FC236}">
                  <a16:creationId xmlns:a16="http://schemas.microsoft.com/office/drawing/2014/main" id="{C6C341B4-C7B3-4641-AF53-85766CC976A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224396" y="3568944"/>
              <a:ext cx="200025" cy="8412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7" name="Line 663">
              <a:extLst>
                <a:ext uri="{FF2B5EF4-FFF2-40B4-BE49-F238E27FC236}">
                  <a16:creationId xmlns:a16="http://schemas.microsoft.com/office/drawing/2014/main" id="{1FB186CA-9CFC-473C-AD61-BBB74D9DB43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697773" y="3243449"/>
              <a:ext cx="228600" cy="762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8" name="Line 664">
              <a:extLst>
                <a:ext uri="{FF2B5EF4-FFF2-40B4-BE49-F238E27FC236}">
                  <a16:creationId xmlns:a16="http://schemas.microsoft.com/office/drawing/2014/main" id="{ACF0AFD5-5012-402A-AB7E-945E6F92B5D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613349" y="3252050"/>
              <a:ext cx="74295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9" name="Rectangle 666">
              <a:extLst>
                <a:ext uri="{FF2B5EF4-FFF2-40B4-BE49-F238E27FC236}">
                  <a16:creationId xmlns:a16="http://schemas.microsoft.com/office/drawing/2014/main" id="{B41D32C8-3AA4-4050-8729-4B21A8CF902C}"/>
                </a:ext>
              </a:extLst>
            </xdr:cNvPr>
            <xdr:cNvSpPr>
              <a:spLocks noChangeArrowheads="1"/>
            </xdr:cNvSpPr>
          </xdr:nvSpPr>
          <xdr:spPr bwMode="auto">
            <a:xfrm rot="-1899428">
              <a:off x="8795771" y="3511794"/>
              <a:ext cx="171450" cy="30160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17</xdr:col>
      <xdr:colOff>560296</xdr:colOff>
      <xdr:row>35</xdr:row>
      <xdr:rowOff>98011</xdr:rowOff>
    </xdr:from>
    <xdr:to>
      <xdr:col>17</xdr:col>
      <xdr:colOff>693866</xdr:colOff>
      <xdr:row>36</xdr:row>
      <xdr:rowOff>52294</xdr:rowOff>
    </xdr:to>
    <xdr:sp macro="" textlink="">
      <xdr:nvSpPr>
        <xdr:cNvPr id="900" name="AutoShape 654">
          <a:extLst>
            <a:ext uri="{FF2B5EF4-FFF2-40B4-BE49-F238E27FC236}">
              <a16:creationId xmlns:a16="http://schemas.microsoft.com/office/drawing/2014/main" id="{DAC11F10-6F4D-4554-A9EB-ACF093A730F9}"/>
            </a:ext>
          </a:extLst>
        </xdr:cNvPr>
        <xdr:cNvSpPr>
          <a:spLocks noChangeArrowheads="1"/>
        </xdr:cNvSpPr>
      </xdr:nvSpPr>
      <xdr:spPr bwMode="auto">
        <a:xfrm>
          <a:off x="11882346" y="6098761"/>
          <a:ext cx="133570" cy="1257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107005</xdr:colOff>
      <xdr:row>36</xdr:row>
      <xdr:rowOff>61278</xdr:rowOff>
    </xdr:from>
    <xdr:to>
      <xdr:col>17</xdr:col>
      <xdr:colOff>527935</xdr:colOff>
      <xdr:row>38</xdr:row>
      <xdr:rowOff>101116</xdr:rowOff>
    </xdr:to>
    <xdr:sp macro="" textlink="">
      <xdr:nvSpPr>
        <xdr:cNvPr id="901" name="Freeform 658">
          <a:extLst>
            <a:ext uri="{FF2B5EF4-FFF2-40B4-BE49-F238E27FC236}">
              <a16:creationId xmlns:a16="http://schemas.microsoft.com/office/drawing/2014/main" id="{D6E06E0B-4B21-4490-9A08-9D4ABBF12B93}"/>
            </a:ext>
          </a:extLst>
        </xdr:cNvPr>
        <xdr:cNvSpPr>
          <a:spLocks/>
        </xdr:cNvSpPr>
      </xdr:nvSpPr>
      <xdr:spPr bwMode="auto">
        <a:xfrm rot="4717597">
          <a:off x="11448151" y="6214382"/>
          <a:ext cx="382738" cy="42093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  <a:gd name="connsiteX0" fmla="*/ 6261 w 10000"/>
            <a:gd name="connsiteY0" fmla="*/ 8316 h 8316"/>
            <a:gd name="connsiteX1" fmla="*/ 9739 w 10000"/>
            <a:gd name="connsiteY1" fmla="*/ 5895 h 8316"/>
            <a:gd name="connsiteX2" fmla="*/ 10000 w 10000"/>
            <a:gd name="connsiteY2" fmla="*/ 3895 h 8316"/>
            <a:gd name="connsiteX3" fmla="*/ 8348 w 10000"/>
            <a:gd name="connsiteY3" fmla="*/ 2632 h 8316"/>
            <a:gd name="connsiteX4" fmla="*/ 6696 w 10000"/>
            <a:gd name="connsiteY4" fmla="*/ 1895 h 8316"/>
            <a:gd name="connsiteX5" fmla="*/ 5913 w 10000"/>
            <a:gd name="connsiteY5" fmla="*/ 1789 h 8316"/>
            <a:gd name="connsiteX6" fmla="*/ 4522 w 10000"/>
            <a:gd name="connsiteY6" fmla="*/ 316 h 8316"/>
            <a:gd name="connsiteX7" fmla="*/ 0 w 10000"/>
            <a:gd name="connsiteY7" fmla="*/ 0 h 8316"/>
            <a:gd name="connsiteX0" fmla="*/ 1739 w 5478"/>
            <a:gd name="connsiteY0" fmla="*/ 9620 h 9620"/>
            <a:gd name="connsiteX1" fmla="*/ 5217 w 5478"/>
            <a:gd name="connsiteY1" fmla="*/ 6709 h 9620"/>
            <a:gd name="connsiteX2" fmla="*/ 5478 w 5478"/>
            <a:gd name="connsiteY2" fmla="*/ 4304 h 9620"/>
            <a:gd name="connsiteX3" fmla="*/ 3826 w 5478"/>
            <a:gd name="connsiteY3" fmla="*/ 2785 h 9620"/>
            <a:gd name="connsiteX4" fmla="*/ 2174 w 5478"/>
            <a:gd name="connsiteY4" fmla="*/ 1899 h 9620"/>
            <a:gd name="connsiteX5" fmla="*/ 1391 w 5478"/>
            <a:gd name="connsiteY5" fmla="*/ 1771 h 9620"/>
            <a:gd name="connsiteX6" fmla="*/ 0 w 5478"/>
            <a:gd name="connsiteY6" fmla="*/ 0 h 9620"/>
            <a:gd name="connsiteX0" fmla="*/ 3175 w 10000"/>
            <a:gd name="connsiteY0" fmla="*/ 10000 h 10000"/>
            <a:gd name="connsiteX1" fmla="*/ 9524 w 10000"/>
            <a:gd name="connsiteY1" fmla="*/ 6974 h 10000"/>
            <a:gd name="connsiteX2" fmla="*/ 10000 w 10000"/>
            <a:gd name="connsiteY2" fmla="*/ 4474 h 10000"/>
            <a:gd name="connsiteX3" fmla="*/ 6984 w 10000"/>
            <a:gd name="connsiteY3" fmla="*/ 2895 h 10000"/>
            <a:gd name="connsiteX4" fmla="*/ 3969 w 10000"/>
            <a:gd name="connsiteY4" fmla="*/ 1974 h 10000"/>
            <a:gd name="connsiteX5" fmla="*/ 2539 w 10000"/>
            <a:gd name="connsiteY5" fmla="*/ 1841 h 10000"/>
            <a:gd name="connsiteX6" fmla="*/ 0 w 10000"/>
            <a:gd name="connsiteY6" fmla="*/ 0 h 10000"/>
            <a:gd name="connsiteX0" fmla="*/ 636 w 7461"/>
            <a:gd name="connsiteY0" fmla="*/ 8159 h 8159"/>
            <a:gd name="connsiteX1" fmla="*/ 6985 w 7461"/>
            <a:gd name="connsiteY1" fmla="*/ 5133 h 8159"/>
            <a:gd name="connsiteX2" fmla="*/ 7461 w 7461"/>
            <a:gd name="connsiteY2" fmla="*/ 2633 h 8159"/>
            <a:gd name="connsiteX3" fmla="*/ 4445 w 7461"/>
            <a:gd name="connsiteY3" fmla="*/ 1054 h 8159"/>
            <a:gd name="connsiteX4" fmla="*/ 1430 w 7461"/>
            <a:gd name="connsiteY4" fmla="*/ 133 h 8159"/>
            <a:gd name="connsiteX5" fmla="*/ 0 w 7461"/>
            <a:gd name="connsiteY5" fmla="*/ 0 h 8159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0 w 9148"/>
            <a:gd name="connsiteY0" fmla="*/ 8708 h 8708"/>
            <a:gd name="connsiteX1" fmla="*/ 8510 w 9148"/>
            <a:gd name="connsiteY1" fmla="*/ 4999 h 8708"/>
            <a:gd name="connsiteX2" fmla="*/ 9148 w 9148"/>
            <a:gd name="connsiteY2" fmla="*/ 1935 h 8708"/>
            <a:gd name="connsiteX3" fmla="*/ 5106 w 9148"/>
            <a:gd name="connsiteY3" fmla="*/ 0 h 8708"/>
            <a:gd name="connsiteX0" fmla="*/ 0 w 10000"/>
            <a:gd name="connsiteY0" fmla="*/ 7778 h 7778"/>
            <a:gd name="connsiteX1" fmla="*/ 9303 w 10000"/>
            <a:gd name="connsiteY1" fmla="*/ 3519 h 7778"/>
            <a:gd name="connsiteX2" fmla="*/ 1000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0" y="7778"/>
              </a:moveTo>
              <a:lnTo>
                <a:pt x="9303" y="3519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115222</xdr:colOff>
      <xdr:row>38</xdr:row>
      <xdr:rowOff>92181</xdr:rowOff>
    </xdr:from>
    <xdr:to>
      <xdr:col>17</xdr:col>
      <xdr:colOff>553048</xdr:colOff>
      <xdr:row>40</xdr:row>
      <xdr:rowOff>1</xdr:rowOff>
    </xdr:to>
    <xdr:sp macro="" textlink="">
      <xdr:nvSpPr>
        <xdr:cNvPr id="902" name="Line 73">
          <a:extLst>
            <a:ext uri="{FF2B5EF4-FFF2-40B4-BE49-F238E27FC236}">
              <a16:creationId xmlns:a16="http://schemas.microsoft.com/office/drawing/2014/main" id="{265E35FD-26E3-473F-9E33-D331921C07CC}"/>
            </a:ext>
          </a:extLst>
        </xdr:cNvPr>
        <xdr:cNvSpPr>
          <a:spLocks noChangeShapeType="1"/>
        </xdr:cNvSpPr>
      </xdr:nvSpPr>
      <xdr:spPr bwMode="auto">
        <a:xfrm flipH="1" flipV="1">
          <a:off x="11437272" y="6607281"/>
          <a:ext cx="437826" cy="250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185732</xdr:colOff>
      <xdr:row>39</xdr:row>
      <xdr:rowOff>30287</xdr:rowOff>
    </xdr:from>
    <xdr:to>
      <xdr:col>17</xdr:col>
      <xdr:colOff>408494</xdr:colOff>
      <xdr:row>40</xdr:row>
      <xdr:rowOff>22605</xdr:rowOff>
    </xdr:to>
    <xdr:sp macro="" textlink="">
      <xdr:nvSpPr>
        <xdr:cNvPr id="903" name="六角形 902">
          <a:extLst>
            <a:ext uri="{FF2B5EF4-FFF2-40B4-BE49-F238E27FC236}">
              <a16:creationId xmlns:a16="http://schemas.microsoft.com/office/drawing/2014/main" id="{D035C266-0721-40D3-84D1-036644EBEF0C}"/>
            </a:ext>
          </a:extLst>
        </xdr:cNvPr>
        <xdr:cNvSpPr/>
      </xdr:nvSpPr>
      <xdr:spPr bwMode="auto">
        <a:xfrm>
          <a:off x="11507782" y="6716837"/>
          <a:ext cx="222762" cy="1637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81393</xdr:colOff>
      <xdr:row>35</xdr:row>
      <xdr:rowOff>102627</xdr:rowOff>
    </xdr:from>
    <xdr:ext cx="425450" cy="165173"/>
    <xdr:sp macro="" textlink="">
      <xdr:nvSpPr>
        <xdr:cNvPr id="904" name="Text Box 1620">
          <a:extLst>
            <a:ext uri="{FF2B5EF4-FFF2-40B4-BE49-F238E27FC236}">
              <a16:creationId xmlns:a16="http://schemas.microsoft.com/office/drawing/2014/main" id="{BC1B7B6D-4847-4923-A6E9-6DEA9DC545AE}"/>
            </a:ext>
          </a:extLst>
        </xdr:cNvPr>
        <xdr:cNvSpPr txBox="1">
          <a:spLocks noChangeArrowheads="1"/>
        </xdr:cNvSpPr>
      </xdr:nvSpPr>
      <xdr:spPr bwMode="auto">
        <a:xfrm>
          <a:off x="12101943" y="6103377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17</xdr:col>
      <xdr:colOff>698572</xdr:colOff>
      <xdr:row>34</xdr:row>
      <xdr:rowOff>128732</xdr:rowOff>
    </xdr:from>
    <xdr:to>
      <xdr:col>18</xdr:col>
      <xdr:colOff>167471</xdr:colOff>
      <xdr:row>35</xdr:row>
      <xdr:rowOff>151980</xdr:rowOff>
    </xdr:to>
    <xdr:sp macro="" textlink="">
      <xdr:nvSpPr>
        <xdr:cNvPr id="905" name="AutoShape 1653">
          <a:extLst>
            <a:ext uri="{FF2B5EF4-FFF2-40B4-BE49-F238E27FC236}">
              <a16:creationId xmlns:a16="http://schemas.microsoft.com/office/drawing/2014/main" id="{45AECE35-EBA3-43C6-BF9C-DCC7C2B749E0}"/>
            </a:ext>
          </a:extLst>
        </xdr:cNvPr>
        <xdr:cNvSpPr>
          <a:spLocks/>
        </xdr:cNvSpPr>
      </xdr:nvSpPr>
      <xdr:spPr bwMode="auto">
        <a:xfrm rot="1888204">
          <a:off x="12020622" y="5958032"/>
          <a:ext cx="167399" cy="19469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30696</xdr:colOff>
      <xdr:row>33</xdr:row>
      <xdr:rowOff>15359</xdr:rowOff>
    </xdr:from>
    <xdr:to>
      <xdr:col>18</xdr:col>
      <xdr:colOff>229408</xdr:colOff>
      <xdr:row>33</xdr:row>
      <xdr:rowOff>159997</xdr:rowOff>
    </xdr:to>
    <xdr:sp macro="" textlink="">
      <xdr:nvSpPr>
        <xdr:cNvPr id="906" name="六角形 905">
          <a:extLst>
            <a:ext uri="{FF2B5EF4-FFF2-40B4-BE49-F238E27FC236}">
              <a16:creationId xmlns:a16="http://schemas.microsoft.com/office/drawing/2014/main" id="{49BA0A7E-022C-463D-8432-76625C611CC7}"/>
            </a:ext>
          </a:extLst>
        </xdr:cNvPr>
        <xdr:cNvSpPr/>
      </xdr:nvSpPr>
      <xdr:spPr bwMode="auto">
        <a:xfrm>
          <a:off x="12051246" y="5673209"/>
          <a:ext cx="198712" cy="144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361851</xdr:colOff>
      <xdr:row>33</xdr:row>
      <xdr:rowOff>138264</xdr:rowOff>
    </xdr:from>
    <xdr:ext cx="330321" cy="192032"/>
    <xdr:sp macro="" textlink="">
      <xdr:nvSpPr>
        <xdr:cNvPr id="907" name="Text Box 1300">
          <a:extLst>
            <a:ext uri="{FF2B5EF4-FFF2-40B4-BE49-F238E27FC236}">
              <a16:creationId xmlns:a16="http://schemas.microsoft.com/office/drawing/2014/main" id="{BE0D31A8-F4D5-4E22-B554-FAB3458388E4}"/>
            </a:ext>
          </a:extLst>
        </xdr:cNvPr>
        <xdr:cNvSpPr txBox="1">
          <a:spLocks noChangeArrowheads="1"/>
        </xdr:cNvSpPr>
      </xdr:nvSpPr>
      <xdr:spPr bwMode="auto">
        <a:xfrm>
          <a:off x="11683901" y="5796114"/>
          <a:ext cx="330321" cy="192032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150709</xdr:colOff>
      <xdr:row>37</xdr:row>
      <xdr:rowOff>86385</xdr:rowOff>
    </xdr:from>
    <xdr:ext cx="425450" cy="165173"/>
    <xdr:sp macro="" textlink="">
      <xdr:nvSpPr>
        <xdr:cNvPr id="908" name="Text Box 1620">
          <a:extLst>
            <a:ext uri="{FF2B5EF4-FFF2-40B4-BE49-F238E27FC236}">
              <a16:creationId xmlns:a16="http://schemas.microsoft.com/office/drawing/2014/main" id="{701ACA21-E0FF-40DC-9BE3-5020377EB0D1}"/>
            </a:ext>
          </a:extLst>
        </xdr:cNvPr>
        <xdr:cNvSpPr txBox="1">
          <a:spLocks noChangeArrowheads="1"/>
        </xdr:cNvSpPr>
      </xdr:nvSpPr>
      <xdr:spPr bwMode="auto">
        <a:xfrm>
          <a:off x="12171259" y="6430035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17</xdr:col>
      <xdr:colOff>624323</xdr:colOff>
      <xdr:row>35</xdr:row>
      <xdr:rowOff>115597</xdr:rowOff>
    </xdr:from>
    <xdr:to>
      <xdr:col>18</xdr:col>
      <xdr:colOff>167982</xdr:colOff>
      <xdr:row>40</xdr:row>
      <xdr:rowOff>20608</xdr:rowOff>
    </xdr:to>
    <xdr:sp macro="" textlink="">
      <xdr:nvSpPr>
        <xdr:cNvPr id="909" name="AutoShape 1653">
          <a:extLst>
            <a:ext uri="{FF2B5EF4-FFF2-40B4-BE49-F238E27FC236}">
              <a16:creationId xmlns:a16="http://schemas.microsoft.com/office/drawing/2014/main" id="{B57B9926-1E53-4A7A-BB87-997A0CDC1239}"/>
            </a:ext>
          </a:extLst>
        </xdr:cNvPr>
        <xdr:cNvSpPr>
          <a:spLocks/>
        </xdr:cNvSpPr>
      </xdr:nvSpPr>
      <xdr:spPr bwMode="auto">
        <a:xfrm rot="471726">
          <a:off x="11946373" y="6116347"/>
          <a:ext cx="242159" cy="762261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187852</xdr:colOff>
      <xdr:row>38</xdr:row>
      <xdr:rowOff>107515</xdr:rowOff>
    </xdr:from>
    <xdr:to>
      <xdr:col>18</xdr:col>
      <xdr:colOff>386564</xdr:colOff>
      <xdr:row>39</xdr:row>
      <xdr:rowOff>83161</xdr:rowOff>
    </xdr:to>
    <xdr:sp macro="" textlink="">
      <xdr:nvSpPr>
        <xdr:cNvPr id="910" name="六角形 909">
          <a:extLst>
            <a:ext uri="{FF2B5EF4-FFF2-40B4-BE49-F238E27FC236}">
              <a16:creationId xmlns:a16="http://schemas.microsoft.com/office/drawing/2014/main" id="{5B10F7AB-8D3F-4060-ADC3-D22A79B63531}"/>
            </a:ext>
          </a:extLst>
        </xdr:cNvPr>
        <xdr:cNvSpPr/>
      </xdr:nvSpPr>
      <xdr:spPr bwMode="auto">
        <a:xfrm>
          <a:off x="12208402" y="6622615"/>
          <a:ext cx="198712" cy="1470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592531</xdr:colOff>
      <xdr:row>38</xdr:row>
      <xdr:rowOff>130586</xdr:rowOff>
    </xdr:from>
    <xdr:ext cx="84034" cy="330303"/>
    <xdr:sp macro="" textlink="">
      <xdr:nvSpPr>
        <xdr:cNvPr id="911" name="Text Box 638">
          <a:extLst>
            <a:ext uri="{FF2B5EF4-FFF2-40B4-BE49-F238E27FC236}">
              <a16:creationId xmlns:a16="http://schemas.microsoft.com/office/drawing/2014/main" id="{B95909B1-FAC0-4495-8331-5DCBD82F2045}"/>
            </a:ext>
          </a:extLst>
        </xdr:cNvPr>
        <xdr:cNvSpPr txBox="1">
          <a:spLocks noChangeArrowheads="1"/>
        </xdr:cNvSpPr>
      </xdr:nvSpPr>
      <xdr:spPr bwMode="auto">
        <a:xfrm>
          <a:off x="11914581" y="6645686"/>
          <a:ext cx="84034" cy="330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19</xdr:col>
      <xdr:colOff>315759</xdr:colOff>
      <xdr:row>40</xdr:row>
      <xdr:rowOff>63899</xdr:rowOff>
    </xdr:from>
    <xdr:ext cx="357124" cy="103872"/>
    <xdr:sp macro="" textlink="">
      <xdr:nvSpPr>
        <xdr:cNvPr id="912" name="Text Box 1300">
          <a:extLst>
            <a:ext uri="{FF2B5EF4-FFF2-40B4-BE49-F238E27FC236}">
              <a16:creationId xmlns:a16="http://schemas.microsoft.com/office/drawing/2014/main" id="{2B0016D6-1506-41BE-8A4E-8282729D0AD4}"/>
            </a:ext>
          </a:extLst>
        </xdr:cNvPr>
        <xdr:cNvSpPr txBox="1">
          <a:spLocks noChangeArrowheads="1"/>
        </xdr:cNvSpPr>
      </xdr:nvSpPr>
      <xdr:spPr bwMode="auto">
        <a:xfrm>
          <a:off x="13034809" y="6921899"/>
          <a:ext cx="357124" cy="103872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137177</xdr:colOff>
      <xdr:row>38</xdr:row>
      <xdr:rowOff>12137</xdr:rowOff>
    </xdr:from>
    <xdr:ext cx="148334" cy="226408"/>
    <xdr:sp macro="" textlink="">
      <xdr:nvSpPr>
        <xdr:cNvPr id="913" name="Text Box 1300">
          <a:extLst>
            <a:ext uri="{FF2B5EF4-FFF2-40B4-BE49-F238E27FC236}">
              <a16:creationId xmlns:a16="http://schemas.microsoft.com/office/drawing/2014/main" id="{7BF760B1-EF97-4EFE-A84C-7A283C27A787}"/>
            </a:ext>
          </a:extLst>
        </xdr:cNvPr>
        <xdr:cNvSpPr txBox="1">
          <a:spLocks noChangeArrowheads="1"/>
        </xdr:cNvSpPr>
      </xdr:nvSpPr>
      <xdr:spPr bwMode="auto">
        <a:xfrm>
          <a:off x="10760727" y="6527237"/>
          <a:ext cx="148334" cy="2264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407987</xdr:colOff>
      <xdr:row>38</xdr:row>
      <xdr:rowOff>127297</xdr:rowOff>
    </xdr:from>
    <xdr:ext cx="311880" cy="165173"/>
    <xdr:sp macro="" textlink="">
      <xdr:nvSpPr>
        <xdr:cNvPr id="914" name="Text Box 1620">
          <a:extLst>
            <a:ext uri="{FF2B5EF4-FFF2-40B4-BE49-F238E27FC236}">
              <a16:creationId xmlns:a16="http://schemas.microsoft.com/office/drawing/2014/main" id="{67F78E06-9776-4DA9-AF51-E4D7EECB12E5}"/>
            </a:ext>
          </a:extLst>
        </xdr:cNvPr>
        <xdr:cNvSpPr txBox="1">
          <a:spLocks noChangeArrowheads="1"/>
        </xdr:cNvSpPr>
      </xdr:nvSpPr>
      <xdr:spPr bwMode="auto">
        <a:xfrm>
          <a:off x="9634537" y="6642397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45787</xdr:colOff>
      <xdr:row>36</xdr:row>
      <xdr:rowOff>119487</xdr:rowOff>
    </xdr:from>
    <xdr:to>
      <xdr:col>16</xdr:col>
      <xdr:colOff>201849</xdr:colOff>
      <xdr:row>37</xdr:row>
      <xdr:rowOff>80456</xdr:rowOff>
    </xdr:to>
    <xdr:sp macro="" textlink="">
      <xdr:nvSpPr>
        <xdr:cNvPr id="915" name="AutoShape 526">
          <a:extLst>
            <a:ext uri="{FF2B5EF4-FFF2-40B4-BE49-F238E27FC236}">
              <a16:creationId xmlns:a16="http://schemas.microsoft.com/office/drawing/2014/main" id="{77AF753A-6334-4352-8614-BE994B8FF1F9}"/>
            </a:ext>
          </a:extLst>
        </xdr:cNvPr>
        <xdr:cNvSpPr>
          <a:spLocks noChangeArrowheads="1"/>
        </xdr:cNvSpPr>
      </xdr:nvSpPr>
      <xdr:spPr bwMode="auto">
        <a:xfrm>
          <a:off x="10669337" y="6291687"/>
          <a:ext cx="156062" cy="1324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33</xdr:row>
      <xdr:rowOff>17874</xdr:rowOff>
    </xdr:from>
    <xdr:to>
      <xdr:col>17</xdr:col>
      <xdr:colOff>168671</xdr:colOff>
      <xdr:row>33</xdr:row>
      <xdr:rowOff>163711</xdr:rowOff>
    </xdr:to>
    <xdr:sp macro="" textlink="">
      <xdr:nvSpPr>
        <xdr:cNvPr id="916" name="六角形 915">
          <a:extLst>
            <a:ext uri="{FF2B5EF4-FFF2-40B4-BE49-F238E27FC236}">
              <a16:creationId xmlns:a16="http://schemas.microsoft.com/office/drawing/2014/main" id="{E8FE6E09-D47A-4BF2-9C66-2AACC844DA1A}"/>
            </a:ext>
          </a:extLst>
        </xdr:cNvPr>
        <xdr:cNvSpPr/>
      </xdr:nvSpPr>
      <xdr:spPr bwMode="auto">
        <a:xfrm>
          <a:off x="12734727" y="5747757"/>
          <a:ext cx="168671" cy="14583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578962</xdr:colOff>
      <xdr:row>34</xdr:row>
      <xdr:rowOff>24173</xdr:rowOff>
    </xdr:from>
    <xdr:to>
      <xdr:col>19</xdr:col>
      <xdr:colOff>624681</xdr:colOff>
      <xdr:row>36</xdr:row>
      <xdr:rowOff>24173</xdr:rowOff>
    </xdr:to>
    <xdr:sp macro="" textlink="">
      <xdr:nvSpPr>
        <xdr:cNvPr id="917" name="Freeform 63">
          <a:extLst>
            <a:ext uri="{FF2B5EF4-FFF2-40B4-BE49-F238E27FC236}">
              <a16:creationId xmlns:a16="http://schemas.microsoft.com/office/drawing/2014/main" id="{B9BDD769-E7DC-4D98-8469-4F8AEC817121}"/>
            </a:ext>
          </a:extLst>
        </xdr:cNvPr>
        <xdr:cNvSpPr>
          <a:spLocks/>
        </xdr:cNvSpPr>
      </xdr:nvSpPr>
      <xdr:spPr bwMode="auto">
        <a:xfrm>
          <a:off x="13298012" y="5853473"/>
          <a:ext cx="45719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285750</xdr:colOff>
      <xdr:row>38</xdr:row>
      <xdr:rowOff>95250</xdr:rowOff>
    </xdr:from>
    <xdr:to>
      <xdr:col>20</xdr:col>
      <xdr:colOff>323850</xdr:colOff>
      <xdr:row>40</xdr:row>
      <xdr:rowOff>104775</xdr:rowOff>
    </xdr:to>
    <xdr:sp macro="" textlink="">
      <xdr:nvSpPr>
        <xdr:cNvPr id="918" name="Freeform 65">
          <a:extLst>
            <a:ext uri="{FF2B5EF4-FFF2-40B4-BE49-F238E27FC236}">
              <a16:creationId xmlns:a16="http://schemas.microsoft.com/office/drawing/2014/main" id="{029B5175-D71A-4AA3-8A24-3BD9D31ED4DC}"/>
            </a:ext>
          </a:extLst>
        </xdr:cNvPr>
        <xdr:cNvSpPr>
          <a:spLocks/>
        </xdr:cNvSpPr>
      </xdr:nvSpPr>
      <xdr:spPr bwMode="auto">
        <a:xfrm>
          <a:off x="13703300" y="66103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355455</xdr:colOff>
      <xdr:row>38</xdr:row>
      <xdr:rowOff>27710</xdr:rowOff>
    </xdr:from>
    <xdr:to>
      <xdr:col>20</xdr:col>
      <xdr:colOff>298305</xdr:colOff>
      <xdr:row>40</xdr:row>
      <xdr:rowOff>37235</xdr:rowOff>
    </xdr:to>
    <xdr:sp macro="" textlink="">
      <xdr:nvSpPr>
        <xdr:cNvPr id="919" name="Freeform 668">
          <a:extLst>
            <a:ext uri="{FF2B5EF4-FFF2-40B4-BE49-F238E27FC236}">
              <a16:creationId xmlns:a16="http://schemas.microsoft.com/office/drawing/2014/main" id="{9162CEEE-35B3-4E63-9D3C-11656F17BD6C}"/>
            </a:ext>
          </a:extLst>
        </xdr:cNvPr>
        <xdr:cNvSpPr>
          <a:spLocks/>
        </xdr:cNvSpPr>
      </xdr:nvSpPr>
      <xdr:spPr bwMode="auto">
        <a:xfrm>
          <a:off x="13074505" y="6542810"/>
          <a:ext cx="641350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467445</xdr:colOff>
      <xdr:row>37</xdr:row>
      <xdr:rowOff>32876</xdr:rowOff>
    </xdr:from>
    <xdr:to>
      <xdr:col>20</xdr:col>
      <xdr:colOff>651595</xdr:colOff>
      <xdr:row>37</xdr:row>
      <xdr:rowOff>32876</xdr:rowOff>
    </xdr:to>
    <xdr:sp macro="" textlink="">
      <xdr:nvSpPr>
        <xdr:cNvPr id="920" name="Line 671">
          <a:extLst>
            <a:ext uri="{FF2B5EF4-FFF2-40B4-BE49-F238E27FC236}">
              <a16:creationId xmlns:a16="http://schemas.microsoft.com/office/drawing/2014/main" id="{A7BC5715-A91E-453E-AF1E-5C92BFB232FF}"/>
            </a:ext>
          </a:extLst>
        </xdr:cNvPr>
        <xdr:cNvSpPr>
          <a:spLocks noChangeShapeType="1"/>
        </xdr:cNvSpPr>
      </xdr:nvSpPr>
      <xdr:spPr bwMode="auto">
        <a:xfrm>
          <a:off x="13186495" y="6376526"/>
          <a:ext cx="88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489956</xdr:colOff>
      <xdr:row>36</xdr:row>
      <xdr:rowOff>105650</xdr:rowOff>
    </xdr:from>
    <xdr:to>
      <xdr:col>20</xdr:col>
      <xdr:colOff>556631</xdr:colOff>
      <xdr:row>37</xdr:row>
      <xdr:rowOff>153275</xdr:rowOff>
    </xdr:to>
    <xdr:grpSp>
      <xdr:nvGrpSpPr>
        <xdr:cNvPr id="921" name="Group 673">
          <a:extLst>
            <a:ext uri="{FF2B5EF4-FFF2-40B4-BE49-F238E27FC236}">
              <a16:creationId xmlns:a16="http://schemas.microsoft.com/office/drawing/2014/main" id="{83D74B6E-A0E5-4FA3-B004-12BE6309F533}"/>
            </a:ext>
          </a:extLst>
        </xdr:cNvPr>
        <xdr:cNvGrpSpPr>
          <a:grpSpLocks/>
        </xdr:cNvGrpSpPr>
      </xdr:nvGrpSpPr>
      <xdr:grpSpPr bwMode="auto">
        <a:xfrm>
          <a:off x="12980894" y="6225096"/>
          <a:ext cx="752475" cy="217610"/>
          <a:chOff x="1389" y="516"/>
          <a:chExt cx="43" cy="21"/>
        </a:xfrm>
      </xdr:grpSpPr>
      <xdr:sp macro="" textlink="">
        <xdr:nvSpPr>
          <xdr:cNvPr id="922" name="Freeform 674">
            <a:extLst>
              <a:ext uri="{FF2B5EF4-FFF2-40B4-BE49-F238E27FC236}">
                <a16:creationId xmlns:a16="http://schemas.microsoft.com/office/drawing/2014/main" id="{5419BF38-4E7F-46DC-B378-61A684A0B085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3" name="Freeform 675">
            <a:extLst>
              <a:ext uri="{FF2B5EF4-FFF2-40B4-BE49-F238E27FC236}">
                <a16:creationId xmlns:a16="http://schemas.microsoft.com/office/drawing/2014/main" id="{955EE80F-9AE5-4925-9EC9-8BF5B79F378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444861</xdr:colOff>
      <xdr:row>37</xdr:row>
      <xdr:rowOff>125560</xdr:rowOff>
    </xdr:from>
    <xdr:to>
      <xdr:col>20</xdr:col>
      <xdr:colOff>598992</xdr:colOff>
      <xdr:row>38</xdr:row>
      <xdr:rowOff>99581</xdr:rowOff>
    </xdr:to>
    <xdr:grpSp>
      <xdr:nvGrpSpPr>
        <xdr:cNvPr id="924" name="Group 676">
          <a:extLst>
            <a:ext uri="{FF2B5EF4-FFF2-40B4-BE49-F238E27FC236}">
              <a16:creationId xmlns:a16="http://schemas.microsoft.com/office/drawing/2014/main" id="{1AA03A6A-E310-4CE0-9C6E-6C52F1A5C953}"/>
            </a:ext>
          </a:extLst>
        </xdr:cNvPr>
        <xdr:cNvGrpSpPr>
          <a:grpSpLocks/>
        </xdr:cNvGrpSpPr>
      </xdr:nvGrpSpPr>
      <xdr:grpSpPr bwMode="auto">
        <a:xfrm>
          <a:off x="12935799" y="6414991"/>
          <a:ext cx="839931" cy="144005"/>
          <a:chOff x="1389" y="516"/>
          <a:chExt cx="43" cy="21"/>
        </a:xfrm>
      </xdr:grpSpPr>
      <xdr:sp macro="" textlink="">
        <xdr:nvSpPr>
          <xdr:cNvPr id="925" name="Freeform 677">
            <a:extLst>
              <a:ext uri="{FF2B5EF4-FFF2-40B4-BE49-F238E27FC236}">
                <a16:creationId xmlns:a16="http://schemas.microsoft.com/office/drawing/2014/main" id="{8750A9E6-EB3D-4D6E-B8DA-64DE1DD212B0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6" name="Freeform 678">
            <a:extLst>
              <a:ext uri="{FF2B5EF4-FFF2-40B4-BE49-F238E27FC236}">
                <a16:creationId xmlns:a16="http://schemas.microsoft.com/office/drawing/2014/main" id="{3A53D8E5-1F63-45FE-A535-493472CFB4A1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638895</xdr:colOff>
      <xdr:row>34</xdr:row>
      <xdr:rowOff>5123</xdr:rowOff>
    </xdr:from>
    <xdr:to>
      <xdr:col>19</xdr:col>
      <xdr:colOff>684614</xdr:colOff>
      <xdr:row>36</xdr:row>
      <xdr:rowOff>21648</xdr:rowOff>
    </xdr:to>
    <xdr:sp macro="" textlink="">
      <xdr:nvSpPr>
        <xdr:cNvPr id="927" name="Freeform 713">
          <a:extLst>
            <a:ext uri="{FF2B5EF4-FFF2-40B4-BE49-F238E27FC236}">
              <a16:creationId xmlns:a16="http://schemas.microsoft.com/office/drawing/2014/main" id="{080872E9-BDD7-46A7-BA2F-1FEDBD28916F}"/>
            </a:ext>
          </a:extLst>
        </xdr:cNvPr>
        <xdr:cNvSpPr>
          <a:spLocks/>
        </xdr:cNvSpPr>
      </xdr:nvSpPr>
      <xdr:spPr bwMode="auto">
        <a:xfrm>
          <a:off x="13357945" y="5834423"/>
          <a:ext cx="45719" cy="359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687026</xdr:colOff>
      <xdr:row>34</xdr:row>
      <xdr:rowOff>16957</xdr:rowOff>
    </xdr:from>
    <xdr:to>
      <xdr:col>20</xdr:col>
      <xdr:colOff>26987</xdr:colOff>
      <xdr:row>36</xdr:row>
      <xdr:rowOff>16957</xdr:rowOff>
    </xdr:to>
    <xdr:sp macro="" textlink="">
      <xdr:nvSpPr>
        <xdr:cNvPr id="928" name="Freeform 714">
          <a:extLst>
            <a:ext uri="{FF2B5EF4-FFF2-40B4-BE49-F238E27FC236}">
              <a16:creationId xmlns:a16="http://schemas.microsoft.com/office/drawing/2014/main" id="{BC92744A-15BC-488F-B5ED-BEB61478070B}"/>
            </a:ext>
          </a:extLst>
        </xdr:cNvPr>
        <xdr:cNvSpPr>
          <a:spLocks/>
        </xdr:cNvSpPr>
      </xdr:nvSpPr>
      <xdr:spPr bwMode="auto">
        <a:xfrm>
          <a:off x="13406076" y="5846257"/>
          <a:ext cx="38461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42429</xdr:colOff>
      <xdr:row>34</xdr:row>
      <xdr:rowOff>12844</xdr:rowOff>
    </xdr:from>
    <xdr:to>
      <xdr:col>20</xdr:col>
      <xdr:colOff>80529</xdr:colOff>
      <xdr:row>36</xdr:row>
      <xdr:rowOff>12844</xdr:rowOff>
    </xdr:to>
    <xdr:sp macro="" textlink="">
      <xdr:nvSpPr>
        <xdr:cNvPr id="929" name="Freeform 715">
          <a:extLst>
            <a:ext uri="{FF2B5EF4-FFF2-40B4-BE49-F238E27FC236}">
              <a16:creationId xmlns:a16="http://schemas.microsoft.com/office/drawing/2014/main" id="{EE1D9AC1-31F0-4A8C-9486-BC84CB7FEA2A}"/>
            </a:ext>
          </a:extLst>
        </xdr:cNvPr>
        <xdr:cNvSpPr>
          <a:spLocks/>
        </xdr:cNvSpPr>
      </xdr:nvSpPr>
      <xdr:spPr bwMode="auto">
        <a:xfrm>
          <a:off x="13459979" y="5842144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663605</xdr:colOff>
      <xdr:row>38</xdr:row>
      <xdr:rowOff>85725</xdr:rowOff>
    </xdr:from>
    <xdr:to>
      <xdr:col>20</xdr:col>
      <xdr:colOff>11185</xdr:colOff>
      <xdr:row>40</xdr:row>
      <xdr:rowOff>114300</xdr:rowOff>
    </xdr:to>
    <xdr:sp macro="" textlink="">
      <xdr:nvSpPr>
        <xdr:cNvPr id="930" name="Freeform 716">
          <a:extLst>
            <a:ext uri="{FF2B5EF4-FFF2-40B4-BE49-F238E27FC236}">
              <a16:creationId xmlns:a16="http://schemas.microsoft.com/office/drawing/2014/main" id="{FA544D56-1586-4BA4-A5FA-300FF2BE3CBB}"/>
            </a:ext>
          </a:extLst>
        </xdr:cNvPr>
        <xdr:cNvSpPr>
          <a:spLocks/>
        </xdr:cNvSpPr>
      </xdr:nvSpPr>
      <xdr:spPr bwMode="auto">
        <a:xfrm>
          <a:off x="13382655" y="6600825"/>
          <a:ext cx="4608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38</xdr:row>
      <xdr:rowOff>85725</xdr:rowOff>
    </xdr:from>
    <xdr:to>
      <xdr:col>20</xdr:col>
      <xdr:colOff>104775</xdr:colOff>
      <xdr:row>40</xdr:row>
      <xdr:rowOff>95250</xdr:rowOff>
    </xdr:to>
    <xdr:sp macro="" textlink="">
      <xdr:nvSpPr>
        <xdr:cNvPr id="931" name="Freeform 717">
          <a:extLst>
            <a:ext uri="{FF2B5EF4-FFF2-40B4-BE49-F238E27FC236}">
              <a16:creationId xmlns:a16="http://schemas.microsoft.com/office/drawing/2014/main" id="{81F4BAB5-ADC5-4B2E-B865-48E6F19AACAD}"/>
            </a:ext>
          </a:extLst>
        </xdr:cNvPr>
        <xdr:cNvSpPr>
          <a:spLocks/>
        </xdr:cNvSpPr>
      </xdr:nvSpPr>
      <xdr:spPr bwMode="auto">
        <a:xfrm>
          <a:off x="13484225" y="6600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597920</xdr:colOff>
      <xdr:row>38</xdr:row>
      <xdr:rowOff>71798</xdr:rowOff>
    </xdr:from>
    <xdr:to>
      <xdr:col>19</xdr:col>
      <xdr:colOff>632938</xdr:colOff>
      <xdr:row>40</xdr:row>
      <xdr:rowOff>81323</xdr:rowOff>
    </xdr:to>
    <xdr:sp macro="" textlink="">
      <xdr:nvSpPr>
        <xdr:cNvPr id="932" name="Freeform 718">
          <a:extLst>
            <a:ext uri="{FF2B5EF4-FFF2-40B4-BE49-F238E27FC236}">
              <a16:creationId xmlns:a16="http://schemas.microsoft.com/office/drawing/2014/main" id="{94C999D6-841E-4558-A797-6D9E66381752}"/>
            </a:ext>
          </a:extLst>
        </xdr:cNvPr>
        <xdr:cNvSpPr>
          <a:spLocks/>
        </xdr:cNvSpPr>
      </xdr:nvSpPr>
      <xdr:spPr bwMode="auto">
        <a:xfrm>
          <a:off x="13316970" y="6586898"/>
          <a:ext cx="35018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123825</xdr:colOff>
      <xdr:row>38</xdr:row>
      <xdr:rowOff>85725</xdr:rowOff>
    </xdr:from>
    <xdr:to>
      <xdr:col>20</xdr:col>
      <xdr:colOff>161925</xdr:colOff>
      <xdr:row>40</xdr:row>
      <xdr:rowOff>95250</xdr:rowOff>
    </xdr:to>
    <xdr:sp macro="" textlink="">
      <xdr:nvSpPr>
        <xdr:cNvPr id="933" name="Freeform 719">
          <a:extLst>
            <a:ext uri="{FF2B5EF4-FFF2-40B4-BE49-F238E27FC236}">
              <a16:creationId xmlns:a16="http://schemas.microsoft.com/office/drawing/2014/main" id="{59BAA0B4-032E-42A2-BC9F-7C6532C28D7B}"/>
            </a:ext>
          </a:extLst>
        </xdr:cNvPr>
        <xdr:cNvSpPr>
          <a:spLocks/>
        </xdr:cNvSpPr>
      </xdr:nvSpPr>
      <xdr:spPr bwMode="auto">
        <a:xfrm>
          <a:off x="13541375" y="6600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466725</xdr:colOff>
      <xdr:row>38</xdr:row>
      <xdr:rowOff>95250</xdr:rowOff>
    </xdr:from>
    <xdr:to>
      <xdr:col>20</xdr:col>
      <xdr:colOff>504825</xdr:colOff>
      <xdr:row>40</xdr:row>
      <xdr:rowOff>104775</xdr:rowOff>
    </xdr:to>
    <xdr:sp macro="" textlink="">
      <xdr:nvSpPr>
        <xdr:cNvPr id="934" name="Freeform 721">
          <a:extLst>
            <a:ext uri="{FF2B5EF4-FFF2-40B4-BE49-F238E27FC236}">
              <a16:creationId xmlns:a16="http://schemas.microsoft.com/office/drawing/2014/main" id="{175811E3-4BA6-4E5B-BAD7-232461F609F0}"/>
            </a:ext>
          </a:extLst>
        </xdr:cNvPr>
        <xdr:cNvSpPr>
          <a:spLocks/>
        </xdr:cNvSpPr>
      </xdr:nvSpPr>
      <xdr:spPr bwMode="auto">
        <a:xfrm>
          <a:off x="13884275" y="66103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171450</xdr:colOff>
      <xdr:row>38</xdr:row>
      <xdr:rowOff>76200</xdr:rowOff>
    </xdr:from>
    <xdr:to>
      <xdr:col>20</xdr:col>
      <xdr:colOff>209550</xdr:colOff>
      <xdr:row>40</xdr:row>
      <xdr:rowOff>85725</xdr:rowOff>
    </xdr:to>
    <xdr:sp macro="" textlink="">
      <xdr:nvSpPr>
        <xdr:cNvPr id="935" name="Freeform 722">
          <a:extLst>
            <a:ext uri="{FF2B5EF4-FFF2-40B4-BE49-F238E27FC236}">
              <a16:creationId xmlns:a16="http://schemas.microsoft.com/office/drawing/2014/main" id="{FCC44BE3-C16B-409F-B888-D740944FE66F}"/>
            </a:ext>
          </a:extLst>
        </xdr:cNvPr>
        <xdr:cNvSpPr>
          <a:spLocks/>
        </xdr:cNvSpPr>
      </xdr:nvSpPr>
      <xdr:spPr bwMode="auto">
        <a:xfrm>
          <a:off x="13589000" y="65913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228600</xdr:colOff>
      <xdr:row>38</xdr:row>
      <xdr:rowOff>85725</xdr:rowOff>
    </xdr:from>
    <xdr:to>
      <xdr:col>20</xdr:col>
      <xdr:colOff>266700</xdr:colOff>
      <xdr:row>40</xdr:row>
      <xdr:rowOff>95250</xdr:rowOff>
    </xdr:to>
    <xdr:sp macro="" textlink="">
      <xdr:nvSpPr>
        <xdr:cNvPr id="936" name="Freeform 723">
          <a:extLst>
            <a:ext uri="{FF2B5EF4-FFF2-40B4-BE49-F238E27FC236}">
              <a16:creationId xmlns:a16="http://schemas.microsoft.com/office/drawing/2014/main" id="{AFDFC26F-84D9-41CD-8ECD-1A228DCB3729}"/>
            </a:ext>
          </a:extLst>
        </xdr:cNvPr>
        <xdr:cNvSpPr>
          <a:spLocks/>
        </xdr:cNvSpPr>
      </xdr:nvSpPr>
      <xdr:spPr bwMode="auto">
        <a:xfrm>
          <a:off x="13646150" y="6600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19</xdr:col>
      <xdr:colOff>533453</xdr:colOff>
      <xdr:row>39</xdr:row>
      <xdr:rowOff>3608</xdr:rowOff>
    </xdr:from>
    <xdr:ext cx="476774" cy="109020"/>
    <xdr:sp macro="" textlink="">
      <xdr:nvSpPr>
        <xdr:cNvPr id="937" name="Text Box 724">
          <a:extLst>
            <a:ext uri="{FF2B5EF4-FFF2-40B4-BE49-F238E27FC236}">
              <a16:creationId xmlns:a16="http://schemas.microsoft.com/office/drawing/2014/main" id="{057043AD-3969-4FF3-9FDE-3BEC0C3E38D4}"/>
            </a:ext>
          </a:extLst>
        </xdr:cNvPr>
        <xdr:cNvSpPr txBox="1">
          <a:spLocks noChangeArrowheads="1"/>
        </xdr:cNvSpPr>
      </xdr:nvSpPr>
      <xdr:spPr bwMode="auto">
        <a:xfrm>
          <a:off x="13252503" y="6690158"/>
          <a:ext cx="476774" cy="109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20</xdr:col>
      <xdr:colOff>238125</xdr:colOff>
      <xdr:row>35</xdr:row>
      <xdr:rowOff>95250</xdr:rowOff>
    </xdr:from>
    <xdr:to>
      <xdr:col>20</xdr:col>
      <xdr:colOff>323850</xdr:colOff>
      <xdr:row>35</xdr:row>
      <xdr:rowOff>142875</xdr:rowOff>
    </xdr:to>
    <xdr:sp macro="" textlink="">
      <xdr:nvSpPr>
        <xdr:cNvPr id="938" name="Freeform 726">
          <a:extLst>
            <a:ext uri="{FF2B5EF4-FFF2-40B4-BE49-F238E27FC236}">
              <a16:creationId xmlns:a16="http://schemas.microsoft.com/office/drawing/2014/main" id="{021D1EB9-1DD1-4F5D-B771-681C637D29F9}"/>
            </a:ext>
          </a:extLst>
        </xdr:cNvPr>
        <xdr:cNvSpPr>
          <a:spLocks/>
        </xdr:cNvSpPr>
      </xdr:nvSpPr>
      <xdr:spPr bwMode="auto">
        <a:xfrm>
          <a:off x="13655675" y="60960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35</xdr:row>
      <xdr:rowOff>38100</xdr:rowOff>
    </xdr:from>
    <xdr:to>
      <xdr:col>20</xdr:col>
      <xdr:colOff>323850</xdr:colOff>
      <xdr:row>36</xdr:row>
      <xdr:rowOff>85725</xdr:rowOff>
    </xdr:to>
    <xdr:sp macro="" textlink="">
      <xdr:nvSpPr>
        <xdr:cNvPr id="939" name="Freeform 727">
          <a:extLst>
            <a:ext uri="{FF2B5EF4-FFF2-40B4-BE49-F238E27FC236}">
              <a16:creationId xmlns:a16="http://schemas.microsoft.com/office/drawing/2014/main" id="{38A584F2-0D96-4096-A891-BCAC7A9C182E}"/>
            </a:ext>
          </a:extLst>
        </xdr:cNvPr>
        <xdr:cNvSpPr>
          <a:spLocks/>
        </xdr:cNvSpPr>
      </xdr:nvSpPr>
      <xdr:spPr bwMode="auto">
        <a:xfrm>
          <a:off x="13655675" y="6038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36</xdr:row>
      <xdr:rowOff>28575</xdr:rowOff>
    </xdr:from>
    <xdr:to>
      <xdr:col>20</xdr:col>
      <xdr:colOff>342900</xdr:colOff>
      <xdr:row>37</xdr:row>
      <xdr:rowOff>95250</xdr:rowOff>
    </xdr:to>
    <xdr:sp macro="" textlink="">
      <xdr:nvSpPr>
        <xdr:cNvPr id="940" name="Freeform 728">
          <a:extLst>
            <a:ext uri="{FF2B5EF4-FFF2-40B4-BE49-F238E27FC236}">
              <a16:creationId xmlns:a16="http://schemas.microsoft.com/office/drawing/2014/main" id="{9120CF5C-F5A8-4325-9D14-D1CBD63830FD}"/>
            </a:ext>
          </a:extLst>
        </xdr:cNvPr>
        <xdr:cNvSpPr>
          <a:spLocks/>
        </xdr:cNvSpPr>
      </xdr:nvSpPr>
      <xdr:spPr bwMode="auto">
        <a:xfrm>
          <a:off x="13712825" y="62007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35</xdr:row>
      <xdr:rowOff>133350</xdr:rowOff>
    </xdr:from>
    <xdr:to>
      <xdr:col>20</xdr:col>
      <xdr:colOff>285750</xdr:colOff>
      <xdr:row>37</xdr:row>
      <xdr:rowOff>9525</xdr:rowOff>
    </xdr:to>
    <xdr:sp macro="" textlink="">
      <xdr:nvSpPr>
        <xdr:cNvPr id="941" name="Freeform 732">
          <a:extLst>
            <a:ext uri="{FF2B5EF4-FFF2-40B4-BE49-F238E27FC236}">
              <a16:creationId xmlns:a16="http://schemas.microsoft.com/office/drawing/2014/main" id="{9A175346-CB7D-4A08-B89A-0C1C837DFF1A}"/>
            </a:ext>
          </a:extLst>
        </xdr:cNvPr>
        <xdr:cNvSpPr>
          <a:spLocks/>
        </xdr:cNvSpPr>
      </xdr:nvSpPr>
      <xdr:spPr bwMode="auto">
        <a:xfrm>
          <a:off x="13617575" y="61341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185304</xdr:colOff>
      <xdr:row>34</xdr:row>
      <xdr:rowOff>149440</xdr:rowOff>
    </xdr:from>
    <xdr:to>
      <xdr:col>20</xdr:col>
      <xdr:colOff>271029</xdr:colOff>
      <xdr:row>36</xdr:row>
      <xdr:rowOff>25688</xdr:rowOff>
    </xdr:to>
    <xdr:sp macro="" textlink="">
      <xdr:nvSpPr>
        <xdr:cNvPr id="942" name="Freeform 733">
          <a:extLst>
            <a:ext uri="{FF2B5EF4-FFF2-40B4-BE49-F238E27FC236}">
              <a16:creationId xmlns:a16="http://schemas.microsoft.com/office/drawing/2014/main" id="{9EF3F87E-73BC-4159-A738-7F7733298507}"/>
            </a:ext>
          </a:extLst>
        </xdr:cNvPr>
        <xdr:cNvSpPr>
          <a:spLocks/>
        </xdr:cNvSpPr>
      </xdr:nvSpPr>
      <xdr:spPr bwMode="auto">
        <a:xfrm>
          <a:off x="13602854" y="5978740"/>
          <a:ext cx="85725" cy="219148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38</xdr:row>
      <xdr:rowOff>104775</xdr:rowOff>
    </xdr:from>
    <xdr:to>
      <xdr:col>20</xdr:col>
      <xdr:colOff>390525</xdr:colOff>
      <xdr:row>40</xdr:row>
      <xdr:rowOff>114300</xdr:rowOff>
    </xdr:to>
    <xdr:sp macro="" textlink="">
      <xdr:nvSpPr>
        <xdr:cNvPr id="943" name="Freeform 735">
          <a:extLst>
            <a:ext uri="{FF2B5EF4-FFF2-40B4-BE49-F238E27FC236}">
              <a16:creationId xmlns:a16="http://schemas.microsoft.com/office/drawing/2014/main" id="{03666C10-2658-4CE6-9208-35D88E2C47CE}"/>
            </a:ext>
          </a:extLst>
        </xdr:cNvPr>
        <xdr:cNvSpPr>
          <a:spLocks/>
        </xdr:cNvSpPr>
      </xdr:nvSpPr>
      <xdr:spPr bwMode="auto">
        <a:xfrm>
          <a:off x="13769975" y="66198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419100</xdr:colOff>
      <xdr:row>38</xdr:row>
      <xdr:rowOff>104775</xdr:rowOff>
    </xdr:from>
    <xdr:to>
      <xdr:col>20</xdr:col>
      <xdr:colOff>457200</xdr:colOff>
      <xdr:row>40</xdr:row>
      <xdr:rowOff>114300</xdr:rowOff>
    </xdr:to>
    <xdr:sp macro="" textlink="">
      <xdr:nvSpPr>
        <xdr:cNvPr id="944" name="Freeform 736">
          <a:extLst>
            <a:ext uri="{FF2B5EF4-FFF2-40B4-BE49-F238E27FC236}">
              <a16:creationId xmlns:a16="http://schemas.microsoft.com/office/drawing/2014/main" id="{4D4E2251-3EAF-4A82-B209-E48E45385037}"/>
            </a:ext>
          </a:extLst>
        </xdr:cNvPr>
        <xdr:cNvSpPr>
          <a:spLocks/>
        </xdr:cNvSpPr>
      </xdr:nvSpPr>
      <xdr:spPr bwMode="auto">
        <a:xfrm>
          <a:off x="13836650" y="66198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247577</xdr:colOff>
      <xdr:row>34</xdr:row>
      <xdr:rowOff>158749</xdr:rowOff>
    </xdr:from>
    <xdr:to>
      <xdr:col>20</xdr:col>
      <xdr:colOff>333302</xdr:colOff>
      <xdr:row>36</xdr:row>
      <xdr:rowOff>15947</xdr:rowOff>
    </xdr:to>
    <xdr:sp macro="" textlink="">
      <xdr:nvSpPr>
        <xdr:cNvPr id="945" name="Freeform 737">
          <a:extLst>
            <a:ext uri="{FF2B5EF4-FFF2-40B4-BE49-F238E27FC236}">
              <a16:creationId xmlns:a16="http://schemas.microsoft.com/office/drawing/2014/main" id="{20184D59-134F-442E-89FB-C5C8B8E6E4FF}"/>
            </a:ext>
          </a:extLst>
        </xdr:cNvPr>
        <xdr:cNvSpPr>
          <a:spLocks/>
        </xdr:cNvSpPr>
      </xdr:nvSpPr>
      <xdr:spPr bwMode="auto">
        <a:xfrm>
          <a:off x="13665127" y="5988049"/>
          <a:ext cx="85725" cy="200098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326086</xdr:colOff>
      <xdr:row>34</xdr:row>
      <xdr:rowOff>147493</xdr:rowOff>
    </xdr:from>
    <xdr:to>
      <xdr:col>20</xdr:col>
      <xdr:colOff>421336</xdr:colOff>
      <xdr:row>36</xdr:row>
      <xdr:rowOff>33193</xdr:rowOff>
    </xdr:to>
    <xdr:sp macro="" textlink="">
      <xdr:nvSpPr>
        <xdr:cNvPr id="946" name="Freeform 738">
          <a:extLst>
            <a:ext uri="{FF2B5EF4-FFF2-40B4-BE49-F238E27FC236}">
              <a16:creationId xmlns:a16="http://schemas.microsoft.com/office/drawing/2014/main" id="{A1ACE375-C1E3-4C2D-8510-222088C30C88}"/>
            </a:ext>
          </a:extLst>
        </xdr:cNvPr>
        <xdr:cNvSpPr>
          <a:spLocks/>
        </xdr:cNvSpPr>
      </xdr:nvSpPr>
      <xdr:spPr bwMode="auto">
        <a:xfrm>
          <a:off x="13743636" y="5976793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80034</xdr:colOff>
      <xdr:row>39</xdr:row>
      <xdr:rowOff>41062</xdr:rowOff>
    </xdr:from>
    <xdr:to>
      <xdr:col>19</xdr:col>
      <xdr:colOff>310283</xdr:colOff>
      <xdr:row>40</xdr:row>
      <xdr:rowOff>79375</xdr:rowOff>
    </xdr:to>
    <xdr:sp macro="" textlink="">
      <xdr:nvSpPr>
        <xdr:cNvPr id="947" name="六角形 946">
          <a:extLst>
            <a:ext uri="{FF2B5EF4-FFF2-40B4-BE49-F238E27FC236}">
              <a16:creationId xmlns:a16="http://schemas.microsoft.com/office/drawing/2014/main" id="{97F772A5-7E86-42FB-916D-F65069215277}"/>
            </a:ext>
          </a:extLst>
        </xdr:cNvPr>
        <xdr:cNvSpPr/>
      </xdr:nvSpPr>
      <xdr:spPr bwMode="auto">
        <a:xfrm>
          <a:off x="12799084" y="6727612"/>
          <a:ext cx="230249" cy="2097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254255</xdr:colOff>
      <xdr:row>36</xdr:row>
      <xdr:rowOff>84786</xdr:rowOff>
    </xdr:from>
    <xdr:to>
      <xdr:col>20</xdr:col>
      <xdr:colOff>460016</xdr:colOff>
      <xdr:row>37</xdr:row>
      <xdr:rowOff>147144</xdr:rowOff>
    </xdr:to>
    <xdr:sp macro="" textlink="">
      <xdr:nvSpPr>
        <xdr:cNvPr id="948" name="六角形 947">
          <a:extLst>
            <a:ext uri="{FF2B5EF4-FFF2-40B4-BE49-F238E27FC236}">
              <a16:creationId xmlns:a16="http://schemas.microsoft.com/office/drawing/2014/main" id="{9B1CEDF2-161A-4838-AB30-4CBF203F8D6A}"/>
            </a:ext>
          </a:extLst>
        </xdr:cNvPr>
        <xdr:cNvSpPr/>
      </xdr:nvSpPr>
      <xdr:spPr bwMode="auto">
        <a:xfrm>
          <a:off x="13671805" y="6256986"/>
          <a:ext cx="205761" cy="2338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16121</xdr:colOff>
      <xdr:row>38</xdr:row>
      <xdr:rowOff>76084</xdr:rowOff>
    </xdr:from>
    <xdr:to>
      <xdr:col>12</xdr:col>
      <xdr:colOff>147272</xdr:colOff>
      <xdr:row>39</xdr:row>
      <xdr:rowOff>9408</xdr:rowOff>
    </xdr:to>
    <xdr:sp macro="" textlink="">
      <xdr:nvSpPr>
        <xdr:cNvPr id="950" name="AutoShape 197">
          <a:extLst>
            <a:ext uri="{FF2B5EF4-FFF2-40B4-BE49-F238E27FC236}">
              <a16:creationId xmlns:a16="http://schemas.microsoft.com/office/drawing/2014/main" id="{9D815D6C-A128-4BA3-84B9-921B9921926F}"/>
            </a:ext>
          </a:extLst>
        </xdr:cNvPr>
        <xdr:cNvSpPr>
          <a:spLocks noChangeArrowheads="1"/>
        </xdr:cNvSpPr>
      </xdr:nvSpPr>
      <xdr:spPr bwMode="auto">
        <a:xfrm>
          <a:off x="9241764" y="6625655"/>
          <a:ext cx="131151" cy="1056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163125</xdr:colOff>
      <xdr:row>35</xdr:row>
      <xdr:rowOff>20478</xdr:rowOff>
    </xdr:from>
    <xdr:to>
      <xdr:col>14</xdr:col>
      <xdr:colOff>317505</xdr:colOff>
      <xdr:row>35</xdr:row>
      <xdr:rowOff>145676</xdr:rowOff>
    </xdr:to>
    <xdr:sp macro="" textlink="">
      <xdr:nvSpPr>
        <xdr:cNvPr id="951" name="六角形 950">
          <a:extLst>
            <a:ext uri="{FF2B5EF4-FFF2-40B4-BE49-F238E27FC236}">
              <a16:creationId xmlns:a16="http://schemas.microsoft.com/office/drawing/2014/main" id="{CC5607DC-FC17-454B-AA25-B08C793552E0}"/>
            </a:ext>
          </a:extLst>
        </xdr:cNvPr>
        <xdr:cNvSpPr/>
      </xdr:nvSpPr>
      <xdr:spPr bwMode="auto">
        <a:xfrm>
          <a:off x="9389675" y="6021228"/>
          <a:ext cx="154380" cy="1251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740352</xdr:colOff>
      <xdr:row>38</xdr:row>
      <xdr:rowOff>1361</xdr:rowOff>
    </xdr:from>
    <xdr:to>
      <xdr:col>14</xdr:col>
      <xdr:colOff>163390</xdr:colOff>
      <xdr:row>39</xdr:row>
      <xdr:rowOff>2198</xdr:rowOff>
    </xdr:to>
    <xdr:sp macro="" textlink="">
      <xdr:nvSpPr>
        <xdr:cNvPr id="952" name="六角形 951">
          <a:extLst>
            <a:ext uri="{FF2B5EF4-FFF2-40B4-BE49-F238E27FC236}">
              <a16:creationId xmlns:a16="http://schemas.microsoft.com/office/drawing/2014/main" id="{8990513C-E193-4EE5-A087-A280FCD69C4D}"/>
            </a:ext>
          </a:extLst>
        </xdr:cNvPr>
        <xdr:cNvSpPr/>
      </xdr:nvSpPr>
      <xdr:spPr bwMode="auto">
        <a:xfrm>
          <a:off x="9223952" y="6516461"/>
          <a:ext cx="165988" cy="17228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</a:p>
      </xdr:txBody>
    </xdr:sp>
    <xdr:clientData/>
  </xdr:twoCellAnchor>
  <xdr:twoCellAnchor>
    <xdr:from>
      <xdr:col>19</xdr:col>
      <xdr:colOff>458210</xdr:colOff>
      <xdr:row>35</xdr:row>
      <xdr:rowOff>156766</xdr:rowOff>
    </xdr:from>
    <xdr:to>
      <xdr:col>20</xdr:col>
      <xdr:colOff>522070</xdr:colOff>
      <xdr:row>36</xdr:row>
      <xdr:rowOff>119062</xdr:rowOff>
    </xdr:to>
    <xdr:grpSp>
      <xdr:nvGrpSpPr>
        <xdr:cNvPr id="953" name="Group 676">
          <a:extLst>
            <a:ext uri="{FF2B5EF4-FFF2-40B4-BE49-F238E27FC236}">
              <a16:creationId xmlns:a16="http://schemas.microsoft.com/office/drawing/2014/main" id="{9AF7E8E7-D47A-427F-B163-37D531D538AE}"/>
            </a:ext>
          </a:extLst>
        </xdr:cNvPr>
        <xdr:cNvGrpSpPr>
          <a:grpSpLocks/>
        </xdr:cNvGrpSpPr>
      </xdr:nvGrpSpPr>
      <xdr:grpSpPr bwMode="auto">
        <a:xfrm>
          <a:off x="12949148" y="6106228"/>
          <a:ext cx="749660" cy="132280"/>
          <a:chOff x="1389" y="516"/>
          <a:chExt cx="43" cy="21"/>
        </a:xfrm>
      </xdr:grpSpPr>
      <xdr:sp macro="" textlink="">
        <xdr:nvSpPr>
          <xdr:cNvPr id="954" name="Freeform 677">
            <a:extLst>
              <a:ext uri="{FF2B5EF4-FFF2-40B4-BE49-F238E27FC236}">
                <a16:creationId xmlns:a16="http://schemas.microsoft.com/office/drawing/2014/main" id="{55FB0F9F-7EAA-4A36-93DC-1EBAEDD4B5CD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5" name="Freeform 678">
            <a:extLst>
              <a:ext uri="{FF2B5EF4-FFF2-40B4-BE49-F238E27FC236}">
                <a16:creationId xmlns:a16="http://schemas.microsoft.com/office/drawing/2014/main" id="{55081E84-AD15-417B-83E5-2AD133515016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361212</xdr:colOff>
      <xdr:row>36</xdr:row>
      <xdr:rowOff>113262</xdr:rowOff>
    </xdr:from>
    <xdr:to>
      <xdr:col>17</xdr:col>
      <xdr:colOff>578972</xdr:colOff>
      <xdr:row>37</xdr:row>
      <xdr:rowOff>119529</xdr:rowOff>
    </xdr:to>
    <xdr:sp macro="" textlink="">
      <xdr:nvSpPr>
        <xdr:cNvPr id="956" name="六角形 955">
          <a:extLst>
            <a:ext uri="{FF2B5EF4-FFF2-40B4-BE49-F238E27FC236}">
              <a16:creationId xmlns:a16="http://schemas.microsoft.com/office/drawing/2014/main" id="{8AF3F2AD-A8F9-4A80-8518-B8ACC9E3C3CA}"/>
            </a:ext>
          </a:extLst>
        </xdr:cNvPr>
        <xdr:cNvSpPr/>
      </xdr:nvSpPr>
      <xdr:spPr bwMode="auto">
        <a:xfrm>
          <a:off x="11683262" y="6285462"/>
          <a:ext cx="217760" cy="1777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754117</xdr:colOff>
      <xdr:row>46</xdr:row>
      <xdr:rowOff>115438</xdr:rowOff>
    </xdr:from>
    <xdr:ext cx="590550" cy="235257"/>
    <xdr:sp macro="" textlink="">
      <xdr:nvSpPr>
        <xdr:cNvPr id="957" name="Text Box 303">
          <a:extLst>
            <a:ext uri="{FF2B5EF4-FFF2-40B4-BE49-F238E27FC236}">
              <a16:creationId xmlns:a16="http://schemas.microsoft.com/office/drawing/2014/main" id="{52B77F40-522F-4A45-A3FD-A3DA0E6E2CFE}"/>
            </a:ext>
          </a:extLst>
        </xdr:cNvPr>
        <xdr:cNvSpPr txBox="1">
          <a:spLocks noChangeArrowheads="1"/>
        </xdr:cNvSpPr>
      </xdr:nvSpPr>
      <xdr:spPr bwMode="auto">
        <a:xfrm>
          <a:off x="9923517" y="8002138"/>
          <a:ext cx="590550" cy="23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ＪＡ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集出荷場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</xdr:txBody>
    </xdr:sp>
    <xdr:clientData/>
  </xdr:one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958" name="Freeform 556">
          <a:extLst>
            <a:ext uri="{FF2B5EF4-FFF2-40B4-BE49-F238E27FC236}">
              <a16:creationId xmlns:a16="http://schemas.microsoft.com/office/drawing/2014/main" id="{2CF554A9-51F7-4B9A-A9CD-A7FDDCE36BDF}"/>
            </a:ext>
          </a:extLst>
        </xdr:cNvPr>
        <xdr:cNvSpPr>
          <a:spLocks/>
        </xdr:cNvSpPr>
      </xdr:nvSpPr>
      <xdr:spPr bwMode="auto">
        <a:xfrm>
          <a:off x="12258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 macro="" textlink="">
      <xdr:nvSpPr>
        <xdr:cNvPr id="959" name="Freeform 557">
          <a:extLst>
            <a:ext uri="{FF2B5EF4-FFF2-40B4-BE49-F238E27FC236}">
              <a16:creationId xmlns:a16="http://schemas.microsoft.com/office/drawing/2014/main" id="{BE490054-3042-4D80-9C4A-B52F155A74CD}"/>
            </a:ext>
          </a:extLst>
        </xdr:cNvPr>
        <xdr:cNvSpPr>
          <a:spLocks/>
        </xdr:cNvSpPr>
      </xdr:nvSpPr>
      <xdr:spPr bwMode="auto">
        <a:xfrm>
          <a:off x="12258675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 macro="" textlink="">
      <xdr:nvSpPr>
        <xdr:cNvPr id="960" name="Freeform 558">
          <a:extLst>
            <a:ext uri="{FF2B5EF4-FFF2-40B4-BE49-F238E27FC236}">
              <a16:creationId xmlns:a16="http://schemas.microsoft.com/office/drawing/2014/main" id="{41917EF2-7032-4E91-BB91-CC592D0F86EB}"/>
            </a:ext>
          </a:extLst>
        </xdr:cNvPr>
        <xdr:cNvSpPr>
          <a:spLocks/>
        </xdr:cNvSpPr>
      </xdr:nvSpPr>
      <xdr:spPr bwMode="auto">
        <a:xfrm>
          <a:off x="12315825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961" name="Freeform 559">
          <a:extLst>
            <a:ext uri="{FF2B5EF4-FFF2-40B4-BE49-F238E27FC236}">
              <a16:creationId xmlns:a16="http://schemas.microsoft.com/office/drawing/2014/main" id="{94756E48-097D-4EE7-B6CD-3BD75DBB9236}"/>
            </a:ext>
          </a:extLst>
        </xdr:cNvPr>
        <xdr:cNvSpPr>
          <a:spLocks/>
        </xdr:cNvSpPr>
      </xdr:nvSpPr>
      <xdr:spPr bwMode="auto">
        <a:xfrm>
          <a:off x="13617575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 macro="" textlink="">
      <xdr:nvSpPr>
        <xdr:cNvPr id="962" name="Freeform 560">
          <a:extLst>
            <a:ext uri="{FF2B5EF4-FFF2-40B4-BE49-F238E27FC236}">
              <a16:creationId xmlns:a16="http://schemas.microsoft.com/office/drawing/2014/main" id="{F593754D-2D3E-4EF8-BF30-35782163340B}"/>
            </a:ext>
          </a:extLst>
        </xdr:cNvPr>
        <xdr:cNvSpPr>
          <a:spLocks/>
        </xdr:cNvSpPr>
      </xdr:nvSpPr>
      <xdr:spPr bwMode="auto">
        <a:xfrm>
          <a:off x="122205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 macro="" textlink="">
      <xdr:nvSpPr>
        <xdr:cNvPr id="963" name="Freeform 561">
          <a:extLst>
            <a:ext uri="{FF2B5EF4-FFF2-40B4-BE49-F238E27FC236}">
              <a16:creationId xmlns:a16="http://schemas.microsoft.com/office/drawing/2014/main" id="{0CA9936D-755A-4F2E-BF41-09AE14B4BA52}"/>
            </a:ext>
          </a:extLst>
        </xdr:cNvPr>
        <xdr:cNvSpPr>
          <a:spLocks/>
        </xdr:cNvSpPr>
      </xdr:nvSpPr>
      <xdr:spPr bwMode="auto">
        <a:xfrm>
          <a:off x="122205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964" name="Freeform 706">
          <a:extLst>
            <a:ext uri="{FF2B5EF4-FFF2-40B4-BE49-F238E27FC236}">
              <a16:creationId xmlns:a16="http://schemas.microsoft.com/office/drawing/2014/main" id="{827D84BE-2E91-4E36-9B27-E0D3AEE2FA38}"/>
            </a:ext>
          </a:extLst>
        </xdr:cNvPr>
        <xdr:cNvSpPr>
          <a:spLocks/>
        </xdr:cNvSpPr>
      </xdr:nvSpPr>
      <xdr:spPr bwMode="auto">
        <a:xfrm>
          <a:off x="13617575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965" name="Freeform 707">
          <a:extLst>
            <a:ext uri="{FF2B5EF4-FFF2-40B4-BE49-F238E27FC236}">
              <a16:creationId xmlns:a16="http://schemas.microsoft.com/office/drawing/2014/main" id="{A97D9D65-0861-4B8F-B214-B8DB0EAC90D9}"/>
            </a:ext>
          </a:extLst>
        </xdr:cNvPr>
        <xdr:cNvSpPr>
          <a:spLocks/>
        </xdr:cNvSpPr>
      </xdr:nvSpPr>
      <xdr:spPr bwMode="auto">
        <a:xfrm>
          <a:off x="13617575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966" name="Freeform 708">
          <a:extLst>
            <a:ext uri="{FF2B5EF4-FFF2-40B4-BE49-F238E27FC236}">
              <a16:creationId xmlns:a16="http://schemas.microsoft.com/office/drawing/2014/main" id="{77E9AAB8-B8A5-439D-9FC6-854B4FA04B32}"/>
            </a:ext>
          </a:extLst>
        </xdr:cNvPr>
        <xdr:cNvSpPr>
          <a:spLocks/>
        </xdr:cNvSpPr>
      </xdr:nvSpPr>
      <xdr:spPr bwMode="auto">
        <a:xfrm>
          <a:off x="13617575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967" name="Freeform 710">
          <a:extLst>
            <a:ext uri="{FF2B5EF4-FFF2-40B4-BE49-F238E27FC236}">
              <a16:creationId xmlns:a16="http://schemas.microsoft.com/office/drawing/2014/main" id="{A0949848-7600-45F7-BEE9-BD45AC657E19}"/>
            </a:ext>
          </a:extLst>
        </xdr:cNvPr>
        <xdr:cNvSpPr>
          <a:spLocks/>
        </xdr:cNvSpPr>
      </xdr:nvSpPr>
      <xdr:spPr bwMode="auto">
        <a:xfrm>
          <a:off x="13617575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685800</xdr:colOff>
      <xdr:row>43</xdr:row>
      <xdr:rowOff>0</xdr:rowOff>
    </xdr:from>
    <xdr:to>
      <xdr:col>20</xdr:col>
      <xdr:colOff>276225</xdr:colOff>
      <xdr:row>48</xdr:row>
      <xdr:rowOff>19050</xdr:rowOff>
    </xdr:to>
    <xdr:sp macro="" textlink="">
      <xdr:nvSpPr>
        <xdr:cNvPr id="968" name="Freeform 712">
          <a:extLst>
            <a:ext uri="{FF2B5EF4-FFF2-40B4-BE49-F238E27FC236}">
              <a16:creationId xmlns:a16="http://schemas.microsoft.com/office/drawing/2014/main" id="{5AC64A76-197C-46BB-A619-8A60FA2F25D8}"/>
            </a:ext>
          </a:extLst>
        </xdr:cNvPr>
        <xdr:cNvSpPr>
          <a:spLocks/>
        </xdr:cNvSpPr>
      </xdr:nvSpPr>
      <xdr:spPr bwMode="auto">
        <a:xfrm>
          <a:off x="13404850" y="7372350"/>
          <a:ext cx="288925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127331</xdr:colOff>
      <xdr:row>44</xdr:row>
      <xdr:rowOff>2931</xdr:rowOff>
    </xdr:from>
    <xdr:ext cx="1063770" cy="159531"/>
    <xdr:sp macro="" textlink="">
      <xdr:nvSpPr>
        <xdr:cNvPr id="969" name="Text Box 713">
          <a:extLst>
            <a:ext uri="{FF2B5EF4-FFF2-40B4-BE49-F238E27FC236}">
              <a16:creationId xmlns:a16="http://schemas.microsoft.com/office/drawing/2014/main" id="{AC26EC6A-F708-4BF0-B95E-446CB85B2723}"/>
            </a:ext>
          </a:extLst>
        </xdr:cNvPr>
        <xdr:cNvSpPr txBox="1">
          <a:spLocks noChangeArrowheads="1"/>
        </xdr:cNvSpPr>
      </xdr:nvSpPr>
      <xdr:spPr bwMode="auto">
        <a:xfrm>
          <a:off x="14261042" y="7642775"/>
          <a:ext cx="106377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104775</xdr:colOff>
      <xdr:row>45</xdr:row>
      <xdr:rowOff>123825</xdr:rowOff>
    </xdr:from>
    <xdr:ext cx="504825" cy="159531"/>
    <xdr:sp macro="" textlink="">
      <xdr:nvSpPr>
        <xdr:cNvPr id="970" name="Text Box 714">
          <a:extLst>
            <a:ext uri="{FF2B5EF4-FFF2-40B4-BE49-F238E27FC236}">
              <a16:creationId xmlns:a16="http://schemas.microsoft.com/office/drawing/2014/main" id="{518FA83A-ACEC-4591-BA76-B38F3E7A790B}"/>
            </a:ext>
          </a:extLst>
        </xdr:cNvPr>
        <xdr:cNvSpPr txBox="1">
          <a:spLocks noChangeArrowheads="1"/>
        </xdr:cNvSpPr>
      </xdr:nvSpPr>
      <xdr:spPr bwMode="auto">
        <a:xfrm>
          <a:off x="13522325" y="7839075"/>
          <a:ext cx="50482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</xdr:txBody>
    </xdr:sp>
    <xdr:clientData/>
  </xdr:one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 macro="" textlink="">
      <xdr:nvSpPr>
        <xdr:cNvPr id="971" name="Freeform 770">
          <a:extLst>
            <a:ext uri="{FF2B5EF4-FFF2-40B4-BE49-F238E27FC236}">
              <a16:creationId xmlns:a16="http://schemas.microsoft.com/office/drawing/2014/main" id="{CC7C8BAD-932E-4E91-B6A7-89FD78786D9D}"/>
            </a:ext>
          </a:extLst>
        </xdr:cNvPr>
        <xdr:cNvSpPr>
          <a:spLocks/>
        </xdr:cNvSpPr>
      </xdr:nvSpPr>
      <xdr:spPr bwMode="auto">
        <a:xfrm>
          <a:off x="10861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 macro="" textlink="">
      <xdr:nvSpPr>
        <xdr:cNvPr id="972" name="Freeform 773">
          <a:extLst>
            <a:ext uri="{FF2B5EF4-FFF2-40B4-BE49-F238E27FC236}">
              <a16:creationId xmlns:a16="http://schemas.microsoft.com/office/drawing/2014/main" id="{80651FD0-6860-4D4E-8D69-7026C3067C81}"/>
            </a:ext>
          </a:extLst>
        </xdr:cNvPr>
        <xdr:cNvSpPr>
          <a:spLocks/>
        </xdr:cNvSpPr>
      </xdr:nvSpPr>
      <xdr:spPr bwMode="auto">
        <a:xfrm>
          <a:off x="108235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490609</xdr:colOff>
      <xdr:row>45</xdr:row>
      <xdr:rowOff>61334</xdr:rowOff>
    </xdr:from>
    <xdr:to>
      <xdr:col>14</xdr:col>
      <xdr:colOff>695614</xdr:colOff>
      <xdr:row>45</xdr:row>
      <xdr:rowOff>74323</xdr:rowOff>
    </xdr:to>
    <xdr:sp macro="" textlink="">
      <xdr:nvSpPr>
        <xdr:cNvPr id="973" name="Line 781">
          <a:extLst>
            <a:ext uri="{FF2B5EF4-FFF2-40B4-BE49-F238E27FC236}">
              <a16:creationId xmlns:a16="http://schemas.microsoft.com/office/drawing/2014/main" id="{F6FDCAEC-845E-4384-8294-92BE728217A4}"/>
            </a:ext>
          </a:extLst>
        </xdr:cNvPr>
        <xdr:cNvSpPr>
          <a:spLocks noChangeShapeType="1"/>
        </xdr:cNvSpPr>
      </xdr:nvSpPr>
      <xdr:spPr bwMode="auto">
        <a:xfrm flipV="1">
          <a:off x="9018659" y="7776584"/>
          <a:ext cx="903505" cy="12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622300</xdr:colOff>
      <xdr:row>44</xdr:row>
      <xdr:rowOff>114300</xdr:rowOff>
    </xdr:from>
    <xdr:to>
      <xdr:col>13</xdr:col>
      <xdr:colOff>622300</xdr:colOff>
      <xdr:row>46</xdr:row>
      <xdr:rowOff>95250</xdr:rowOff>
    </xdr:to>
    <xdr:sp macro="" textlink="">
      <xdr:nvSpPr>
        <xdr:cNvPr id="974" name="Line 891">
          <a:extLst>
            <a:ext uri="{FF2B5EF4-FFF2-40B4-BE49-F238E27FC236}">
              <a16:creationId xmlns:a16="http://schemas.microsoft.com/office/drawing/2014/main" id="{AF170495-8A66-438B-8F61-C77C6DFB7025}"/>
            </a:ext>
          </a:extLst>
        </xdr:cNvPr>
        <xdr:cNvSpPr>
          <a:spLocks noChangeShapeType="1"/>
        </xdr:cNvSpPr>
      </xdr:nvSpPr>
      <xdr:spPr bwMode="auto">
        <a:xfrm flipV="1">
          <a:off x="9150350" y="7658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157092</xdr:colOff>
      <xdr:row>44</xdr:row>
      <xdr:rowOff>37783</xdr:rowOff>
    </xdr:from>
    <xdr:ext cx="346218" cy="184106"/>
    <xdr:sp macro="" textlink="">
      <xdr:nvSpPr>
        <xdr:cNvPr id="975" name="Text Box 976">
          <a:extLst>
            <a:ext uri="{FF2B5EF4-FFF2-40B4-BE49-F238E27FC236}">
              <a16:creationId xmlns:a16="http://schemas.microsoft.com/office/drawing/2014/main" id="{3A68608D-10DC-46CA-8A67-96A9B0AA1842}"/>
            </a:ext>
          </a:extLst>
        </xdr:cNvPr>
        <xdr:cNvSpPr txBox="1">
          <a:spLocks noChangeArrowheads="1"/>
        </xdr:cNvSpPr>
      </xdr:nvSpPr>
      <xdr:spPr bwMode="auto">
        <a:xfrm>
          <a:off x="9383642" y="7581583"/>
          <a:ext cx="346218" cy="1841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ﾗﾝﾄﾞﾘｰ</a:t>
          </a:r>
        </a:p>
      </xdr:txBody>
    </xdr:sp>
    <xdr:clientData/>
  </xdr:oneCellAnchor>
  <xdr:twoCellAnchor>
    <xdr:from>
      <xdr:col>16</xdr:col>
      <xdr:colOff>55684</xdr:colOff>
      <xdr:row>45</xdr:row>
      <xdr:rowOff>14195</xdr:rowOff>
    </xdr:from>
    <xdr:to>
      <xdr:col>16</xdr:col>
      <xdr:colOff>662754</xdr:colOff>
      <xdr:row>45</xdr:row>
      <xdr:rowOff>98910</xdr:rowOff>
    </xdr:to>
    <xdr:sp macro="" textlink="">
      <xdr:nvSpPr>
        <xdr:cNvPr id="976" name="Freeform 988">
          <a:extLst>
            <a:ext uri="{FF2B5EF4-FFF2-40B4-BE49-F238E27FC236}">
              <a16:creationId xmlns:a16="http://schemas.microsoft.com/office/drawing/2014/main" id="{A9322783-DDF4-4DC7-BE47-FD18BBF94CDC}"/>
            </a:ext>
          </a:extLst>
        </xdr:cNvPr>
        <xdr:cNvSpPr>
          <a:spLocks/>
        </xdr:cNvSpPr>
      </xdr:nvSpPr>
      <xdr:spPr bwMode="auto">
        <a:xfrm>
          <a:off x="10679234" y="7729445"/>
          <a:ext cx="607070" cy="84715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513"/>
            <a:gd name="connsiteY0" fmla="*/ 10000 h 10000"/>
            <a:gd name="connsiteX1" fmla="*/ 1000 w 10513"/>
            <a:gd name="connsiteY1" fmla="*/ 0 h 10000"/>
            <a:gd name="connsiteX2" fmla="*/ 10513 w 10513"/>
            <a:gd name="connsiteY2" fmla="*/ 358 h 10000"/>
            <a:gd name="connsiteX0" fmla="*/ 0 w 10513"/>
            <a:gd name="connsiteY0" fmla="*/ 9656 h 9656"/>
            <a:gd name="connsiteX1" fmla="*/ 1511 w 10513"/>
            <a:gd name="connsiteY1" fmla="*/ 5310 h 9656"/>
            <a:gd name="connsiteX2" fmla="*/ 10513 w 10513"/>
            <a:gd name="connsiteY2" fmla="*/ 14 h 9656"/>
            <a:gd name="connsiteX0" fmla="*/ 0 w 10000"/>
            <a:gd name="connsiteY0" fmla="*/ 10000 h 10000"/>
            <a:gd name="connsiteX1" fmla="*/ 1437 w 10000"/>
            <a:gd name="connsiteY1" fmla="*/ 5499 h 10000"/>
            <a:gd name="connsiteX2" fmla="*/ 10000 w 10000"/>
            <a:gd name="connsiteY2" fmla="*/ 14 h 10000"/>
            <a:gd name="connsiteX0" fmla="*/ 0 w 10000"/>
            <a:gd name="connsiteY0" fmla="*/ 10000 h 10000"/>
            <a:gd name="connsiteX1" fmla="*/ 1437 w 10000"/>
            <a:gd name="connsiteY1" fmla="*/ 5499 h 10000"/>
            <a:gd name="connsiteX2" fmla="*/ 10000 w 10000"/>
            <a:gd name="connsiteY2" fmla="*/ 14 h 10000"/>
            <a:gd name="connsiteX0" fmla="*/ 0 w 8617"/>
            <a:gd name="connsiteY0" fmla="*/ 8870 h 8870"/>
            <a:gd name="connsiteX1" fmla="*/ 1437 w 8617"/>
            <a:gd name="connsiteY1" fmla="*/ 4369 h 8870"/>
            <a:gd name="connsiteX2" fmla="*/ 8617 w 8617"/>
            <a:gd name="connsiteY2" fmla="*/ 17 h 8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17" h="8870">
              <a:moveTo>
                <a:pt x="0" y="8870"/>
              </a:moveTo>
              <a:cubicBezTo>
                <a:pt x="394" y="6740"/>
                <a:pt x="865" y="4610"/>
                <a:pt x="1437" y="4369"/>
              </a:cubicBezTo>
              <a:cubicBezTo>
                <a:pt x="4291" y="4714"/>
                <a:pt x="5763" y="-327"/>
                <a:pt x="8617" y="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41471</xdr:colOff>
      <xdr:row>41</xdr:row>
      <xdr:rowOff>63501</xdr:rowOff>
    </xdr:from>
    <xdr:to>
      <xdr:col>16</xdr:col>
      <xdr:colOff>88412</xdr:colOff>
      <xdr:row>48</xdr:row>
      <xdr:rowOff>125293</xdr:rowOff>
    </xdr:to>
    <xdr:sp macro="" textlink="">
      <xdr:nvSpPr>
        <xdr:cNvPr id="977" name="Freeform 989">
          <a:extLst>
            <a:ext uri="{FF2B5EF4-FFF2-40B4-BE49-F238E27FC236}">
              <a16:creationId xmlns:a16="http://schemas.microsoft.com/office/drawing/2014/main" id="{1881CCCD-4C7C-4DE0-9825-5475C911330E}"/>
            </a:ext>
          </a:extLst>
        </xdr:cNvPr>
        <xdr:cNvSpPr>
          <a:spLocks/>
        </xdr:cNvSpPr>
      </xdr:nvSpPr>
      <xdr:spPr bwMode="auto">
        <a:xfrm>
          <a:off x="10667138" y="7179734"/>
          <a:ext cx="46941" cy="1276759"/>
        </a:xfrm>
        <a:custGeom>
          <a:avLst/>
          <a:gdLst>
            <a:gd name="T0" fmla="*/ 0 w 1"/>
            <a:gd name="T1" fmla="*/ 2147483647 h 98"/>
            <a:gd name="T2" fmla="*/ 0 w 1"/>
            <a:gd name="T3" fmla="*/ 2147483647 h 98"/>
            <a:gd name="T4" fmla="*/ 0 w 1"/>
            <a:gd name="T5" fmla="*/ 0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98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684648</xdr:colOff>
      <xdr:row>45</xdr:row>
      <xdr:rowOff>102383</xdr:rowOff>
    </xdr:from>
    <xdr:to>
      <xdr:col>16</xdr:col>
      <xdr:colOff>97414</xdr:colOff>
      <xdr:row>46</xdr:row>
      <xdr:rowOff>27059</xdr:rowOff>
    </xdr:to>
    <xdr:sp macro="" textlink="">
      <xdr:nvSpPr>
        <xdr:cNvPr id="978" name="AutoShape 990">
          <a:extLst>
            <a:ext uri="{FF2B5EF4-FFF2-40B4-BE49-F238E27FC236}">
              <a16:creationId xmlns:a16="http://schemas.microsoft.com/office/drawing/2014/main" id="{75DF55F3-FA1D-49BA-9F2D-0462CBD514F9}"/>
            </a:ext>
          </a:extLst>
        </xdr:cNvPr>
        <xdr:cNvSpPr>
          <a:spLocks noChangeArrowheads="1"/>
        </xdr:cNvSpPr>
      </xdr:nvSpPr>
      <xdr:spPr bwMode="auto">
        <a:xfrm>
          <a:off x="10609698" y="7817633"/>
          <a:ext cx="111266" cy="96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408948</xdr:colOff>
      <xdr:row>41</xdr:row>
      <xdr:rowOff>36801</xdr:rowOff>
    </xdr:from>
    <xdr:ext cx="519545" cy="138546"/>
    <xdr:sp macro="" textlink="">
      <xdr:nvSpPr>
        <xdr:cNvPr id="979" name="Text Box 1020">
          <a:extLst>
            <a:ext uri="{FF2B5EF4-FFF2-40B4-BE49-F238E27FC236}">
              <a16:creationId xmlns:a16="http://schemas.microsoft.com/office/drawing/2014/main" id="{C95AF599-EB9B-4520-AD21-68CC222B24F9}"/>
            </a:ext>
          </a:extLst>
        </xdr:cNvPr>
        <xdr:cNvSpPr txBox="1">
          <a:spLocks noChangeArrowheads="1"/>
        </xdr:cNvSpPr>
      </xdr:nvSpPr>
      <xdr:spPr bwMode="auto">
        <a:xfrm>
          <a:off x="8936998" y="7066251"/>
          <a:ext cx="519545" cy="13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36576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13</xdr:col>
      <xdr:colOff>136277</xdr:colOff>
      <xdr:row>45</xdr:row>
      <xdr:rowOff>32257</xdr:rowOff>
    </xdr:from>
    <xdr:ext cx="407377" cy="168508"/>
    <xdr:sp macro="" textlink="">
      <xdr:nvSpPr>
        <xdr:cNvPr id="980" name="Text Box 1193">
          <a:extLst>
            <a:ext uri="{FF2B5EF4-FFF2-40B4-BE49-F238E27FC236}">
              <a16:creationId xmlns:a16="http://schemas.microsoft.com/office/drawing/2014/main" id="{D89AE7A3-71A8-4271-A260-88D9EBD46126}"/>
            </a:ext>
          </a:extLst>
        </xdr:cNvPr>
        <xdr:cNvSpPr txBox="1">
          <a:spLocks noChangeArrowheads="1"/>
        </xdr:cNvSpPr>
      </xdr:nvSpPr>
      <xdr:spPr bwMode="auto">
        <a:xfrm>
          <a:off x="8664327" y="7747507"/>
          <a:ext cx="40737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>
    <xdr:from>
      <xdr:col>17</xdr:col>
      <xdr:colOff>354878</xdr:colOff>
      <xdr:row>45</xdr:row>
      <xdr:rowOff>91210</xdr:rowOff>
    </xdr:from>
    <xdr:to>
      <xdr:col>17</xdr:col>
      <xdr:colOff>662853</xdr:colOff>
      <xdr:row>46</xdr:row>
      <xdr:rowOff>157885</xdr:rowOff>
    </xdr:to>
    <xdr:sp macro="" textlink="">
      <xdr:nvSpPr>
        <xdr:cNvPr id="981" name="Line 1195">
          <a:extLst>
            <a:ext uri="{FF2B5EF4-FFF2-40B4-BE49-F238E27FC236}">
              <a16:creationId xmlns:a16="http://schemas.microsoft.com/office/drawing/2014/main" id="{D109DB04-48C2-4B74-ACB5-F1429224B98D}"/>
            </a:ext>
          </a:extLst>
        </xdr:cNvPr>
        <xdr:cNvSpPr>
          <a:spLocks noChangeShapeType="1"/>
        </xdr:cNvSpPr>
      </xdr:nvSpPr>
      <xdr:spPr bwMode="auto">
        <a:xfrm flipV="1">
          <a:off x="11676928" y="7806460"/>
          <a:ext cx="3079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662418</xdr:colOff>
      <xdr:row>43</xdr:row>
      <xdr:rowOff>133216</xdr:rowOff>
    </xdr:from>
    <xdr:to>
      <xdr:col>18</xdr:col>
      <xdr:colOff>298018</xdr:colOff>
      <xdr:row>48</xdr:row>
      <xdr:rowOff>38692</xdr:rowOff>
    </xdr:to>
    <xdr:sp macro="" textlink="">
      <xdr:nvSpPr>
        <xdr:cNvPr id="982" name="Freeform 1196">
          <a:extLst>
            <a:ext uri="{FF2B5EF4-FFF2-40B4-BE49-F238E27FC236}">
              <a16:creationId xmlns:a16="http://schemas.microsoft.com/office/drawing/2014/main" id="{12B70235-E28F-4A45-AB1E-C19F8582C729}"/>
            </a:ext>
          </a:extLst>
        </xdr:cNvPr>
        <xdr:cNvSpPr>
          <a:spLocks/>
        </xdr:cNvSpPr>
      </xdr:nvSpPr>
      <xdr:spPr bwMode="auto">
        <a:xfrm>
          <a:off x="11984468" y="7505566"/>
          <a:ext cx="334100" cy="762726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109 w 10000"/>
            <a:gd name="connsiteY0" fmla="*/ 10717 h 10717"/>
            <a:gd name="connsiteX1" fmla="*/ 0 w 10000"/>
            <a:gd name="connsiteY1" fmla="*/ 5443 h 10717"/>
            <a:gd name="connsiteX2" fmla="*/ 10000 w 10000"/>
            <a:gd name="connsiteY2" fmla="*/ 0 h 10717"/>
            <a:gd name="connsiteX0" fmla="*/ 109 w 7717"/>
            <a:gd name="connsiteY0" fmla="*/ 9355 h 9355"/>
            <a:gd name="connsiteX1" fmla="*/ 0 w 7717"/>
            <a:gd name="connsiteY1" fmla="*/ 4081 h 9355"/>
            <a:gd name="connsiteX2" fmla="*/ 7717 w 7717"/>
            <a:gd name="connsiteY2" fmla="*/ 0 h 9355"/>
            <a:gd name="connsiteX0" fmla="*/ 141 w 8520"/>
            <a:gd name="connsiteY0" fmla="*/ 9204 h 9204"/>
            <a:gd name="connsiteX1" fmla="*/ 0 w 8520"/>
            <a:gd name="connsiteY1" fmla="*/ 3566 h 9204"/>
            <a:gd name="connsiteX2" fmla="*/ 8520 w 8520"/>
            <a:gd name="connsiteY2" fmla="*/ 0 h 92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20" h="9204">
              <a:moveTo>
                <a:pt x="141" y="9204"/>
              </a:moveTo>
              <a:cubicBezTo>
                <a:pt x="95" y="7325"/>
                <a:pt x="47" y="5446"/>
                <a:pt x="0" y="3566"/>
              </a:cubicBezTo>
              <a:cubicBezTo>
                <a:pt x="4319" y="1627"/>
                <a:pt x="4201" y="1939"/>
                <a:pt x="85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613818</xdr:colOff>
      <xdr:row>45</xdr:row>
      <xdr:rowOff>167413</xdr:rowOff>
    </xdr:from>
    <xdr:to>
      <xdr:col>18</xdr:col>
      <xdr:colOff>16933</xdr:colOff>
      <xdr:row>46</xdr:row>
      <xdr:rowOff>97366</xdr:rowOff>
    </xdr:to>
    <xdr:sp macro="" textlink="">
      <xdr:nvSpPr>
        <xdr:cNvPr id="983" name="AutoShape 1197">
          <a:extLst>
            <a:ext uri="{FF2B5EF4-FFF2-40B4-BE49-F238E27FC236}">
              <a16:creationId xmlns:a16="http://schemas.microsoft.com/office/drawing/2014/main" id="{CCDDEBBE-8369-4DE5-8642-3991A66D3229}"/>
            </a:ext>
          </a:extLst>
        </xdr:cNvPr>
        <xdr:cNvSpPr>
          <a:spLocks noChangeArrowheads="1"/>
        </xdr:cNvSpPr>
      </xdr:nvSpPr>
      <xdr:spPr bwMode="auto">
        <a:xfrm>
          <a:off x="11937985" y="7977913"/>
          <a:ext cx="101615" cy="1035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5412</xdr:colOff>
      <xdr:row>46</xdr:row>
      <xdr:rowOff>131691</xdr:rowOff>
    </xdr:from>
    <xdr:ext cx="640411" cy="133494"/>
    <xdr:sp macro="" textlink="">
      <xdr:nvSpPr>
        <xdr:cNvPr id="984" name="Text Box 1199">
          <a:extLst>
            <a:ext uri="{FF2B5EF4-FFF2-40B4-BE49-F238E27FC236}">
              <a16:creationId xmlns:a16="http://schemas.microsoft.com/office/drawing/2014/main" id="{8763D1B8-FA8B-4D9A-A817-D5AB39E210C4}"/>
            </a:ext>
          </a:extLst>
        </xdr:cNvPr>
        <xdr:cNvSpPr txBox="1">
          <a:spLocks noChangeArrowheads="1"/>
        </xdr:cNvSpPr>
      </xdr:nvSpPr>
      <xdr:spPr bwMode="auto">
        <a:xfrm>
          <a:off x="11327462" y="8018391"/>
          <a:ext cx="640411" cy="133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山口王子跡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oneCellAnchor>
  <xdr:twoCellAnchor>
    <xdr:from>
      <xdr:col>17</xdr:col>
      <xdr:colOff>632402</xdr:colOff>
      <xdr:row>47</xdr:row>
      <xdr:rowOff>95250</xdr:rowOff>
    </xdr:from>
    <xdr:to>
      <xdr:col>18</xdr:col>
      <xdr:colOff>10102</xdr:colOff>
      <xdr:row>48</xdr:row>
      <xdr:rowOff>28575</xdr:rowOff>
    </xdr:to>
    <xdr:grpSp>
      <xdr:nvGrpSpPr>
        <xdr:cNvPr id="985" name="Group 1200">
          <a:extLst>
            <a:ext uri="{FF2B5EF4-FFF2-40B4-BE49-F238E27FC236}">
              <a16:creationId xmlns:a16="http://schemas.microsoft.com/office/drawing/2014/main" id="{041BE874-FEAC-4C43-98B6-8285FF4970D9}"/>
            </a:ext>
          </a:extLst>
        </xdr:cNvPr>
        <xdr:cNvGrpSpPr>
          <a:grpSpLocks/>
        </xdr:cNvGrpSpPr>
      </xdr:nvGrpSpPr>
      <xdr:grpSpPr bwMode="auto">
        <a:xfrm>
          <a:off x="11751740" y="8084527"/>
          <a:ext cx="63500" cy="103310"/>
          <a:chOff x="718" y="97"/>
          <a:chExt cx="23" cy="15"/>
        </a:xfrm>
      </xdr:grpSpPr>
      <xdr:sp macro="" textlink="">
        <xdr:nvSpPr>
          <xdr:cNvPr id="986" name="Freeform 1201">
            <a:extLst>
              <a:ext uri="{FF2B5EF4-FFF2-40B4-BE49-F238E27FC236}">
                <a16:creationId xmlns:a16="http://schemas.microsoft.com/office/drawing/2014/main" id="{46935F65-C67E-4B88-989E-63C1E2ADE73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7" name="Freeform 1202">
            <a:extLst>
              <a:ext uri="{FF2B5EF4-FFF2-40B4-BE49-F238E27FC236}">
                <a16:creationId xmlns:a16="http://schemas.microsoft.com/office/drawing/2014/main" id="{93F25F20-2215-44C0-97E8-3359BB914D7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614791</xdr:colOff>
      <xdr:row>41</xdr:row>
      <xdr:rowOff>167771</xdr:rowOff>
    </xdr:from>
    <xdr:to>
      <xdr:col>14</xdr:col>
      <xdr:colOff>131690</xdr:colOff>
      <xdr:row>48</xdr:row>
      <xdr:rowOff>167413</xdr:rowOff>
    </xdr:to>
    <xdr:sp macro="" textlink="">
      <xdr:nvSpPr>
        <xdr:cNvPr id="988" name="Freeform 780">
          <a:extLst>
            <a:ext uri="{FF2B5EF4-FFF2-40B4-BE49-F238E27FC236}">
              <a16:creationId xmlns:a16="http://schemas.microsoft.com/office/drawing/2014/main" id="{FF3B0820-0E0B-47BA-BB02-405D5272518D}"/>
            </a:ext>
          </a:extLst>
        </xdr:cNvPr>
        <xdr:cNvSpPr>
          <a:spLocks/>
        </xdr:cNvSpPr>
      </xdr:nvSpPr>
      <xdr:spPr bwMode="auto">
        <a:xfrm>
          <a:off x="9142841" y="7197221"/>
          <a:ext cx="215399" cy="1199792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  <a:gd name="connsiteX0" fmla="*/ 0 w 10286"/>
            <a:gd name="connsiteY0" fmla="*/ 11639 h 11639"/>
            <a:gd name="connsiteX1" fmla="*/ 911 w 10286"/>
            <a:gd name="connsiteY1" fmla="*/ 5670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828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828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91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91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135 w 10286"/>
            <a:gd name="connsiteY1" fmla="*/ 598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135 w 10286"/>
            <a:gd name="connsiteY1" fmla="*/ 5986 h 11639"/>
            <a:gd name="connsiteX2" fmla="*/ 10286 w 10286"/>
            <a:gd name="connsiteY2" fmla="*/ 5670 h 11639"/>
            <a:gd name="connsiteX3" fmla="*/ 10286 w 10286"/>
            <a:gd name="connsiteY3" fmla="*/ 0 h 11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86" h="11639">
              <a:moveTo>
                <a:pt x="0" y="11639"/>
              </a:moveTo>
              <a:cubicBezTo>
                <a:pt x="189" y="9702"/>
                <a:pt x="-54" y="7923"/>
                <a:pt x="135" y="5986"/>
              </a:cubicBezTo>
              <a:cubicBezTo>
                <a:pt x="786" y="5600"/>
                <a:pt x="7046" y="5723"/>
                <a:pt x="10286" y="5670"/>
              </a:cubicBezTo>
              <a:lnTo>
                <a:pt x="1028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546533</xdr:colOff>
      <xdr:row>46</xdr:row>
      <xdr:rowOff>163729</xdr:rowOff>
    </xdr:from>
    <xdr:to>
      <xdr:col>13</xdr:col>
      <xdr:colOff>689408</xdr:colOff>
      <xdr:row>47</xdr:row>
      <xdr:rowOff>144679</xdr:rowOff>
    </xdr:to>
    <xdr:sp macro="" textlink="">
      <xdr:nvSpPr>
        <xdr:cNvPr id="989" name="Oval 782">
          <a:extLst>
            <a:ext uri="{FF2B5EF4-FFF2-40B4-BE49-F238E27FC236}">
              <a16:creationId xmlns:a16="http://schemas.microsoft.com/office/drawing/2014/main" id="{CE7EC733-177F-443B-8B96-077282BEBC9E}"/>
            </a:ext>
          </a:extLst>
        </xdr:cNvPr>
        <xdr:cNvSpPr>
          <a:spLocks noChangeArrowheads="1"/>
        </xdr:cNvSpPr>
      </xdr:nvSpPr>
      <xdr:spPr bwMode="auto">
        <a:xfrm>
          <a:off x="9074583" y="8050429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689119</xdr:colOff>
      <xdr:row>47</xdr:row>
      <xdr:rowOff>120465</xdr:rowOff>
    </xdr:from>
    <xdr:to>
      <xdr:col>16</xdr:col>
      <xdr:colOff>90199</xdr:colOff>
      <xdr:row>48</xdr:row>
      <xdr:rowOff>46504</xdr:rowOff>
    </xdr:to>
    <xdr:sp macro="" textlink="">
      <xdr:nvSpPr>
        <xdr:cNvPr id="990" name="Oval 812">
          <a:extLst>
            <a:ext uri="{FF2B5EF4-FFF2-40B4-BE49-F238E27FC236}">
              <a16:creationId xmlns:a16="http://schemas.microsoft.com/office/drawing/2014/main" id="{432663DB-7899-4BB4-AAFE-964A27C277AD}"/>
            </a:ext>
          </a:extLst>
        </xdr:cNvPr>
        <xdr:cNvSpPr>
          <a:spLocks noChangeArrowheads="1"/>
        </xdr:cNvSpPr>
      </xdr:nvSpPr>
      <xdr:spPr bwMode="auto">
        <a:xfrm>
          <a:off x="10619813" y="8203486"/>
          <a:ext cx="100021" cy="980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389659</xdr:colOff>
      <xdr:row>43</xdr:row>
      <xdr:rowOff>155142</xdr:rowOff>
    </xdr:from>
    <xdr:ext cx="553821" cy="119328"/>
    <xdr:sp macro="" textlink="">
      <xdr:nvSpPr>
        <xdr:cNvPr id="991" name="Text Box 1193">
          <a:extLst>
            <a:ext uri="{FF2B5EF4-FFF2-40B4-BE49-F238E27FC236}">
              <a16:creationId xmlns:a16="http://schemas.microsoft.com/office/drawing/2014/main" id="{B0D32737-C9C3-44F2-96FA-03189AEFEEA5}"/>
            </a:ext>
          </a:extLst>
        </xdr:cNvPr>
        <xdr:cNvSpPr txBox="1">
          <a:spLocks noChangeArrowheads="1"/>
        </xdr:cNvSpPr>
      </xdr:nvSpPr>
      <xdr:spPr bwMode="auto">
        <a:xfrm>
          <a:off x="8917709" y="7527492"/>
          <a:ext cx="553821" cy="119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oneCellAnchor>
  <xdr:twoCellAnchor editAs="oneCell">
    <xdr:from>
      <xdr:col>12</xdr:col>
      <xdr:colOff>723900</xdr:colOff>
      <xdr:row>40</xdr:row>
      <xdr:rowOff>161925</xdr:rowOff>
    </xdr:from>
    <xdr:to>
      <xdr:col>13</xdr:col>
      <xdr:colOff>35901</xdr:colOff>
      <xdr:row>42</xdr:row>
      <xdr:rowOff>57883</xdr:rowOff>
    </xdr:to>
    <xdr:sp macro="" textlink="">
      <xdr:nvSpPr>
        <xdr:cNvPr id="992" name="Text Box 1058">
          <a:extLst>
            <a:ext uri="{FF2B5EF4-FFF2-40B4-BE49-F238E27FC236}">
              <a16:creationId xmlns:a16="http://schemas.microsoft.com/office/drawing/2014/main" id="{C63E90A4-4EE8-4BAB-A4FE-3AD2BBE87F58}"/>
            </a:ext>
          </a:extLst>
        </xdr:cNvPr>
        <xdr:cNvSpPr txBox="1">
          <a:spLocks noChangeArrowheads="1"/>
        </xdr:cNvSpPr>
      </xdr:nvSpPr>
      <xdr:spPr bwMode="auto">
        <a:xfrm>
          <a:off x="8528050" y="7019925"/>
          <a:ext cx="35901" cy="2388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40</xdr:row>
      <xdr:rowOff>161925</xdr:rowOff>
    </xdr:from>
    <xdr:to>
      <xdr:col>19</xdr:col>
      <xdr:colOff>35902</xdr:colOff>
      <xdr:row>42</xdr:row>
      <xdr:rowOff>57882</xdr:rowOff>
    </xdr:to>
    <xdr:sp macro="" textlink="">
      <xdr:nvSpPr>
        <xdr:cNvPr id="993" name="Text Box 1058">
          <a:extLst>
            <a:ext uri="{FF2B5EF4-FFF2-40B4-BE49-F238E27FC236}">
              <a16:creationId xmlns:a16="http://schemas.microsoft.com/office/drawing/2014/main" id="{2A97C975-6CE1-4BE5-BA1C-4F7476A18625}"/>
            </a:ext>
          </a:extLst>
        </xdr:cNvPr>
        <xdr:cNvSpPr txBox="1">
          <a:spLocks noChangeArrowheads="1"/>
        </xdr:cNvSpPr>
      </xdr:nvSpPr>
      <xdr:spPr bwMode="auto">
        <a:xfrm>
          <a:off x="12719050" y="7019925"/>
          <a:ext cx="35901" cy="2388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618764</xdr:colOff>
      <xdr:row>44</xdr:row>
      <xdr:rowOff>68190</xdr:rowOff>
    </xdr:from>
    <xdr:to>
      <xdr:col>16</xdr:col>
      <xdr:colOff>6350</xdr:colOff>
      <xdr:row>44</xdr:row>
      <xdr:rowOff>115815</xdr:rowOff>
    </xdr:to>
    <xdr:sp macro="" textlink="">
      <xdr:nvSpPr>
        <xdr:cNvPr id="994" name="Freeform 770">
          <a:extLst>
            <a:ext uri="{FF2B5EF4-FFF2-40B4-BE49-F238E27FC236}">
              <a16:creationId xmlns:a16="http://schemas.microsoft.com/office/drawing/2014/main" id="{0C224A68-71A3-4FBF-90B0-EFE1FE8027AC}"/>
            </a:ext>
          </a:extLst>
        </xdr:cNvPr>
        <xdr:cNvSpPr>
          <a:spLocks/>
        </xdr:cNvSpPr>
      </xdr:nvSpPr>
      <xdr:spPr bwMode="auto">
        <a:xfrm>
          <a:off x="10543814" y="7611990"/>
          <a:ext cx="86086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995" name="Freeform 770">
          <a:extLst>
            <a:ext uri="{FF2B5EF4-FFF2-40B4-BE49-F238E27FC236}">
              <a16:creationId xmlns:a16="http://schemas.microsoft.com/office/drawing/2014/main" id="{382B6B61-E065-44B7-A2C5-8D0342A5D048}"/>
            </a:ext>
          </a:extLst>
        </xdr:cNvPr>
        <xdr:cNvSpPr>
          <a:spLocks/>
        </xdr:cNvSpPr>
      </xdr:nvSpPr>
      <xdr:spPr bwMode="auto">
        <a:xfrm>
          <a:off x="12258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43</xdr:row>
      <xdr:rowOff>95250</xdr:rowOff>
    </xdr:from>
    <xdr:to>
      <xdr:col>14</xdr:col>
      <xdr:colOff>323850</xdr:colOff>
      <xdr:row>43</xdr:row>
      <xdr:rowOff>142875</xdr:rowOff>
    </xdr:to>
    <xdr:sp macro="" textlink="">
      <xdr:nvSpPr>
        <xdr:cNvPr id="996" name="Freeform 770">
          <a:extLst>
            <a:ext uri="{FF2B5EF4-FFF2-40B4-BE49-F238E27FC236}">
              <a16:creationId xmlns:a16="http://schemas.microsoft.com/office/drawing/2014/main" id="{4123FB73-8CC4-4B43-A89D-74693AECFB1E}"/>
            </a:ext>
          </a:extLst>
        </xdr:cNvPr>
        <xdr:cNvSpPr>
          <a:spLocks/>
        </xdr:cNvSpPr>
      </xdr:nvSpPr>
      <xdr:spPr bwMode="auto">
        <a:xfrm>
          <a:off x="9464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473319</xdr:colOff>
      <xdr:row>45</xdr:row>
      <xdr:rowOff>69605</xdr:rowOff>
    </xdr:from>
    <xdr:to>
      <xdr:col>19</xdr:col>
      <xdr:colOff>718768</xdr:colOff>
      <xdr:row>46</xdr:row>
      <xdr:rowOff>105837</xdr:rowOff>
    </xdr:to>
    <xdr:sp macro="" textlink="">
      <xdr:nvSpPr>
        <xdr:cNvPr id="997" name="六角形 996">
          <a:extLst>
            <a:ext uri="{FF2B5EF4-FFF2-40B4-BE49-F238E27FC236}">
              <a16:creationId xmlns:a16="http://schemas.microsoft.com/office/drawing/2014/main" id="{478F9B03-B745-45F3-87AE-953A3B9781D8}"/>
            </a:ext>
          </a:extLst>
        </xdr:cNvPr>
        <xdr:cNvSpPr/>
      </xdr:nvSpPr>
      <xdr:spPr bwMode="auto">
        <a:xfrm>
          <a:off x="13192369" y="7784855"/>
          <a:ext cx="226399" cy="2076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37470</xdr:colOff>
      <xdr:row>47</xdr:row>
      <xdr:rowOff>157999</xdr:rowOff>
    </xdr:from>
    <xdr:to>
      <xdr:col>18</xdr:col>
      <xdr:colOff>194829</xdr:colOff>
      <xdr:row>48</xdr:row>
      <xdr:rowOff>115456</xdr:rowOff>
    </xdr:to>
    <xdr:sp macro="" textlink="">
      <xdr:nvSpPr>
        <xdr:cNvPr id="998" name="六角形 997">
          <a:extLst>
            <a:ext uri="{FF2B5EF4-FFF2-40B4-BE49-F238E27FC236}">
              <a16:creationId xmlns:a16="http://schemas.microsoft.com/office/drawing/2014/main" id="{749BDE62-2176-410A-A91F-F8D4D4097FE9}"/>
            </a:ext>
          </a:extLst>
        </xdr:cNvPr>
        <xdr:cNvSpPr/>
      </xdr:nvSpPr>
      <xdr:spPr bwMode="auto">
        <a:xfrm>
          <a:off x="12058020" y="8216149"/>
          <a:ext cx="157359" cy="1289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59262</xdr:colOff>
      <xdr:row>43</xdr:row>
      <xdr:rowOff>14819</xdr:rowOff>
    </xdr:from>
    <xdr:to>
      <xdr:col>18</xdr:col>
      <xdr:colOff>232829</xdr:colOff>
      <xdr:row>44</xdr:row>
      <xdr:rowOff>29635</xdr:rowOff>
    </xdr:to>
    <xdr:sp macro="" textlink="">
      <xdr:nvSpPr>
        <xdr:cNvPr id="999" name="六角形 998">
          <a:extLst>
            <a:ext uri="{FF2B5EF4-FFF2-40B4-BE49-F238E27FC236}">
              <a16:creationId xmlns:a16="http://schemas.microsoft.com/office/drawing/2014/main" id="{5872A8ED-1201-493A-A120-9FCE9E823E76}"/>
            </a:ext>
          </a:extLst>
        </xdr:cNvPr>
        <xdr:cNvSpPr/>
      </xdr:nvSpPr>
      <xdr:spPr bwMode="auto">
        <a:xfrm>
          <a:off x="12081929" y="7478186"/>
          <a:ext cx="173567" cy="188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495376</xdr:colOff>
      <xdr:row>41</xdr:row>
      <xdr:rowOff>50365</xdr:rowOff>
    </xdr:from>
    <xdr:to>
      <xdr:col>15</xdr:col>
      <xdr:colOff>740825</xdr:colOff>
      <xdr:row>42</xdr:row>
      <xdr:rowOff>89004</xdr:rowOff>
    </xdr:to>
    <xdr:sp macro="" textlink="">
      <xdr:nvSpPr>
        <xdr:cNvPr id="1000" name="六角形 999">
          <a:extLst>
            <a:ext uri="{FF2B5EF4-FFF2-40B4-BE49-F238E27FC236}">
              <a16:creationId xmlns:a16="http://schemas.microsoft.com/office/drawing/2014/main" id="{1D18CCF5-E353-4AA6-A643-3641A612F2A7}"/>
            </a:ext>
          </a:extLst>
        </xdr:cNvPr>
        <xdr:cNvSpPr/>
      </xdr:nvSpPr>
      <xdr:spPr bwMode="auto">
        <a:xfrm>
          <a:off x="10420426" y="7079815"/>
          <a:ext cx="200999" cy="2100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584183</xdr:colOff>
      <xdr:row>42</xdr:row>
      <xdr:rowOff>124776</xdr:rowOff>
    </xdr:from>
    <xdr:to>
      <xdr:col>14</xdr:col>
      <xdr:colOff>73963</xdr:colOff>
      <xdr:row>43</xdr:row>
      <xdr:rowOff>68552</xdr:rowOff>
    </xdr:to>
    <xdr:sp macro="" textlink="">
      <xdr:nvSpPr>
        <xdr:cNvPr id="1001" name="六角形 1000">
          <a:extLst>
            <a:ext uri="{FF2B5EF4-FFF2-40B4-BE49-F238E27FC236}">
              <a16:creationId xmlns:a16="http://schemas.microsoft.com/office/drawing/2014/main" id="{3B86E1AB-7948-4F5C-ABAF-8BDA34D0B094}"/>
            </a:ext>
          </a:extLst>
        </xdr:cNvPr>
        <xdr:cNvSpPr/>
      </xdr:nvSpPr>
      <xdr:spPr bwMode="auto">
        <a:xfrm>
          <a:off x="9112233" y="7325676"/>
          <a:ext cx="188280" cy="1152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497041</xdr:colOff>
      <xdr:row>45</xdr:row>
      <xdr:rowOff>83484</xdr:rowOff>
    </xdr:from>
    <xdr:to>
      <xdr:col>14</xdr:col>
      <xdr:colOff>642217</xdr:colOff>
      <xdr:row>46</xdr:row>
      <xdr:rowOff>39687</xdr:rowOff>
    </xdr:to>
    <xdr:sp macro="" textlink="">
      <xdr:nvSpPr>
        <xdr:cNvPr id="1002" name="六角形 1001">
          <a:extLst>
            <a:ext uri="{FF2B5EF4-FFF2-40B4-BE49-F238E27FC236}">
              <a16:creationId xmlns:a16="http://schemas.microsoft.com/office/drawing/2014/main" id="{3B851AC9-0EDD-425B-BD30-7539E69CA6E3}"/>
            </a:ext>
          </a:extLst>
        </xdr:cNvPr>
        <xdr:cNvSpPr/>
      </xdr:nvSpPr>
      <xdr:spPr bwMode="auto">
        <a:xfrm>
          <a:off x="9723591" y="7798734"/>
          <a:ext cx="145176" cy="1276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411194</xdr:colOff>
      <xdr:row>47</xdr:row>
      <xdr:rowOff>30595</xdr:rowOff>
    </xdr:from>
    <xdr:to>
      <xdr:col>16</xdr:col>
      <xdr:colOff>597117</xdr:colOff>
      <xdr:row>48</xdr:row>
      <xdr:rowOff>7216</xdr:rowOff>
    </xdr:to>
    <xdr:sp macro="" textlink="">
      <xdr:nvSpPr>
        <xdr:cNvPr id="1003" name="六角形 1002">
          <a:extLst>
            <a:ext uri="{FF2B5EF4-FFF2-40B4-BE49-F238E27FC236}">
              <a16:creationId xmlns:a16="http://schemas.microsoft.com/office/drawing/2014/main" id="{2FEAD8F6-6289-4A30-81F5-A5632E5E293A}"/>
            </a:ext>
          </a:extLst>
        </xdr:cNvPr>
        <xdr:cNvSpPr/>
      </xdr:nvSpPr>
      <xdr:spPr bwMode="auto">
        <a:xfrm>
          <a:off x="11034744" y="8088745"/>
          <a:ext cx="185923" cy="1480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16</xdr:col>
      <xdr:colOff>260105</xdr:colOff>
      <xdr:row>44</xdr:row>
      <xdr:rowOff>91772</xdr:rowOff>
    </xdr:from>
    <xdr:to>
      <xdr:col>16</xdr:col>
      <xdr:colOff>373786</xdr:colOff>
      <xdr:row>45</xdr:row>
      <xdr:rowOff>31132</xdr:rowOff>
    </xdr:to>
    <xdr:sp macro="" textlink="">
      <xdr:nvSpPr>
        <xdr:cNvPr id="1004" name="六角形 1003">
          <a:extLst>
            <a:ext uri="{FF2B5EF4-FFF2-40B4-BE49-F238E27FC236}">
              <a16:creationId xmlns:a16="http://schemas.microsoft.com/office/drawing/2014/main" id="{E5A36F65-03A4-460B-AA06-8850B5C083A3}"/>
            </a:ext>
          </a:extLst>
        </xdr:cNvPr>
        <xdr:cNvSpPr/>
      </xdr:nvSpPr>
      <xdr:spPr bwMode="auto">
        <a:xfrm>
          <a:off x="10883655" y="7635572"/>
          <a:ext cx="113681" cy="1108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 editAs="oneCell">
    <xdr:from>
      <xdr:col>14</xdr:col>
      <xdr:colOff>216355</xdr:colOff>
      <xdr:row>46</xdr:row>
      <xdr:rowOff>83800</xdr:rowOff>
    </xdr:from>
    <xdr:to>
      <xdr:col>14</xdr:col>
      <xdr:colOff>452798</xdr:colOff>
      <xdr:row>47</xdr:row>
      <xdr:rowOff>135298</xdr:rowOff>
    </xdr:to>
    <xdr:grpSp>
      <xdr:nvGrpSpPr>
        <xdr:cNvPr id="1005" name="Group 6672">
          <a:extLst>
            <a:ext uri="{FF2B5EF4-FFF2-40B4-BE49-F238E27FC236}">
              <a16:creationId xmlns:a16="http://schemas.microsoft.com/office/drawing/2014/main" id="{D07150BD-D78B-4E4D-829B-24BD0177DE9E}"/>
            </a:ext>
          </a:extLst>
        </xdr:cNvPr>
        <xdr:cNvGrpSpPr>
          <a:grpSpLocks/>
        </xdr:cNvGrpSpPr>
      </xdr:nvGrpSpPr>
      <xdr:grpSpPr bwMode="auto">
        <a:xfrm>
          <a:off x="9278293" y="7903092"/>
          <a:ext cx="236443" cy="221483"/>
          <a:chOff x="525" y="101"/>
          <a:chExt cx="46" cy="44"/>
        </a:xfrm>
      </xdr:grpSpPr>
      <xdr:pic>
        <xdr:nvPicPr>
          <xdr:cNvPr id="1006" name="Picture 6673" descr="route2">
            <a:extLst>
              <a:ext uri="{FF2B5EF4-FFF2-40B4-BE49-F238E27FC236}">
                <a16:creationId xmlns:a16="http://schemas.microsoft.com/office/drawing/2014/main" id="{AC926735-6C2B-4EBD-8FDE-A3355D24F0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" y="10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7" name="Text Box 6674">
            <a:extLst>
              <a:ext uri="{FF2B5EF4-FFF2-40B4-BE49-F238E27FC236}">
                <a16:creationId xmlns:a16="http://schemas.microsoft.com/office/drawing/2014/main" id="{21F7B421-EB34-42A3-B9EF-AC94565AE5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10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twoCellAnchor>
    <xdr:from>
      <xdr:col>11</xdr:col>
      <xdr:colOff>485324</xdr:colOff>
      <xdr:row>42</xdr:row>
      <xdr:rowOff>99782</xdr:rowOff>
    </xdr:from>
    <xdr:to>
      <xdr:col>12</xdr:col>
      <xdr:colOff>136074</xdr:colOff>
      <xdr:row>45</xdr:row>
      <xdr:rowOff>126999</xdr:rowOff>
    </xdr:to>
    <xdr:sp macro="" textlink="">
      <xdr:nvSpPr>
        <xdr:cNvPr id="1008" name="Line 1271">
          <a:extLst>
            <a:ext uri="{FF2B5EF4-FFF2-40B4-BE49-F238E27FC236}">
              <a16:creationId xmlns:a16="http://schemas.microsoft.com/office/drawing/2014/main" id="{7AC4546E-06C4-42F9-8711-EAE4ECE6B526}"/>
            </a:ext>
          </a:extLst>
        </xdr:cNvPr>
        <xdr:cNvSpPr>
          <a:spLocks noChangeShapeType="1"/>
        </xdr:cNvSpPr>
      </xdr:nvSpPr>
      <xdr:spPr bwMode="auto">
        <a:xfrm flipV="1">
          <a:off x="7616374" y="7300682"/>
          <a:ext cx="349250" cy="5415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43</xdr:row>
      <xdr:rowOff>15907</xdr:rowOff>
    </xdr:from>
    <xdr:to>
      <xdr:col>12</xdr:col>
      <xdr:colOff>390501</xdr:colOff>
      <xdr:row>48</xdr:row>
      <xdr:rowOff>123825</xdr:rowOff>
    </xdr:to>
    <xdr:sp macro="" textlink="">
      <xdr:nvSpPr>
        <xdr:cNvPr id="1009" name="Freeform 1269">
          <a:extLst>
            <a:ext uri="{FF2B5EF4-FFF2-40B4-BE49-F238E27FC236}">
              <a16:creationId xmlns:a16="http://schemas.microsoft.com/office/drawing/2014/main" id="{2AA4A8B8-368E-4173-9341-093A36BF02E2}"/>
            </a:ext>
          </a:extLst>
        </xdr:cNvPr>
        <xdr:cNvSpPr>
          <a:spLocks/>
        </xdr:cNvSpPr>
      </xdr:nvSpPr>
      <xdr:spPr bwMode="auto">
        <a:xfrm>
          <a:off x="7607300" y="7388257"/>
          <a:ext cx="612751" cy="965168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284"/>
            <a:gd name="connsiteY0" fmla="*/ 10133 h 10133"/>
            <a:gd name="connsiteX1" fmla="*/ 0 w 10284"/>
            <a:gd name="connsiteY1" fmla="*/ 5777 h 10133"/>
            <a:gd name="connsiteX2" fmla="*/ 2286 w 10284"/>
            <a:gd name="connsiteY2" fmla="*/ 4192 h 10133"/>
            <a:gd name="connsiteX3" fmla="*/ 4286 w 10284"/>
            <a:gd name="connsiteY3" fmla="*/ 3796 h 10133"/>
            <a:gd name="connsiteX4" fmla="*/ 3429 w 10284"/>
            <a:gd name="connsiteY4" fmla="*/ 3004 h 10133"/>
            <a:gd name="connsiteX5" fmla="*/ 5429 w 10284"/>
            <a:gd name="connsiteY5" fmla="*/ 1123 h 10133"/>
            <a:gd name="connsiteX6" fmla="*/ 7571 w 10284"/>
            <a:gd name="connsiteY6" fmla="*/ 925 h 10133"/>
            <a:gd name="connsiteX7" fmla="*/ 10284 w 10284"/>
            <a:gd name="connsiteY7" fmla="*/ 0 h 101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284" h="10133">
              <a:moveTo>
                <a:pt x="0" y="10133"/>
              </a:moveTo>
              <a:lnTo>
                <a:pt x="0" y="5777"/>
              </a:lnTo>
              <a:lnTo>
                <a:pt x="2286" y="4192"/>
              </a:lnTo>
              <a:lnTo>
                <a:pt x="4286" y="3796"/>
              </a:lnTo>
              <a:lnTo>
                <a:pt x="3429" y="3004"/>
              </a:lnTo>
              <a:lnTo>
                <a:pt x="5429" y="1123"/>
              </a:lnTo>
              <a:lnTo>
                <a:pt x="7571" y="925"/>
              </a:lnTo>
              <a:cubicBezTo>
                <a:pt x="8381" y="661"/>
                <a:pt x="9474" y="264"/>
                <a:pt x="1028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171450</xdr:colOff>
      <xdr:row>46</xdr:row>
      <xdr:rowOff>9525</xdr:rowOff>
    </xdr:from>
    <xdr:to>
      <xdr:col>11</xdr:col>
      <xdr:colOff>485775</xdr:colOff>
      <xdr:row>47</xdr:row>
      <xdr:rowOff>123825</xdr:rowOff>
    </xdr:to>
    <xdr:sp macro="" textlink="">
      <xdr:nvSpPr>
        <xdr:cNvPr id="1010" name="Line 1270">
          <a:extLst>
            <a:ext uri="{FF2B5EF4-FFF2-40B4-BE49-F238E27FC236}">
              <a16:creationId xmlns:a16="http://schemas.microsoft.com/office/drawing/2014/main" id="{9DB8C707-C6EA-40D2-90DA-18CC3BF2C896}"/>
            </a:ext>
          </a:extLst>
        </xdr:cNvPr>
        <xdr:cNvSpPr>
          <a:spLocks noChangeShapeType="1"/>
        </xdr:cNvSpPr>
      </xdr:nvSpPr>
      <xdr:spPr bwMode="auto">
        <a:xfrm flipV="1">
          <a:off x="7302500" y="789622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386442</xdr:colOff>
      <xdr:row>45</xdr:row>
      <xdr:rowOff>66675</xdr:rowOff>
    </xdr:from>
    <xdr:to>
      <xdr:col>11</xdr:col>
      <xdr:colOff>567417</xdr:colOff>
      <xdr:row>46</xdr:row>
      <xdr:rowOff>76200</xdr:rowOff>
    </xdr:to>
    <xdr:sp macro="" textlink="">
      <xdr:nvSpPr>
        <xdr:cNvPr id="1011" name="Oval 1272">
          <a:extLst>
            <a:ext uri="{FF2B5EF4-FFF2-40B4-BE49-F238E27FC236}">
              <a16:creationId xmlns:a16="http://schemas.microsoft.com/office/drawing/2014/main" id="{E5468F45-EDDC-479C-9039-382FF9D4FA79}"/>
            </a:ext>
          </a:extLst>
        </xdr:cNvPr>
        <xdr:cNvSpPr>
          <a:spLocks noChangeArrowheads="1"/>
        </xdr:cNvSpPr>
      </xdr:nvSpPr>
      <xdr:spPr bwMode="auto">
        <a:xfrm>
          <a:off x="7516585" y="7822746"/>
          <a:ext cx="180975" cy="1818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47</xdr:row>
      <xdr:rowOff>161925</xdr:rowOff>
    </xdr:from>
    <xdr:to>
      <xdr:col>12</xdr:col>
      <xdr:colOff>400050</xdr:colOff>
      <xdr:row>49</xdr:row>
      <xdr:rowOff>19050</xdr:rowOff>
    </xdr:to>
    <xdr:sp macro="" textlink="">
      <xdr:nvSpPr>
        <xdr:cNvPr id="1012" name="Text Box 1274">
          <a:extLst>
            <a:ext uri="{FF2B5EF4-FFF2-40B4-BE49-F238E27FC236}">
              <a16:creationId xmlns:a16="http://schemas.microsoft.com/office/drawing/2014/main" id="{F42A48B8-879F-4B44-9F76-ADCB76505946}"/>
            </a:ext>
          </a:extLst>
        </xdr:cNvPr>
        <xdr:cNvSpPr txBox="1">
          <a:spLocks noChangeArrowheads="1"/>
        </xdr:cNvSpPr>
      </xdr:nvSpPr>
      <xdr:spPr bwMode="auto">
        <a:xfrm>
          <a:off x="7616825" y="8220075"/>
          <a:ext cx="612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oneCellAnchor>
    <xdr:from>
      <xdr:col>11</xdr:col>
      <xdr:colOff>600075</xdr:colOff>
      <xdr:row>45</xdr:row>
      <xdr:rowOff>123825</xdr:rowOff>
    </xdr:from>
    <xdr:ext cx="384175" cy="166461"/>
    <xdr:sp macro="" textlink="">
      <xdr:nvSpPr>
        <xdr:cNvPr id="1013" name="Text Box 1277">
          <a:extLst>
            <a:ext uri="{FF2B5EF4-FFF2-40B4-BE49-F238E27FC236}">
              <a16:creationId xmlns:a16="http://schemas.microsoft.com/office/drawing/2014/main" id="{CDD28744-0E15-4640-B9E9-182775027A11}"/>
            </a:ext>
          </a:extLst>
        </xdr:cNvPr>
        <xdr:cNvSpPr txBox="1">
          <a:spLocks noChangeArrowheads="1"/>
        </xdr:cNvSpPr>
      </xdr:nvSpPr>
      <xdr:spPr bwMode="auto">
        <a:xfrm>
          <a:off x="7731125" y="7839075"/>
          <a:ext cx="384175" cy="16646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12</xdr:col>
      <xdr:colOff>0</xdr:colOff>
      <xdr:row>44</xdr:row>
      <xdr:rowOff>114300</xdr:rowOff>
    </xdr:from>
    <xdr:to>
      <xdr:col>12</xdr:col>
      <xdr:colOff>419100</xdr:colOff>
      <xdr:row>45</xdr:row>
      <xdr:rowOff>28575</xdr:rowOff>
    </xdr:to>
    <xdr:sp macro="" textlink="">
      <xdr:nvSpPr>
        <xdr:cNvPr id="1015" name="Line 1320">
          <a:extLst>
            <a:ext uri="{FF2B5EF4-FFF2-40B4-BE49-F238E27FC236}">
              <a16:creationId xmlns:a16="http://schemas.microsoft.com/office/drawing/2014/main" id="{9C4D4D6B-7DA5-4C0E-BF8E-835C0BF0FA23}"/>
            </a:ext>
          </a:extLst>
        </xdr:cNvPr>
        <xdr:cNvSpPr>
          <a:spLocks noChangeShapeType="1"/>
        </xdr:cNvSpPr>
      </xdr:nvSpPr>
      <xdr:spPr bwMode="auto">
        <a:xfrm flipV="1">
          <a:off x="7829550" y="765810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466725</xdr:colOff>
      <xdr:row>44</xdr:row>
      <xdr:rowOff>38100</xdr:rowOff>
    </xdr:from>
    <xdr:to>
      <xdr:col>11</xdr:col>
      <xdr:colOff>714375</xdr:colOff>
      <xdr:row>45</xdr:row>
      <xdr:rowOff>47625</xdr:rowOff>
    </xdr:to>
    <xdr:sp macro="" textlink="">
      <xdr:nvSpPr>
        <xdr:cNvPr id="1016" name="Freeform 1322">
          <a:extLst>
            <a:ext uri="{FF2B5EF4-FFF2-40B4-BE49-F238E27FC236}">
              <a16:creationId xmlns:a16="http://schemas.microsoft.com/office/drawing/2014/main" id="{DAA95547-6475-40E8-9F99-7AEC5599387E}"/>
            </a:ext>
          </a:extLst>
        </xdr:cNvPr>
        <xdr:cNvSpPr>
          <a:spLocks/>
        </xdr:cNvSpPr>
      </xdr:nvSpPr>
      <xdr:spPr bwMode="auto">
        <a:xfrm>
          <a:off x="7597775" y="7581900"/>
          <a:ext cx="22860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504825</xdr:colOff>
      <xdr:row>44</xdr:row>
      <xdr:rowOff>66675</xdr:rowOff>
    </xdr:from>
    <xdr:to>
      <xdr:col>11</xdr:col>
      <xdr:colOff>676275</xdr:colOff>
      <xdr:row>45</xdr:row>
      <xdr:rowOff>19050</xdr:rowOff>
    </xdr:to>
    <xdr:sp macro="" textlink="">
      <xdr:nvSpPr>
        <xdr:cNvPr id="1017" name="Freeform 1324">
          <a:extLst>
            <a:ext uri="{FF2B5EF4-FFF2-40B4-BE49-F238E27FC236}">
              <a16:creationId xmlns:a16="http://schemas.microsoft.com/office/drawing/2014/main" id="{4C7CA537-23C8-4660-9AAC-53F435449D60}"/>
            </a:ext>
          </a:extLst>
        </xdr:cNvPr>
        <xdr:cNvSpPr>
          <a:spLocks/>
        </xdr:cNvSpPr>
      </xdr:nvSpPr>
      <xdr:spPr bwMode="auto">
        <a:xfrm>
          <a:off x="7635875" y="7610475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215113</xdr:colOff>
      <xdr:row>44</xdr:row>
      <xdr:rowOff>45358</xdr:rowOff>
    </xdr:from>
    <xdr:to>
      <xdr:col>12</xdr:col>
      <xdr:colOff>558013</xdr:colOff>
      <xdr:row>45</xdr:row>
      <xdr:rowOff>41859</xdr:rowOff>
    </xdr:to>
    <xdr:sp macro="" textlink="">
      <xdr:nvSpPr>
        <xdr:cNvPr id="1019" name="Text Box 1285">
          <a:extLst>
            <a:ext uri="{FF2B5EF4-FFF2-40B4-BE49-F238E27FC236}">
              <a16:creationId xmlns:a16="http://schemas.microsoft.com/office/drawing/2014/main" id="{F5C4A94B-7FD1-414E-A7DB-B614C9D30E7E}"/>
            </a:ext>
          </a:extLst>
        </xdr:cNvPr>
        <xdr:cNvSpPr txBox="1">
          <a:spLocks noChangeArrowheads="1"/>
        </xdr:cNvSpPr>
      </xdr:nvSpPr>
      <xdr:spPr bwMode="auto">
        <a:xfrm>
          <a:off x="8044663" y="7589158"/>
          <a:ext cx="342900" cy="1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 editAs="oneCell">
    <xdr:from>
      <xdr:col>11</xdr:col>
      <xdr:colOff>646629</xdr:colOff>
      <xdr:row>41</xdr:row>
      <xdr:rowOff>13602</xdr:rowOff>
    </xdr:from>
    <xdr:to>
      <xdr:col>12</xdr:col>
      <xdr:colOff>244929</xdr:colOff>
      <xdr:row>42</xdr:row>
      <xdr:rowOff>96370</xdr:rowOff>
    </xdr:to>
    <xdr:grpSp>
      <xdr:nvGrpSpPr>
        <xdr:cNvPr id="1020" name="Group 6672">
          <a:extLst>
            <a:ext uri="{FF2B5EF4-FFF2-40B4-BE49-F238E27FC236}">
              <a16:creationId xmlns:a16="http://schemas.microsoft.com/office/drawing/2014/main" id="{1B559662-F5D7-406C-B0D6-DC53A5AC6C77}"/>
            </a:ext>
          </a:extLst>
        </xdr:cNvPr>
        <xdr:cNvGrpSpPr>
          <a:grpSpLocks/>
        </xdr:cNvGrpSpPr>
      </xdr:nvGrpSpPr>
      <xdr:grpSpPr bwMode="auto">
        <a:xfrm>
          <a:off x="7651167" y="6982971"/>
          <a:ext cx="284100" cy="252753"/>
          <a:chOff x="536" y="110"/>
          <a:chExt cx="46" cy="44"/>
        </a:xfrm>
      </xdr:grpSpPr>
      <xdr:pic>
        <xdr:nvPicPr>
          <xdr:cNvPr id="1021" name="Picture 6673" descr="route2">
            <a:extLst>
              <a:ext uri="{FF2B5EF4-FFF2-40B4-BE49-F238E27FC236}">
                <a16:creationId xmlns:a16="http://schemas.microsoft.com/office/drawing/2014/main" id="{950F79A7-A12C-490A-9652-BE1B009384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2" name="Text Box 6674">
            <a:extLst>
              <a:ext uri="{FF2B5EF4-FFF2-40B4-BE49-F238E27FC236}">
                <a16:creationId xmlns:a16="http://schemas.microsoft.com/office/drawing/2014/main" id="{D3CE3F4E-48ED-4B93-9412-D5E00F07AC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494132</xdr:colOff>
      <xdr:row>47</xdr:row>
      <xdr:rowOff>3742</xdr:rowOff>
    </xdr:from>
    <xdr:to>
      <xdr:col>11</xdr:col>
      <xdr:colOff>684286</xdr:colOff>
      <xdr:row>47</xdr:row>
      <xdr:rowOff>165097</xdr:rowOff>
    </xdr:to>
    <xdr:sp macro="" textlink="">
      <xdr:nvSpPr>
        <xdr:cNvPr id="1023" name="六角形 1022">
          <a:extLst>
            <a:ext uri="{FF2B5EF4-FFF2-40B4-BE49-F238E27FC236}">
              <a16:creationId xmlns:a16="http://schemas.microsoft.com/office/drawing/2014/main" id="{C43E4AA2-784B-43FE-96D5-5F07CF780E03}"/>
            </a:ext>
          </a:extLst>
        </xdr:cNvPr>
        <xdr:cNvSpPr/>
      </xdr:nvSpPr>
      <xdr:spPr bwMode="auto">
        <a:xfrm>
          <a:off x="7627299" y="8161375"/>
          <a:ext cx="190154" cy="1613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337179</xdr:colOff>
      <xdr:row>45</xdr:row>
      <xdr:rowOff>3767</xdr:rowOff>
    </xdr:from>
    <xdr:to>
      <xdr:col>12</xdr:col>
      <xdr:colOff>582628</xdr:colOff>
      <xdr:row>46</xdr:row>
      <xdr:rowOff>31042</xdr:rowOff>
    </xdr:to>
    <xdr:sp macro="" textlink="">
      <xdr:nvSpPr>
        <xdr:cNvPr id="1024" name="六角形 1023">
          <a:extLst>
            <a:ext uri="{FF2B5EF4-FFF2-40B4-BE49-F238E27FC236}">
              <a16:creationId xmlns:a16="http://schemas.microsoft.com/office/drawing/2014/main" id="{2406DB2E-4BC4-4A56-99C2-2ACFE9221FF4}"/>
            </a:ext>
          </a:extLst>
        </xdr:cNvPr>
        <xdr:cNvSpPr/>
      </xdr:nvSpPr>
      <xdr:spPr bwMode="auto">
        <a:xfrm>
          <a:off x="8166729" y="7719017"/>
          <a:ext cx="245449" cy="1987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772502</xdr:colOff>
      <xdr:row>41</xdr:row>
      <xdr:rowOff>7116</xdr:rowOff>
    </xdr:from>
    <xdr:to>
      <xdr:col>15</xdr:col>
      <xdr:colOff>180726</xdr:colOff>
      <xdr:row>41</xdr:row>
      <xdr:rowOff>163599</xdr:rowOff>
    </xdr:to>
    <xdr:sp macro="" textlink="">
      <xdr:nvSpPr>
        <xdr:cNvPr id="1025" name="六角形 1024">
          <a:extLst>
            <a:ext uri="{FF2B5EF4-FFF2-40B4-BE49-F238E27FC236}">
              <a16:creationId xmlns:a16="http://schemas.microsoft.com/office/drawing/2014/main" id="{712FA422-5296-4BC7-87E2-CE2DD40C5DBE}"/>
            </a:ext>
          </a:extLst>
        </xdr:cNvPr>
        <xdr:cNvSpPr/>
      </xdr:nvSpPr>
      <xdr:spPr bwMode="auto">
        <a:xfrm>
          <a:off x="9922852" y="7036566"/>
          <a:ext cx="182924" cy="1564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21221</xdr:colOff>
      <xdr:row>41</xdr:row>
      <xdr:rowOff>24423</xdr:rowOff>
    </xdr:from>
    <xdr:to>
      <xdr:col>17</xdr:col>
      <xdr:colOff>190499</xdr:colOff>
      <xdr:row>42</xdr:row>
      <xdr:rowOff>2198</xdr:rowOff>
    </xdr:to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id="{43E2F963-2828-4F14-AB55-B8C2202E7D27}"/>
            </a:ext>
          </a:extLst>
        </xdr:cNvPr>
        <xdr:cNvSpPr/>
      </xdr:nvSpPr>
      <xdr:spPr bwMode="auto">
        <a:xfrm>
          <a:off x="11343271" y="7053873"/>
          <a:ext cx="169278" cy="1492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9631</xdr:colOff>
      <xdr:row>41</xdr:row>
      <xdr:rowOff>11863</xdr:rowOff>
    </xdr:from>
    <xdr:to>
      <xdr:col>19</xdr:col>
      <xdr:colOff>206369</xdr:colOff>
      <xdr:row>42</xdr:row>
      <xdr:rowOff>5268</xdr:rowOff>
    </xdr:to>
    <xdr:sp macro="" textlink="">
      <xdr:nvSpPr>
        <xdr:cNvPr id="1027" name="六角形 1026">
          <a:extLst>
            <a:ext uri="{FF2B5EF4-FFF2-40B4-BE49-F238E27FC236}">
              <a16:creationId xmlns:a16="http://schemas.microsoft.com/office/drawing/2014/main" id="{694B526B-67C3-473F-8F30-9C91A7F51DF2}"/>
            </a:ext>
          </a:extLst>
        </xdr:cNvPr>
        <xdr:cNvSpPr/>
      </xdr:nvSpPr>
      <xdr:spPr bwMode="auto">
        <a:xfrm>
          <a:off x="7139774" y="8457363"/>
          <a:ext cx="196738" cy="1657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238125</xdr:colOff>
      <xdr:row>43</xdr:row>
      <xdr:rowOff>95250</xdr:rowOff>
    </xdr:from>
    <xdr:to>
      <xdr:col>12</xdr:col>
      <xdr:colOff>323850</xdr:colOff>
      <xdr:row>43</xdr:row>
      <xdr:rowOff>142875</xdr:rowOff>
    </xdr:to>
    <xdr:sp macro="" textlink="">
      <xdr:nvSpPr>
        <xdr:cNvPr id="1028" name="Freeform 529">
          <a:extLst>
            <a:ext uri="{FF2B5EF4-FFF2-40B4-BE49-F238E27FC236}">
              <a16:creationId xmlns:a16="http://schemas.microsoft.com/office/drawing/2014/main" id="{933816B0-995B-4D39-965E-0FE51A21CEE3}"/>
            </a:ext>
          </a:extLst>
        </xdr:cNvPr>
        <xdr:cNvSpPr>
          <a:spLocks/>
        </xdr:cNvSpPr>
      </xdr:nvSpPr>
      <xdr:spPr bwMode="auto">
        <a:xfrm>
          <a:off x="8067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43</xdr:row>
      <xdr:rowOff>38100</xdr:rowOff>
    </xdr:from>
    <xdr:to>
      <xdr:col>12</xdr:col>
      <xdr:colOff>323850</xdr:colOff>
      <xdr:row>44</xdr:row>
      <xdr:rowOff>85725</xdr:rowOff>
    </xdr:to>
    <xdr:sp macro="" textlink="">
      <xdr:nvSpPr>
        <xdr:cNvPr id="1029" name="Freeform 530">
          <a:extLst>
            <a:ext uri="{FF2B5EF4-FFF2-40B4-BE49-F238E27FC236}">
              <a16:creationId xmlns:a16="http://schemas.microsoft.com/office/drawing/2014/main" id="{B63E652A-3BBA-4B49-9172-FC6CCF6AEE03}"/>
            </a:ext>
          </a:extLst>
        </xdr:cNvPr>
        <xdr:cNvSpPr>
          <a:spLocks/>
        </xdr:cNvSpPr>
      </xdr:nvSpPr>
      <xdr:spPr bwMode="auto">
        <a:xfrm>
          <a:off x="8067675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114733</xdr:colOff>
      <xdr:row>45</xdr:row>
      <xdr:rowOff>78228</xdr:rowOff>
    </xdr:from>
    <xdr:to>
      <xdr:col>14</xdr:col>
      <xdr:colOff>303893</xdr:colOff>
      <xdr:row>46</xdr:row>
      <xdr:rowOff>54428</xdr:rowOff>
    </xdr:to>
    <xdr:sp macro="" textlink="">
      <xdr:nvSpPr>
        <xdr:cNvPr id="1030" name="六角形 1029">
          <a:extLst>
            <a:ext uri="{FF2B5EF4-FFF2-40B4-BE49-F238E27FC236}">
              <a16:creationId xmlns:a16="http://schemas.microsoft.com/office/drawing/2014/main" id="{ECF572C7-B232-45BA-8649-4D2BF0E964EC}"/>
            </a:ext>
          </a:extLst>
        </xdr:cNvPr>
        <xdr:cNvSpPr/>
      </xdr:nvSpPr>
      <xdr:spPr bwMode="auto">
        <a:xfrm>
          <a:off x="9340376" y="7834299"/>
          <a:ext cx="189160" cy="14855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144456</xdr:colOff>
      <xdr:row>43</xdr:row>
      <xdr:rowOff>116618</xdr:rowOff>
    </xdr:from>
    <xdr:ext cx="267989" cy="143817"/>
    <xdr:sp macro="" textlink="">
      <xdr:nvSpPr>
        <xdr:cNvPr id="1031" name="Text Box 992">
          <a:extLst>
            <a:ext uri="{FF2B5EF4-FFF2-40B4-BE49-F238E27FC236}">
              <a16:creationId xmlns:a16="http://schemas.microsoft.com/office/drawing/2014/main" id="{E1EE214A-1C34-4BF6-ABCB-349659F8991E}"/>
            </a:ext>
          </a:extLst>
        </xdr:cNvPr>
        <xdr:cNvSpPr txBox="1">
          <a:spLocks noChangeArrowheads="1"/>
        </xdr:cNvSpPr>
      </xdr:nvSpPr>
      <xdr:spPr bwMode="auto">
        <a:xfrm>
          <a:off x="10768006" y="7488968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18</xdr:col>
      <xdr:colOff>16327</xdr:colOff>
      <xdr:row>47</xdr:row>
      <xdr:rowOff>14431</xdr:rowOff>
    </xdr:from>
    <xdr:ext cx="672791" cy="239929"/>
    <xdr:sp macro="" textlink="">
      <xdr:nvSpPr>
        <xdr:cNvPr id="1032" name="Text Box 992">
          <a:extLst>
            <a:ext uri="{FF2B5EF4-FFF2-40B4-BE49-F238E27FC236}">
              <a16:creationId xmlns:a16="http://schemas.microsoft.com/office/drawing/2014/main" id="{5C160E8F-9574-48E4-8006-6D3BA92FB087}"/>
            </a:ext>
          </a:extLst>
        </xdr:cNvPr>
        <xdr:cNvSpPr txBox="1">
          <a:spLocks noChangeArrowheads="1"/>
        </xdr:cNvSpPr>
      </xdr:nvSpPr>
      <xdr:spPr bwMode="auto">
        <a:xfrm>
          <a:off x="12036877" y="8072581"/>
          <a:ext cx="672791" cy="239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13</xdr:col>
      <xdr:colOff>631630</xdr:colOff>
      <xdr:row>44</xdr:row>
      <xdr:rowOff>102465</xdr:rowOff>
    </xdr:from>
    <xdr:to>
      <xdr:col>14</xdr:col>
      <xdr:colOff>117257</xdr:colOff>
      <xdr:row>45</xdr:row>
      <xdr:rowOff>63139</xdr:rowOff>
    </xdr:to>
    <xdr:sp macro="" textlink="">
      <xdr:nvSpPr>
        <xdr:cNvPr id="1033" name="AutoShape 1653">
          <a:extLst>
            <a:ext uri="{FF2B5EF4-FFF2-40B4-BE49-F238E27FC236}">
              <a16:creationId xmlns:a16="http://schemas.microsoft.com/office/drawing/2014/main" id="{EE63CCE5-4A22-4552-98D6-56B9BF4D65DF}"/>
            </a:ext>
          </a:extLst>
        </xdr:cNvPr>
        <xdr:cNvSpPr>
          <a:spLocks/>
        </xdr:cNvSpPr>
      </xdr:nvSpPr>
      <xdr:spPr bwMode="auto">
        <a:xfrm rot="5400000" flipH="1">
          <a:off x="9185682" y="7620263"/>
          <a:ext cx="132124" cy="18412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69850</xdr:colOff>
      <xdr:row>45</xdr:row>
      <xdr:rowOff>133350</xdr:rowOff>
    </xdr:from>
    <xdr:to>
      <xdr:col>11</xdr:col>
      <xdr:colOff>349250</xdr:colOff>
      <xdr:row>47</xdr:row>
      <xdr:rowOff>76199</xdr:rowOff>
    </xdr:to>
    <xdr:grpSp>
      <xdr:nvGrpSpPr>
        <xdr:cNvPr id="1034" name="Group 6672">
          <a:extLst>
            <a:ext uri="{FF2B5EF4-FFF2-40B4-BE49-F238E27FC236}">
              <a16:creationId xmlns:a16="http://schemas.microsoft.com/office/drawing/2014/main" id="{30F2EB63-532A-42F8-B7E4-91A720FC0101}"/>
            </a:ext>
          </a:extLst>
        </xdr:cNvPr>
        <xdr:cNvGrpSpPr>
          <a:grpSpLocks/>
        </xdr:cNvGrpSpPr>
      </xdr:nvGrpSpPr>
      <xdr:grpSpPr bwMode="auto">
        <a:xfrm>
          <a:off x="7074388" y="7782658"/>
          <a:ext cx="279400" cy="282818"/>
          <a:chOff x="536" y="110"/>
          <a:chExt cx="46" cy="44"/>
        </a:xfrm>
      </xdr:grpSpPr>
      <xdr:pic>
        <xdr:nvPicPr>
          <xdr:cNvPr id="1035" name="Picture 6673" descr="route2">
            <a:extLst>
              <a:ext uri="{FF2B5EF4-FFF2-40B4-BE49-F238E27FC236}">
                <a16:creationId xmlns:a16="http://schemas.microsoft.com/office/drawing/2014/main" id="{1FB63296-18FC-4E68-9FF0-CF9A6D6685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6" name="Text Box 6674">
            <a:extLst>
              <a:ext uri="{FF2B5EF4-FFF2-40B4-BE49-F238E27FC236}">
                <a16:creationId xmlns:a16="http://schemas.microsoft.com/office/drawing/2014/main" id="{10F18AFD-AD3B-4EF3-A6E4-D43E084EE7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11</xdr:col>
      <xdr:colOff>146050</xdr:colOff>
      <xdr:row>43</xdr:row>
      <xdr:rowOff>146050</xdr:rowOff>
    </xdr:from>
    <xdr:ext cx="412750" cy="133350"/>
    <xdr:sp macro="" textlink="">
      <xdr:nvSpPr>
        <xdr:cNvPr id="1037" name="Text Box 1325">
          <a:extLst>
            <a:ext uri="{FF2B5EF4-FFF2-40B4-BE49-F238E27FC236}">
              <a16:creationId xmlns:a16="http://schemas.microsoft.com/office/drawing/2014/main" id="{6392B047-D5C3-4DEC-BD4A-5B746E893B93}"/>
            </a:ext>
          </a:extLst>
        </xdr:cNvPr>
        <xdr:cNvSpPr txBox="1">
          <a:spLocks noChangeArrowheads="1"/>
        </xdr:cNvSpPr>
      </xdr:nvSpPr>
      <xdr:spPr bwMode="auto">
        <a:xfrm>
          <a:off x="7277100" y="7518400"/>
          <a:ext cx="412750" cy="1333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542925</xdr:colOff>
      <xdr:row>44</xdr:row>
      <xdr:rowOff>9525</xdr:rowOff>
    </xdr:from>
    <xdr:to>
      <xdr:col>11</xdr:col>
      <xdr:colOff>685800</xdr:colOff>
      <xdr:row>44</xdr:row>
      <xdr:rowOff>152400</xdr:rowOff>
    </xdr:to>
    <xdr:sp macro="" textlink="">
      <xdr:nvSpPr>
        <xdr:cNvPr id="1038" name="Oval 1326">
          <a:extLst>
            <a:ext uri="{FF2B5EF4-FFF2-40B4-BE49-F238E27FC236}">
              <a16:creationId xmlns:a16="http://schemas.microsoft.com/office/drawing/2014/main" id="{132428A2-1231-45E8-8D7A-2919900B4887}"/>
            </a:ext>
          </a:extLst>
        </xdr:cNvPr>
        <xdr:cNvSpPr>
          <a:spLocks noChangeArrowheads="1"/>
        </xdr:cNvSpPr>
      </xdr:nvSpPr>
      <xdr:spPr bwMode="auto">
        <a:xfrm>
          <a:off x="7673975" y="75533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17</xdr:col>
      <xdr:colOff>660525</xdr:colOff>
      <xdr:row>45</xdr:row>
      <xdr:rowOff>81422</xdr:rowOff>
    </xdr:from>
    <xdr:to>
      <xdr:col>18</xdr:col>
      <xdr:colOff>127410</xdr:colOff>
      <xdr:row>47</xdr:row>
      <xdr:rowOff>38772</xdr:rowOff>
    </xdr:to>
    <xdr:sp macro="" textlink="">
      <xdr:nvSpPr>
        <xdr:cNvPr id="1039" name="AutoShape 1653">
          <a:extLst>
            <a:ext uri="{FF2B5EF4-FFF2-40B4-BE49-F238E27FC236}">
              <a16:creationId xmlns:a16="http://schemas.microsoft.com/office/drawing/2014/main" id="{6F3EB15C-70A2-42D9-AA7D-E1A7D83DA36B}"/>
            </a:ext>
          </a:extLst>
        </xdr:cNvPr>
        <xdr:cNvSpPr>
          <a:spLocks/>
        </xdr:cNvSpPr>
      </xdr:nvSpPr>
      <xdr:spPr bwMode="auto">
        <a:xfrm>
          <a:off x="11982575" y="7796672"/>
          <a:ext cx="165385" cy="3002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76139</xdr:colOff>
      <xdr:row>45</xdr:row>
      <xdr:rowOff>112312</xdr:rowOff>
    </xdr:from>
    <xdr:ext cx="366346" cy="190500"/>
    <xdr:sp macro="" textlink="">
      <xdr:nvSpPr>
        <xdr:cNvPr id="1040" name="Text Box 1193">
          <a:extLst>
            <a:ext uri="{FF2B5EF4-FFF2-40B4-BE49-F238E27FC236}">
              <a16:creationId xmlns:a16="http://schemas.microsoft.com/office/drawing/2014/main" id="{D349AA1F-AA37-4DDB-BF60-F7A336EACCB6}"/>
            </a:ext>
          </a:extLst>
        </xdr:cNvPr>
        <xdr:cNvSpPr txBox="1">
          <a:spLocks noChangeArrowheads="1"/>
        </xdr:cNvSpPr>
      </xdr:nvSpPr>
      <xdr:spPr bwMode="auto">
        <a:xfrm>
          <a:off x="12096689" y="7827562"/>
          <a:ext cx="36634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34276</xdr:colOff>
      <xdr:row>45</xdr:row>
      <xdr:rowOff>102826</xdr:rowOff>
    </xdr:from>
    <xdr:to>
      <xdr:col>16</xdr:col>
      <xdr:colOff>191222</xdr:colOff>
      <xdr:row>47</xdr:row>
      <xdr:rowOff>169573</xdr:rowOff>
    </xdr:to>
    <xdr:sp macro="" textlink="">
      <xdr:nvSpPr>
        <xdr:cNvPr id="1041" name="AutoShape 1653">
          <a:extLst>
            <a:ext uri="{FF2B5EF4-FFF2-40B4-BE49-F238E27FC236}">
              <a16:creationId xmlns:a16="http://schemas.microsoft.com/office/drawing/2014/main" id="{8CB6CDAA-261F-4178-AA11-3D961EE2A445}"/>
            </a:ext>
          </a:extLst>
        </xdr:cNvPr>
        <xdr:cNvSpPr>
          <a:spLocks/>
        </xdr:cNvSpPr>
      </xdr:nvSpPr>
      <xdr:spPr bwMode="auto">
        <a:xfrm>
          <a:off x="10657826" y="7818076"/>
          <a:ext cx="156946" cy="40964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137501</xdr:colOff>
      <xdr:row>46</xdr:row>
      <xdr:rowOff>49064</xdr:rowOff>
    </xdr:from>
    <xdr:ext cx="203450" cy="189060"/>
    <xdr:sp macro="" textlink="">
      <xdr:nvSpPr>
        <xdr:cNvPr id="1042" name="Text Box 1193">
          <a:extLst>
            <a:ext uri="{FF2B5EF4-FFF2-40B4-BE49-F238E27FC236}">
              <a16:creationId xmlns:a16="http://schemas.microsoft.com/office/drawing/2014/main" id="{82F41472-C633-42E0-AE06-6C69E138CC34}"/>
            </a:ext>
          </a:extLst>
        </xdr:cNvPr>
        <xdr:cNvSpPr txBox="1">
          <a:spLocks noChangeArrowheads="1"/>
        </xdr:cNvSpPr>
      </xdr:nvSpPr>
      <xdr:spPr bwMode="auto">
        <a:xfrm>
          <a:off x="10761051" y="7935764"/>
          <a:ext cx="203450" cy="18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oneCellAnchor>
  <xdr:oneCellAnchor>
    <xdr:from>
      <xdr:col>19</xdr:col>
      <xdr:colOff>146540</xdr:colOff>
      <xdr:row>46</xdr:row>
      <xdr:rowOff>124557</xdr:rowOff>
    </xdr:from>
    <xdr:ext cx="578825" cy="146537"/>
    <xdr:sp macro="" textlink="">
      <xdr:nvSpPr>
        <xdr:cNvPr id="1043" name="Text Box 972">
          <a:extLst>
            <a:ext uri="{FF2B5EF4-FFF2-40B4-BE49-F238E27FC236}">
              <a16:creationId xmlns:a16="http://schemas.microsoft.com/office/drawing/2014/main" id="{CEC88889-68DC-495B-ACAF-40885C9076E2}"/>
            </a:ext>
          </a:extLst>
        </xdr:cNvPr>
        <xdr:cNvSpPr txBox="1">
          <a:spLocks noChangeArrowheads="1"/>
        </xdr:cNvSpPr>
      </xdr:nvSpPr>
      <xdr:spPr bwMode="auto">
        <a:xfrm>
          <a:off x="12865590" y="8011257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226722</xdr:colOff>
      <xdr:row>46</xdr:row>
      <xdr:rowOff>43186</xdr:rowOff>
    </xdr:from>
    <xdr:ext cx="424230" cy="115490"/>
    <xdr:sp macro="" textlink="">
      <xdr:nvSpPr>
        <xdr:cNvPr id="1044" name="Text Box 638">
          <a:extLst>
            <a:ext uri="{FF2B5EF4-FFF2-40B4-BE49-F238E27FC236}">
              <a16:creationId xmlns:a16="http://schemas.microsoft.com/office/drawing/2014/main" id="{2E2759FC-7B72-4C57-9C5A-7F0A7D9A2DBC}"/>
            </a:ext>
          </a:extLst>
        </xdr:cNvPr>
        <xdr:cNvSpPr txBox="1">
          <a:spLocks noChangeArrowheads="1"/>
        </xdr:cNvSpPr>
      </xdr:nvSpPr>
      <xdr:spPr bwMode="auto">
        <a:xfrm>
          <a:off x="10151772" y="7929886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15</xdr:col>
      <xdr:colOff>175856</xdr:colOff>
      <xdr:row>48</xdr:row>
      <xdr:rowOff>21981</xdr:rowOff>
    </xdr:from>
    <xdr:ext cx="424230" cy="115490"/>
    <xdr:sp macro="" textlink="">
      <xdr:nvSpPr>
        <xdr:cNvPr id="1045" name="Text Box 638">
          <a:extLst>
            <a:ext uri="{FF2B5EF4-FFF2-40B4-BE49-F238E27FC236}">
              <a16:creationId xmlns:a16="http://schemas.microsoft.com/office/drawing/2014/main" id="{A3000946-C0B3-4DFC-8D89-1125B1C44A41}"/>
            </a:ext>
          </a:extLst>
        </xdr:cNvPr>
        <xdr:cNvSpPr txBox="1">
          <a:spLocks noChangeArrowheads="1"/>
        </xdr:cNvSpPr>
      </xdr:nvSpPr>
      <xdr:spPr bwMode="auto">
        <a:xfrm>
          <a:off x="10100906" y="8251581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11</xdr:col>
      <xdr:colOff>147489</xdr:colOff>
      <xdr:row>42</xdr:row>
      <xdr:rowOff>158750</xdr:rowOff>
    </xdr:from>
    <xdr:ext cx="565150" cy="127000"/>
    <xdr:sp macro="" textlink="">
      <xdr:nvSpPr>
        <xdr:cNvPr id="1046" name="Text Box 1325">
          <a:extLst>
            <a:ext uri="{FF2B5EF4-FFF2-40B4-BE49-F238E27FC236}">
              <a16:creationId xmlns:a16="http://schemas.microsoft.com/office/drawing/2014/main" id="{B9785323-C91F-465D-8902-CB698BFEC152}"/>
            </a:ext>
          </a:extLst>
        </xdr:cNvPr>
        <xdr:cNvSpPr txBox="1">
          <a:spLocks noChangeArrowheads="1"/>
        </xdr:cNvSpPr>
      </xdr:nvSpPr>
      <xdr:spPr bwMode="auto">
        <a:xfrm>
          <a:off x="7278539" y="7359650"/>
          <a:ext cx="565150" cy="127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oneCellAnchor>
    <xdr:from>
      <xdr:col>13</xdr:col>
      <xdr:colOff>516346</xdr:colOff>
      <xdr:row>41</xdr:row>
      <xdr:rowOff>138548</xdr:rowOff>
    </xdr:from>
    <xdr:ext cx="267989" cy="143817"/>
    <xdr:sp macro="" textlink="">
      <xdr:nvSpPr>
        <xdr:cNvPr id="1047" name="Text Box 992">
          <a:extLst>
            <a:ext uri="{FF2B5EF4-FFF2-40B4-BE49-F238E27FC236}">
              <a16:creationId xmlns:a16="http://schemas.microsoft.com/office/drawing/2014/main" id="{B9CCD8E9-EE92-4D3F-BDA5-184BA8FE2FD8}"/>
            </a:ext>
          </a:extLst>
        </xdr:cNvPr>
        <xdr:cNvSpPr txBox="1">
          <a:spLocks noChangeArrowheads="1"/>
        </xdr:cNvSpPr>
      </xdr:nvSpPr>
      <xdr:spPr bwMode="auto">
        <a:xfrm>
          <a:off x="9044396" y="7167998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15</xdr:col>
      <xdr:colOff>234509</xdr:colOff>
      <xdr:row>41</xdr:row>
      <xdr:rowOff>17320</xdr:rowOff>
    </xdr:from>
    <xdr:ext cx="267989" cy="143817"/>
    <xdr:sp macro="" textlink="">
      <xdr:nvSpPr>
        <xdr:cNvPr id="1048" name="Text Box 992">
          <a:extLst>
            <a:ext uri="{FF2B5EF4-FFF2-40B4-BE49-F238E27FC236}">
              <a16:creationId xmlns:a16="http://schemas.microsoft.com/office/drawing/2014/main" id="{FC6414BE-B7A3-4159-B0D6-3ABAC7457DBC}"/>
            </a:ext>
          </a:extLst>
        </xdr:cNvPr>
        <xdr:cNvSpPr txBox="1">
          <a:spLocks noChangeArrowheads="1"/>
        </xdr:cNvSpPr>
      </xdr:nvSpPr>
      <xdr:spPr bwMode="auto">
        <a:xfrm>
          <a:off x="10159559" y="7046770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16</xdr:col>
      <xdr:colOff>629588</xdr:colOff>
      <xdr:row>44</xdr:row>
      <xdr:rowOff>149730</xdr:rowOff>
    </xdr:from>
    <xdr:to>
      <xdr:col>16</xdr:col>
      <xdr:colOff>697870</xdr:colOff>
      <xdr:row>45</xdr:row>
      <xdr:rowOff>69605</xdr:rowOff>
    </xdr:to>
    <xdr:sp macro="" textlink="">
      <xdr:nvSpPr>
        <xdr:cNvPr id="1049" name="Oval 1071">
          <a:extLst>
            <a:ext uri="{FF2B5EF4-FFF2-40B4-BE49-F238E27FC236}">
              <a16:creationId xmlns:a16="http://schemas.microsoft.com/office/drawing/2014/main" id="{4241B5A3-17B7-420C-BCF7-89E8199FE397}"/>
            </a:ext>
          </a:extLst>
        </xdr:cNvPr>
        <xdr:cNvSpPr>
          <a:spLocks noChangeArrowheads="1"/>
        </xdr:cNvSpPr>
      </xdr:nvSpPr>
      <xdr:spPr bwMode="auto">
        <a:xfrm>
          <a:off x="11253138" y="7693530"/>
          <a:ext cx="68282" cy="91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488877</xdr:colOff>
      <xdr:row>45</xdr:row>
      <xdr:rowOff>70356</xdr:rowOff>
    </xdr:from>
    <xdr:to>
      <xdr:col>13</xdr:col>
      <xdr:colOff>632834</xdr:colOff>
      <xdr:row>47</xdr:row>
      <xdr:rowOff>73964</xdr:rowOff>
    </xdr:to>
    <xdr:sp macro="" textlink="">
      <xdr:nvSpPr>
        <xdr:cNvPr id="1050" name="AutoShape 1653">
          <a:extLst>
            <a:ext uri="{FF2B5EF4-FFF2-40B4-BE49-F238E27FC236}">
              <a16:creationId xmlns:a16="http://schemas.microsoft.com/office/drawing/2014/main" id="{8B6952A5-7F8F-4AC5-9719-0A20F30FD4CF}"/>
            </a:ext>
          </a:extLst>
        </xdr:cNvPr>
        <xdr:cNvSpPr>
          <a:spLocks/>
        </xdr:cNvSpPr>
      </xdr:nvSpPr>
      <xdr:spPr bwMode="auto">
        <a:xfrm flipH="1">
          <a:off x="9016927" y="7785606"/>
          <a:ext cx="143957" cy="346508"/>
        </a:xfrm>
        <a:prstGeom prst="rightBrace">
          <a:avLst>
            <a:gd name="adj1" fmla="val 42094"/>
            <a:gd name="adj2" fmla="val 229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552450</xdr:colOff>
      <xdr:row>48</xdr:row>
      <xdr:rowOff>1730</xdr:rowOff>
    </xdr:from>
    <xdr:to>
      <xdr:col>13</xdr:col>
      <xdr:colOff>685800</xdr:colOff>
      <xdr:row>48</xdr:row>
      <xdr:rowOff>116030</xdr:rowOff>
    </xdr:to>
    <xdr:sp macro="" textlink="">
      <xdr:nvSpPr>
        <xdr:cNvPr id="1051" name="AutoShape 775">
          <a:extLst>
            <a:ext uri="{FF2B5EF4-FFF2-40B4-BE49-F238E27FC236}">
              <a16:creationId xmlns:a16="http://schemas.microsoft.com/office/drawing/2014/main" id="{4A3947D7-6BA3-4DDD-9DC8-31E97FE47F84}"/>
            </a:ext>
          </a:extLst>
        </xdr:cNvPr>
        <xdr:cNvSpPr>
          <a:spLocks noChangeArrowheads="1"/>
        </xdr:cNvSpPr>
      </xdr:nvSpPr>
      <xdr:spPr bwMode="auto">
        <a:xfrm>
          <a:off x="9080500" y="823133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19501</xdr:colOff>
      <xdr:row>42</xdr:row>
      <xdr:rowOff>152853</xdr:rowOff>
    </xdr:from>
    <xdr:to>
      <xdr:col>12</xdr:col>
      <xdr:colOff>126997</xdr:colOff>
      <xdr:row>43</xdr:row>
      <xdr:rowOff>95250</xdr:rowOff>
    </xdr:to>
    <xdr:sp macro="" textlink="">
      <xdr:nvSpPr>
        <xdr:cNvPr id="1052" name="Oval 1319">
          <a:extLst>
            <a:ext uri="{FF2B5EF4-FFF2-40B4-BE49-F238E27FC236}">
              <a16:creationId xmlns:a16="http://schemas.microsoft.com/office/drawing/2014/main" id="{7B20CD67-214C-45B8-8D65-EC0124BCB057}"/>
            </a:ext>
          </a:extLst>
        </xdr:cNvPr>
        <xdr:cNvSpPr>
          <a:spLocks noChangeArrowheads="1"/>
        </xdr:cNvSpPr>
      </xdr:nvSpPr>
      <xdr:spPr bwMode="auto">
        <a:xfrm>
          <a:off x="7849051" y="7353753"/>
          <a:ext cx="107496" cy="1138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15</xdr:col>
      <xdr:colOff>231319</xdr:colOff>
      <xdr:row>44</xdr:row>
      <xdr:rowOff>117929</xdr:rowOff>
    </xdr:from>
    <xdr:ext cx="334509" cy="291111"/>
    <xdr:sp macro="" textlink="">
      <xdr:nvSpPr>
        <xdr:cNvPr id="1053" name="Text Box 1620">
          <a:extLst>
            <a:ext uri="{FF2B5EF4-FFF2-40B4-BE49-F238E27FC236}">
              <a16:creationId xmlns:a16="http://schemas.microsoft.com/office/drawing/2014/main" id="{5AC8D376-737A-4729-BBD3-E9B03D8A1AA2}"/>
            </a:ext>
          </a:extLst>
        </xdr:cNvPr>
        <xdr:cNvSpPr txBox="1">
          <a:spLocks noChangeArrowheads="1"/>
        </xdr:cNvSpPr>
      </xdr:nvSpPr>
      <xdr:spPr bwMode="auto">
        <a:xfrm>
          <a:off x="10156369" y="7661729"/>
          <a:ext cx="334509" cy="29111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49568</xdr:colOff>
      <xdr:row>42</xdr:row>
      <xdr:rowOff>108862</xdr:rowOff>
    </xdr:from>
    <xdr:ext cx="138950" cy="436563"/>
    <xdr:sp macro="" textlink="">
      <xdr:nvSpPr>
        <xdr:cNvPr id="1054" name="Text Box 1620">
          <a:extLst>
            <a:ext uri="{FF2B5EF4-FFF2-40B4-BE49-F238E27FC236}">
              <a16:creationId xmlns:a16="http://schemas.microsoft.com/office/drawing/2014/main" id="{D0931C92-7F36-4C4B-8087-F91F2DCAECFB}"/>
            </a:ext>
          </a:extLst>
        </xdr:cNvPr>
        <xdr:cNvSpPr txBox="1">
          <a:spLocks noChangeArrowheads="1"/>
        </xdr:cNvSpPr>
      </xdr:nvSpPr>
      <xdr:spPr bwMode="auto">
        <a:xfrm>
          <a:off x="10673118" y="7309762"/>
          <a:ext cx="138950" cy="43656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287467</xdr:colOff>
      <xdr:row>54</xdr:row>
      <xdr:rowOff>85725</xdr:rowOff>
    </xdr:from>
    <xdr:to>
      <xdr:col>18</xdr:col>
      <xdr:colOff>116018</xdr:colOff>
      <xdr:row>56</xdr:row>
      <xdr:rowOff>38101</xdr:rowOff>
    </xdr:to>
    <xdr:sp macro="" textlink="">
      <xdr:nvSpPr>
        <xdr:cNvPr id="1057" name="Freeform 788">
          <a:extLst>
            <a:ext uri="{FF2B5EF4-FFF2-40B4-BE49-F238E27FC236}">
              <a16:creationId xmlns:a16="http://schemas.microsoft.com/office/drawing/2014/main" id="{4F89162B-DFC5-41B8-B903-04E909CC7304}"/>
            </a:ext>
          </a:extLst>
        </xdr:cNvPr>
        <xdr:cNvSpPr>
          <a:spLocks/>
        </xdr:cNvSpPr>
      </xdr:nvSpPr>
      <xdr:spPr bwMode="auto">
        <a:xfrm>
          <a:off x="10212517" y="9344025"/>
          <a:ext cx="527051" cy="29527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112396</xdr:colOff>
      <xdr:row>52</xdr:row>
      <xdr:rowOff>76201</xdr:rowOff>
    </xdr:from>
    <xdr:to>
      <xdr:col>18</xdr:col>
      <xdr:colOff>550093</xdr:colOff>
      <xdr:row>54</xdr:row>
      <xdr:rowOff>97449</xdr:rowOff>
    </xdr:to>
    <xdr:sp macro="" textlink="">
      <xdr:nvSpPr>
        <xdr:cNvPr id="1058" name="Freeform 795">
          <a:extLst>
            <a:ext uri="{FF2B5EF4-FFF2-40B4-BE49-F238E27FC236}">
              <a16:creationId xmlns:a16="http://schemas.microsoft.com/office/drawing/2014/main" id="{E6AA0BC6-8032-4B68-8ECB-9B9D9524764C}"/>
            </a:ext>
          </a:extLst>
        </xdr:cNvPr>
        <xdr:cNvSpPr>
          <a:spLocks/>
        </xdr:cNvSpPr>
      </xdr:nvSpPr>
      <xdr:spPr bwMode="auto">
        <a:xfrm>
          <a:off x="10735946" y="8991601"/>
          <a:ext cx="437697" cy="364148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53</xdr:row>
      <xdr:rowOff>18144</xdr:rowOff>
    </xdr:from>
    <xdr:to>
      <xdr:col>14</xdr:col>
      <xdr:colOff>57150</xdr:colOff>
      <xdr:row>54</xdr:row>
      <xdr:rowOff>171452</xdr:rowOff>
    </xdr:to>
    <xdr:sp macro="" textlink="">
      <xdr:nvSpPr>
        <xdr:cNvPr id="1061" name="Line 980">
          <a:extLst>
            <a:ext uri="{FF2B5EF4-FFF2-40B4-BE49-F238E27FC236}">
              <a16:creationId xmlns:a16="http://schemas.microsoft.com/office/drawing/2014/main" id="{923F1259-7B42-4A29-B89E-7B5D8807E77C}"/>
            </a:ext>
          </a:extLst>
        </xdr:cNvPr>
        <xdr:cNvSpPr>
          <a:spLocks noChangeShapeType="1"/>
        </xdr:cNvSpPr>
      </xdr:nvSpPr>
      <xdr:spPr bwMode="auto">
        <a:xfrm flipV="1">
          <a:off x="7886700" y="9104994"/>
          <a:ext cx="0" cy="3247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635485</xdr:colOff>
      <xdr:row>50</xdr:row>
      <xdr:rowOff>149763</xdr:rowOff>
    </xdr:from>
    <xdr:to>
      <xdr:col>13</xdr:col>
      <xdr:colOff>636314</xdr:colOff>
      <xdr:row>56</xdr:row>
      <xdr:rowOff>167824</xdr:rowOff>
    </xdr:to>
    <xdr:cxnSp macro="">
      <xdr:nvCxnSpPr>
        <xdr:cNvPr id="1062" name="AutoShape 981">
          <a:extLst>
            <a:ext uri="{FF2B5EF4-FFF2-40B4-BE49-F238E27FC236}">
              <a16:creationId xmlns:a16="http://schemas.microsoft.com/office/drawing/2014/main" id="{1EE6695D-7469-49AE-B028-FDE71CD8F199}"/>
            </a:ext>
          </a:extLst>
        </xdr:cNvPr>
        <xdr:cNvCxnSpPr>
          <a:cxnSpLocks noChangeShapeType="1"/>
        </xdr:cNvCxnSpPr>
      </xdr:nvCxnSpPr>
      <xdr:spPr bwMode="auto">
        <a:xfrm flipH="1">
          <a:off x="7766535" y="8722263"/>
          <a:ext cx="829" cy="1046761"/>
        </a:xfrm>
        <a:prstGeom prst="straightConnector1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618155</xdr:colOff>
      <xdr:row>50</xdr:row>
      <xdr:rowOff>152400</xdr:rowOff>
    </xdr:from>
    <xdr:to>
      <xdr:col>13</xdr:col>
      <xdr:colOff>618155</xdr:colOff>
      <xdr:row>56</xdr:row>
      <xdr:rowOff>161925</xdr:rowOff>
    </xdr:to>
    <xdr:cxnSp macro="">
      <xdr:nvCxnSpPr>
        <xdr:cNvPr id="1063" name="AutoShape 983">
          <a:extLst>
            <a:ext uri="{FF2B5EF4-FFF2-40B4-BE49-F238E27FC236}">
              <a16:creationId xmlns:a16="http://schemas.microsoft.com/office/drawing/2014/main" id="{608A3BD1-8F30-43F4-BFE9-D4F2CE5796B1}"/>
            </a:ext>
          </a:extLst>
        </xdr:cNvPr>
        <xdr:cNvCxnSpPr>
          <a:cxnSpLocks noChangeShapeType="1"/>
        </xdr:cNvCxnSpPr>
      </xdr:nvCxnSpPr>
      <xdr:spPr bwMode="auto">
        <a:xfrm>
          <a:off x="7749205" y="8724900"/>
          <a:ext cx="0" cy="10382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658293</xdr:colOff>
      <xdr:row>50</xdr:row>
      <xdr:rowOff>161925</xdr:rowOff>
    </xdr:from>
    <xdr:to>
      <xdr:col>13</xdr:col>
      <xdr:colOff>658293</xdr:colOff>
      <xdr:row>57</xdr:row>
      <xdr:rowOff>2931</xdr:rowOff>
    </xdr:to>
    <xdr:cxnSp macro="">
      <xdr:nvCxnSpPr>
        <xdr:cNvPr id="1064" name="AutoShape 984">
          <a:extLst>
            <a:ext uri="{FF2B5EF4-FFF2-40B4-BE49-F238E27FC236}">
              <a16:creationId xmlns:a16="http://schemas.microsoft.com/office/drawing/2014/main" id="{D0094672-F150-4172-8227-0852458DD5DE}"/>
            </a:ext>
          </a:extLst>
        </xdr:cNvPr>
        <xdr:cNvCxnSpPr>
          <a:cxnSpLocks noChangeShapeType="1"/>
        </xdr:cNvCxnSpPr>
      </xdr:nvCxnSpPr>
      <xdr:spPr bwMode="auto">
        <a:xfrm>
          <a:off x="7789343" y="8734425"/>
          <a:ext cx="0" cy="104115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8</xdr:col>
      <xdr:colOff>723900</xdr:colOff>
      <xdr:row>48</xdr:row>
      <xdr:rowOff>161925</xdr:rowOff>
    </xdr:from>
    <xdr:to>
      <xdr:col>9</xdr:col>
      <xdr:colOff>35903</xdr:colOff>
      <xdr:row>50</xdr:row>
      <xdr:rowOff>44274</xdr:rowOff>
    </xdr:to>
    <xdr:sp macro="" textlink="">
      <xdr:nvSpPr>
        <xdr:cNvPr id="1065" name="Text Box 1058">
          <a:extLst>
            <a:ext uri="{FF2B5EF4-FFF2-40B4-BE49-F238E27FC236}">
              <a16:creationId xmlns:a16="http://schemas.microsoft.com/office/drawing/2014/main" id="{4B813FFB-71C4-4E11-82DF-A7E6E3DF3619}"/>
            </a:ext>
          </a:extLst>
        </xdr:cNvPr>
        <xdr:cNvSpPr txBox="1">
          <a:spLocks noChangeArrowheads="1"/>
        </xdr:cNvSpPr>
      </xdr:nvSpPr>
      <xdr:spPr bwMode="auto">
        <a:xfrm>
          <a:off x="5734050" y="8391525"/>
          <a:ext cx="35903" cy="2252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1066" name="Freeform 770">
          <a:extLst>
            <a:ext uri="{FF2B5EF4-FFF2-40B4-BE49-F238E27FC236}">
              <a16:creationId xmlns:a16="http://schemas.microsoft.com/office/drawing/2014/main" id="{9691CF08-539B-45FD-A260-A04FB118120F}"/>
            </a:ext>
          </a:extLst>
        </xdr:cNvPr>
        <xdr:cNvSpPr>
          <a:spLocks/>
        </xdr:cNvSpPr>
      </xdr:nvSpPr>
      <xdr:spPr bwMode="auto">
        <a:xfrm>
          <a:off x="108616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51</xdr:row>
      <xdr:rowOff>95250</xdr:rowOff>
    </xdr:from>
    <xdr:to>
      <xdr:col>20</xdr:col>
      <xdr:colOff>323850</xdr:colOff>
      <xdr:row>51</xdr:row>
      <xdr:rowOff>142875</xdr:rowOff>
    </xdr:to>
    <xdr:sp macro="" textlink="">
      <xdr:nvSpPr>
        <xdr:cNvPr id="1067" name="Freeform 770">
          <a:extLst>
            <a:ext uri="{FF2B5EF4-FFF2-40B4-BE49-F238E27FC236}">
              <a16:creationId xmlns:a16="http://schemas.microsoft.com/office/drawing/2014/main" id="{5DE05A91-C3C4-46D3-A78E-9BB03EF88281}"/>
            </a:ext>
          </a:extLst>
        </xdr:cNvPr>
        <xdr:cNvSpPr>
          <a:spLocks/>
        </xdr:cNvSpPr>
      </xdr:nvSpPr>
      <xdr:spPr bwMode="auto">
        <a:xfrm>
          <a:off x="122586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104775</xdr:colOff>
      <xdr:row>55</xdr:row>
      <xdr:rowOff>88610</xdr:rowOff>
    </xdr:from>
    <xdr:to>
      <xdr:col>14</xdr:col>
      <xdr:colOff>350224</xdr:colOff>
      <xdr:row>56</xdr:row>
      <xdr:rowOff>126042</xdr:rowOff>
    </xdr:to>
    <xdr:sp macro="" textlink="">
      <xdr:nvSpPr>
        <xdr:cNvPr id="1069" name="六角形 1068">
          <a:extLst>
            <a:ext uri="{FF2B5EF4-FFF2-40B4-BE49-F238E27FC236}">
              <a16:creationId xmlns:a16="http://schemas.microsoft.com/office/drawing/2014/main" id="{267A8247-17BF-41ED-B9F9-A3A976195F99}"/>
            </a:ext>
          </a:extLst>
        </xdr:cNvPr>
        <xdr:cNvSpPr/>
      </xdr:nvSpPr>
      <xdr:spPr bwMode="auto">
        <a:xfrm>
          <a:off x="7934325" y="9518360"/>
          <a:ext cx="245449" cy="2088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18</xdr:col>
      <xdr:colOff>201142</xdr:colOff>
      <xdr:row>55</xdr:row>
      <xdr:rowOff>90799</xdr:rowOff>
    </xdr:from>
    <xdr:to>
      <xdr:col>18</xdr:col>
      <xdr:colOff>422433</xdr:colOff>
      <xdr:row>56</xdr:row>
      <xdr:rowOff>113008</xdr:rowOff>
    </xdr:to>
    <xdr:sp macro="" textlink="">
      <xdr:nvSpPr>
        <xdr:cNvPr id="1070" name="六角形 1069">
          <a:extLst>
            <a:ext uri="{FF2B5EF4-FFF2-40B4-BE49-F238E27FC236}">
              <a16:creationId xmlns:a16="http://schemas.microsoft.com/office/drawing/2014/main" id="{00A8DDD3-7E73-4CC1-9642-2F8B512576DF}"/>
            </a:ext>
          </a:extLst>
        </xdr:cNvPr>
        <xdr:cNvSpPr/>
      </xdr:nvSpPr>
      <xdr:spPr bwMode="auto">
        <a:xfrm>
          <a:off x="10824692" y="9520549"/>
          <a:ext cx="221291" cy="193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423078</xdr:colOff>
      <xdr:row>53</xdr:row>
      <xdr:rowOff>102246</xdr:rowOff>
    </xdr:from>
    <xdr:to>
      <xdr:col>17</xdr:col>
      <xdr:colOff>613471</xdr:colOff>
      <xdr:row>54</xdr:row>
      <xdr:rowOff>101049</xdr:rowOff>
    </xdr:to>
    <xdr:sp macro="" textlink="">
      <xdr:nvSpPr>
        <xdr:cNvPr id="1071" name="六角形 1070">
          <a:extLst>
            <a:ext uri="{FF2B5EF4-FFF2-40B4-BE49-F238E27FC236}">
              <a16:creationId xmlns:a16="http://schemas.microsoft.com/office/drawing/2014/main" id="{90D03470-8156-48AE-ABF5-651B89F5D9F0}"/>
            </a:ext>
          </a:extLst>
        </xdr:cNvPr>
        <xdr:cNvSpPr/>
      </xdr:nvSpPr>
      <xdr:spPr bwMode="auto">
        <a:xfrm>
          <a:off x="10348128" y="9189096"/>
          <a:ext cx="190393" cy="1702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14883</xdr:colOff>
      <xdr:row>49</xdr:row>
      <xdr:rowOff>2</xdr:rowOff>
    </xdr:from>
    <xdr:to>
      <xdr:col>15</xdr:col>
      <xdr:colOff>187198</xdr:colOff>
      <xdr:row>49</xdr:row>
      <xdr:rowOff>161927</xdr:rowOff>
    </xdr:to>
    <xdr:sp macro="" textlink="">
      <xdr:nvSpPr>
        <xdr:cNvPr id="1074" name="六角形 1073">
          <a:extLst>
            <a:ext uri="{FF2B5EF4-FFF2-40B4-BE49-F238E27FC236}">
              <a16:creationId xmlns:a16="http://schemas.microsoft.com/office/drawing/2014/main" id="{C40CE6A6-5326-401A-B32A-1CCB839E4E4E}"/>
            </a:ext>
          </a:extLst>
        </xdr:cNvPr>
        <xdr:cNvSpPr/>
      </xdr:nvSpPr>
      <xdr:spPr bwMode="auto">
        <a:xfrm>
          <a:off x="9951641" y="850801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172315</xdr:colOff>
      <xdr:row>49</xdr:row>
      <xdr:rowOff>161925</xdr:rowOff>
    </xdr:to>
    <xdr:sp macro="" textlink="">
      <xdr:nvSpPr>
        <xdr:cNvPr id="1075" name="六角形 1074">
          <a:extLst>
            <a:ext uri="{FF2B5EF4-FFF2-40B4-BE49-F238E27FC236}">
              <a16:creationId xmlns:a16="http://schemas.microsoft.com/office/drawing/2014/main" id="{1E599FA9-8D78-4D52-8077-ED9ABB41132B}"/>
            </a:ext>
          </a:extLst>
        </xdr:cNvPr>
        <xdr:cNvSpPr/>
      </xdr:nvSpPr>
      <xdr:spPr bwMode="auto">
        <a:xfrm>
          <a:off x="9925050" y="8401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12359</xdr:colOff>
      <xdr:row>49</xdr:row>
      <xdr:rowOff>2271</xdr:rowOff>
    </xdr:from>
    <xdr:to>
      <xdr:col>19</xdr:col>
      <xdr:colOff>184221</xdr:colOff>
      <xdr:row>49</xdr:row>
      <xdr:rowOff>164196</xdr:rowOff>
    </xdr:to>
    <xdr:sp macro="" textlink="">
      <xdr:nvSpPr>
        <xdr:cNvPr id="1076" name="六角形 1075">
          <a:extLst>
            <a:ext uri="{FF2B5EF4-FFF2-40B4-BE49-F238E27FC236}">
              <a16:creationId xmlns:a16="http://schemas.microsoft.com/office/drawing/2014/main" id="{5827E1F0-EDB4-4512-9271-54C4DA1263F3}"/>
            </a:ext>
          </a:extLst>
        </xdr:cNvPr>
        <xdr:cNvSpPr/>
      </xdr:nvSpPr>
      <xdr:spPr bwMode="auto">
        <a:xfrm>
          <a:off x="12730502" y="8447771"/>
          <a:ext cx="171862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28094</xdr:colOff>
      <xdr:row>54</xdr:row>
      <xdr:rowOff>9525</xdr:rowOff>
    </xdr:from>
    <xdr:to>
      <xdr:col>18</xdr:col>
      <xdr:colOff>190019</xdr:colOff>
      <xdr:row>54</xdr:row>
      <xdr:rowOff>161925</xdr:rowOff>
    </xdr:to>
    <xdr:sp macro="" textlink="">
      <xdr:nvSpPr>
        <xdr:cNvPr id="1077" name="Oval 796">
          <a:extLst>
            <a:ext uri="{FF2B5EF4-FFF2-40B4-BE49-F238E27FC236}">
              <a16:creationId xmlns:a16="http://schemas.microsoft.com/office/drawing/2014/main" id="{B31D83EB-593D-4F37-A4DC-B14B128B3A41}"/>
            </a:ext>
          </a:extLst>
        </xdr:cNvPr>
        <xdr:cNvSpPr>
          <a:spLocks noChangeArrowheads="1"/>
        </xdr:cNvSpPr>
      </xdr:nvSpPr>
      <xdr:spPr bwMode="auto">
        <a:xfrm>
          <a:off x="10651644" y="92678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49342</xdr:colOff>
      <xdr:row>55</xdr:row>
      <xdr:rowOff>34637</xdr:rowOff>
    </xdr:from>
    <xdr:to>
      <xdr:col>18</xdr:col>
      <xdr:colOff>182692</xdr:colOff>
      <xdr:row>55</xdr:row>
      <xdr:rowOff>139412</xdr:rowOff>
    </xdr:to>
    <xdr:sp macro="" textlink="">
      <xdr:nvSpPr>
        <xdr:cNvPr id="1079" name="AutoShape 794">
          <a:extLst>
            <a:ext uri="{FF2B5EF4-FFF2-40B4-BE49-F238E27FC236}">
              <a16:creationId xmlns:a16="http://schemas.microsoft.com/office/drawing/2014/main" id="{EB14B91B-4AF4-4816-86E9-794A734E42F9}"/>
            </a:ext>
          </a:extLst>
        </xdr:cNvPr>
        <xdr:cNvSpPr>
          <a:spLocks noChangeArrowheads="1"/>
        </xdr:cNvSpPr>
      </xdr:nvSpPr>
      <xdr:spPr bwMode="auto">
        <a:xfrm>
          <a:off x="10672892" y="9464387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 macro="" textlink="">
      <xdr:nvSpPr>
        <xdr:cNvPr id="1082" name="Freeform 770">
          <a:extLst>
            <a:ext uri="{FF2B5EF4-FFF2-40B4-BE49-F238E27FC236}">
              <a16:creationId xmlns:a16="http://schemas.microsoft.com/office/drawing/2014/main" id="{2CA68888-22C0-47F2-B97C-26B4F8D41077}"/>
            </a:ext>
          </a:extLst>
        </xdr:cNvPr>
        <xdr:cNvSpPr>
          <a:spLocks/>
        </xdr:cNvSpPr>
      </xdr:nvSpPr>
      <xdr:spPr bwMode="auto">
        <a:xfrm>
          <a:off x="94646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167700</xdr:colOff>
      <xdr:row>50</xdr:row>
      <xdr:rowOff>89646</xdr:rowOff>
    </xdr:from>
    <xdr:to>
      <xdr:col>15</xdr:col>
      <xdr:colOff>321910</xdr:colOff>
      <xdr:row>51</xdr:row>
      <xdr:rowOff>50711</xdr:rowOff>
    </xdr:to>
    <xdr:sp macro="" textlink="">
      <xdr:nvSpPr>
        <xdr:cNvPr id="1083" name="六角形 1082">
          <a:extLst>
            <a:ext uri="{FF2B5EF4-FFF2-40B4-BE49-F238E27FC236}">
              <a16:creationId xmlns:a16="http://schemas.microsoft.com/office/drawing/2014/main" id="{27B4A485-75DF-465A-9235-E2C087555F4B}"/>
            </a:ext>
          </a:extLst>
        </xdr:cNvPr>
        <xdr:cNvSpPr/>
      </xdr:nvSpPr>
      <xdr:spPr bwMode="auto">
        <a:xfrm>
          <a:off x="10098394" y="8688604"/>
          <a:ext cx="154210" cy="1330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13228</xdr:colOff>
      <xdr:row>50</xdr:row>
      <xdr:rowOff>85587</xdr:rowOff>
    </xdr:from>
    <xdr:to>
      <xdr:col>15</xdr:col>
      <xdr:colOff>169775</xdr:colOff>
      <xdr:row>51</xdr:row>
      <xdr:rowOff>52916</xdr:rowOff>
    </xdr:to>
    <xdr:sp macro="" textlink="">
      <xdr:nvSpPr>
        <xdr:cNvPr id="1084" name="六角形 1083">
          <a:extLst>
            <a:ext uri="{FF2B5EF4-FFF2-40B4-BE49-F238E27FC236}">
              <a16:creationId xmlns:a16="http://schemas.microsoft.com/office/drawing/2014/main" id="{1A934995-28AE-42CE-BC2F-871D018BDC67}"/>
            </a:ext>
          </a:extLst>
        </xdr:cNvPr>
        <xdr:cNvSpPr/>
      </xdr:nvSpPr>
      <xdr:spPr bwMode="auto">
        <a:xfrm>
          <a:off x="9943922" y="8684545"/>
          <a:ext cx="156547" cy="1393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316976</xdr:colOff>
      <xdr:row>53</xdr:row>
      <xdr:rowOff>95931</xdr:rowOff>
    </xdr:from>
    <xdr:to>
      <xdr:col>18</xdr:col>
      <xdr:colOff>509236</xdr:colOff>
      <xdr:row>54</xdr:row>
      <xdr:rowOff>91483</xdr:rowOff>
    </xdr:to>
    <xdr:sp macro="" textlink="">
      <xdr:nvSpPr>
        <xdr:cNvPr id="1085" name="六角形 1084">
          <a:extLst>
            <a:ext uri="{FF2B5EF4-FFF2-40B4-BE49-F238E27FC236}">
              <a16:creationId xmlns:a16="http://schemas.microsoft.com/office/drawing/2014/main" id="{2AF2E1DC-ABE8-4347-988B-FB590D618548}"/>
            </a:ext>
          </a:extLst>
        </xdr:cNvPr>
        <xdr:cNvSpPr/>
      </xdr:nvSpPr>
      <xdr:spPr bwMode="auto">
        <a:xfrm>
          <a:off x="10940526" y="9182781"/>
          <a:ext cx="192260" cy="1670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44569</xdr:colOff>
      <xdr:row>53</xdr:row>
      <xdr:rowOff>136509</xdr:rowOff>
    </xdr:from>
    <xdr:to>
      <xdr:col>14</xdr:col>
      <xdr:colOff>53759</xdr:colOff>
      <xdr:row>56</xdr:row>
      <xdr:rowOff>157723</xdr:rowOff>
    </xdr:to>
    <xdr:sp macro="" textlink="">
      <xdr:nvSpPr>
        <xdr:cNvPr id="1091" name="Freeform 979">
          <a:extLst>
            <a:ext uri="{FF2B5EF4-FFF2-40B4-BE49-F238E27FC236}">
              <a16:creationId xmlns:a16="http://schemas.microsoft.com/office/drawing/2014/main" id="{930039E9-60DF-4124-914D-9DE6F8225619}"/>
            </a:ext>
          </a:extLst>
        </xdr:cNvPr>
        <xdr:cNvSpPr>
          <a:spLocks/>
        </xdr:cNvSpPr>
      </xdr:nvSpPr>
      <xdr:spPr bwMode="auto">
        <a:xfrm flipH="1">
          <a:off x="7175619" y="9223359"/>
          <a:ext cx="707690" cy="535564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38 w 10038"/>
            <a:gd name="connsiteY0" fmla="*/ 10000 h 10000"/>
            <a:gd name="connsiteX1" fmla="*/ 0 w 10038"/>
            <a:gd name="connsiteY1" fmla="*/ 2849 h 10000"/>
            <a:gd name="connsiteX2" fmla="*/ 10038 w 100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8" h="10000">
              <a:moveTo>
                <a:pt x="38" y="10000"/>
              </a:moveTo>
              <a:cubicBezTo>
                <a:pt x="25" y="7616"/>
                <a:pt x="13" y="5233"/>
                <a:pt x="0" y="2849"/>
              </a:cubicBezTo>
              <a:cubicBezTo>
                <a:pt x="3333" y="2049"/>
                <a:pt x="6705" y="800"/>
                <a:pt x="100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282575</xdr:colOff>
      <xdr:row>54</xdr:row>
      <xdr:rowOff>32205</xdr:rowOff>
    </xdr:from>
    <xdr:to>
      <xdr:col>13</xdr:col>
      <xdr:colOff>528024</xdr:colOff>
      <xdr:row>55</xdr:row>
      <xdr:rowOff>72275</xdr:rowOff>
    </xdr:to>
    <xdr:sp macro="" textlink="">
      <xdr:nvSpPr>
        <xdr:cNvPr id="1092" name="六角形 1091">
          <a:extLst>
            <a:ext uri="{FF2B5EF4-FFF2-40B4-BE49-F238E27FC236}">
              <a16:creationId xmlns:a16="http://schemas.microsoft.com/office/drawing/2014/main" id="{AA0DFC31-6B0C-485A-8EFA-8A9AED39040B}"/>
            </a:ext>
          </a:extLst>
        </xdr:cNvPr>
        <xdr:cNvSpPr/>
      </xdr:nvSpPr>
      <xdr:spPr bwMode="auto">
        <a:xfrm>
          <a:off x="7413625" y="9290505"/>
          <a:ext cx="245449" cy="2115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0</xdr:colOff>
      <xdr:row>55</xdr:row>
      <xdr:rowOff>27116</xdr:rowOff>
    </xdr:from>
    <xdr:to>
      <xdr:col>14</xdr:col>
      <xdr:colOff>117475</xdr:colOff>
      <xdr:row>55</xdr:row>
      <xdr:rowOff>154298</xdr:rowOff>
    </xdr:to>
    <xdr:sp macro="" textlink="">
      <xdr:nvSpPr>
        <xdr:cNvPr id="1093" name="AutoShape 978">
          <a:extLst>
            <a:ext uri="{FF2B5EF4-FFF2-40B4-BE49-F238E27FC236}">
              <a16:creationId xmlns:a16="http://schemas.microsoft.com/office/drawing/2014/main" id="{00E50DC2-7908-4C8B-AD2E-0D0B22E54FDB}"/>
            </a:ext>
          </a:extLst>
        </xdr:cNvPr>
        <xdr:cNvSpPr>
          <a:spLocks noChangeArrowheads="1"/>
        </xdr:cNvSpPr>
      </xdr:nvSpPr>
      <xdr:spPr bwMode="auto">
        <a:xfrm>
          <a:off x="7829550" y="9456866"/>
          <a:ext cx="117475" cy="1271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89808</xdr:colOff>
      <xdr:row>52</xdr:row>
      <xdr:rowOff>119289</xdr:rowOff>
    </xdr:from>
    <xdr:to>
      <xdr:col>14</xdr:col>
      <xdr:colOff>232682</xdr:colOff>
      <xdr:row>55</xdr:row>
      <xdr:rowOff>907</xdr:rowOff>
    </xdr:to>
    <xdr:sp macro="" textlink="">
      <xdr:nvSpPr>
        <xdr:cNvPr id="1094" name="Text Box 1132">
          <a:extLst>
            <a:ext uri="{FF2B5EF4-FFF2-40B4-BE49-F238E27FC236}">
              <a16:creationId xmlns:a16="http://schemas.microsoft.com/office/drawing/2014/main" id="{D1BE040F-90EC-4C58-9F5F-DC64CE66732A}"/>
            </a:ext>
          </a:extLst>
        </xdr:cNvPr>
        <xdr:cNvSpPr txBox="1">
          <a:spLocks noChangeArrowheads="1"/>
        </xdr:cNvSpPr>
      </xdr:nvSpPr>
      <xdr:spPr bwMode="auto">
        <a:xfrm>
          <a:off x="7919358" y="9034689"/>
          <a:ext cx="142874" cy="395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126628</xdr:colOff>
      <xdr:row>52</xdr:row>
      <xdr:rowOff>8403</xdr:rowOff>
    </xdr:from>
    <xdr:to>
      <xdr:col>18</xdr:col>
      <xdr:colOff>318888</xdr:colOff>
      <xdr:row>53</xdr:row>
      <xdr:rowOff>3954</xdr:rowOff>
    </xdr:to>
    <xdr:sp macro="" textlink="">
      <xdr:nvSpPr>
        <xdr:cNvPr id="1098" name="六角形 1097">
          <a:extLst>
            <a:ext uri="{FF2B5EF4-FFF2-40B4-BE49-F238E27FC236}">
              <a16:creationId xmlns:a16="http://schemas.microsoft.com/office/drawing/2014/main" id="{F61F4A9D-351C-41E2-8060-94F56B556F01}"/>
            </a:ext>
          </a:extLst>
        </xdr:cNvPr>
        <xdr:cNvSpPr/>
      </xdr:nvSpPr>
      <xdr:spPr bwMode="auto">
        <a:xfrm>
          <a:off x="10750178" y="8923803"/>
          <a:ext cx="192260" cy="1670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287867</xdr:colOff>
      <xdr:row>45</xdr:row>
      <xdr:rowOff>48684</xdr:rowOff>
    </xdr:from>
    <xdr:to>
      <xdr:col>17</xdr:col>
      <xdr:colOff>499533</xdr:colOff>
      <xdr:row>46</xdr:row>
      <xdr:rowOff>29633</xdr:rowOff>
    </xdr:to>
    <xdr:sp macro="" textlink="">
      <xdr:nvSpPr>
        <xdr:cNvPr id="1104" name="六角形 1103">
          <a:extLst>
            <a:ext uri="{FF2B5EF4-FFF2-40B4-BE49-F238E27FC236}">
              <a16:creationId xmlns:a16="http://schemas.microsoft.com/office/drawing/2014/main" id="{E263A3A0-8CB9-4A20-A4CA-CF88D93081D1}"/>
            </a:ext>
          </a:extLst>
        </xdr:cNvPr>
        <xdr:cNvSpPr/>
      </xdr:nvSpPr>
      <xdr:spPr bwMode="auto">
        <a:xfrm>
          <a:off x="11612034" y="7859184"/>
          <a:ext cx="211666" cy="1545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34195</xdr:colOff>
      <xdr:row>3</xdr:row>
      <xdr:rowOff>165101</xdr:rowOff>
    </xdr:from>
    <xdr:to>
      <xdr:col>7</xdr:col>
      <xdr:colOff>225560</xdr:colOff>
      <xdr:row>4</xdr:row>
      <xdr:rowOff>152099</xdr:rowOff>
    </xdr:to>
    <xdr:sp macro="" textlink="">
      <xdr:nvSpPr>
        <xdr:cNvPr id="1105" name="六角形 1104">
          <a:extLst>
            <a:ext uri="{FF2B5EF4-FFF2-40B4-BE49-F238E27FC236}">
              <a16:creationId xmlns:a16="http://schemas.microsoft.com/office/drawing/2014/main" id="{01C77E8E-1D95-4536-BDD5-D708C17F6580}"/>
            </a:ext>
          </a:extLst>
        </xdr:cNvPr>
        <xdr:cNvSpPr/>
      </xdr:nvSpPr>
      <xdr:spPr bwMode="auto">
        <a:xfrm>
          <a:off x="4373362" y="685801"/>
          <a:ext cx="191365" cy="1605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331320</xdr:colOff>
      <xdr:row>3</xdr:row>
      <xdr:rowOff>156306</xdr:rowOff>
    </xdr:from>
    <xdr:to>
      <xdr:col>7</xdr:col>
      <xdr:colOff>522685</xdr:colOff>
      <xdr:row>4</xdr:row>
      <xdr:rowOff>149755</xdr:rowOff>
    </xdr:to>
    <xdr:sp macro="" textlink="">
      <xdr:nvSpPr>
        <xdr:cNvPr id="1106" name="六角形 1105">
          <a:extLst>
            <a:ext uri="{FF2B5EF4-FFF2-40B4-BE49-F238E27FC236}">
              <a16:creationId xmlns:a16="http://schemas.microsoft.com/office/drawing/2014/main" id="{6BE8E3B0-9C01-40B4-BE12-2E63F736FF96}"/>
            </a:ext>
          </a:extLst>
        </xdr:cNvPr>
        <xdr:cNvSpPr/>
      </xdr:nvSpPr>
      <xdr:spPr bwMode="auto">
        <a:xfrm>
          <a:off x="4668370" y="670656"/>
          <a:ext cx="191365" cy="1648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13167</xdr:colOff>
      <xdr:row>9</xdr:row>
      <xdr:rowOff>17176</xdr:rowOff>
    </xdr:from>
    <xdr:to>
      <xdr:col>5</xdr:col>
      <xdr:colOff>152729</xdr:colOff>
      <xdr:row>9</xdr:row>
      <xdr:rowOff>135071</xdr:rowOff>
    </xdr:to>
    <xdr:sp macro="" textlink="">
      <xdr:nvSpPr>
        <xdr:cNvPr id="1107" name="六角形 1106">
          <a:extLst>
            <a:ext uri="{FF2B5EF4-FFF2-40B4-BE49-F238E27FC236}">
              <a16:creationId xmlns:a16="http://schemas.microsoft.com/office/drawing/2014/main" id="{7949CF90-9806-4545-94AA-73BB2A6A6C33}"/>
            </a:ext>
          </a:extLst>
        </xdr:cNvPr>
        <xdr:cNvSpPr/>
      </xdr:nvSpPr>
      <xdr:spPr bwMode="auto">
        <a:xfrm>
          <a:off x="2953217" y="1560226"/>
          <a:ext cx="139562" cy="11789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621033</xdr:colOff>
      <xdr:row>2</xdr:row>
      <xdr:rowOff>10748</xdr:rowOff>
    </xdr:from>
    <xdr:to>
      <xdr:col>7</xdr:col>
      <xdr:colOff>622498</xdr:colOff>
      <xdr:row>4</xdr:row>
      <xdr:rowOff>109662</xdr:rowOff>
    </xdr:to>
    <xdr:sp macro="" textlink="">
      <xdr:nvSpPr>
        <xdr:cNvPr id="1108" name="Line 685">
          <a:extLst>
            <a:ext uri="{FF2B5EF4-FFF2-40B4-BE49-F238E27FC236}">
              <a16:creationId xmlns:a16="http://schemas.microsoft.com/office/drawing/2014/main" id="{BC5149C7-2BC4-4B7C-8564-236DEE5C3580}"/>
            </a:ext>
          </a:extLst>
        </xdr:cNvPr>
        <xdr:cNvSpPr>
          <a:spLocks noChangeShapeType="1"/>
        </xdr:cNvSpPr>
      </xdr:nvSpPr>
      <xdr:spPr bwMode="auto">
        <a:xfrm>
          <a:off x="4958083" y="353648"/>
          <a:ext cx="1465" cy="441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402260</xdr:colOff>
      <xdr:row>4</xdr:row>
      <xdr:rowOff>165662</xdr:rowOff>
    </xdr:from>
    <xdr:to>
      <xdr:col>7</xdr:col>
      <xdr:colOff>620093</xdr:colOff>
      <xdr:row>5</xdr:row>
      <xdr:rowOff>1050</xdr:rowOff>
    </xdr:to>
    <xdr:sp macro="" textlink="">
      <xdr:nvSpPr>
        <xdr:cNvPr id="1109" name="Line 120">
          <a:extLst>
            <a:ext uri="{FF2B5EF4-FFF2-40B4-BE49-F238E27FC236}">
              <a16:creationId xmlns:a16="http://schemas.microsoft.com/office/drawing/2014/main" id="{C9A432CE-E577-4808-A3E5-4069F6F7D89A}"/>
            </a:ext>
          </a:extLst>
        </xdr:cNvPr>
        <xdr:cNvSpPr>
          <a:spLocks noChangeShapeType="1"/>
        </xdr:cNvSpPr>
      </xdr:nvSpPr>
      <xdr:spPr bwMode="auto">
        <a:xfrm flipV="1">
          <a:off x="4739310" y="851462"/>
          <a:ext cx="217833" cy="68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542188</xdr:colOff>
      <xdr:row>4</xdr:row>
      <xdr:rowOff>97692</xdr:rowOff>
    </xdr:from>
    <xdr:to>
      <xdr:col>7</xdr:col>
      <xdr:colOff>691901</xdr:colOff>
      <xdr:row>5</xdr:row>
      <xdr:rowOff>76200</xdr:rowOff>
    </xdr:to>
    <xdr:sp macro="" textlink="">
      <xdr:nvSpPr>
        <xdr:cNvPr id="1110" name="Oval 94">
          <a:extLst>
            <a:ext uri="{FF2B5EF4-FFF2-40B4-BE49-F238E27FC236}">
              <a16:creationId xmlns:a16="http://schemas.microsoft.com/office/drawing/2014/main" id="{CD04B94B-AF58-42B9-A52D-186DC30C4D12}"/>
            </a:ext>
          </a:extLst>
        </xdr:cNvPr>
        <xdr:cNvSpPr>
          <a:spLocks noChangeArrowheads="1"/>
        </xdr:cNvSpPr>
      </xdr:nvSpPr>
      <xdr:spPr bwMode="auto">
        <a:xfrm>
          <a:off x="4879238" y="783492"/>
          <a:ext cx="149713" cy="1499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80597</xdr:rowOff>
    </xdr:from>
    <xdr:to>
      <xdr:col>1</xdr:col>
      <xdr:colOff>170090</xdr:colOff>
      <xdr:row>28</xdr:row>
      <xdr:rowOff>48150</xdr:rowOff>
    </xdr:to>
    <xdr:sp macro="" textlink="">
      <xdr:nvSpPr>
        <xdr:cNvPr id="1113" name="六角形 1112">
          <a:extLst>
            <a:ext uri="{FF2B5EF4-FFF2-40B4-BE49-F238E27FC236}">
              <a16:creationId xmlns:a16="http://schemas.microsoft.com/office/drawing/2014/main" id="{5C550CC1-D7C6-4A4A-8C74-61FB3DAFD107}"/>
            </a:ext>
          </a:extLst>
        </xdr:cNvPr>
        <xdr:cNvSpPr/>
      </xdr:nvSpPr>
      <xdr:spPr bwMode="auto">
        <a:xfrm>
          <a:off x="146050" y="4709747"/>
          <a:ext cx="170090" cy="1390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22370</xdr:colOff>
      <xdr:row>26</xdr:row>
      <xdr:rowOff>165265</xdr:rowOff>
    </xdr:from>
    <xdr:ext cx="303596" cy="76036"/>
    <xdr:sp macro="" textlink="">
      <xdr:nvSpPr>
        <xdr:cNvPr id="1114" name="Text Box 1194">
          <a:extLst>
            <a:ext uri="{FF2B5EF4-FFF2-40B4-BE49-F238E27FC236}">
              <a16:creationId xmlns:a16="http://schemas.microsoft.com/office/drawing/2014/main" id="{0C664B09-661B-45D7-BA7F-607BEBC31D24}"/>
            </a:ext>
          </a:extLst>
        </xdr:cNvPr>
        <xdr:cNvSpPr txBox="1">
          <a:spLocks noChangeArrowheads="1"/>
        </xdr:cNvSpPr>
      </xdr:nvSpPr>
      <xdr:spPr bwMode="auto">
        <a:xfrm>
          <a:off x="168420" y="4622965"/>
          <a:ext cx="303596" cy="760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1.8+0.2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305803</xdr:colOff>
      <xdr:row>29</xdr:row>
      <xdr:rowOff>50132</xdr:rowOff>
    </xdr:from>
    <xdr:to>
      <xdr:col>3</xdr:col>
      <xdr:colOff>465906</xdr:colOff>
      <xdr:row>30</xdr:row>
      <xdr:rowOff>15039</xdr:rowOff>
    </xdr:to>
    <xdr:sp macro="" textlink="">
      <xdr:nvSpPr>
        <xdr:cNvPr id="1115" name="六角形 1114">
          <a:extLst>
            <a:ext uri="{FF2B5EF4-FFF2-40B4-BE49-F238E27FC236}">
              <a16:creationId xmlns:a16="http://schemas.microsoft.com/office/drawing/2014/main" id="{20E1CAA4-1BCF-4F74-8803-1E9148750F7A}"/>
            </a:ext>
          </a:extLst>
        </xdr:cNvPr>
        <xdr:cNvSpPr/>
      </xdr:nvSpPr>
      <xdr:spPr bwMode="auto">
        <a:xfrm>
          <a:off x="1848853" y="5022182"/>
          <a:ext cx="160103" cy="13635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75195</xdr:colOff>
      <xdr:row>39</xdr:row>
      <xdr:rowOff>105279</xdr:rowOff>
    </xdr:from>
    <xdr:to>
      <xdr:col>2</xdr:col>
      <xdr:colOff>320644</xdr:colOff>
      <xdr:row>40</xdr:row>
      <xdr:rowOff>123499</xdr:rowOff>
    </xdr:to>
    <xdr:sp macro="" textlink="">
      <xdr:nvSpPr>
        <xdr:cNvPr id="1117" name="六角形 1116">
          <a:extLst>
            <a:ext uri="{FF2B5EF4-FFF2-40B4-BE49-F238E27FC236}">
              <a16:creationId xmlns:a16="http://schemas.microsoft.com/office/drawing/2014/main" id="{B893BB12-EA8A-47C7-AF51-388A72ACC340}"/>
            </a:ext>
          </a:extLst>
        </xdr:cNvPr>
        <xdr:cNvSpPr/>
      </xdr:nvSpPr>
      <xdr:spPr bwMode="auto">
        <a:xfrm>
          <a:off x="919745" y="6791829"/>
          <a:ext cx="245449" cy="1896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 editAs="oneCell">
    <xdr:from>
      <xdr:col>7</xdr:col>
      <xdr:colOff>426129</xdr:colOff>
      <xdr:row>39</xdr:row>
      <xdr:rowOff>20058</xdr:rowOff>
    </xdr:from>
    <xdr:to>
      <xdr:col>8</xdr:col>
      <xdr:colOff>15217</xdr:colOff>
      <xdr:row>40</xdr:row>
      <xdr:rowOff>162931</xdr:rowOff>
    </xdr:to>
    <xdr:grpSp>
      <xdr:nvGrpSpPr>
        <xdr:cNvPr id="1118" name="Group 6672">
          <a:extLst>
            <a:ext uri="{FF2B5EF4-FFF2-40B4-BE49-F238E27FC236}">
              <a16:creationId xmlns:a16="http://schemas.microsoft.com/office/drawing/2014/main" id="{79E81540-EBAF-42D9-85AE-3C90C6759A98}"/>
            </a:ext>
          </a:extLst>
        </xdr:cNvPr>
        <xdr:cNvGrpSpPr>
          <a:grpSpLocks/>
        </xdr:cNvGrpSpPr>
      </xdr:nvGrpSpPr>
      <xdr:grpSpPr bwMode="auto">
        <a:xfrm>
          <a:off x="4687467" y="6649458"/>
          <a:ext cx="274888" cy="312858"/>
          <a:chOff x="536" y="109"/>
          <a:chExt cx="46" cy="44"/>
        </a:xfrm>
      </xdr:grpSpPr>
      <xdr:pic>
        <xdr:nvPicPr>
          <xdr:cNvPr id="1119" name="Picture 6673" descr="route2">
            <a:extLst>
              <a:ext uri="{FF2B5EF4-FFF2-40B4-BE49-F238E27FC236}">
                <a16:creationId xmlns:a16="http://schemas.microsoft.com/office/drawing/2014/main" id="{7A720E33-6C45-4494-9575-3EDB15ED45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0" name="Text Box 6674">
            <a:extLst>
              <a:ext uri="{FF2B5EF4-FFF2-40B4-BE49-F238E27FC236}">
                <a16:creationId xmlns:a16="http://schemas.microsoft.com/office/drawing/2014/main" id="{079E82B1-47C3-408C-8B3D-4DB21EE826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572748</xdr:colOff>
      <xdr:row>43</xdr:row>
      <xdr:rowOff>70423</xdr:rowOff>
    </xdr:from>
    <xdr:to>
      <xdr:col>2</xdr:col>
      <xdr:colOff>76297</xdr:colOff>
      <xdr:row>45</xdr:row>
      <xdr:rowOff>144275</xdr:rowOff>
    </xdr:to>
    <xdr:pic>
      <xdr:nvPicPr>
        <xdr:cNvPr id="1121" name="図 1120">
          <a:extLst>
            <a:ext uri="{FF2B5EF4-FFF2-40B4-BE49-F238E27FC236}">
              <a16:creationId xmlns:a16="http://schemas.microsoft.com/office/drawing/2014/main" id="{28468048-8742-49BA-8CDD-9DD688DEC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16393684">
          <a:off x="611447" y="7550124"/>
          <a:ext cx="416752" cy="202049"/>
        </a:xfrm>
        <a:prstGeom prst="rect">
          <a:avLst/>
        </a:prstGeom>
      </xdr:spPr>
    </xdr:pic>
    <xdr:clientData/>
  </xdr:twoCellAnchor>
  <xdr:twoCellAnchor>
    <xdr:from>
      <xdr:col>1</xdr:col>
      <xdr:colOff>325</xdr:colOff>
      <xdr:row>43</xdr:row>
      <xdr:rowOff>35532</xdr:rowOff>
    </xdr:from>
    <xdr:to>
      <xdr:col>1</xdr:col>
      <xdr:colOff>549518</xdr:colOff>
      <xdr:row>44</xdr:row>
      <xdr:rowOff>114443</xdr:rowOff>
    </xdr:to>
    <xdr:sp macro="" textlink="">
      <xdr:nvSpPr>
        <xdr:cNvPr id="1122" name="Text Box 1490">
          <a:extLst>
            <a:ext uri="{FF2B5EF4-FFF2-40B4-BE49-F238E27FC236}">
              <a16:creationId xmlns:a16="http://schemas.microsoft.com/office/drawing/2014/main" id="{594D0B87-044B-4F55-BD45-23CE1D9BEBEE}"/>
            </a:ext>
          </a:extLst>
        </xdr:cNvPr>
        <xdr:cNvSpPr txBox="1">
          <a:spLocks noChangeArrowheads="1"/>
        </xdr:cNvSpPr>
      </xdr:nvSpPr>
      <xdr:spPr bwMode="auto">
        <a:xfrm>
          <a:off x="146375" y="7407882"/>
          <a:ext cx="549193" cy="25036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釜飯 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つくも食堂</a:t>
          </a:r>
        </a:p>
      </xdr:txBody>
    </xdr:sp>
    <xdr:clientData/>
  </xdr:twoCellAnchor>
  <xdr:twoCellAnchor>
    <xdr:from>
      <xdr:col>1</xdr:col>
      <xdr:colOff>667682</xdr:colOff>
      <xdr:row>41</xdr:row>
      <xdr:rowOff>110267</xdr:rowOff>
    </xdr:from>
    <xdr:to>
      <xdr:col>2</xdr:col>
      <xdr:colOff>202117</xdr:colOff>
      <xdr:row>48</xdr:row>
      <xdr:rowOff>84016</xdr:rowOff>
    </xdr:to>
    <xdr:sp macro="" textlink="">
      <xdr:nvSpPr>
        <xdr:cNvPr id="1123" name="Freeform 160">
          <a:extLst>
            <a:ext uri="{FF2B5EF4-FFF2-40B4-BE49-F238E27FC236}">
              <a16:creationId xmlns:a16="http://schemas.microsoft.com/office/drawing/2014/main" id="{D28B44F2-53F3-4A53-BB7A-C4399306FEAC}"/>
            </a:ext>
          </a:extLst>
        </xdr:cNvPr>
        <xdr:cNvSpPr>
          <a:spLocks/>
        </xdr:cNvSpPr>
      </xdr:nvSpPr>
      <xdr:spPr bwMode="auto">
        <a:xfrm rot="19373387">
          <a:off x="813732" y="7139717"/>
          <a:ext cx="232935" cy="1173899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6 w 10000"/>
            <a:gd name="connsiteY0" fmla="*/ 12581 h 12581"/>
            <a:gd name="connsiteX1" fmla="*/ 0 w 10000"/>
            <a:gd name="connsiteY1" fmla="*/ 7379 h 12581"/>
            <a:gd name="connsiteX2" fmla="*/ 6170 w 10000"/>
            <a:gd name="connsiteY2" fmla="*/ 6796 h 12581"/>
            <a:gd name="connsiteX3" fmla="*/ 8085 w 10000"/>
            <a:gd name="connsiteY3" fmla="*/ 4660 h 12581"/>
            <a:gd name="connsiteX4" fmla="*/ 6383 w 10000"/>
            <a:gd name="connsiteY4" fmla="*/ 2816 h 12581"/>
            <a:gd name="connsiteX5" fmla="*/ 10000 w 10000"/>
            <a:gd name="connsiteY5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2962 w 12962"/>
            <a:gd name="connsiteY3" fmla="*/ 7379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1050 w 12965"/>
            <a:gd name="connsiteY4" fmla="*/ 4660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7517 w 12965"/>
            <a:gd name="connsiteY5" fmla="*/ 1719 h 12581"/>
            <a:gd name="connsiteX6" fmla="*/ 12965 w 12965"/>
            <a:gd name="connsiteY6" fmla="*/ 0 h 12581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416"/>
            <a:gd name="connsiteY0" fmla="*/ 13420 h 13420"/>
            <a:gd name="connsiteX1" fmla="*/ 7 w 10416"/>
            <a:gd name="connsiteY1" fmla="*/ 11742 h 13420"/>
            <a:gd name="connsiteX2" fmla="*/ 3105 w 10416"/>
            <a:gd name="connsiteY2" fmla="*/ 10193 h 13420"/>
            <a:gd name="connsiteX3" fmla="*/ 3106 w 10416"/>
            <a:gd name="connsiteY3" fmla="*/ 6476 h 13420"/>
            <a:gd name="connsiteX4" fmla="*/ 10064 w 10416"/>
            <a:gd name="connsiteY4" fmla="*/ 4402 h 13420"/>
            <a:gd name="connsiteX5" fmla="*/ 7517 w 10416"/>
            <a:gd name="connsiteY5" fmla="*/ 2558 h 13420"/>
            <a:gd name="connsiteX6" fmla="*/ 9303 w 10416"/>
            <a:gd name="connsiteY6" fmla="*/ 0 h 13420"/>
            <a:gd name="connsiteX0" fmla="*/ 3391 w 10064"/>
            <a:gd name="connsiteY0" fmla="*/ 14886 h 14886"/>
            <a:gd name="connsiteX1" fmla="*/ 7 w 10064"/>
            <a:gd name="connsiteY1" fmla="*/ 13208 h 14886"/>
            <a:gd name="connsiteX2" fmla="*/ 3105 w 10064"/>
            <a:gd name="connsiteY2" fmla="*/ 11659 h 14886"/>
            <a:gd name="connsiteX3" fmla="*/ 3106 w 10064"/>
            <a:gd name="connsiteY3" fmla="*/ 7942 h 14886"/>
            <a:gd name="connsiteX4" fmla="*/ 10064 w 10064"/>
            <a:gd name="connsiteY4" fmla="*/ 5868 h 14886"/>
            <a:gd name="connsiteX5" fmla="*/ 7517 w 10064"/>
            <a:gd name="connsiteY5" fmla="*/ 4024 h 14886"/>
            <a:gd name="connsiteX6" fmla="*/ 7389 w 10064"/>
            <a:gd name="connsiteY6" fmla="*/ 0 h 14886"/>
            <a:gd name="connsiteX0" fmla="*/ 3391 w 10064"/>
            <a:gd name="connsiteY0" fmla="*/ 14886 h 14886"/>
            <a:gd name="connsiteX1" fmla="*/ 7 w 10064"/>
            <a:gd name="connsiteY1" fmla="*/ 13208 h 14886"/>
            <a:gd name="connsiteX2" fmla="*/ 3105 w 10064"/>
            <a:gd name="connsiteY2" fmla="*/ 11659 h 14886"/>
            <a:gd name="connsiteX3" fmla="*/ 3106 w 10064"/>
            <a:gd name="connsiteY3" fmla="*/ 7942 h 14886"/>
            <a:gd name="connsiteX4" fmla="*/ 10064 w 10064"/>
            <a:gd name="connsiteY4" fmla="*/ 5868 h 14886"/>
            <a:gd name="connsiteX5" fmla="*/ 7517 w 10064"/>
            <a:gd name="connsiteY5" fmla="*/ 4024 h 14886"/>
            <a:gd name="connsiteX6" fmla="*/ 7389 w 10064"/>
            <a:gd name="connsiteY6" fmla="*/ 0 h 14886"/>
            <a:gd name="connsiteX0" fmla="*/ 3391 w 10581"/>
            <a:gd name="connsiteY0" fmla="*/ 14886 h 14886"/>
            <a:gd name="connsiteX1" fmla="*/ 7 w 10581"/>
            <a:gd name="connsiteY1" fmla="*/ 13208 h 14886"/>
            <a:gd name="connsiteX2" fmla="*/ 3105 w 10581"/>
            <a:gd name="connsiteY2" fmla="*/ 11659 h 14886"/>
            <a:gd name="connsiteX3" fmla="*/ 3106 w 10581"/>
            <a:gd name="connsiteY3" fmla="*/ 7942 h 14886"/>
            <a:gd name="connsiteX4" fmla="*/ 10064 w 10581"/>
            <a:gd name="connsiteY4" fmla="*/ 5868 h 14886"/>
            <a:gd name="connsiteX5" fmla="*/ 7517 w 10581"/>
            <a:gd name="connsiteY5" fmla="*/ 4024 h 14886"/>
            <a:gd name="connsiteX6" fmla="*/ 7389 w 10581"/>
            <a:gd name="connsiteY6" fmla="*/ 0 h 14886"/>
            <a:gd name="connsiteX0" fmla="*/ 3391 w 10101"/>
            <a:gd name="connsiteY0" fmla="*/ 15863 h 15863"/>
            <a:gd name="connsiteX1" fmla="*/ 7 w 10101"/>
            <a:gd name="connsiteY1" fmla="*/ 14185 h 15863"/>
            <a:gd name="connsiteX2" fmla="*/ 3105 w 10101"/>
            <a:gd name="connsiteY2" fmla="*/ 12636 h 15863"/>
            <a:gd name="connsiteX3" fmla="*/ 3106 w 10101"/>
            <a:gd name="connsiteY3" fmla="*/ 8919 h 15863"/>
            <a:gd name="connsiteX4" fmla="*/ 10064 w 10101"/>
            <a:gd name="connsiteY4" fmla="*/ 6845 h 15863"/>
            <a:gd name="connsiteX5" fmla="*/ 7517 w 10101"/>
            <a:gd name="connsiteY5" fmla="*/ 5001 h 15863"/>
            <a:gd name="connsiteX6" fmla="*/ 6113 w 10101"/>
            <a:gd name="connsiteY6" fmla="*/ 0 h 15863"/>
            <a:gd name="connsiteX0" fmla="*/ 3391 w 10609"/>
            <a:gd name="connsiteY0" fmla="*/ 15863 h 15863"/>
            <a:gd name="connsiteX1" fmla="*/ 7 w 10609"/>
            <a:gd name="connsiteY1" fmla="*/ 14185 h 15863"/>
            <a:gd name="connsiteX2" fmla="*/ 3105 w 10609"/>
            <a:gd name="connsiteY2" fmla="*/ 12636 h 15863"/>
            <a:gd name="connsiteX3" fmla="*/ 3106 w 10609"/>
            <a:gd name="connsiteY3" fmla="*/ 8919 h 15863"/>
            <a:gd name="connsiteX4" fmla="*/ 10064 w 10609"/>
            <a:gd name="connsiteY4" fmla="*/ 6845 h 15863"/>
            <a:gd name="connsiteX5" fmla="*/ 7517 w 10609"/>
            <a:gd name="connsiteY5" fmla="*/ 5001 h 15863"/>
            <a:gd name="connsiteX6" fmla="*/ 6113 w 10609"/>
            <a:gd name="connsiteY6" fmla="*/ 0 h 15863"/>
            <a:gd name="connsiteX0" fmla="*/ 3391 w 10609"/>
            <a:gd name="connsiteY0" fmla="*/ 15765 h 15765"/>
            <a:gd name="connsiteX1" fmla="*/ 7 w 10609"/>
            <a:gd name="connsiteY1" fmla="*/ 14185 h 15765"/>
            <a:gd name="connsiteX2" fmla="*/ 3105 w 10609"/>
            <a:gd name="connsiteY2" fmla="*/ 12636 h 15765"/>
            <a:gd name="connsiteX3" fmla="*/ 3106 w 10609"/>
            <a:gd name="connsiteY3" fmla="*/ 8919 h 15765"/>
            <a:gd name="connsiteX4" fmla="*/ 10064 w 10609"/>
            <a:gd name="connsiteY4" fmla="*/ 6845 h 15765"/>
            <a:gd name="connsiteX5" fmla="*/ 7517 w 10609"/>
            <a:gd name="connsiteY5" fmla="*/ 5001 h 15765"/>
            <a:gd name="connsiteX6" fmla="*/ 6113 w 10609"/>
            <a:gd name="connsiteY6" fmla="*/ 0 h 1576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6 w 11033"/>
            <a:gd name="connsiteY0" fmla="*/ 14674 h 14674"/>
            <a:gd name="connsiteX1" fmla="*/ 3529 w 11033"/>
            <a:gd name="connsiteY1" fmla="*/ 12636 h 14674"/>
            <a:gd name="connsiteX2" fmla="*/ 3530 w 11033"/>
            <a:gd name="connsiteY2" fmla="*/ 8919 h 14674"/>
            <a:gd name="connsiteX3" fmla="*/ 10488 w 11033"/>
            <a:gd name="connsiteY3" fmla="*/ 6845 h 14674"/>
            <a:gd name="connsiteX4" fmla="*/ 7941 w 11033"/>
            <a:gd name="connsiteY4" fmla="*/ 5001 h 14674"/>
            <a:gd name="connsiteX5" fmla="*/ 6537 w 11033"/>
            <a:gd name="connsiteY5" fmla="*/ 0 h 14674"/>
            <a:gd name="connsiteX0" fmla="*/ 29 w 11056"/>
            <a:gd name="connsiteY0" fmla="*/ 14674 h 14674"/>
            <a:gd name="connsiteX1" fmla="*/ 3552 w 11056"/>
            <a:gd name="connsiteY1" fmla="*/ 12636 h 14674"/>
            <a:gd name="connsiteX2" fmla="*/ 3553 w 11056"/>
            <a:gd name="connsiteY2" fmla="*/ 8919 h 14674"/>
            <a:gd name="connsiteX3" fmla="*/ 10511 w 11056"/>
            <a:gd name="connsiteY3" fmla="*/ 6845 h 14674"/>
            <a:gd name="connsiteX4" fmla="*/ 7964 w 11056"/>
            <a:gd name="connsiteY4" fmla="*/ 5001 h 14674"/>
            <a:gd name="connsiteX5" fmla="*/ 6560 w 11056"/>
            <a:gd name="connsiteY5" fmla="*/ 0 h 14674"/>
            <a:gd name="connsiteX0" fmla="*/ 29 w 11056"/>
            <a:gd name="connsiteY0" fmla="*/ 14674 h 14674"/>
            <a:gd name="connsiteX1" fmla="*/ 3552 w 11056"/>
            <a:gd name="connsiteY1" fmla="*/ 12636 h 14674"/>
            <a:gd name="connsiteX2" fmla="*/ 3553 w 11056"/>
            <a:gd name="connsiteY2" fmla="*/ 8919 h 14674"/>
            <a:gd name="connsiteX3" fmla="*/ 10511 w 11056"/>
            <a:gd name="connsiteY3" fmla="*/ 6845 h 14674"/>
            <a:gd name="connsiteX4" fmla="*/ 7964 w 11056"/>
            <a:gd name="connsiteY4" fmla="*/ 5001 h 14674"/>
            <a:gd name="connsiteX5" fmla="*/ 6560 w 11056"/>
            <a:gd name="connsiteY5" fmla="*/ 0 h 14674"/>
            <a:gd name="connsiteX0" fmla="*/ 346 w 7850"/>
            <a:gd name="connsiteY0" fmla="*/ 12636 h 12636"/>
            <a:gd name="connsiteX1" fmla="*/ 347 w 7850"/>
            <a:gd name="connsiteY1" fmla="*/ 8919 h 12636"/>
            <a:gd name="connsiteX2" fmla="*/ 7305 w 7850"/>
            <a:gd name="connsiteY2" fmla="*/ 6845 h 12636"/>
            <a:gd name="connsiteX3" fmla="*/ 4758 w 7850"/>
            <a:gd name="connsiteY3" fmla="*/ 5001 h 12636"/>
            <a:gd name="connsiteX4" fmla="*/ 3354 w 7850"/>
            <a:gd name="connsiteY4" fmla="*/ 0 h 12636"/>
            <a:gd name="connsiteX0" fmla="*/ 441 w 9307"/>
            <a:gd name="connsiteY0" fmla="*/ 10716 h 10716"/>
            <a:gd name="connsiteX1" fmla="*/ 442 w 9307"/>
            <a:gd name="connsiteY1" fmla="*/ 7774 h 10716"/>
            <a:gd name="connsiteX2" fmla="*/ 9306 w 9307"/>
            <a:gd name="connsiteY2" fmla="*/ 6133 h 10716"/>
            <a:gd name="connsiteX3" fmla="*/ 6061 w 9307"/>
            <a:gd name="connsiteY3" fmla="*/ 4674 h 10716"/>
            <a:gd name="connsiteX4" fmla="*/ 2322 w 9307"/>
            <a:gd name="connsiteY4" fmla="*/ 0 h 10716"/>
            <a:gd name="connsiteX0" fmla="*/ 474 w 10400"/>
            <a:gd name="connsiteY0" fmla="*/ 10000 h 10000"/>
            <a:gd name="connsiteX1" fmla="*/ 475 w 10400"/>
            <a:gd name="connsiteY1" fmla="*/ 7255 h 10000"/>
            <a:gd name="connsiteX2" fmla="*/ 9999 w 10400"/>
            <a:gd name="connsiteY2" fmla="*/ 5723 h 10000"/>
            <a:gd name="connsiteX3" fmla="*/ 6512 w 10400"/>
            <a:gd name="connsiteY3" fmla="*/ 4362 h 10000"/>
            <a:gd name="connsiteX4" fmla="*/ 2495 w 10400"/>
            <a:gd name="connsiteY4" fmla="*/ 0 h 10000"/>
            <a:gd name="connsiteX0" fmla="*/ 474 w 10400"/>
            <a:gd name="connsiteY0" fmla="*/ 10000 h 10000"/>
            <a:gd name="connsiteX1" fmla="*/ 475 w 10400"/>
            <a:gd name="connsiteY1" fmla="*/ 7255 h 10000"/>
            <a:gd name="connsiteX2" fmla="*/ 6787 w 10400"/>
            <a:gd name="connsiteY2" fmla="*/ 5872 h 10000"/>
            <a:gd name="connsiteX3" fmla="*/ 6512 w 10400"/>
            <a:gd name="connsiteY3" fmla="*/ 4362 h 10000"/>
            <a:gd name="connsiteX4" fmla="*/ 2495 w 10400"/>
            <a:gd name="connsiteY4" fmla="*/ 0 h 10000"/>
            <a:gd name="connsiteX0" fmla="*/ 474 w 10601"/>
            <a:gd name="connsiteY0" fmla="*/ 10000 h 10000"/>
            <a:gd name="connsiteX1" fmla="*/ 475 w 10601"/>
            <a:gd name="connsiteY1" fmla="*/ 7255 h 10000"/>
            <a:gd name="connsiteX2" fmla="*/ 6787 w 10601"/>
            <a:gd name="connsiteY2" fmla="*/ 5872 h 10000"/>
            <a:gd name="connsiteX3" fmla="*/ 6818 w 10601"/>
            <a:gd name="connsiteY3" fmla="*/ 4735 h 10000"/>
            <a:gd name="connsiteX4" fmla="*/ 2495 w 10601"/>
            <a:gd name="connsiteY4" fmla="*/ 0 h 10000"/>
            <a:gd name="connsiteX0" fmla="*/ 1038 w 10311"/>
            <a:gd name="connsiteY0" fmla="*/ 9291 h 9291"/>
            <a:gd name="connsiteX1" fmla="*/ 1039 w 10311"/>
            <a:gd name="connsiteY1" fmla="*/ 6546 h 9291"/>
            <a:gd name="connsiteX2" fmla="*/ 7351 w 10311"/>
            <a:gd name="connsiteY2" fmla="*/ 5163 h 9291"/>
            <a:gd name="connsiteX3" fmla="*/ 7382 w 10311"/>
            <a:gd name="connsiteY3" fmla="*/ 4026 h 9291"/>
            <a:gd name="connsiteX4" fmla="*/ 0 w 10311"/>
            <a:gd name="connsiteY4" fmla="*/ 0 h 9291"/>
            <a:gd name="connsiteX0" fmla="*/ 1749 w 10581"/>
            <a:gd name="connsiteY0" fmla="*/ 10442 h 10442"/>
            <a:gd name="connsiteX1" fmla="*/ 1750 w 10581"/>
            <a:gd name="connsiteY1" fmla="*/ 7488 h 10442"/>
            <a:gd name="connsiteX2" fmla="*/ 7871 w 10581"/>
            <a:gd name="connsiteY2" fmla="*/ 5999 h 10442"/>
            <a:gd name="connsiteX3" fmla="*/ 7901 w 10581"/>
            <a:gd name="connsiteY3" fmla="*/ 4775 h 10442"/>
            <a:gd name="connsiteX4" fmla="*/ 0 w 10581"/>
            <a:gd name="connsiteY4" fmla="*/ 0 h 10442"/>
            <a:gd name="connsiteX0" fmla="*/ 1749 w 10503"/>
            <a:gd name="connsiteY0" fmla="*/ 10442 h 10442"/>
            <a:gd name="connsiteX1" fmla="*/ 1750 w 10503"/>
            <a:gd name="connsiteY1" fmla="*/ 7488 h 10442"/>
            <a:gd name="connsiteX2" fmla="*/ 7871 w 10503"/>
            <a:gd name="connsiteY2" fmla="*/ 5999 h 10442"/>
            <a:gd name="connsiteX3" fmla="*/ 7901 w 10503"/>
            <a:gd name="connsiteY3" fmla="*/ 4775 h 10442"/>
            <a:gd name="connsiteX4" fmla="*/ 0 w 10503"/>
            <a:gd name="connsiteY4" fmla="*/ 0 h 10442"/>
            <a:gd name="connsiteX0" fmla="*/ 1749 w 9792"/>
            <a:gd name="connsiteY0" fmla="*/ 10442 h 10442"/>
            <a:gd name="connsiteX1" fmla="*/ 1750 w 9792"/>
            <a:gd name="connsiteY1" fmla="*/ 7488 h 10442"/>
            <a:gd name="connsiteX2" fmla="*/ 7871 w 9792"/>
            <a:gd name="connsiteY2" fmla="*/ 5999 h 10442"/>
            <a:gd name="connsiteX3" fmla="*/ 7901 w 9792"/>
            <a:gd name="connsiteY3" fmla="*/ 4775 h 10442"/>
            <a:gd name="connsiteX4" fmla="*/ 0 w 9792"/>
            <a:gd name="connsiteY4" fmla="*/ 0 h 10442"/>
            <a:gd name="connsiteX0" fmla="*/ 1786 w 9928"/>
            <a:gd name="connsiteY0" fmla="*/ 10000 h 10000"/>
            <a:gd name="connsiteX1" fmla="*/ 1787 w 9928"/>
            <a:gd name="connsiteY1" fmla="*/ 7171 h 10000"/>
            <a:gd name="connsiteX2" fmla="*/ 8038 w 9928"/>
            <a:gd name="connsiteY2" fmla="*/ 5745 h 10000"/>
            <a:gd name="connsiteX3" fmla="*/ 8069 w 9928"/>
            <a:gd name="connsiteY3" fmla="*/ 4573 h 10000"/>
            <a:gd name="connsiteX4" fmla="*/ 0 w 9928"/>
            <a:gd name="connsiteY4" fmla="*/ 0 h 10000"/>
            <a:gd name="connsiteX0" fmla="*/ 1799 w 9288"/>
            <a:gd name="connsiteY0" fmla="*/ 10000 h 10000"/>
            <a:gd name="connsiteX1" fmla="*/ 1800 w 9288"/>
            <a:gd name="connsiteY1" fmla="*/ 7171 h 10000"/>
            <a:gd name="connsiteX2" fmla="*/ 8096 w 9288"/>
            <a:gd name="connsiteY2" fmla="*/ 5745 h 10000"/>
            <a:gd name="connsiteX3" fmla="*/ 8128 w 9288"/>
            <a:gd name="connsiteY3" fmla="*/ 4573 h 10000"/>
            <a:gd name="connsiteX4" fmla="*/ 0 w 9288"/>
            <a:gd name="connsiteY4" fmla="*/ 0 h 10000"/>
            <a:gd name="connsiteX0" fmla="*/ 1937 w 11192"/>
            <a:gd name="connsiteY0" fmla="*/ 10000 h 10000"/>
            <a:gd name="connsiteX1" fmla="*/ 1938 w 11192"/>
            <a:gd name="connsiteY1" fmla="*/ 7171 h 10000"/>
            <a:gd name="connsiteX2" fmla="*/ 8717 w 11192"/>
            <a:gd name="connsiteY2" fmla="*/ 5745 h 10000"/>
            <a:gd name="connsiteX3" fmla="*/ 8751 w 11192"/>
            <a:gd name="connsiteY3" fmla="*/ 4573 h 10000"/>
            <a:gd name="connsiteX4" fmla="*/ 0 w 11192"/>
            <a:gd name="connsiteY4" fmla="*/ 0 h 10000"/>
            <a:gd name="connsiteX0" fmla="*/ 1937 w 11192"/>
            <a:gd name="connsiteY0" fmla="*/ 10000 h 10000"/>
            <a:gd name="connsiteX1" fmla="*/ 1938 w 11192"/>
            <a:gd name="connsiteY1" fmla="*/ 7171 h 10000"/>
            <a:gd name="connsiteX2" fmla="*/ 8717 w 11192"/>
            <a:gd name="connsiteY2" fmla="*/ 5745 h 10000"/>
            <a:gd name="connsiteX3" fmla="*/ 8751 w 11192"/>
            <a:gd name="connsiteY3" fmla="*/ 4573 h 10000"/>
            <a:gd name="connsiteX4" fmla="*/ 0 w 11192"/>
            <a:gd name="connsiteY4" fmla="*/ 0 h 10000"/>
            <a:gd name="connsiteX0" fmla="*/ 1937 w 11192"/>
            <a:gd name="connsiteY0" fmla="*/ 10000 h 10000"/>
            <a:gd name="connsiteX1" fmla="*/ 1938 w 11192"/>
            <a:gd name="connsiteY1" fmla="*/ 7171 h 10000"/>
            <a:gd name="connsiteX2" fmla="*/ 8224 w 11192"/>
            <a:gd name="connsiteY2" fmla="*/ 5591 h 10000"/>
            <a:gd name="connsiteX3" fmla="*/ 8751 w 11192"/>
            <a:gd name="connsiteY3" fmla="*/ 4573 h 10000"/>
            <a:gd name="connsiteX4" fmla="*/ 0 w 11192"/>
            <a:gd name="connsiteY4" fmla="*/ 0 h 10000"/>
            <a:gd name="connsiteX0" fmla="*/ 922 w 10374"/>
            <a:gd name="connsiteY0" fmla="*/ 9229 h 9229"/>
            <a:gd name="connsiteX1" fmla="*/ 923 w 10374"/>
            <a:gd name="connsiteY1" fmla="*/ 6400 h 9229"/>
            <a:gd name="connsiteX2" fmla="*/ 7209 w 10374"/>
            <a:gd name="connsiteY2" fmla="*/ 4820 h 9229"/>
            <a:gd name="connsiteX3" fmla="*/ 7736 w 10374"/>
            <a:gd name="connsiteY3" fmla="*/ 3802 h 9229"/>
            <a:gd name="connsiteX4" fmla="*/ 0 w 10374"/>
            <a:gd name="connsiteY4" fmla="*/ 0 h 9229"/>
            <a:gd name="connsiteX0" fmla="*/ 889 w 9429"/>
            <a:gd name="connsiteY0" fmla="*/ 10000 h 10000"/>
            <a:gd name="connsiteX1" fmla="*/ 890 w 9429"/>
            <a:gd name="connsiteY1" fmla="*/ 6935 h 10000"/>
            <a:gd name="connsiteX2" fmla="*/ 6949 w 9429"/>
            <a:gd name="connsiteY2" fmla="*/ 5223 h 10000"/>
            <a:gd name="connsiteX3" fmla="*/ 7457 w 9429"/>
            <a:gd name="connsiteY3" fmla="*/ 4120 h 10000"/>
            <a:gd name="connsiteX4" fmla="*/ 0 w 9429"/>
            <a:gd name="connsiteY4" fmla="*/ 0 h 10000"/>
            <a:gd name="connsiteX0" fmla="*/ 943 w 9737"/>
            <a:gd name="connsiteY0" fmla="*/ 10000 h 10000"/>
            <a:gd name="connsiteX1" fmla="*/ 944 w 9737"/>
            <a:gd name="connsiteY1" fmla="*/ 6935 h 10000"/>
            <a:gd name="connsiteX2" fmla="*/ 7370 w 9737"/>
            <a:gd name="connsiteY2" fmla="*/ 5223 h 10000"/>
            <a:gd name="connsiteX3" fmla="*/ 7909 w 9737"/>
            <a:gd name="connsiteY3" fmla="*/ 4120 h 10000"/>
            <a:gd name="connsiteX4" fmla="*/ 0 w 9737"/>
            <a:gd name="connsiteY4" fmla="*/ 0 h 10000"/>
            <a:gd name="connsiteX0" fmla="*/ 968 w 8423"/>
            <a:gd name="connsiteY0" fmla="*/ 10000 h 10000"/>
            <a:gd name="connsiteX1" fmla="*/ 969 w 8423"/>
            <a:gd name="connsiteY1" fmla="*/ 6935 h 10000"/>
            <a:gd name="connsiteX2" fmla="*/ 7569 w 8423"/>
            <a:gd name="connsiteY2" fmla="*/ 5223 h 10000"/>
            <a:gd name="connsiteX3" fmla="*/ 8123 w 8423"/>
            <a:gd name="connsiteY3" fmla="*/ 4120 h 10000"/>
            <a:gd name="connsiteX4" fmla="*/ 0 w 8423"/>
            <a:gd name="connsiteY4" fmla="*/ 0 h 10000"/>
            <a:gd name="connsiteX0" fmla="*/ 1149 w 11661"/>
            <a:gd name="connsiteY0" fmla="*/ 10000 h 10000"/>
            <a:gd name="connsiteX1" fmla="*/ 1150 w 11661"/>
            <a:gd name="connsiteY1" fmla="*/ 6935 h 10000"/>
            <a:gd name="connsiteX2" fmla="*/ 8986 w 11661"/>
            <a:gd name="connsiteY2" fmla="*/ 5223 h 10000"/>
            <a:gd name="connsiteX3" fmla="*/ 11352 w 11661"/>
            <a:gd name="connsiteY3" fmla="*/ 3754 h 10000"/>
            <a:gd name="connsiteX4" fmla="*/ 0 w 11661"/>
            <a:gd name="connsiteY4" fmla="*/ 0 h 10000"/>
            <a:gd name="connsiteX0" fmla="*/ 1149 w 11352"/>
            <a:gd name="connsiteY0" fmla="*/ 10000 h 10000"/>
            <a:gd name="connsiteX1" fmla="*/ 1150 w 11352"/>
            <a:gd name="connsiteY1" fmla="*/ 6935 h 10000"/>
            <a:gd name="connsiteX2" fmla="*/ 8986 w 11352"/>
            <a:gd name="connsiteY2" fmla="*/ 5223 h 10000"/>
            <a:gd name="connsiteX3" fmla="*/ 11352 w 11352"/>
            <a:gd name="connsiteY3" fmla="*/ 3754 h 10000"/>
            <a:gd name="connsiteX4" fmla="*/ 0 w 11352"/>
            <a:gd name="connsiteY4" fmla="*/ 0 h 10000"/>
            <a:gd name="connsiteX0" fmla="*/ 1149 w 12134"/>
            <a:gd name="connsiteY0" fmla="*/ 10000 h 10000"/>
            <a:gd name="connsiteX1" fmla="*/ 1150 w 12134"/>
            <a:gd name="connsiteY1" fmla="*/ 6935 h 10000"/>
            <a:gd name="connsiteX2" fmla="*/ 8986 w 12134"/>
            <a:gd name="connsiteY2" fmla="*/ 5223 h 10000"/>
            <a:gd name="connsiteX3" fmla="*/ 12134 w 12134"/>
            <a:gd name="connsiteY3" fmla="*/ 3379 h 10000"/>
            <a:gd name="connsiteX4" fmla="*/ 0 w 12134"/>
            <a:gd name="connsiteY4" fmla="*/ 0 h 10000"/>
            <a:gd name="connsiteX0" fmla="*/ 1149 w 12134"/>
            <a:gd name="connsiteY0" fmla="*/ 10000 h 10000"/>
            <a:gd name="connsiteX1" fmla="*/ 1150 w 12134"/>
            <a:gd name="connsiteY1" fmla="*/ 6935 h 10000"/>
            <a:gd name="connsiteX2" fmla="*/ 8986 w 12134"/>
            <a:gd name="connsiteY2" fmla="*/ 5223 h 10000"/>
            <a:gd name="connsiteX3" fmla="*/ 12134 w 12134"/>
            <a:gd name="connsiteY3" fmla="*/ 3379 h 10000"/>
            <a:gd name="connsiteX4" fmla="*/ 0 w 12134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134" h="10000">
              <a:moveTo>
                <a:pt x="1149" y="10000"/>
              </a:moveTo>
              <a:cubicBezTo>
                <a:pt x="501" y="8716"/>
                <a:pt x="125" y="10133"/>
                <a:pt x="1150" y="6935"/>
              </a:cubicBezTo>
              <a:lnTo>
                <a:pt x="8986" y="5223"/>
              </a:lnTo>
              <a:cubicBezTo>
                <a:pt x="7431" y="4716"/>
                <a:pt x="11641" y="4177"/>
                <a:pt x="12134" y="3379"/>
              </a:cubicBezTo>
              <a:cubicBezTo>
                <a:pt x="8413" y="2552"/>
                <a:pt x="2344" y="175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14320</xdr:colOff>
      <xdr:row>46</xdr:row>
      <xdr:rowOff>89132</xdr:rowOff>
    </xdr:from>
    <xdr:to>
      <xdr:col>2</xdr:col>
      <xdr:colOff>284493</xdr:colOff>
      <xdr:row>48</xdr:row>
      <xdr:rowOff>159284</xdr:rowOff>
    </xdr:to>
    <xdr:sp macro="" textlink="">
      <xdr:nvSpPr>
        <xdr:cNvPr id="1124" name="Freeform 160">
          <a:extLst>
            <a:ext uri="{FF2B5EF4-FFF2-40B4-BE49-F238E27FC236}">
              <a16:creationId xmlns:a16="http://schemas.microsoft.com/office/drawing/2014/main" id="{9A7329C5-C969-40DB-8214-17894B91430C}"/>
            </a:ext>
          </a:extLst>
        </xdr:cNvPr>
        <xdr:cNvSpPr>
          <a:spLocks/>
        </xdr:cNvSpPr>
      </xdr:nvSpPr>
      <xdr:spPr bwMode="auto">
        <a:xfrm rot="19373387">
          <a:off x="858870" y="7975832"/>
          <a:ext cx="270173" cy="413052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6 w 10000"/>
            <a:gd name="connsiteY0" fmla="*/ 12581 h 12581"/>
            <a:gd name="connsiteX1" fmla="*/ 0 w 10000"/>
            <a:gd name="connsiteY1" fmla="*/ 7379 h 12581"/>
            <a:gd name="connsiteX2" fmla="*/ 6170 w 10000"/>
            <a:gd name="connsiteY2" fmla="*/ 6796 h 12581"/>
            <a:gd name="connsiteX3" fmla="*/ 8085 w 10000"/>
            <a:gd name="connsiteY3" fmla="*/ 4660 h 12581"/>
            <a:gd name="connsiteX4" fmla="*/ 6383 w 10000"/>
            <a:gd name="connsiteY4" fmla="*/ 2816 h 12581"/>
            <a:gd name="connsiteX5" fmla="*/ 10000 w 10000"/>
            <a:gd name="connsiteY5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2962 w 12962"/>
            <a:gd name="connsiteY3" fmla="*/ 7379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1050 w 12965"/>
            <a:gd name="connsiteY4" fmla="*/ 4660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7517 w 12965"/>
            <a:gd name="connsiteY5" fmla="*/ 1719 h 12581"/>
            <a:gd name="connsiteX6" fmla="*/ 12965 w 12965"/>
            <a:gd name="connsiteY6" fmla="*/ 0 h 12581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416"/>
            <a:gd name="connsiteY0" fmla="*/ 13420 h 13420"/>
            <a:gd name="connsiteX1" fmla="*/ 7 w 10416"/>
            <a:gd name="connsiteY1" fmla="*/ 11742 h 13420"/>
            <a:gd name="connsiteX2" fmla="*/ 3105 w 10416"/>
            <a:gd name="connsiteY2" fmla="*/ 10193 h 13420"/>
            <a:gd name="connsiteX3" fmla="*/ 3106 w 10416"/>
            <a:gd name="connsiteY3" fmla="*/ 6476 h 13420"/>
            <a:gd name="connsiteX4" fmla="*/ 10064 w 10416"/>
            <a:gd name="connsiteY4" fmla="*/ 4402 h 13420"/>
            <a:gd name="connsiteX5" fmla="*/ 7517 w 10416"/>
            <a:gd name="connsiteY5" fmla="*/ 2558 h 13420"/>
            <a:gd name="connsiteX6" fmla="*/ 9303 w 10416"/>
            <a:gd name="connsiteY6" fmla="*/ 0 h 13420"/>
            <a:gd name="connsiteX0" fmla="*/ 3391 w 10064"/>
            <a:gd name="connsiteY0" fmla="*/ 10862 h 10862"/>
            <a:gd name="connsiteX1" fmla="*/ 7 w 10064"/>
            <a:gd name="connsiteY1" fmla="*/ 9184 h 10862"/>
            <a:gd name="connsiteX2" fmla="*/ 3105 w 10064"/>
            <a:gd name="connsiteY2" fmla="*/ 7635 h 10862"/>
            <a:gd name="connsiteX3" fmla="*/ 3106 w 10064"/>
            <a:gd name="connsiteY3" fmla="*/ 3918 h 10862"/>
            <a:gd name="connsiteX4" fmla="*/ 10064 w 10064"/>
            <a:gd name="connsiteY4" fmla="*/ 1844 h 10862"/>
            <a:gd name="connsiteX5" fmla="*/ 7517 w 10064"/>
            <a:gd name="connsiteY5" fmla="*/ 0 h 10862"/>
            <a:gd name="connsiteX0" fmla="*/ 3391 w 10064"/>
            <a:gd name="connsiteY0" fmla="*/ 9018 h 9018"/>
            <a:gd name="connsiteX1" fmla="*/ 7 w 10064"/>
            <a:gd name="connsiteY1" fmla="*/ 7340 h 9018"/>
            <a:gd name="connsiteX2" fmla="*/ 3105 w 10064"/>
            <a:gd name="connsiteY2" fmla="*/ 5791 h 9018"/>
            <a:gd name="connsiteX3" fmla="*/ 3106 w 10064"/>
            <a:gd name="connsiteY3" fmla="*/ 2074 h 9018"/>
            <a:gd name="connsiteX4" fmla="*/ 10064 w 10064"/>
            <a:gd name="connsiteY4" fmla="*/ 0 h 9018"/>
            <a:gd name="connsiteX0" fmla="*/ 3369 w 10000"/>
            <a:gd name="connsiteY0" fmla="*/ 10000 h 10000"/>
            <a:gd name="connsiteX1" fmla="*/ 7 w 10000"/>
            <a:gd name="connsiteY1" fmla="*/ 8139 h 10000"/>
            <a:gd name="connsiteX2" fmla="*/ 3085 w 10000"/>
            <a:gd name="connsiteY2" fmla="*/ 6422 h 10000"/>
            <a:gd name="connsiteX3" fmla="*/ 3086 w 10000"/>
            <a:gd name="connsiteY3" fmla="*/ 2300 h 10000"/>
            <a:gd name="connsiteX4" fmla="*/ 10000 w 10000"/>
            <a:gd name="connsiteY4" fmla="*/ 0 h 10000"/>
            <a:gd name="connsiteX0" fmla="*/ 3369 w 3369"/>
            <a:gd name="connsiteY0" fmla="*/ 7700 h 7700"/>
            <a:gd name="connsiteX1" fmla="*/ 7 w 3369"/>
            <a:gd name="connsiteY1" fmla="*/ 5839 h 7700"/>
            <a:gd name="connsiteX2" fmla="*/ 3085 w 3369"/>
            <a:gd name="connsiteY2" fmla="*/ 4122 h 7700"/>
            <a:gd name="connsiteX3" fmla="*/ 3086 w 3369"/>
            <a:gd name="connsiteY3" fmla="*/ 0 h 7700"/>
            <a:gd name="connsiteX0" fmla="*/ 10000 w 12899"/>
            <a:gd name="connsiteY0" fmla="*/ 10000 h 10000"/>
            <a:gd name="connsiteX1" fmla="*/ 21 w 12899"/>
            <a:gd name="connsiteY1" fmla="*/ 7583 h 10000"/>
            <a:gd name="connsiteX2" fmla="*/ 9157 w 12899"/>
            <a:gd name="connsiteY2" fmla="*/ 5353 h 10000"/>
            <a:gd name="connsiteX3" fmla="*/ 12899 w 12899"/>
            <a:gd name="connsiteY3" fmla="*/ 0 h 10000"/>
            <a:gd name="connsiteX0" fmla="*/ 10000 w 12899"/>
            <a:gd name="connsiteY0" fmla="*/ 10000 h 10000"/>
            <a:gd name="connsiteX1" fmla="*/ 21 w 12899"/>
            <a:gd name="connsiteY1" fmla="*/ 7583 h 10000"/>
            <a:gd name="connsiteX2" fmla="*/ 9157 w 12899"/>
            <a:gd name="connsiteY2" fmla="*/ 5353 h 10000"/>
            <a:gd name="connsiteX3" fmla="*/ 12899 w 12899"/>
            <a:gd name="connsiteY3" fmla="*/ 0 h 10000"/>
            <a:gd name="connsiteX0" fmla="*/ 10000 w 14561"/>
            <a:gd name="connsiteY0" fmla="*/ 9721 h 9721"/>
            <a:gd name="connsiteX1" fmla="*/ 21 w 14561"/>
            <a:gd name="connsiteY1" fmla="*/ 7304 h 9721"/>
            <a:gd name="connsiteX2" fmla="*/ 9157 w 14561"/>
            <a:gd name="connsiteY2" fmla="*/ 5074 h 9721"/>
            <a:gd name="connsiteX3" fmla="*/ 14561 w 14561"/>
            <a:gd name="connsiteY3" fmla="*/ 0 h 9721"/>
            <a:gd name="connsiteX0" fmla="*/ 6868 w 10000"/>
            <a:gd name="connsiteY0" fmla="*/ 10000 h 10000"/>
            <a:gd name="connsiteX1" fmla="*/ 14 w 10000"/>
            <a:gd name="connsiteY1" fmla="*/ 7514 h 10000"/>
            <a:gd name="connsiteX2" fmla="*/ 6289 w 10000"/>
            <a:gd name="connsiteY2" fmla="*/ 5220 h 10000"/>
            <a:gd name="connsiteX3" fmla="*/ 10000 w 10000"/>
            <a:gd name="connsiteY3" fmla="*/ 0 h 10000"/>
            <a:gd name="connsiteX0" fmla="*/ 4586 w 10000"/>
            <a:gd name="connsiteY0" fmla="*/ 9904 h 9904"/>
            <a:gd name="connsiteX1" fmla="*/ 14 w 10000"/>
            <a:gd name="connsiteY1" fmla="*/ 7514 h 9904"/>
            <a:gd name="connsiteX2" fmla="*/ 6289 w 10000"/>
            <a:gd name="connsiteY2" fmla="*/ 5220 h 9904"/>
            <a:gd name="connsiteX3" fmla="*/ 10000 w 10000"/>
            <a:gd name="connsiteY3" fmla="*/ 0 h 9904"/>
            <a:gd name="connsiteX0" fmla="*/ 2304 w 10000"/>
            <a:gd name="connsiteY0" fmla="*/ 10386 h 10386"/>
            <a:gd name="connsiteX1" fmla="*/ 14 w 10000"/>
            <a:gd name="connsiteY1" fmla="*/ 7587 h 10386"/>
            <a:gd name="connsiteX2" fmla="*/ 6289 w 10000"/>
            <a:gd name="connsiteY2" fmla="*/ 5271 h 10386"/>
            <a:gd name="connsiteX3" fmla="*/ 10000 w 10000"/>
            <a:gd name="connsiteY3" fmla="*/ 0 h 10386"/>
            <a:gd name="connsiteX0" fmla="*/ 2304 w 10000"/>
            <a:gd name="connsiteY0" fmla="*/ 10241 h 10241"/>
            <a:gd name="connsiteX1" fmla="*/ 14 w 10000"/>
            <a:gd name="connsiteY1" fmla="*/ 7587 h 10241"/>
            <a:gd name="connsiteX2" fmla="*/ 6289 w 10000"/>
            <a:gd name="connsiteY2" fmla="*/ 5271 h 10241"/>
            <a:gd name="connsiteX3" fmla="*/ 10000 w 10000"/>
            <a:gd name="connsiteY3" fmla="*/ 0 h 10241"/>
            <a:gd name="connsiteX0" fmla="*/ 2304 w 10000"/>
            <a:gd name="connsiteY0" fmla="*/ 10241 h 10241"/>
            <a:gd name="connsiteX1" fmla="*/ 14 w 10000"/>
            <a:gd name="connsiteY1" fmla="*/ 7587 h 10241"/>
            <a:gd name="connsiteX2" fmla="*/ 6289 w 10000"/>
            <a:gd name="connsiteY2" fmla="*/ 5271 h 10241"/>
            <a:gd name="connsiteX3" fmla="*/ 10000 w 10000"/>
            <a:gd name="connsiteY3" fmla="*/ 0 h 10241"/>
            <a:gd name="connsiteX0" fmla="*/ 1876 w 10000"/>
            <a:gd name="connsiteY0" fmla="*/ 10241 h 10241"/>
            <a:gd name="connsiteX1" fmla="*/ 14 w 10000"/>
            <a:gd name="connsiteY1" fmla="*/ 7587 h 10241"/>
            <a:gd name="connsiteX2" fmla="*/ 6289 w 10000"/>
            <a:gd name="connsiteY2" fmla="*/ 5271 h 10241"/>
            <a:gd name="connsiteX3" fmla="*/ 10000 w 10000"/>
            <a:gd name="connsiteY3" fmla="*/ 0 h 10241"/>
            <a:gd name="connsiteX0" fmla="*/ 1876 w 10000"/>
            <a:gd name="connsiteY0" fmla="*/ 10241 h 10241"/>
            <a:gd name="connsiteX1" fmla="*/ 14 w 10000"/>
            <a:gd name="connsiteY1" fmla="*/ 7587 h 10241"/>
            <a:gd name="connsiteX2" fmla="*/ 6289 w 10000"/>
            <a:gd name="connsiteY2" fmla="*/ 5271 h 10241"/>
            <a:gd name="connsiteX3" fmla="*/ 10000 w 10000"/>
            <a:gd name="connsiteY3" fmla="*/ 0 h 10241"/>
            <a:gd name="connsiteX0" fmla="*/ 14 w 10000"/>
            <a:gd name="connsiteY0" fmla="*/ 7587 h 7587"/>
            <a:gd name="connsiteX1" fmla="*/ 6289 w 10000"/>
            <a:gd name="connsiteY1" fmla="*/ 5271 h 7587"/>
            <a:gd name="connsiteX2" fmla="*/ 10000 w 10000"/>
            <a:gd name="connsiteY2" fmla="*/ 0 h 7587"/>
            <a:gd name="connsiteX0" fmla="*/ 12 w 10854"/>
            <a:gd name="connsiteY0" fmla="*/ 9046 h 9046"/>
            <a:gd name="connsiteX1" fmla="*/ 7143 w 10854"/>
            <a:gd name="connsiteY1" fmla="*/ 6947 h 9046"/>
            <a:gd name="connsiteX2" fmla="*/ 10854 w 10854"/>
            <a:gd name="connsiteY2" fmla="*/ 0 h 9046"/>
            <a:gd name="connsiteX0" fmla="*/ 11 w 11183"/>
            <a:gd name="connsiteY0" fmla="*/ 9156 h 9156"/>
            <a:gd name="connsiteX1" fmla="*/ 6581 w 11183"/>
            <a:gd name="connsiteY1" fmla="*/ 6836 h 9156"/>
            <a:gd name="connsiteX2" fmla="*/ 11183 w 11183"/>
            <a:gd name="connsiteY2" fmla="*/ 0 h 9156"/>
            <a:gd name="connsiteX0" fmla="*/ 10 w 10000"/>
            <a:gd name="connsiteY0" fmla="*/ 10000 h 10000"/>
            <a:gd name="connsiteX1" fmla="*/ 5885 w 10000"/>
            <a:gd name="connsiteY1" fmla="*/ 746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" y="10000"/>
              </a:moveTo>
              <a:cubicBezTo>
                <a:pt x="-266" y="8799"/>
                <a:pt x="5062" y="8864"/>
                <a:pt x="5885" y="7466"/>
              </a:cubicBezTo>
              <a:cubicBezTo>
                <a:pt x="6942" y="3150"/>
                <a:pt x="6600" y="7924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464011</xdr:colOff>
      <xdr:row>44</xdr:row>
      <xdr:rowOff>8493</xdr:rowOff>
    </xdr:from>
    <xdr:to>
      <xdr:col>2</xdr:col>
      <xdr:colOff>98429</xdr:colOff>
      <xdr:row>46</xdr:row>
      <xdr:rowOff>128476</xdr:rowOff>
    </xdr:to>
    <xdr:sp macro="" textlink="">
      <xdr:nvSpPr>
        <xdr:cNvPr id="1125" name="AutoShape 1192">
          <a:extLst>
            <a:ext uri="{FF2B5EF4-FFF2-40B4-BE49-F238E27FC236}">
              <a16:creationId xmlns:a16="http://schemas.microsoft.com/office/drawing/2014/main" id="{BF9A88F8-4D45-49F1-AE72-3A10070D1B4E}"/>
            </a:ext>
          </a:extLst>
        </xdr:cNvPr>
        <xdr:cNvSpPr>
          <a:spLocks/>
        </xdr:cNvSpPr>
      </xdr:nvSpPr>
      <xdr:spPr bwMode="auto">
        <a:xfrm rot="20551840" flipH="1">
          <a:off x="610061" y="7552293"/>
          <a:ext cx="332918" cy="462883"/>
        </a:xfrm>
        <a:prstGeom prst="rightBrace">
          <a:avLst>
            <a:gd name="adj1" fmla="val 42708"/>
            <a:gd name="adj2" fmla="val 475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130815</xdr:colOff>
      <xdr:row>44</xdr:row>
      <xdr:rowOff>88159</xdr:rowOff>
    </xdr:from>
    <xdr:to>
      <xdr:col>2</xdr:col>
      <xdr:colOff>670364</xdr:colOff>
      <xdr:row>46</xdr:row>
      <xdr:rowOff>66262</xdr:rowOff>
    </xdr:to>
    <xdr:pic>
      <xdr:nvPicPr>
        <xdr:cNvPr id="1126" name="図 1125">
          <a:extLst>
            <a:ext uri="{FF2B5EF4-FFF2-40B4-BE49-F238E27FC236}">
              <a16:creationId xmlns:a16="http://schemas.microsoft.com/office/drawing/2014/main" id="{EB1748C7-C609-44A3-8A9C-345A94A3A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75365" y="7631959"/>
          <a:ext cx="539549" cy="321003"/>
        </a:xfrm>
        <a:prstGeom prst="rect">
          <a:avLst/>
        </a:prstGeom>
      </xdr:spPr>
    </xdr:pic>
    <xdr:clientData/>
  </xdr:twoCellAnchor>
  <xdr:twoCellAnchor>
    <xdr:from>
      <xdr:col>2</xdr:col>
      <xdr:colOff>49101</xdr:colOff>
      <xdr:row>42</xdr:row>
      <xdr:rowOff>155981</xdr:rowOff>
    </xdr:from>
    <xdr:to>
      <xdr:col>2</xdr:col>
      <xdr:colOff>363056</xdr:colOff>
      <xdr:row>43</xdr:row>
      <xdr:rowOff>161112</xdr:rowOff>
    </xdr:to>
    <xdr:pic>
      <xdr:nvPicPr>
        <xdr:cNvPr id="1127" name="図 1126">
          <a:extLst>
            <a:ext uri="{FF2B5EF4-FFF2-40B4-BE49-F238E27FC236}">
              <a16:creationId xmlns:a16="http://schemas.microsoft.com/office/drawing/2014/main" id="{D1A22EDD-284A-4BA3-9DDE-DBEAD2997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93651" y="7356881"/>
          <a:ext cx="313955" cy="176581"/>
        </a:xfrm>
        <a:prstGeom prst="rect">
          <a:avLst/>
        </a:prstGeom>
      </xdr:spPr>
    </xdr:pic>
    <xdr:clientData/>
  </xdr:twoCellAnchor>
  <xdr:twoCellAnchor>
    <xdr:from>
      <xdr:col>2</xdr:col>
      <xdr:colOff>11872</xdr:colOff>
      <xdr:row>43</xdr:row>
      <xdr:rowOff>149302</xdr:rowOff>
    </xdr:from>
    <xdr:to>
      <xdr:col>2</xdr:col>
      <xdr:colOff>159410</xdr:colOff>
      <xdr:row>44</xdr:row>
      <xdr:rowOff>101600</xdr:rowOff>
    </xdr:to>
    <xdr:sp macro="" textlink="">
      <xdr:nvSpPr>
        <xdr:cNvPr id="1128" name="AutoShape 159">
          <a:extLst>
            <a:ext uri="{FF2B5EF4-FFF2-40B4-BE49-F238E27FC236}">
              <a16:creationId xmlns:a16="http://schemas.microsoft.com/office/drawing/2014/main" id="{EC728681-C03D-410E-8181-C60DA55A8122}"/>
            </a:ext>
          </a:extLst>
        </xdr:cNvPr>
        <xdr:cNvSpPr>
          <a:spLocks noChangeArrowheads="1"/>
        </xdr:cNvSpPr>
      </xdr:nvSpPr>
      <xdr:spPr bwMode="auto">
        <a:xfrm>
          <a:off x="856422" y="7521652"/>
          <a:ext cx="147538" cy="1237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265689</xdr:colOff>
      <xdr:row>46</xdr:row>
      <xdr:rowOff>90240</xdr:rowOff>
    </xdr:from>
    <xdr:to>
      <xdr:col>2</xdr:col>
      <xdr:colOff>619475</xdr:colOff>
      <xdr:row>48</xdr:row>
      <xdr:rowOff>62667</xdr:rowOff>
    </xdr:to>
    <xdr:grpSp>
      <xdr:nvGrpSpPr>
        <xdr:cNvPr id="1129" name="Group 6672">
          <a:extLst>
            <a:ext uri="{FF2B5EF4-FFF2-40B4-BE49-F238E27FC236}">
              <a16:creationId xmlns:a16="http://schemas.microsoft.com/office/drawing/2014/main" id="{E435F377-978A-4AAD-B7E2-AA02AAFD3F7A}"/>
            </a:ext>
          </a:extLst>
        </xdr:cNvPr>
        <xdr:cNvGrpSpPr>
          <a:grpSpLocks/>
        </xdr:cNvGrpSpPr>
      </xdr:nvGrpSpPr>
      <xdr:grpSpPr bwMode="auto">
        <a:xfrm>
          <a:off x="1098027" y="7909532"/>
          <a:ext cx="353786" cy="312397"/>
          <a:chOff x="536" y="109"/>
          <a:chExt cx="46" cy="44"/>
        </a:xfrm>
      </xdr:grpSpPr>
      <xdr:pic>
        <xdr:nvPicPr>
          <xdr:cNvPr id="1130" name="Picture 6673" descr="route2">
            <a:extLst>
              <a:ext uri="{FF2B5EF4-FFF2-40B4-BE49-F238E27FC236}">
                <a16:creationId xmlns:a16="http://schemas.microsoft.com/office/drawing/2014/main" id="{1ACE009E-B0DE-4C04-8E8E-DD9A6266F5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1" name="Text Box 6674">
            <a:extLst>
              <a:ext uri="{FF2B5EF4-FFF2-40B4-BE49-F238E27FC236}">
                <a16:creationId xmlns:a16="http://schemas.microsoft.com/office/drawing/2014/main" id="{6C5E45A4-E39D-4F9D-8E4F-10D6A31CF2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455758</xdr:colOff>
      <xdr:row>42</xdr:row>
      <xdr:rowOff>22140</xdr:rowOff>
    </xdr:from>
    <xdr:to>
      <xdr:col>2</xdr:col>
      <xdr:colOff>63495</xdr:colOff>
      <xdr:row>43</xdr:row>
      <xdr:rowOff>100410</xdr:rowOff>
    </xdr:to>
    <xdr:grpSp>
      <xdr:nvGrpSpPr>
        <xdr:cNvPr id="1132" name="Group 6672">
          <a:extLst>
            <a:ext uri="{FF2B5EF4-FFF2-40B4-BE49-F238E27FC236}">
              <a16:creationId xmlns:a16="http://schemas.microsoft.com/office/drawing/2014/main" id="{872D46A9-7781-4FD6-908C-F507CF62DAB5}"/>
            </a:ext>
          </a:extLst>
        </xdr:cNvPr>
        <xdr:cNvGrpSpPr>
          <a:grpSpLocks/>
        </xdr:cNvGrpSpPr>
      </xdr:nvGrpSpPr>
      <xdr:grpSpPr bwMode="auto">
        <a:xfrm>
          <a:off x="602296" y="7161494"/>
          <a:ext cx="293537" cy="248254"/>
          <a:chOff x="536" y="109"/>
          <a:chExt cx="46" cy="44"/>
        </a:xfrm>
      </xdr:grpSpPr>
      <xdr:pic>
        <xdr:nvPicPr>
          <xdr:cNvPr id="1133" name="Picture 6673" descr="route2">
            <a:extLst>
              <a:ext uri="{FF2B5EF4-FFF2-40B4-BE49-F238E27FC236}">
                <a16:creationId xmlns:a16="http://schemas.microsoft.com/office/drawing/2014/main" id="{4088C6A9-E696-4375-B4F1-7FDDCE9948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4" name="Text Box 6674">
            <a:extLst>
              <a:ext uri="{FF2B5EF4-FFF2-40B4-BE49-F238E27FC236}">
                <a16:creationId xmlns:a16="http://schemas.microsoft.com/office/drawing/2014/main" id="{A0D70134-7F9E-4985-B70F-5A1EEAA39C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89963</xdr:colOff>
      <xdr:row>35</xdr:row>
      <xdr:rowOff>170163</xdr:rowOff>
    </xdr:from>
    <xdr:to>
      <xdr:col>4</xdr:col>
      <xdr:colOff>422963</xdr:colOff>
      <xdr:row>37</xdr:row>
      <xdr:rowOff>138345</xdr:rowOff>
    </xdr:to>
    <xdr:grpSp>
      <xdr:nvGrpSpPr>
        <xdr:cNvPr id="1135" name="Group 6672">
          <a:extLst>
            <a:ext uri="{FF2B5EF4-FFF2-40B4-BE49-F238E27FC236}">
              <a16:creationId xmlns:a16="http://schemas.microsoft.com/office/drawing/2014/main" id="{BA0FE83A-7DAA-46D3-9EAA-89D1270429F6}"/>
            </a:ext>
          </a:extLst>
        </xdr:cNvPr>
        <xdr:cNvGrpSpPr>
          <a:grpSpLocks/>
        </xdr:cNvGrpSpPr>
      </xdr:nvGrpSpPr>
      <xdr:grpSpPr bwMode="auto">
        <a:xfrm>
          <a:off x="2293901" y="6119625"/>
          <a:ext cx="333000" cy="308151"/>
          <a:chOff x="536" y="109"/>
          <a:chExt cx="46" cy="44"/>
        </a:xfrm>
      </xdr:grpSpPr>
      <xdr:pic>
        <xdr:nvPicPr>
          <xdr:cNvPr id="1136" name="Picture 6673" descr="route2">
            <a:extLst>
              <a:ext uri="{FF2B5EF4-FFF2-40B4-BE49-F238E27FC236}">
                <a16:creationId xmlns:a16="http://schemas.microsoft.com/office/drawing/2014/main" id="{3C187748-E2A1-4BFF-8E30-B6883A70CD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7" name="Text Box 6674">
            <a:extLst>
              <a:ext uri="{FF2B5EF4-FFF2-40B4-BE49-F238E27FC236}">
                <a16:creationId xmlns:a16="http://schemas.microsoft.com/office/drawing/2014/main" id="{CBF1BB89-DACC-47DD-977C-F03365A123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768145</xdr:colOff>
      <xdr:row>48</xdr:row>
      <xdr:rowOff>46086</xdr:rowOff>
    </xdr:from>
    <xdr:to>
      <xdr:col>6</xdr:col>
      <xdr:colOff>693199</xdr:colOff>
      <xdr:row>48</xdr:row>
      <xdr:rowOff>142634</xdr:rowOff>
    </xdr:to>
    <xdr:sp macro="" textlink="">
      <xdr:nvSpPr>
        <xdr:cNvPr id="1139" name="Text Box 972">
          <a:extLst>
            <a:ext uri="{FF2B5EF4-FFF2-40B4-BE49-F238E27FC236}">
              <a16:creationId xmlns:a16="http://schemas.microsoft.com/office/drawing/2014/main" id="{DEA714EF-4270-46AE-BFA5-7537D70AA9B8}"/>
            </a:ext>
          </a:extLst>
        </xdr:cNvPr>
        <xdr:cNvSpPr txBox="1">
          <a:spLocks noChangeArrowheads="1"/>
        </xdr:cNvSpPr>
      </xdr:nvSpPr>
      <xdr:spPr bwMode="auto">
        <a:xfrm>
          <a:off x="2939845" y="8275686"/>
          <a:ext cx="1391904" cy="96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3.3㎞168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57</xdr:row>
      <xdr:rowOff>5442</xdr:rowOff>
    </xdr:from>
    <xdr:to>
      <xdr:col>3</xdr:col>
      <xdr:colOff>209551</xdr:colOff>
      <xdr:row>57</xdr:row>
      <xdr:rowOff>163830</xdr:rowOff>
    </xdr:to>
    <xdr:sp macro="" textlink="">
      <xdr:nvSpPr>
        <xdr:cNvPr id="1145" name="六角形 1144">
          <a:extLst>
            <a:ext uri="{FF2B5EF4-FFF2-40B4-BE49-F238E27FC236}">
              <a16:creationId xmlns:a16="http://schemas.microsoft.com/office/drawing/2014/main" id="{24643A31-34B4-498F-A59B-93C391B24F42}"/>
            </a:ext>
          </a:extLst>
        </xdr:cNvPr>
        <xdr:cNvSpPr/>
      </xdr:nvSpPr>
      <xdr:spPr bwMode="auto">
        <a:xfrm>
          <a:off x="1552575" y="9778092"/>
          <a:ext cx="200026" cy="1583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</a:p>
      </xdr:txBody>
    </xdr:sp>
    <xdr:clientData/>
  </xdr:twoCellAnchor>
  <xdr:twoCellAnchor editAs="oneCell">
    <xdr:from>
      <xdr:col>0</xdr:col>
      <xdr:colOff>723900</xdr:colOff>
      <xdr:row>56</xdr:row>
      <xdr:rowOff>161925</xdr:rowOff>
    </xdr:from>
    <xdr:to>
      <xdr:col>1</xdr:col>
      <xdr:colOff>36809</xdr:colOff>
      <xdr:row>58</xdr:row>
      <xdr:rowOff>96691</xdr:rowOff>
    </xdr:to>
    <xdr:sp macro="" textlink="">
      <xdr:nvSpPr>
        <xdr:cNvPr id="1146" name="Text Box 794">
          <a:extLst>
            <a:ext uri="{FF2B5EF4-FFF2-40B4-BE49-F238E27FC236}">
              <a16:creationId xmlns:a16="http://schemas.microsoft.com/office/drawing/2014/main" id="{CB995DEC-1234-4915-8899-CA51D1FCA2A6}"/>
            </a:ext>
          </a:extLst>
        </xdr:cNvPr>
        <xdr:cNvSpPr txBox="1">
          <a:spLocks noChangeArrowheads="1"/>
        </xdr:cNvSpPr>
      </xdr:nvSpPr>
      <xdr:spPr bwMode="auto">
        <a:xfrm>
          <a:off x="1543050" y="9763125"/>
          <a:ext cx="35902" cy="2776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359038</xdr:colOff>
      <xdr:row>58</xdr:row>
      <xdr:rowOff>25368</xdr:rowOff>
    </xdr:from>
    <xdr:to>
      <xdr:col>3</xdr:col>
      <xdr:colOff>633449</xdr:colOff>
      <xdr:row>64</xdr:row>
      <xdr:rowOff>128995</xdr:rowOff>
    </xdr:to>
    <xdr:sp macro="" textlink="">
      <xdr:nvSpPr>
        <xdr:cNvPr id="1147" name="Freeform 473">
          <a:extLst>
            <a:ext uri="{FF2B5EF4-FFF2-40B4-BE49-F238E27FC236}">
              <a16:creationId xmlns:a16="http://schemas.microsoft.com/office/drawing/2014/main" id="{C636D43B-89B7-45E4-890A-BEF94F9F74DA}"/>
            </a:ext>
          </a:extLst>
        </xdr:cNvPr>
        <xdr:cNvSpPr>
          <a:spLocks/>
        </xdr:cNvSpPr>
      </xdr:nvSpPr>
      <xdr:spPr bwMode="auto">
        <a:xfrm flipH="1">
          <a:off x="1902088" y="9969468"/>
          <a:ext cx="274411" cy="1132327"/>
        </a:xfrm>
        <a:custGeom>
          <a:avLst/>
          <a:gdLst>
            <a:gd name="T0" fmla="*/ 0 w 39"/>
            <a:gd name="T1" fmla="*/ 2147483647 h 130"/>
            <a:gd name="T2" fmla="*/ 2147483647 w 39"/>
            <a:gd name="T3" fmla="*/ 2147483647 h 130"/>
            <a:gd name="T4" fmla="*/ 2147483647 w 39"/>
            <a:gd name="T5" fmla="*/ 2147483647 h 130"/>
            <a:gd name="T6" fmla="*/ 2147483647 w 39"/>
            <a:gd name="T7" fmla="*/ 2147483647 h 130"/>
            <a:gd name="T8" fmla="*/ 2147483647 w 39"/>
            <a:gd name="T9" fmla="*/ 2147483647 h 130"/>
            <a:gd name="T10" fmla="*/ 2147483647 w 39"/>
            <a:gd name="T11" fmla="*/ 2147483647 h 130"/>
            <a:gd name="T12" fmla="*/ 2147483647 w 39"/>
            <a:gd name="T13" fmla="*/ 2147483647 h 130"/>
            <a:gd name="T14" fmla="*/ 2147483647 w 39"/>
            <a:gd name="T15" fmla="*/ 0 h 13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9663"/>
            <a:gd name="connsiteY0" fmla="*/ 10000 h 10000"/>
            <a:gd name="connsiteX1" fmla="*/ 513 w 9663"/>
            <a:gd name="connsiteY1" fmla="*/ 7385 h 10000"/>
            <a:gd name="connsiteX2" fmla="*/ 2821 w 9663"/>
            <a:gd name="connsiteY2" fmla="*/ 5769 h 10000"/>
            <a:gd name="connsiteX3" fmla="*/ 6154 w 9663"/>
            <a:gd name="connsiteY3" fmla="*/ 5154 h 10000"/>
            <a:gd name="connsiteX4" fmla="*/ 9487 w 9663"/>
            <a:gd name="connsiteY4" fmla="*/ 5000 h 10000"/>
            <a:gd name="connsiteX5" fmla="*/ 9231 w 9663"/>
            <a:gd name="connsiteY5" fmla="*/ 4231 h 10000"/>
            <a:gd name="connsiteX6" fmla="*/ 9231 w 9663"/>
            <a:gd name="connsiteY6" fmla="*/ 3308 h 10000"/>
            <a:gd name="connsiteX7" fmla="*/ 8718 w 9663"/>
            <a:gd name="connsiteY7" fmla="*/ 0 h 10000"/>
            <a:gd name="connsiteX0" fmla="*/ 0 w 10000"/>
            <a:gd name="connsiteY0" fmla="*/ 10000 h 10000"/>
            <a:gd name="connsiteX1" fmla="*/ 531 w 10000"/>
            <a:gd name="connsiteY1" fmla="*/ 7385 h 10000"/>
            <a:gd name="connsiteX2" fmla="*/ 2919 w 10000"/>
            <a:gd name="connsiteY2" fmla="*/ 5769 h 10000"/>
            <a:gd name="connsiteX3" fmla="*/ 6369 w 10000"/>
            <a:gd name="connsiteY3" fmla="*/ 5154 h 10000"/>
            <a:gd name="connsiteX4" fmla="*/ 9818 w 10000"/>
            <a:gd name="connsiteY4" fmla="*/ 5000 h 10000"/>
            <a:gd name="connsiteX5" fmla="*/ 9553 w 10000"/>
            <a:gd name="connsiteY5" fmla="*/ 4231 h 10000"/>
            <a:gd name="connsiteX6" fmla="*/ 9553 w 10000"/>
            <a:gd name="connsiteY6" fmla="*/ 3308 h 10000"/>
            <a:gd name="connsiteX7" fmla="*/ 9022 w 10000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6369 w 10000"/>
            <a:gd name="connsiteY2" fmla="*/ 5154 h 10000"/>
            <a:gd name="connsiteX3" fmla="*/ 9818 w 10000"/>
            <a:gd name="connsiteY3" fmla="*/ 5000 h 10000"/>
            <a:gd name="connsiteX4" fmla="*/ 9553 w 10000"/>
            <a:gd name="connsiteY4" fmla="*/ 4231 h 10000"/>
            <a:gd name="connsiteX5" fmla="*/ 9553 w 10000"/>
            <a:gd name="connsiteY5" fmla="*/ 3308 h 10000"/>
            <a:gd name="connsiteX6" fmla="*/ 9022 w 10000"/>
            <a:gd name="connsiteY6" fmla="*/ 0 h 10000"/>
            <a:gd name="connsiteX0" fmla="*/ 87 w 10087"/>
            <a:gd name="connsiteY0" fmla="*/ 10000 h 10000"/>
            <a:gd name="connsiteX1" fmla="*/ 426 w 10087"/>
            <a:gd name="connsiteY1" fmla="*/ 5545 h 10000"/>
            <a:gd name="connsiteX2" fmla="*/ 6456 w 10087"/>
            <a:gd name="connsiteY2" fmla="*/ 5154 h 10000"/>
            <a:gd name="connsiteX3" fmla="*/ 9905 w 10087"/>
            <a:gd name="connsiteY3" fmla="*/ 5000 h 10000"/>
            <a:gd name="connsiteX4" fmla="*/ 9640 w 10087"/>
            <a:gd name="connsiteY4" fmla="*/ 4231 h 10000"/>
            <a:gd name="connsiteX5" fmla="*/ 9640 w 10087"/>
            <a:gd name="connsiteY5" fmla="*/ 3308 h 10000"/>
            <a:gd name="connsiteX6" fmla="*/ 9109 w 10087"/>
            <a:gd name="connsiteY6" fmla="*/ 0 h 10000"/>
            <a:gd name="connsiteX0" fmla="*/ 87 w 22872"/>
            <a:gd name="connsiteY0" fmla="*/ 6748 h 6748"/>
            <a:gd name="connsiteX1" fmla="*/ 426 w 22872"/>
            <a:gd name="connsiteY1" fmla="*/ 2293 h 6748"/>
            <a:gd name="connsiteX2" fmla="*/ 6456 w 22872"/>
            <a:gd name="connsiteY2" fmla="*/ 1902 h 6748"/>
            <a:gd name="connsiteX3" fmla="*/ 9905 w 22872"/>
            <a:gd name="connsiteY3" fmla="*/ 1748 h 6748"/>
            <a:gd name="connsiteX4" fmla="*/ 9640 w 22872"/>
            <a:gd name="connsiteY4" fmla="*/ 979 h 6748"/>
            <a:gd name="connsiteX5" fmla="*/ 9640 w 22872"/>
            <a:gd name="connsiteY5" fmla="*/ 56 h 6748"/>
            <a:gd name="connsiteX6" fmla="*/ 22869 w 22872"/>
            <a:gd name="connsiteY6" fmla="*/ 4727 h 6748"/>
            <a:gd name="connsiteX0" fmla="*/ 38 w 10000"/>
            <a:gd name="connsiteY0" fmla="*/ 10000 h 10000"/>
            <a:gd name="connsiteX1" fmla="*/ 186 w 10000"/>
            <a:gd name="connsiteY1" fmla="*/ 3398 h 10000"/>
            <a:gd name="connsiteX2" fmla="*/ 2823 w 10000"/>
            <a:gd name="connsiteY2" fmla="*/ 2819 h 10000"/>
            <a:gd name="connsiteX3" fmla="*/ 4331 w 10000"/>
            <a:gd name="connsiteY3" fmla="*/ 2590 h 10000"/>
            <a:gd name="connsiteX4" fmla="*/ 4215 w 10000"/>
            <a:gd name="connsiteY4" fmla="*/ 1451 h 10000"/>
            <a:gd name="connsiteX5" fmla="*/ 4215 w 10000"/>
            <a:gd name="connsiteY5" fmla="*/ 83 h 10000"/>
            <a:gd name="connsiteX6" fmla="*/ 9999 w 10000"/>
            <a:gd name="connsiteY6" fmla="*/ 7005 h 10000"/>
            <a:gd name="connsiteX0" fmla="*/ 38 w 9999"/>
            <a:gd name="connsiteY0" fmla="*/ 8737 h 8737"/>
            <a:gd name="connsiteX1" fmla="*/ 186 w 9999"/>
            <a:gd name="connsiteY1" fmla="*/ 2135 h 8737"/>
            <a:gd name="connsiteX2" fmla="*/ 2823 w 9999"/>
            <a:gd name="connsiteY2" fmla="*/ 1556 h 8737"/>
            <a:gd name="connsiteX3" fmla="*/ 4331 w 9999"/>
            <a:gd name="connsiteY3" fmla="*/ 1327 h 8737"/>
            <a:gd name="connsiteX4" fmla="*/ 4215 w 9999"/>
            <a:gd name="connsiteY4" fmla="*/ 188 h 8737"/>
            <a:gd name="connsiteX5" fmla="*/ 9999 w 9999"/>
            <a:gd name="connsiteY5" fmla="*/ 5742 h 8737"/>
            <a:gd name="connsiteX0" fmla="*/ 38 w 10000"/>
            <a:gd name="connsiteY0" fmla="*/ 8806 h 8806"/>
            <a:gd name="connsiteX1" fmla="*/ 186 w 10000"/>
            <a:gd name="connsiteY1" fmla="*/ 1250 h 8806"/>
            <a:gd name="connsiteX2" fmla="*/ 2823 w 10000"/>
            <a:gd name="connsiteY2" fmla="*/ 587 h 8806"/>
            <a:gd name="connsiteX3" fmla="*/ 4331 w 10000"/>
            <a:gd name="connsiteY3" fmla="*/ 325 h 8806"/>
            <a:gd name="connsiteX4" fmla="*/ 10000 w 10000"/>
            <a:gd name="connsiteY4" fmla="*/ 5378 h 8806"/>
            <a:gd name="connsiteX0" fmla="*/ 149 w 10111"/>
            <a:gd name="connsiteY0" fmla="*/ 10065 h 10065"/>
            <a:gd name="connsiteX1" fmla="*/ 297 w 10111"/>
            <a:gd name="connsiteY1" fmla="*/ 1484 h 10065"/>
            <a:gd name="connsiteX2" fmla="*/ 4442 w 10111"/>
            <a:gd name="connsiteY2" fmla="*/ 434 h 10065"/>
            <a:gd name="connsiteX3" fmla="*/ 10111 w 10111"/>
            <a:gd name="connsiteY3" fmla="*/ 6172 h 10065"/>
            <a:gd name="connsiteX0" fmla="*/ 233 w 10195"/>
            <a:gd name="connsiteY0" fmla="*/ 9768 h 9768"/>
            <a:gd name="connsiteX1" fmla="*/ 381 w 10195"/>
            <a:gd name="connsiteY1" fmla="*/ 1187 h 9768"/>
            <a:gd name="connsiteX2" fmla="*/ 5654 w 10195"/>
            <a:gd name="connsiteY2" fmla="*/ 568 h 9768"/>
            <a:gd name="connsiteX3" fmla="*/ 10195 w 10195"/>
            <a:gd name="connsiteY3" fmla="*/ 5875 h 9768"/>
            <a:gd name="connsiteX0" fmla="*/ 229 w 10000"/>
            <a:gd name="connsiteY0" fmla="*/ 9578 h 9578"/>
            <a:gd name="connsiteX1" fmla="*/ 374 w 10000"/>
            <a:gd name="connsiteY1" fmla="*/ 793 h 9578"/>
            <a:gd name="connsiteX2" fmla="*/ 5546 w 10000"/>
            <a:gd name="connsiteY2" fmla="*/ 159 h 9578"/>
            <a:gd name="connsiteX3" fmla="*/ 10000 w 10000"/>
            <a:gd name="connsiteY3" fmla="*/ 5593 h 9578"/>
            <a:gd name="connsiteX0" fmla="*/ 229 w 10000"/>
            <a:gd name="connsiteY0" fmla="*/ 11232 h 11232"/>
            <a:gd name="connsiteX1" fmla="*/ 374 w 10000"/>
            <a:gd name="connsiteY1" fmla="*/ 2060 h 11232"/>
            <a:gd name="connsiteX2" fmla="*/ 5546 w 10000"/>
            <a:gd name="connsiteY2" fmla="*/ 1398 h 11232"/>
            <a:gd name="connsiteX3" fmla="*/ 10000 w 10000"/>
            <a:gd name="connsiteY3" fmla="*/ 7071 h 11232"/>
            <a:gd name="connsiteX0" fmla="*/ 292 w 10063"/>
            <a:gd name="connsiteY0" fmla="*/ 11813 h 11813"/>
            <a:gd name="connsiteX1" fmla="*/ 437 w 10063"/>
            <a:gd name="connsiteY1" fmla="*/ 2641 h 11813"/>
            <a:gd name="connsiteX2" fmla="*/ 6470 w 10063"/>
            <a:gd name="connsiteY2" fmla="*/ 1211 h 11813"/>
            <a:gd name="connsiteX3" fmla="*/ 10063 w 10063"/>
            <a:gd name="connsiteY3" fmla="*/ 7652 h 11813"/>
            <a:gd name="connsiteX0" fmla="*/ 292 w 10063"/>
            <a:gd name="connsiteY0" fmla="*/ 11813 h 11813"/>
            <a:gd name="connsiteX1" fmla="*/ 437 w 10063"/>
            <a:gd name="connsiteY1" fmla="*/ 2641 h 11813"/>
            <a:gd name="connsiteX2" fmla="*/ 6470 w 10063"/>
            <a:gd name="connsiteY2" fmla="*/ 1211 h 11813"/>
            <a:gd name="connsiteX3" fmla="*/ 10063 w 10063"/>
            <a:gd name="connsiteY3" fmla="*/ 7652 h 11813"/>
            <a:gd name="connsiteX0" fmla="*/ 292 w 10063"/>
            <a:gd name="connsiteY0" fmla="*/ 11813 h 11813"/>
            <a:gd name="connsiteX1" fmla="*/ 437 w 10063"/>
            <a:gd name="connsiteY1" fmla="*/ 2641 h 11813"/>
            <a:gd name="connsiteX2" fmla="*/ 6470 w 10063"/>
            <a:gd name="connsiteY2" fmla="*/ 1211 h 11813"/>
            <a:gd name="connsiteX3" fmla="*/ 10063 w 10063"/>
            <a:gd name="connsiteY3" fmla="*/ 7652 h 11813"/>
            <a:gd name="connsiteX0" fmla="*/ 559 w 10330"/>
            <a:gd name="connsiteY0" fmla="*/ 9243 h 9243"/>
            <a:gd name="connsiteX1" fmla="*/ 704 w 10330"/>
            <a:gd name="connsiteY1" fmla="*/ 71 h 9243"/>
            <a:gd name="connsiteX2" fmla="*/ 10330 w 10330"/>
            <a:gd name="connsiteY2" fmla="*/ 5082 h 9243"/>
            <a:gd name="connsiteX0" fmla="*/ 541 w 10000"/>
            <a:gd name="connsiteY0" fmla="*/ 10154 h 10154"/>
            <a:gd name="connsiteX1" fmla="*/ 682 w 10000"/>
            <a:gd name="connsiteY1" fmla="*/ 231 h 10154"/>
            <a:gd name="connsiteX2" fmla="*/ 10000 w 10000"/>
            <a:gd name="connsiteY2" fmla="*/ 5652 h 10154"/>
            <a:gd name="connsiteX0" fmla="*/ 2444 w 11903"/>
            <a:gd name="connsiteY0" fmla="*/ 9936 h 9936"/>
            <a:gd name="connsiteX1" fmla="*/ 2585 w 11903"/>
            <a:gd name="connsiteY1" fmla="*/ 13 h 9936"/>
            <a:gd name="connsiteX2" fmla="*/ 11903 w 11903"/>
            <a:gd name="connsiteY2" fmla="*/ 5434 h 9936"/>
            <a:gd name="connsiteX0" fmla="*/ 362 w 8309"/>
            <a:gd name="connsiteY0" fmla="*/ 11083 h 11083"/>
            <a:gd name="connsiteX1" fmla="*/ 481 w 8309"/>
            <a:gd name="connsiteY1" fmla="*/ 1096 h 11083"/>
            <a:gd name="connsiteX2" fmla="*/ 7072 w 8309"/>
            <a:gd name="connsiteY2" fmla="*/ 869 h 11083"/>
            <a:gd name="connsiteX3" fmla="*/ 8309 w 8309"/>
            <a:gd name="connsiteY3" fmla="*/ 6552 h 11083"/>
            <a:gd name="connsiteX0" fmla="*/ 0 w 9564"/>
            <a:gd name="connsiteY0" fmla="*/ 11491 h 11491"/>
            <a:gd name="connsiteX1" fmla="*/ 143 w 9564"/>
            <a:gd name="connsiteY1" fmla="*/ 2480 h 11491"/>
            <a:gd name="connsiteX2" fmla="*/ 8075 w 9564"/>
            <a:gd name="connsiteY2" fmla="*/ 2275 h 11491"/>
            <a:gd name="connsiteX3" fmla="*/ 9564 w 9564"/>
            <a:gd name="connsiteY3" fmla="*/ 7403 h 11491"/>
            <a:gd name="connsiteX0" fmla="*/ 0 w 10000"/>
            <a:gd name="connsiteY0" fmla="*/ 8020 h 8020"/>
            <a:gd name="connsiteX1" fmla="*/ 8443 w 10000"/>
            <a:gd name="connsiteY1" fmla="*/ 0 h 8020"/>
            <a:gd name="connsiteX2" fmla="*/ 10000 w 10000"/>
            <a:gd name="connsiteY2" fmla="*/ 4462 h 8020"/>
            <a:gd name="connsiteX0" fmla="*/ 739 w 10739"/>
            <a:gd name="connsiteY0" fmla="*/ 10583 h 10583"/>
            <a:gd name="connsiteX1" fmla="*/ 500 w 10739"/>
            <a:gd name="connsiteY1" fmla="*/ 747 h 10583"/>
            <a:gd name="connsiteX2" fmla="*/ 9182 w 10739"/>
            <a:gd name="connsiteY2" fmla="*/ 583 h 10583"/>
            <a:gd name="connsiteX3" fmla="*/ 10739 w 10739"/>
            <a:gd name="connsiteY3" fmla="*/ 6147 h 10583"/>
            <a:gd name="connsiteX0" fmla="*/ 239 w 10239"/>
            <a:gd name="connsiteY0" fmla="*/ 10583 h 10583"/>
            <a:gd name="connsiteX1" fmla="*/ 0 w 10239"/>
            <a:gd name="connsiteY1" fmla="*/ 747 h 10583"/>
            <a:gd name="connsiteX2" fmla="*/ 8682 w 10239"/>
            <a:gd name="connsiteY2" fmla="*/ 583 h 10583"/>
            <a:gd name="connsiteX3" fmla="*/ 10239 w 10239"/>
            <a:gd name="connsiteY3" fmla="*/ 6147 h 10583"/>
            <a:gd name="connsiteX0" fmla="*/ 239 w 10239"/>
            <a:gd name="connsiteY0" fmla="*/ 10742 h 10742"/>
            <a:gd name="connsiteX1" fmla="*/ 0 w 10239"/>
            <a:gd name="connsiteY1" fmla="*/ 906 h 10742"/>
            <a:gd name="connsiteX2" fmla="*/ 7046 w 10239"/>
            <a:gd name="connsiteY2" fmla="*/ 251 h 10742"/>
            <a:gd name="connsiteX3" fmla="*/ 10239 w 10239"/>
            <a:gd name="connsiteY3" fmla="*/ 6306 h 10742"/>
            <a:gd name="connsiteX0" fmla="*/ 239 w 10239"/>
            <a:gd name="connsiteY0" fmla="*/ 10742 h 10742"/>
            <a:gd name="connsiteX1" fmla="*/ 0 w 10239"/>
            <a:gd name="connsiteY1" fmla="*/ 906 h 10742"/>
            <a:gd name="connsiteX2" fmla="*/ 7046 w 10239"/>
            <a:gd name="connsiteY2" fmla="*/ 251 h 10742"/>
            <a:gd name="connsiteX3" fmla="*/ 10239 w 10239"/>
            <a:gd name="connsiteY3" fmla="*/ 6306 h 10742"/>
            <a:gd name="connsiteX0" fmla="*/ 239 w 12756"/>
            <a:gd name="connsiteY0" fmla="*/ 10742 h 10742"/>
            <a:gd name="connsiteX1" fmla="*/ 0 w 12756"/>
            <a:gd name="connsiteY1" fmla="*/ 906 h 10742"/>
            <a:gd name="connsiteX2" fmla="*/ 7046 w 12756"/>
            <a:gd name="connsiteY2" fmla="*/ 251 h 10742"/>
            <a:gd name="connsiteX3" fmla="*/ 12756 w 12756"/>
            <a:gd name="connsiteY3" fmla="*/ 8597 h 10742"/>
            <a:gd name="connsiteX0" fmla="*/ 239 w 12756"/>
            <a:gd name="connsiteY0" fmla="*/ 10742 h 10742"/>
            <a:gd name="connsiteX1" fmla="*/ 0 w 12756"/>
            <a:gd name="connsiteY1" fmla="*/ 906 h 10742"/>
            <a:gd name="connsiteX2" fmla="*/ 7046 w 12756"/>
            <a:gd name="connsiteY2" fmla="*/ 251 h 10742"/>
            <a:gd name="connsiteX3" fmla="*/ 12756 w 12756"/>
            <a:gd name="connsiteY3" fmla="*/ 8597 h 10742"/>
            <a:gd name="connsiteX0" fmla="*/ 239 w 12756"/>
            <a:gd name="connsiteY0" fmla="*/ 10491 h 10491"/>
            <a:gd name="connsiteX1" fmla="*/ 0 w 12756"/>
            <a:gd name="connsiteY1" fmla="*/ 655 h 10491"/>
            <a:gd name="connsiteX2" fmla="*/ 7046 w 12756"/>
            <a:gd name="connsiteY2" fmla="*/ 0 h 10491"/>
            <a:gd name="connsiteX3" fmla="*/ 12756 w 12756"/>
            <a:gd name="connsiteY3" fmla="*/ 8346 h 10491"/>
            <a:gd name="connsiteX0" fmla="*/ 239 w 12756"/>
            <a:gd name="connsiteY0" fmla="*/ 10491 h 10491"/>
            <a:gd name="connsiteX1" fmla="*/ 0 w 12756"/>
            <a:gd name="connsiteY1" fmla="*/ 655 h 10491"/>
            <a:gd name="connsiteX2" fmla="*/ 7046 w 12756"/>
            <a:gd name="connsiteY2" fmla="*/ 0 h 10491"/>
            <a:gd name="connsiteX3" fmla="*/ 12756 w 12756"/>
            <a:gd name="connsiteY3" fmla="*/ 8346 h 10491"/>
            <a:gd name="connsiteX0" fmla="*/ 239 w 12756"/>
            <a:gd name="connsiteY0" fmla="*/ 10491 h 10491"/>
            <a:gd name="connsiteX1" fmla="*/ 0 w 12756"/>
            <a:gd name="connsiteY1" fmla="*/ 655 h 10491"/>
            <a:gd name="connsiteX2" fmla="*/ 7046 w 12756"/>
            <a:gd name="connsiteY2" fmla="*/ 0 h 10491"/>
            <a:gd name="connsiteX3" fmla="*/ 12756 w 12756"/>
            <a:gd name="connsiteY3" fmla="*/ 8346 h 10491"/>
            <a:gd name="connsiteX0" fmla="*/ 0 w 13020"/>
            <a:gd name="connsiteY0" fmla="*/ 5417 h 8346"/>
            <a:gd name="connsiteX1" fmla="*/ 264 w 13020"/>
            <a:gd name="connsiteY1" fmla="*/ 655 h 8346"/>
            <a:gd name="connsiteX2" fmla="*/ 7310 w 13020"/>
            <a:gd name="connsiteY2" fmla="*/ 0 h 8346"/>
            <a:gd name="connsiteX3" fmla="*/ 13020 w 13020"/>
            <a:gd name="connsiteY3" fmla="*/ 8346 h 8346"/>
            <a:gd name="connsiteX0" fmla="*/ 0 w 9903"/>
            <a:gd name="connsiteY0" fmla="*/ 12766 h 12766"/>
            <a:gd name="connsiteX1" fmla="*/ 106 w 9903"/>
            <a:gd name="connsiteY1" fmla="*/ 785 h 12766"/>
            <a:gd name="connsiteX2" fmla="*/ 5517 w 9903"/>
            <a:gd name="connsiteY2" fmla="*/ 0 h 12766"/>
            <a:gd name="connsiteX3" fmla="*/ 9903 w 9903"/>
            <a:gd name="connsiteY3" fmla="*/ 10000 h 12766"/>
            <a:gd name="connsiteX0" fmla="*/ 381 w 9893"/>
            <a:gd name="connsiteY0" fmla="*/ 9539 h 9539"/>
            <a:gd name="connsiteX1" fmla="*/ 0 w 9893"/>
            <a:gd name="connsiteY1" fmla="*/ 615 h 9539"/>
            <a:gd name="connsiteX2" fmla="*/ 5464 w 9893"/>
            <a:gd name="connsiteY2" fmla="*/ 0 h 9539"/>
            <a:gd name="connsiteX3" fmla="*/ 9893 w 9893"/>
            <a:gd name="connsiteY3" fmla="*/ 7833 h 9539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286 w 10000"/>
            <a:gd name="connsiteY0" fmla="*/ 10161 h 10161"/>
            <a:gd name="connsiteX1" fmla="*/ 0 w 10000"/>
            <a:gd name="connsiteY1" fmla="*/ 645 h 10161"/>
            <a:gd name="connsiteX2" fmla="*/ 5523 w 10000"/>
            <a:gd name="connsiteY2" fmla="*/ 0 h 10161"/>
            <a:gd name="connsiteX3" fmla="*/ 10000 w 10000"/>
            <a:gd name="connsiteY3" fmla="*/ 8212 h 10161"/>
            <a:gd name="connsiteX0" fmla="*/ 286 w 10000"/>
            <a:gd name="connsiteY0" fmla="*/ 10161 h 10161"/>
            <a:gd name="connsiteX1" fmla="*/ 0 w 10000"/>
            <a:gd name="connsiteY1" fmla="*/ 645 h 10161"/>
            <a:gd name="connsiteX2" fmla="*/ 5523 w 10000"/>
            <a:gd name="connsiteY2" fmla="*/ 0 h 10161"/>
            <a:gd name="connsiteX3" fmla="*/ 10000 w 10000"/>
            <a:gd name="connsiteY3" fmla="*/ 8212 h 10161"/>
            <a:gd name="connsiteX0" fmla="*/ 286 w 10000"/>
            <a:gd name="connsiteY0" fmla="*/ 9551 h 9551"/>
            <a:gd name="connsiteX1" fmla="*/ 0 w 10000"/>
            <a:gd name="connsiteY1" fmla="*/ 35 h 9551"/>
            <a:gd name="connsiteX2" fmla="*/ 5622 w 10000"/>
            <a:gd name="connsiteY2" fmla="*/ 356 h 9551"/>
            <a:gd name="connsiteX3" fmla="*/ 10000 w 10000"/>
            <a:gd name="connsiteY3" fmla="*/ 7602 h 9551"/>
            <a:gd name="connsiteX0" fmla="*/ 286 w 7857"/>
            <a:gd name="connsiteY0" fmla="*/ 19201 h 19201"/>
            <a:gd name="connsiteX1" fmla="*/ 0 w 7857"/>
            <a:gd name="connsiteY1" fmla="*/ 9238 h 19201"/>
            <a:gd name="connsiteX2" fmla="*/ 5622 w 7857"/>
            <a:gd name="connsiteY2" fmla="*/ 9574 h 19201"/>
            <a:gd name="connsiteX3" fmla="*/ 7857 w 7857"/>
            <a:gd name="connsiteY3" fmla="*/ 4 h 19201"/>
            <a:gd name="connsiteX0" fmla="*/ 364 w 10000"/>
            <a:gd name="connsiteY0" fmla="*/ 10002 h 10002"/>
            <a:gd name="connsiteX1" fmla="*/ 0 w 10000"/>
            <a:gd name="connsiteY1" fmla="*/ 4813 h 10002"/>
            <a:gd name="connsiteX2" fmla="*/ 6506 w 10000"/>
            <a:gd name="connsiteY2" fmla="*/ 2520 h 10002"/>
            <a:gd name="connsiteX3" fmla="*/ 10000 w 10000"/>
            <a:gd name="connsiteY3" fmla="*/ 4 h 10002"/>
            <a:gd name="connsiteX0" fmla="*/ 104 w 9740"/>
            <a:gd name="connsiteY0" fmla="*/ 10002 h 10002"/>
            <a:gd name="connsiteX1" fmla="*/ 0 w 9740"/>
            <a:gd name="connsiteY1" fmla="*/ 4983 h 10002"/>
            <a:gd name="connsiteX2" fmla="*/ 6246 w 9740"/>
            <a:gd name="connsiteY2" fmla="*/ 2520 h 10002"/>
            <a:gd name="connsiteX3" fmla="*/ 9740 w 9740"/>
            <a:gd name="connsiteY3" fmla="*/ 4 h 10002"/>
            <a:gd name="connsiteX0" fmla="*/ 107 w 10000"/>
            <a:gd name="connsiteY0" fmla="*/ 10000 h 10000"/>
            <a:gd name="connsiteX1" fmla="*/ 0 w 10000"/>
            <a:gd name="connsiteY1" fmla="*/ 4982 h 10000"/>
            <a:gd name="connsiteX2" fmla="*/ 6413 w 10000"/>
            <a:gd name="connsiteY2" fmla="*/ 2519 h 10000"/>
            <a:gd name="connsiteX3" fmla="*/ 10000 w 10000"/>
            <a:gd name="connsiteY3" fmla="*/ 4 h 10000"/>
            <a:gd name="connsiteX0" fmla="*/ 107 w 10400"/>
            <a:gd name="connsiteY0" fmla="*/ 10000 h 10000"/>
            <a:gd name="connsiteX1" fmla="*/ 0 w 10400"/>
            <a:gd name="connsiteY1" fmla="*/ 4982 h 10000"/>
            <a:gd name="connsiteX2" fmla="*/ 6413 w 10400"/>
            <a:gd name="connsiteY2" fmla="*/ 2519 h 10000"/>
            <a:gd name="connsiteX3" fmla="*/ 10400 w 10400"/>
            <a:gd name="connsiteY3" fmla="*/ 4 h 10000"/>
            <a:gd name="connsiteX0" fmla="*/ 107 w 10400"/>
            <a:gd name="connsiteY0" fmla="*/ 10149 h 10149"/>
            <a:gd name="connsiteX1" fmla="*/ 0 w 10400"/>
            <a:gd name="connsiteY1" fmla="*/ 5131 h 10149"/>
            <a:gd name="connsiteX2" fmla="*/ 6413 w 10400"/>
            <a:gd name="connsiteY2" fmla="*/ 2668 h 10149"/>
            <a:gd name="connsiteX3" fmla="*/ 10400 w 10400"/>
            <a:gd name="connsiteY3" fmla="*/ 153 h 10149"/>
            <a:gd name="connsiteX0" fmla="*/ 107 w 8666"/>
            <a:gd name="connsiteY0" fmla="*/ 10349 h 10349"/>
            <a:gd name="connsiteX1" fmla="*/ 0 w 8666"/>
            <a:gd name="connsiteY1" fmla="*/ 5331 h 10349"/>
            <a:gd name="connsiteX2" fmla="*/ 6413 w 8666"/>
            <a:gd name="connsiteY2" fmla="*/ 2868 h 10349"/>
            <a:gd name="connsiteX3" fmla="*/ 8666 w 8666"/>
            <a:gd name="connsiteY3" fmla="*/ 98 h 10349"/>
            <a:gd name="connsiteX0" fmla="*/ 123 w 10000"/>
            <a:gd name="connsiteY0" fmla="*/ 9905 h 9905"/>
            <a:gd name="connsiteX1" fmla="*/ 0 w 10000"/>
            <a:gd name="connsiteY1" fmla="*/ 5056 h 9905"/>
            <a:gd name="connsiteX2" fmla="*/ 7400 w 10000"/>
            <a:gd name="connsiteY2" fmla="*/ 2676 h 9905"/>
            <a:gd name="connsiteX3" fmla="*/ 10000 w 10000"/>
            <a:gd name="connsiteY3" fmla="*/ 0 h 9905"/>
            <a:gd name="connsiteX0" fmla="*/ 277 w 10000"/>
            <a:gd name="connsiteY0" fmla="*/ 8423 h 8423"/>
            <a:gd name="connsiteX1" fmla="*/ 0 w 10000"/>
            <a:gd name="connsiteY1" fmla="*/ 5104 h 8423"/>
            <a:gd name="connsiteX2" fmla="*/ 7400 w 10000"/>
            <a:gd name="connsiteY2" fmla="*/ 2702 h 8423"/>
            <a:gd name="connsiteX3" fmla="*/ 10000 w 10000"/>
            <a:gd name="connsiteY3" fmla="*/ 0 h 8423"/>
            <a:gd name="connsiteX0" fmla="*/ 277 w 10000"/>
            <a:gd name="connsiteY0" fmla="*/ 10000 h 10000"/>
            <a:gd name="connsiteX1" fmla="*/ 0 w 10000"/>
            <a:gd name="connsiteY1" fmla="*/ 6060 h 10000"/>
            <a:gd name="connsiteX2" fmla="*/ 7400 w 10000"/>
            <a:gd name="connsiteY2" fmla="*/ 3208 h 10000"/>
            <a:gd name="connsiteX3" fmla="*/ 10000 w 10000"/>
            <a:gd name="connsiteY3" fmla="*/ 0 h 10000"/>
            <a:gd name="connsiteX0" fmla="*/ 277 w 10000"/>
            <a:gd name="connsiteY0" fmla="*/ 10000 h 10000"/>
            <a:gd name="connsiteX1" fmla="*/ 0 w 10000"/>
            <a:gd name="connsiteY1" fmla="*/ 6060 h 10000"/>
            <a:gd name="connsiteX2" fmla="*/ 7400 w 10000"/>
            <a:gd name="connsiteY2" fmla="*/ 3208 h 10000"/>
            <a:gd name="connsiteX3" fmla="*/ 10000 w 10000"/>
            <a:gd name="connsiteY3" fmla="*/ 0 h 10000"/>
            <a:gd name="connsiteX0" fmla="*/ 277 w 10000"/>
            <a:gd name="connsiteY0" fmla="*/ 10000 h 10000"/>
            <a:gd name="connsiteX1" fmla="*/ 0 w 10000"/>
            <a:gd name="connsiteY1" fmla="*/ 6060 h 10000"/>
            <a:gd name="connsiteX2" fmla="*/ 2476 w 10000"/>
            <a:gd name="connsiteY2" fmla="*/ 2321 h 10000"/>
            <a:gd name="connsiteX3" fmla="*/ 10000 w 10000"/>
            <a:gd name="connsiteY3" fmla="*/ 0 h 10000"/>
            <a:gd name="connsiteX0" fmla="*/ 277 w 10000"/>
            <a:gd name="connsiteY0" fmla="*/ 10471 h 10471"/>
            <a:gd name="connsiteX1" fmla="*/ 0 w 10000"/>
            <a:gd name="connsiteY1" fmla="*/ 6531 h 10471"/>
            <a:gd name="connsiteX2" fmla="*/ 2168 w 10000"/>
            <a:gd name="connsiteY2" fmla="*/ 1511 h 10471"/>
            <a:gd name="connsiteX3" fmla="*/ 10000 w 10000"/>
            <a:gd name="connsiteY3" fmla="*/ 471 h 10471"/>
            <a:gd name="connsiteX0" fmla="*/ 277 w 10000"/>
            <a:gd name="connsiteY0" fmla="*/ 10471 h 10471"/>
            <a:gd name="connsiteX1" fmla="*/ 0 w 10000"/>
            <a:gd name="connsiteY1" fmla="*/ 6531 h 10471"/>
            <a:gd name="connsiteX2" fmla="*/ 2168 w 10000"/>
            <a:gd name="connsiteY2" fmla="*/ 1511 h 10471"/>
            <a:gd name="connsiteX3" fmla="*/ 10000 w 10000"/>
            <a:gd name="connsiteY3" fmla="*/ 471 h 10471"/>
            <a:gd name="connsiteX0" fmla="*/ 277 w 6769"/>
            <a:gd name="connsiteY0" fmla="*/ 14730 h 14730"/>
            <a:gd name="connsiteX1" fmla="*/ 0 w 6769"/>
            <a:gd name="connsiteY1" fmla="*/ 10790 h 14730"/>
            <a:gd name="connsiteX2" fmla="*/ 2168 w 6769"/>
            <a:gd name="connsiteY2" fmla="*/ 5770 h 14730"/>
            <a:gd name="connsiteX3" fmla="*/ 6769 w 6769"/>
            <a:gd name="connsiteY3" fmla="*/ 0 h 14730"/>
            <a:gd name="connsiteX0" fmla="*/ 409 w 10000"/>
            <a:gd name="connsiteY0" fmla="*/ 10000 h 10000"/>
            <a:gd name="connsiteX1" fmla="*/ 0 w 10000"/>
            <a:gd name="connsiteY1" fmla="*/ 7325 h 10000"/>
            <a:gd name="connsiteX2" fmla="*/ 3203 w 10000"/>
            <a:gd name="connsiteY2" fmla="*/ 3917 h 10000"/>
            <a:gd name="connsiteX3" fmla="*/ 10000 w 10000"/>
            <a:gd name="connsiteY3" fmla="*/ 0 h 10000"/>
            <a:gd name="connsiteX0" fmla="*/ 409 w 10000"/>
            <a:gd name="connsiteY0" fmla="*/ 10000 h 10000"/>
            <a:gd name="connsiteX1" fmla="*/ 0 w 10000"/>
            <a:gd name="connsiteY1" fmla="*/ 7325 h 10000"/>
            <a:gd name="connsiteX2" fmla="*/ 3203 w 10000"/>
            <a:gd name="connsiteY2" fmla="*/ 3917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409" y="10000"/>
              </a:moveTo>
              <a:cubicBezTo>
                <a:pt x="449" y="7480"/>
                <a:pt x="180" y="10444"/>
                <a:pt x="0" y="7325"/>
              </a:cubicBezTo>
              <a:cubicBezTo>
                <a:pt x="12089" y="7111"/>
                <a:pt x="312" y="5658"/>
                <a:pt x="3203" y="3917"/>
              </a:cubicBezTo>
              <a:cubicBezTo>
                <a:pt x="6914" y="1297"/>
                <a:pt x="5931" y="149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624999</xdr:colOff>
      <xdr:row>57</xdr:row>
      <xdr:rowOff>34957</xdr:rowOff>
    </xdr:from>
    <xdr:to>
      <xdr:col>4</xdr:col>
      <xdr:colOff>120071</xdr:colOff>
      <xdr:row>63</xdr:row>
      <xdr:rowOff>58003</xdr:rowOff>
    </xdr:to>
    <xdr:sp macro="" textlink="">
      <xdr:nvSpPr>
        <xdr:cNvPr id="1148" name="Line 196">
          <a:extLst>
            <a:ext uri="{FF2B5EF4-FFF2-40B4-BE49-F238E27FC236}">
              <a16:creationId xmlns:a16="http://schemas.microsoft.com/office/drawing/2014/main" id="{0F40518D-F3F7-4CB4-AEB7-37FEF553E054}"/>
            </a:ext>
          </a:extLst>
        </xdr:cNvPr>
        <xdr:cNvSpPr>
          <a:spLocks noChangeShapeType="1"/>
        </xdr:cNvSpPr>
      </xdr:nvSpPr>
      <xdr:spPr bwMode="auto">
        <a:xfrm flipH="1">
          <a:off x="2168049" y="9807607"/>
          <a:ext cx="193572" cy="1051746"/>
        </a:xfrm>
        <a:custGeom>
          <a:avLst/>
          <a:gdLst>
            <a:gd name="connsiteX0" fmla="*/ 0 w 15362"/>
            <a:gd name="connsiteY0" fmla="*/ 0 h 1060041"/>
            <a:gd name="connsiteX1" fmla="*/ 15362 w 15362"/>
            <a:gd name="connsiteY1" fmla="*/ 1060041 h 1060041"/>
            <a:gd name="connsiteX0" fmla="*/ 0 w 184354"/>
            <a:gd name="connsiteY0" fmla="*/ 0 h 1036996"/>
            <a:gd name="connsiteX1" fmla="*/ 184354 w 184354"/>
            <a:gd name="connsiteY1" fmla="*/ 1036996 h 1036996"/>
            <a:gd name="connsiteX0" fmla="*/ 0 w 184354"/>
            <a:gd name="connsiteY0" fmla="*/ 0 h 1036996"/>
            <a:gd name="connsiteX1" fmla="*/ 184354 w 184354"/>
            <a:gd name="connsiteY1" fmla="*/ 1036996 h 1036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4354" h="1036996">
              <a:moveTo>
                <a:pt x="0" y="0"/>
              </a:moveTo>
              <a:cubicBezTo>
                <a:pt x="189476" y="263823"/>
                <a:pt x="179233" y="683649"/>
                <a:pt x="184354" y="10369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516021</xdr:colOff>
      <xdr:row>59</xdr:row>
      <xdr:rowOff>5761</xdr:rowOff>
    </xdr:from>
    <xdr:to>
      <xdr:col>4</xdr:col>
      <xdr:colOff>335759</xdr:colOff>
      <xdr:row>59</xdr:row>
      <xdr:rowOff>153865</xdr:rowOff>
    </xdr:to>
    <xdr:sp macro="" textlink="">
      <xdr:nvSpPr>
        <xdr:cNvPr id="1149" name="Text Box 490">
          <a:extLst>
            <a:ext uri="{FF2B5EF4-FFF2-40B4-BE49-F238E27FC236}">
              <a16:creationId xmlns:a16="http://schemas.microsoft.com/office/drawing/2014/main" id="{21A1174B-52FF-4116-A5E2-D8891DDD20B9}"/>
            </a:ext>
          </a:extLst>
        </xdr:cNvPr>
        <xdr:cNvSpPr txBox="1">
          <a:spLocks noChangeArrowheads="1"/>
        </xdr:cNvSpPr>
      </xdr:nvSpPr>
      <xdr:spPr bwMode="auto">
        <a:xfrm>
          <a:off x="2059071" y="10121311"/>
          <a:ext cx="518238" cy="148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丹生ﾄﾝﾈﾙ</a:t>
          </a:r>
          <a:endParaRPr lang="ja-JP" altLang="en-US"/>
        </a:p>
      </xdr:txBody>
    </xdr:sp>
    <xdr:clientData/>
  </xdr:twoCellAnchor>
  <xdr:twoCellAnchor editAs="oneCell">
    <xdr:from>
      <xdr:col>3</xdr:col>
      <xdr:colOff>532328</xdr:colOff>
      <xdr:row>57</xdr:row>
      <xdr:rowOff>71967</xdr:rowOff>
    </xdr:from>
    <xdr:to>
      <xdr:col>4</xdr:col>
      <xdr:colOff>186266</xdr:colOff>
      <xdr:row>59</xdr:row>
      <xdr:rowOff>23278</xdr:rowOff>
    </xdr:to>
    <xdr:grpSp>
      <xdr:nvGrpSpPr>
        <xdr:cNvPr id="1150" name="Group 6672">
          <a:extLst>
            <a:ext uri="{FF2B5EF4-FFF2-40B4-BE49-F238E27FC236}">
              <a16:creationId xmlns:a16="http://schemas.microsoft.com/office/drawing/2014/main" id="{676422E7-3231-43A5-B601-D5FB8504F49B}"/>
            </a:ext>
          </a:extLst>
        </xdr:cNvPr>
        <xdr:cNvGrpSpPr>
          <a:grpSpLocks/>
        </xdr:cNvGrpSpPr>
      </xdr:nvGrpSpPr>
      <xdr:grpSpPr bwMode="auto">
        <a:xfrm>
          <a:off x="2050466" y="9761090"/>
          <a:ext cx="339738" cy="291280"/>
          <a:chOff x="536" y="109"/>
          <a:chExt cx="46" cy="44"/>
        </a:xfrm>
      </xdr:grpSpPr>
      <xdr:pic>
        <xdr:nvPicPr>
          <xdr:cNvPr id="1151" name="Picture 6673" descr="route2">
            <a:extLst>
              <a:ext uri="{FF2B5EF4-FFF2-40B4-BE49-F238E27FC236}">
                <a16:creationId xmlns:a16="http://schemas.microsoft.com/office/drawing/2014/main" id="{62275DEC-A3E1-4100-9B59-EBF83238F0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2" name="Text Box 6674">
            <a:extLst>
              <a:ext uri="{FF2B5EF4-FFF2-40B4-BE49-F238E27FC236}">
                <a16:creationId xmlns:a16="http://schemas.microsoft.com/office/drawing/2014/main" id="{077311AA-99FA-4450-AEAB-5020C5C650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221777</xdr:colOff>
      <xdr:row>62</xdr:row>
      <xdr:rowOff>125752</xdr:rowOff>
    </xdr:from>
    <xdr:to>
      <xdr:col>3</xdr:col>
      <xdr:colOff>467226</xdr:colOff>
      <xdr:row>63</xdr:row>
      <xdr:rowOff>167682</xdr:rowOff>
    </xdr:to>
    <xdr:sp macro="" textlink="">
      <xdr:nvSpPr>
        <xdr:cNvPr id="1153" name="六角形 1152">
          <a:extLst>
            <a:ext uri="{FF2B5EF4-FFF2-40B4-BE49-F238E27FC236}">
              <a16:creationId xmlns:a16="http://schemas.microsoft.com/office/drawing/2014/main" id="{D06E06AC-4C6C-43A6-9651-EFC3945D00B8}"/>
            </a:ext>
          </a:extLst>
        </xdr:cNvPr>
        <xdr:cNvSpPr/>
      </xdr:nvSpPr>
      <xdr:spPr bwMode="auto">
        <a:xfrm>
          <a:off x="1764827" y="10755652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 editAs="oneCell">
    <xdr:from>
      <xdr:col>3</xdr:col>
      <xdr:colOff>679762</xdr:colOff>
      <xdr:row>62</xdr:row>
      <xdr:rowOff>107774</xdr:rowOff>
    </xdr:from>
    <xdr:to>
      <xdr:col>4</xdr:col>
      <xdr:colOff>387663</xdr:colOff>
      <xdr:row>64</xdr:row>
      <xdr:rowOff>123288</xdr:rowOff>
    </xdr:to>
    <xdr:grpSp>
      <xdr:nvGrpSpPr>
        <xdr:cNvPr id="1154" name="Group 6672">
          <a:extLst>
            <a:ext uri="{FF2B5EF4-FFF2-40B4-BE49-F238E27FC236}">
              <a16:creationId xmlns:a16="http://schemas.microsoft.com/office/drawing/2014/main" id="{C16F1C88-25EC-44A9-BDB3-2A9EA24CC3B9}"/>
            </a:ext>
          </a:extLst>
        </xdr:cNvPr>
        <xdr:cNvGrpSpPr>
          <a:grpSpLocks/>
        </xdr:cNvGrpSpPr>
      </xdr:nvGrpSpPr>
      <xdr:grpSpPr bwMode="auto">
        <a:xfrm>
          <a:off x="2197900" y="10646820"/>
          <a:ext cx="393701" cy="355483"/>
          <a:chOff x="536" y="109"/>
          <a:chExt cx="46" cy="44"/>
        </a:xfrm>
      </xdr:grpSpPr>
      <xdr:pic>
        <xdr:nvPicPr>
          <xdr:cNvPr id="1155" name="Picture 6673" descr="route2">
            <a:extLst>
              <a:ext uri="{FF2B5EF4-FFF2-40B4-BE49-F238E27FC236}">
                <a16:creationId xmlns:a16="http://schemas.microsoft.com/office/drawing/2014/main" id="{D040A00D-6582-40AC-BD99-79131AD7F1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6" name="Text Box 6674">
            <a:extLst>
              <a:ext uri="{FF2B5EF4-FFF2-40B4-BE49-F238E27FC236}">
                <a16:creationId xmlns:a16="http://schemas.microsoft.com/office/drawing/2014/main" id="{3E6CB929-59AF-425D-8E36-A315EEAD00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75719</xdr:colOff>
      <xdr:row>61</xdr:row>
      <xdr:rowOff>30370</xdr:rowOff>
    </xdr:from>
    <xdr:to>
      <xdr:col>7</xdr:col>
      <xdr:colOff>276030</xdr:colOff>
      <xdr:row>62</xdr:row>
      <xdr:rowOff>7952</xdr:rowOff>
    </xdr:to>
    <xdr:sp macro="" textlink="">
      <xdr:nvSpPr>
        <xdr:cNvPr id="1157" name="六角形 1156">
          <a:extLst>
            <a:ext uri="{FF2B5EF4-FFF2-40B4-BE49-F238E27FC236}">
              <a16:creationId xmlns:a16="http://schemas.microsoft.com/office/drawing/2014/main" id="{41437709-A7F5-4C50-8F05-83D52173BB54}"/>
            </a:ext>
          </a:extLst>
        </xdr:cNvPr>
        <xdr:cNvSpPr/>
      </xdr:nvSpPr>
      <xdr:spPr bwMode="auto">
        <a:xfrm>
          <a:off x="4414886" y="10617937"/>
          <a:ext cx="200311" cy="1511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</a:t>
          </a:r>
        </a:p>
      </xdr:txBody>
    </xdr:sp>
    <xdr:clientData/>
  </xdr:twoCellAnchor>
  <xdr:twoCellAnchor>
    <xdr:from>
      <xdr:col>3</xdr:col>
      <xdr:colOff>583769</xdr:colOff>
      <xdr:row>59</xdr:row>
      <xdr:rowOff>156281</xdr:rowOff>
    </xdr:from>
    <xdr:to>
      <xdr:col>4</xdr:col>
      <xdr:colOff>25186</xdr:colOff>
      <xdr:row>60</xdr:row>
      <xdr:rowOff>143656</xdr:rowOff>
    </xdr:to>
    <xdr:sp macro="" textlink="">
      <xdr:nvSpPr>
        <xdr:cNvPr id="1158" name="Line 277">
          <a:extLst>
            <a:ext uri="{FF2B5EF4-FFF2-40B4-BE49-F238E27FC236}">
              <a16:creationId xmlns:a16="http://schemas.microsoft.com/office/drawing/2014/main" id="{9C25E645-A1C8-4360-AAAA-70A13DD7F94F}"/>
            </a:ext>
          </a:extLst>
        </xdr:cNvPr>
        <xdr:cNvSpPr>
          <a:spLocks noChangeShapeType="1"/>
        </xdr:cNvSpPr>
      </xdr:nvSpPr>
      <xdr:spPr bwMode="auto">
        <a:xfrm>
          <a:off x="2122762" y="10303052"/>
          <a:ext cx="138153" cy="15935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41807 h 51807"/>
            <a:gd name="connsiteX1" fmla="*/ 10000 w 10000"/>
            <a:gd name="connsiteY1" fmla="*/ 51807 h 51807"/>
            <a:gd name="connsiteX0" fmla="*/ 0 w 10000"/>
            <a:gd name="connsiteY0" fmla="*/ 121556 h 131556"/>
            <a:gd name="connsiteX1" fmla="*/ 10000 w 10000"/>
            <a:gd name="connsiteY1" fmla="*/ 131556 h 131556"/>
            <a:gd name="connsiteX0" fmla="*/ 0 w 7867"/>
            <a:gd name="connsiteY0" fmla="*/ 121556 h 131556"/>
            <a:gd name="connsiteX1" fmla="*/ 7867 w 7867"/>
            <a:gd name="connsiteY1" fmla="*/ 131556 h 131556"/>
            <a:gd name="connsiteX0" fmla="*/ 0 w 10000"/>
            <a:gd name="connsiteY0" fmla="*/ 9789 h 10549"/>
            <a:gd name="connsiteX1" fmla="*/ 10000 w 10000"/>
            <a:gd name="connsiteY1" fmla="*/ 10549 h 10549"/>
            <a:gd name="connsiteX0" fmla="*/ 0 w 10000"/>
            <a:gd name="connsiteY0" fmla="*/ 9299 h 10059"/>
            <a:gd name="connsiteX1" fmla="*/ 10000 w 10000"/>
            <a:gd name="connsiteY1" fmla="*/ 10059 h 10059"/>
            <a:gd name="connsiteX0" fmla="*/ 0 w 10000"/>
            <a:gd name="connsiteY0" fmla="*/ 10093 h 10853"/>
            <a:gd name="connsiteX1" fmla="*/ 10000 w 10000"/>
            <a:gd name="connsiteY1" fmla="*/ 10853 h 10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853">
              <a:moveTo>
                <a:pt x="0" y="10093"/>
              </a:moveTo>
              <a:cubicBezTo>
                <a:pt x="846" y="-5026"/>
                <a:pt x="9831" y="-1817"/>
                <a:pt x="10000" y="1085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578231</xdr:colOff>
      <xdr:row>63</xdr:row>
      <xdr:rowOff>65342</xdr:rowOff>
    </xdr:from>
    <xdr:to>
      <xdr:col>3</xdr:col>
      <xdr:colOff>685802</xdr:colOff>
      <xdr:row>64</xdr:row>
      <xdr:rowOff>1</xdr:rowOff>
    </xdr:to>
    <xdr:sp macro="" textlink="">
      <xdr:nvSpPr>
        <xdr:cNvPr id="1159" name="AutoShape 950">
          <a:extLst>
            <a:ext uri="{FF2B5EF4-FFF2-40B4-BE49-F238E27FC236}">
              <a16:creationId xmlns:a16="http://schemas.microsoft.com/office/drawing/2014/main" id="{FDB43418-2479-40F5-92EC-91F40C957B53}"/>
            </a:ext>
          </a:extLst>
        </xdr:cNvPr>
        <xdr:cNvSpPr>
          <a:spLocks noChangeArrowheads="1"/>
        </xdr:cNvSpPr>
      </xdr:nvSpPr>
      <xdr:spPr bwMode="auto">
        <a:xfrm>
          <a:off x="2121281" y="10866692"/>
          <a:ext cx="107571" cy="1061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186266</xdr:colOff>
      <xdr:row>60</xdr:row>
      <xdr:rowOff>169330</xdr:rowOff>
    </xdr:from>
    <xdr:to>
      <xdr:col>3</xdr:col>
      <xdr:colOff>533400</xdr:colOff>
      <xdr:row>62</xdr:row>
      <xdr:rowOff>118532</xdr:rowOff>
    </xdr:to>
    <xdr:grpSp>
      <xdr:nvGrpSpPr>
        <xdr:cNvPr id="1160" name="Group 6672">
          <a:extLst>
            <a:ext uri="{FF2B5EF4-FFF2-40B4-BE49-F238E27FC236}">
              <a16:creationId xmlns:a16="http://schemas.microsoft.com/office/drawing/2014/main" id="{7716511B-C0E2-4931-BD82-D824AE724F7E}"/>
            </a:ext>
          </a:extLst>
        </xdr:cNvPr>
        <xdr:cNvGrpSpPr>
          <a:grpSpLocks/>
        </xdr:cNvGrpSpPr>
      </xdr:nvGrpSpPr>
      <xdr:grpSpPr bwMode="auto">
        <a:xfrm>
          <a:off x="1704404" y="10368407"/>
          <a:ext cx="347134" cy="289171"/>
          <a:chOff x="536" y="109"/>
          <a:chExt cx="46" cy="44"/>
        </a:xfrm>
      </xdr:grpSpPr>
      <xdr:pic>
        <xdr:nvPicPr>
          <xdr:cNvPr id="1161" name="Picture 6673" descr="route2">
            <a:extLst>
              <a:ext uri="{FF2B5EF4-FFF2-40B4-BE49-F238E27FC236}">
                <a16:creationId xmlns:a16="http://schemas.microsoft.com/office/drawing/2014/main" id="{4264C1D7-90FD-4D87-A2EF-042CA33ED8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2" name="Text Box 6674">
            <a:extLst>
              <a:ext uri="{FF2B5EF4-FFF2-40B4-BE49-F238E27FC236}">
                <a16:creationId xmlns:a16="http://schemas.microsoft.com/office/drawing/2014/main" id="{2C104FD4-967D-43C4-AABC-CF729CCCE5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3</xdr:col>
      <xdr:colOff>429959</xdr:colOff>
      <xdr:row>63</xdr:row>
      <xdr:rowOff>65386</xdr:rowOff>
    </xdr:from>
    <xdr:ext cx="204326" cy="215900"/>
    <xdr:sp macro="" textlink="">
      <xdr:nvSpPr>
        <xdr:cNvPr id="1164" name="Text Box 1620">
          <a:extLst>
            <a:ext uri="{FF2B5EF4-FFF2-40B4-BE49-F238E27FC236}">
              <a16:creationId xmlns:a16="http://schemas.microsoft.com/office/drawing/2014/main" id="{F149A4AD-B9FB-4AFD-A605-960EBDDA9C2A}"/>
            </a:ext>
          </a:extLst>
        </xdr:cNvPr>
        <xdr:cNvSpPr txBox="1">
          <a:spLocks noChangeArrowheads="1"/>
        </xdr:cNvSpPr>
      </xdr:nvSpPr>
      <xdr:spPr bwMode="auto">
        <a:xfrm flipH="1">
          <a:off x="1973009" y="10866736"/>
          <a:ext cx="204326" cy="2159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5</xdr:col>
      <xdr:colOff>281861</xdr:colOff>
      <xdr:row>60</xdr:row>
      <xdr:rowOff>141549</xdr:rowOff>
    </xdr:from>
    <xdr:to>
      <xdr:col>5</xdr:col>
      <xdr:colOff>467921</xdr:colOff>
      <xdr:row>62</xdr:row>
      <xdr:rowOff>73065</xdr:rowOff>
    </xdr:to>
    <xdr:grpSp>
      <xdr:nvGrpSpPr>
        <xdr:cNvPr id="1165" name="Group 487">
          <a:extLst>
            <a:ext uri="{FF2B5EF4-FFF2-40B4-BE49-F238E27FC236}">
              <a16:creationId xmlns:a16="http://schemas.microsoft.com/office/drawing/2014/main" id="{A67E61D8-EB0A-4BE2-992D-40FC6A9E48C6}"/>
            </a:ext>
          </a:extLst>
        </xdr:cNvPr>
        <xdr:cNvGrpSpPr>
          <a:grpSpLocks/>
        </xdr:cNvGrpSpPr>
      </xdr:nvGrpSpPr>
      <xdr:grpSpPr bwMode="auto">
        <a:xfrm rot="20880363">
          <a:off x="3171599" y="10340626"/>
          <a:ext cx="186060" cy="271485"/>
          <a:chOff x="1389" y="516"/>
          <a:chExt cx="43" cy="21"/>
        </a:xfrm>
      </xdr:grpSpPr>
      <xdr:sp macro="" textlink="">
        <xdr:nvSpPr>
          <xdr:cNvPr id="1166" name="Freeform 488">
            <a:extLst>
              <a:ext uri="{FF2B5EF4-FFF2-40B4-BE49-F238E27FC236}">
                <a16:creationId xmlns:a16="http://schemas.microsoft.com/office/drawing/2014/main" id="{02A3E85F-5808-451D-9A0B-4CAFC286C9E2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7" name="Freeform 489">
            <a:extLst>
              <a:ext uri="{FF2B5EF4-FFF2-40B4-BE49-F238E27FC236}">
                <a16:creationId xmlns:a16="http://schemas.microsoft.com/office/drawing/2014/main" id="{A9503088-7A6B-4E58-8293-06E44FA46EB2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679999</xdr:colOff>
      <xdr:row>61</xdr:row>
      <xdr:rowOff>114440</xdr:rowOff>
    </xdr:from>
    <xdr:to>
      <xdr:col>6</xdr:col>
      <xdr:colOff>419342</xdr:colOff>
      <xdr:row>62</xdr:row>
      <xdr:rowOff>91396</xdr:rowOff>
    </xdr:to>
    <xdr:sp macro="" textlink="">
      <xdr:nvSpPr>
        <xdr:cNvPr id="1168" name="Text Box 490">
          <a:extLst>
            <a:ext uri="{FF2B5EF4-FFF2-40B4-BE49-F238E27FC236}">
              <a16:creationId xmlns:a16="http://schemas.microsoft.com/office/drawing/2014/main" id="{84832359-93DB-4730-89FB-EFFA9308617C}"/>
            </a:ext>
          </a:extLst>
        </xdr:cNvPr>
        <xdr:cNvSpPr txBox="1">
          <a:spLocks noChangeArrowheads="1"/>
        </xdr:cNvSpPr>
      </xdr:nvSpPr>
      <xdr:spPr bwMode="auto">
        <a:xfrm>
          <a:off x="3620049" y="10572890"/>
          <a:ext cx="437843" cy="14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駐在所</a:t>
          </a:r>
          <a:endParaRPr lang="ja-JP" altLang="en-US"/>
        </a:p>
      </xdr:txBody>
    </xdr:sp>
    <xdr:clientData/>
  </xdr:twoCellAnchor>
  <xdr:twoCellAnchor>
    <xdr:from>
      <xdr:col>5</xdr:col>
      <xdr:colOff>383749</xdr:colOff>
      <xdr:row>62</xdr:row>
      <xdr:rowOff>47188</xdr:rowOff>
    </xdr:from>
    <xdr:to>
      <xdr:col>5</xdr:col>
      <xdr:colOff>567389</xdr:colOff>
      <xdr:row>64</xdr:row>
      <xdr:rowOff>139997</xdr:rowOff>
    </xdr:to>
    <xdr:sp macro="" textlink="">
      <xdr:nvSpPr>
        <xdr:cNvPr id="1169" name="Text Box 1620">
          <a:extLst>
            <a:ext uri="{FF2B5EF4-FFF2-40B4-BE49-F238E27FC236}">
              <a16:creationId xmlns:a16="http://schemas.microsoft.com/office/drawing/2014/main" id="{08A50583-8DD4-4169-993C-43E61A2CCA41}"/>
            </a:ext>
          </a:extLst>
        </xdr:cNvPr>
        <xdr:cNvSpPr txBox="1">
          <a:spLocks noChangeArrowheads="1"/>
        </xdr:cNvSpPr>
      </xdr:nvSpPr>
      <xdr:spPr bwMode="auto">
        <a:xfrm>
          <a:off x="3325916" y="10808321"/>
          <a:ext cx="183640" cy="43994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丹生川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627633</xdr:colOff>
      <xdr:row>58</xdr:row>
      <xdr:rowOff>44649</xdr:rowOff>
    </xdr:from>
    <xdr:to>
      <xdr:col>6</xdr:col>
      <xdr:colOff>220523</xdr:colOff>
      <xdr:row>59</xdr:row>
      <xdr:rowOff>67677</xdr:rowOff>
    </xdr:to>
    <xdr:sp macro="" textlink="">
      <xdr:nvSpPr>
        <xdr:cNvPr id="1170" name="Text Box 972">
          <a:extLst>
            <a:ext uri="{FF2B5EF4-FFF2-40B4-BE49-F238E27FC236}">
              <a16:creationId xmlns:a16="http://schemas.microsoft.com/office/drawing/2014/main" id="{11FF4705-9CDB-437E-ADDF-C8BF52B983D9}"/>
            </a:ext>
          </a:extLst>
        </xdr:cNvPr>
        <xdr:cNvSpPr txBox="1">
          <a:spLocks noChangeArrowheads="1"/>
        </xdr:cNvSpPr>
      </xdr:nvSpPr>
      <xdr:spPr bwMode="auto">
        <a:xfrm>
          <a:off x="3567683" y="9988749"/>
          <a:ext cx="291390" cy="19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291704</xdr:colOff>
      <xdr:row>61</xdr:row>
      <xdr:rowOff>171349</xdr:rowOff>
    </xdr:from>
    <xdr:to>
      <xdr:col>6</xdr:col>
      <xdr:colOff>614639</xdr:colOff>
      <xdr:row>63</xdr:row>
      <xdr:rowOff>40748</xdr:rowOff>
    </xdr:to>
    <xdr:sp macro="" textlink="">
      <xdr:nvSpPr>
        <xdr:cNvPr id="1171" name="Text Box 972">
          <a:extLst>
            <a:ext uri="{FF2B5EF4-FFF2-40B4-BE49-F238E27FC236}">
              <a16:creationId xmlns:a16="http://schemas.microsoft.com/office/drawing/2014/main" id="{D8027F8C-C90A-4771-8FA7-51A71AE34118}"/>
            </a:ext>
          </a:extLst>
        </xdr:cNvPr>
        <xdr:cNvSpPr txBox="1">
          <a:spLocks noChangeArrowheads="1"/>
        </xdr:cNvSpPr>
      </xdr:nvSpPr>
      <xdr:spPr bwMode="auto">
        <a:xfrm>
          <a:off x="3930254" y="10629799"/>
          <a:ext cx="322935" cy="21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669956</xdr:colOff>
      <xdr:row>63</xdr:row>
      <xdr:rowOff>37630</xdr:rowOff>
    </xdr:from>
    <xdr:to>
      <xdr:col>6</xdr:col>
      <xdr:colOff>246880</xdr:colOff>
      <xdr:row>64</xdr:row>
      <xdr:rowOff>99082</xdr:rowOff>
    </xdr:to>
    <xdr:sp macro="" textlink="">
      <xdr:nvSpPr>
        <xdr:cNvPr id="1172" name="六角形 1171">
          <a:extLst>
            <a:ext uri="{FF2B5EF4-FFF2-40B4-BE49-F238E27FC236}">
              <a16:creationId xmlns:a16="http://schemas.microsoft.com/office/drawing/2014/main" id="{AA8207E0-97ED-4D32-BB5F-6104F8119AFB}"/>
            </a:ext>
          </a:extLst>
        </xdr:cNvPr>
        <xdr:cNvSpPr/>
      </xdr:nvSpPr>
      <xdr:spPr bwMode="auto">
        <a:xfrm>
          <a:off x="3610006" y="10838980"/>
          <a:ext cx="275424" cy="2329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oneCellAnchor>
    <xdr:from>
      <xdr:col>3</xdr:col>
      <xdr:colOff>179761</xdr:colOff>
      <xdr:row>64</xdr:row>
      <xdr:rowOff>38405</xdr:rowOff>
    </xdr:from>
    <xdr:ext cx="377825" cy="152946"/>
    <xdr:sp macro="" textlink="">
      <xdr:nvSpPr>
        <xdr:cNvPr id="1175" name="Text Box 1620">
          <a:extLst>
            <a:ext uri="{FF2B5EF4-FFF2-40B4-BE49-F238E27FC236}">
              <a16:creationId xmlns:a16="http://schemas.microsoft.com/office/drawing/2014/main" id="{173EBA64-D140-44FD-A1F0-AAA20015AEBB}"/>
            </a:ext>
          </a:extLst>
        </xdr:cNvPr>
        <xdr:cNvSpPr txBox="1">
          <a:spLocks noChangeArrowheads="1"/>
        </xdr:cNvSpPr>
      </xdr:nvSpPr>
      <xdr:spPr bwMode="auto">
        <a:xfrm>
          <a:off x="1722811" y="11011205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680302</xdr:colOff>
      <xdr:row>61</xdr:row>
      <xdr:rowOff>122906</xdr:rowOff>
    </xdr:from>
    <xdr:ext cx="377825" cy="152946"/>
    <xdr:sp macro="" textlink="">
      <xdr:nvSpPr>
        <xdr:cNvPr id="1176" name="Text Box 1620">
          <a:extLst>
            <a:ext uri="{FF2B5EF4-FFF2-40B4-BE49-F238E27FC236}">
              <a16:creationId xmlns:a16="http://schemas.microsoft.com/office/drawing/2014/main" id="{9B920FE2-8022-44CD-B00C-F38E9060FA30}"/>
            </a:ext>
          </a:extLst>
        </xdr:cNvPr>
        <xdr:cNvSpPr txBox="1">
          <a:spLocks noChangeArrowheads="1"/>
        </xdr:cNvSpPr>
      </xdr:nvSpPr>
      <xdr:spPr bwMode="auto">
        <a:xfrm>
          <a:off x="2223352" y="10581356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富田林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696579</xdr:colOff>
      <xdr:row>41</xdr:row>
      <xdr:rowOff>27051</xdr:rowOff>
    </xdr:from>
    <xdr:to>
      <xdr:col>3</xdr:col>
      <xdr:colOff>166178</xdr:colOff>
      <xdr:row>41</xdr:row>
      <xdr:rowOff>159766</xdr:rowOff>
    </xdr:to>
    <xdr:sp macro="" textlink="">
      <xdr:nvSpPr>
        <xdr:cNvPr id="1186" name="六角形 1185">
          <a:extLst>
            <a:ext uri="{FF2B5EF4-FFF2-40B4-BE49-F238E27FC236}">
              <a16:creationId xmlns:a16="http://schemas.microsoft.com/office/drawing/2014/main" id="{917EEF74-C76B-495D-B804-2DAEE9C12637}"/>
            </a:ext>
          </a:extLst>
        </xdr:cNvPr>
        <xdr:cNvSpPr/>
      </xdr:nvSpPr>
      <xdr:spPr bwMode="auto">
        <a:xfrm>
          <a:off x="1541129" y="7056501"/>
          <a:ext cx="168099" cy="13271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175851</xdr:colOff>
      <xdr:row>61</xdr:row>
      <xdr:rowOff>51289</xdr:rowOff>
    </xdr:from>
    <xdr:to>
      <xdr:col>9</xdr:col>
      <xdr:colOff>337038</xdr:colOff>
      <xdr:row>62</xdr:row>
      <xdr:rowOff>65944</xdr:rowOff>
    </xdr:to>
    <xdr:grpSp>
      <xdr:nvGrpSpPr>
        <xdr:cNvPr id="1190" name="グループ化 1189">
          <a:extLst>
            <a:ext uri="{FF2B5EF4-FFF2-40B4-BE49-F238E27FC236}">
              <a16:creationId xmlns:a16="http://schemas.microsoft.com/office/drawing/2014/main" id="{9EB8CDFB-35D5-4D4D-B6CF-3636A9BF76AE}"/>
            </a:ext>
          </a:extLst>
        </xdr:cNvPr>
        <xdr:cNvGrpSpPr/>
      </xdr:nvGrpSpPr>
      <xdr:grpSpPr>
        <a:xfrm rot="-5400000">
          <a:off x="5797063" y="10432077"/>
          <a:ext cx="184639" cy="161187"/>
          <a:chOff x="1456766" y="5311588"/>
          <a:chExt cx="156881" cy="106456"/>
        </a:xfrm>
      </xdr:grpSpPr>
      <xdr:sp macro="" textlink="">
        <xdr:nvSpPr>
          <xdr:cNvPr id="1191" name="Line 2970">
            <a:extLst>
              <a:ext uri="{FF2B5EF4-FFF2-40B4-BE49-F238E27FC236}">
                <a16:creationId xmlns:a16="http://schemas.microsoft.com/office/drawing/2014/main" id="{F483E032-ED79-48E9-91C9-730133043CA1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2970">
            <a:extLst>
              <a:ext uri="{FF2B5EF4-FFF2-40B4-BE49-F238E27FC236}">
                <a16:creationId xmlns:a16="http://schemas.microsoft.com/office/drawing/2014/main" id="{73C7F583-5834-406E-9CDF-32B04FF91752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" name="Line 2970">
            <a:extLst>
              <a:ext uri="{FF2B5EF4-FFF2-40B4-BE49-F238E27FC236}">
                <a16:creationId xmlns:a16="http://schemas.microsoft.com/office/drawing/2014/main" id="{C74E9AB1-FD40-4B92-9F94-AB042B1FDA31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4" name="Line 2970">
            <a:extLst>
              <a:ext uri="{FF2B5EF4-FFF2-40B4-BE49-F238E27FC236}">
                <a16:creationId xmlns:a16="http://schemas.microsoft.com/office/drawing/2014/main" id="{0D20EBA9-62DE-4F4C-8F02-B7C5B49C3083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281561</xdr:colOff>
      <xdr:row>61</xdr:row>
      <xdr:rowOff>26715</xdr:rowOff>
    </xdr:from>
    <xdr:to>
      <xdr:col>7</xdr:col>
      <xdr:colOff>484635</xdr:colOff>
      <xdr:row>62</xdr:row>
      <xdr:rowOff>90212</xdr:rowOff>
    </xdr:to>
    <xdr:grpSp>
      <xdr:nvGrpSpPr>
        <xdr:cNvPr id="1195" name="Group 487">
          <a:extLst>
            <a:ext uri="{FF2B5EF4-FFF2-40B4-BE49-F238E27FC236}">
              <a16:creationId xmlns:a16="http://schemas.microsoft.com/office/drawing/2014/main" id="{C5082C76-043E-41D4-B965-D6F56259638A}"/>
            </a:ext>
          </a:extLst>
        </xdr:cNvPr>
        <xdr:cNvGrpSpPr>
          <a:grpSpLocks/>
        </xdr:cNvGrpSpPr>
      </xdr:nvGrpSpPr>
      <xdr:grpSpPr bwMode="auto">
        <a:xfrm rot="21158004">
          <a:off x="4542899" y="10395777"/>
          <a:ext cx="203074" cy="233481"/>
          <a:chOff x="1389" y="516"/>
          <a:chExt cx="43" cy="21"/>
        </a:xfrm>
      </xdr:grpSpPr>
      <xdr:sp macro="" textlink="">
        <xdr:nvSpPr>
          <xdr:cNvPr id="1196" name="Freeform 488">
            <a:extLst>
              <a:ext uri="{FF2B5EF4-FFF2-40B4-BE49-F238E27FC236}">
                <a16:creationId xmlns:a16="http://schemas.microsoft.com/office/drawing/2014/main" id="{6597E271-E1DD-4510-9718-AC2D4215B742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7" name="Freeform 489">
            <a:extLst>
              <a:ext uri="{FF2B5EF4-FFF2-40B4-BE49-F238E27FC236}">
                <a16:creationId xmlns:a16="http://schemas.microsoft.com/office/drawing/2014/main" id="{0E0069CE-5AAF-45FB-9A19-C770108830BC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15</xdr:col>
      <xdr:colOff>439620</xdr:colOff>
      <xdr:row>6</xdr:row>
      <xdr:rowOff>51285</xdr:rowOff>
    </xdr:from>
    <xdr:to>
      <xdr:col>16</xdr:col>
      <xdr:colOff>1</xdr:colOff>
      <xdr:row>8</xdr:row>
      <xdr:rowOff>145431</xdr:rowOff>
    </xdr:to>
    <xdr:pic>
      <xdr:nvPicPr>
        <xdr:cNvPr id="1198" name="図 1197">
          <a:extLst>
            <a:ext uri="{FF2B5EF4-FFF2-40B4-BE49-F238E27FC236}">
              <a16:creationId xmlns:a16="http://schemas.microsoft.com/office/drawing/2014/main" id="{1FB7EFA5-37EA-45A2-A2FB-C99DDAEDE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761670" y="1079985"/>
          <a:ext cx="258881" cy="437046"/>
        </a:xfrm>
        <a:prstGeom prst="rect">
          <a:avLst/>
        </a:prstGeom>
      </xdr:spPr>
    </xdr:pic>
    <xdr:clientData/>
  </xdr:twoCellAnchor>
  <xdr:twoCellAnchor editAs="oneCell">
    <xdr:from>
      <xdr:col>11</xdr:col>
      <xdr:colOff>50647</xdr:colOff>
      <xdr:row>4</xdr:row>
      <xdr:rowOff>21662</xdr:rowOff>
    </xdr:from>
    <xdr:to>
      <xdr:col>11</xdr:col>
      <xdr:colOff>468514</xdr:colOff>
      <xdr:row>6</xdr:row>
      <xdr:rowOff>1282</xdr:rowOff>
    </xdr:to>
    <xdr:pic>
      <xdr:nvPicPr>
        <xdr:cNvPr id="1199" name="図 1198">
          <a:extLst>
            <a:ext uri="{FF2B5EF4-FFF2-40B4-BE49-F238E27FC236}">
              <a16:creationId xmlns:a16="http://schemas.microsoft.com/office/drawing/2014/main" id="{B82B0C92-7A07-4472-B226-4A6A9197F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6859443">
          <a:off x="8626371" y="659788"/>
          <a:ext cx="322520" cy="417867"/>
        </a:xfrm>
        <a:prstGeom prst="rect">
          <a:avLst/>
        </a:prstGeom>
      </xdr:spPr>
    </xdr:pic>
    <xdr:clientData/>
  </xdr:twoCellAnchor>
  <xdr:twoCellAnchor editAs="oneCell">
    <xdr:from>
      <xdr:col>13</xdr:col>
      <xdr:colOff>372206</xdr:colOff>
      <xdr:row>3</xdr:row>
      <xdr:rowOff>7321</xdr:rowOff>
    </xdr:from>
    <xdr:to>
      <xdr:col>13</xdr:col>
      <xdr:colOff>659230</xdr:colOff>
      <xdr:row>5</xdr:row>
      <xdr:rowOff>88151</xdr:rowOff>
    </xdr:to>
    <xdr:pic>
      <xdr:nvPicPr>
        <xdr:cNvPr id="1200" name="図 1199">
          <a:extLst>
            <a:ext uri="{FF2B5EF4-FFF2-40B4-BE49-F238E27FC236}">
              <a16:creationId xmlns:a16="http://schemas.microsoft.com/office/drawing/2014/main" id="{32F44A3D-BE5A-460E-BEDC-CB8BA61A6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19954752">
          <a:off x="10297256" y="521671"/>
          <a:ext cx="287024" cy="423730"/>
        </a:xfrm>
        <a:prstGeom prst="rect">
          <a:avLst/>
        </a:prstGeom>
      </xdr:spPr>
    </xdr:pic>
    <xdr:clientData/>
  </xdr:twoCellAnchor>
  <xdr:twoCellAnchor>
    <xdr:from>
      <xdr:col>20</xdr:col>
      <xdr:colOff>99356</xdr:colOff>
      <xdr:row>3</xdr:row>
      <xdr:rowOff>113691</xdr:rowOff>
    </xdr:from>
    <xdr:to>
      <xdr:col>20</xdr:col>
      <xdr:colOff>586155</xdr:colOff>
      <xdr:row>4</xdr:row>
      <xdr:rowOff>87924</xdr:rowOff>
    </xdr:to>
    <xdr:sp macro="" textlink="">
      <xdr:nvSpPr>
        <xdr:cNvPr id="1204" name="Text Box 1300">
          <a:extLst>
            <a:ext uri="{FF2B5EF4-FFF2-40B4-BE49-F238E27FC236}">
              <a16:creationId xmlns:a16="http://schemas.microsoft.com/office/drawing/2014/main" id="{DB557DD5-2944-434D-B4E0-3A992743B5CE}"/>
            </a:ext>
          </a:extLst>
        </xdr:cNvPr>
        <xdr:cNvSpPr txBox="1">
          <a:spLocks noChangeArrowheads="1"/>
        </xdr:cNvSpPr>
      </xdr:nvSpPr>
      <xdr:spPr bwMode="auto">
        <a:xfrm>
          <a:off x="7928906" y="1999641"/>
          <a:ext cx="486799" cy="145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ｸﾞﾗﾝﾄﾞ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690037</xdr:colOff>
      <xdr:row>4</xdr:row>
      <xdr:rowOff>84304</xdr:rowOff>
    </xdr:from>
    <xdr:to>
      <xdr:col>20</xdr:col>
      <xdr:colOff>521607</xdr:colOff>
      <xdr:row>5</xdr:row>
      <xdr:rowOff>36285</xdr:rowOff>
    </xdr:to>
    <xdr:sp macro="" textlink="">
      <xdr:nvSpPr>
        <xdr:cNvPr id="1205" name="Text Box 1300">
          <a:extLst>
            <a:ext uri="{FF2B5EF4-FFF2-40B4-BE49-F238E27FC236}">
              <a16:creationId xmlns:a16="http://schemas.microsoft.com/office/drawing/2014/main" id="{5CCCCFF9-47D5-497D-A5C4-4A1D76DE0B3D}"/>
            </a:ext>
          </a:extLst>
        </xdr:cNvPr>
        <xdr:cNvSpPr txBox="1">
          <a:spLocks noChangeArrowheads="1"/>
        </xdr:cNvSpPr>
      </xdr:nvSpPr>
      <xdr:spPr bwMode="auto">
        <a:xfrm>
          <a:off x="13408180" y="773733"/>
          <a:ext cx="530070" cy="12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 辨天宗御廟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ﾊﾞｽ停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200503</xdr:colOff>
      <xdr:row>3</xdr:row>
      <xdr:rowOff>119245</xdr:rowOff>
    </xdr:from>
    <xdr:ext cx="565729" cy="122056"/>
    <xdr:sp macro="" textlink="">
      <xdr:nvSpPr>
        <xdr:cNvPr id="1206" name="Text Box 699">
          <a:extLst>
            <a:ext uri="{FF2B5EF4-FFF2-40B4-BE49-F238E27FC236}">
              <a16:creationId xmlns:a16="http://schemas.microsoft.com/office/drawing/2014/main" id="{62DAB9F9-8082-44F1-BABE-F72DCBDE721A}"/>
            </a:ext>
          </a:extLst>
        </xdr:cNvPr>
        <xdr:cNvSpPr txBox="1">
          <a:spLocks noChangeArrowheads="1"/>
        </xdr:cNvSpPr>
      </xdr:nvSpPr>
      <xdr:spPr bwMode="auto">
        <a:xfrm>
          <a:off x="7331553" y="2005195"/>
          <a:ext cx="565729" cy="12205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野原中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</a:t>
          </a:r>
        </a:p>
      </xdr:txBody>
    </xdr:sp>
    <xdr:clientData/>
  </xdr:oneCellAnchor>
  <xdr:twoCellAnchor>
    <xdr:from>
      <xdr:col>19</xdr:col>
      <xdr:colOff>295186</xdr:colOff>
      <xdr:row>4</xdr:row>
      <xdr:rowOff>55801</xdr:rowOff>
    </xdr:from>
    <xdr:to>
      <xdr:col>19</xdr:col>
      <xdr:colOff>409486</xdr:colOff>
      <xdr:row>5</xdr:row>
      <xdr:rowOff>3128</xdr:rowOff>
    </xdr:to>
    <xdr:sp macro="" textlink="">
      <xdr:nvSpPr>
        <xdr:cNvPr id="1207" name="Oval 698">
          <a:extLst>
            <a:ext uri="{FF2B5EF4-FFF2-40B4-BE49-F238E27FC236}">
              <a16:creationId xmlns:a16="http://schemas.microsoft.com/office/drawing/2014/main" id="{D5A9182E-A2B9-485B-B20D-A8E313476E9C}"/>
            </a:ext>
          </a:extLst>
        </xdr:cNvPr>
        <xdr:cNvSpPr>
          <a:spLocks noChangeArrowheads="1"/>
        </xdr:cNvSpPr>
      </xdr:nvSpPr>
      <xdr:spPr bwMode="auto">
        <a:xfrm>
          <a:off x="7426236" y="2113201"/>
          <a:ext cx="114300" cy="1187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472297</xdr:colOff>
      <xdr:row>4</xdr:row>
      <xdr:rowOff>160118</xdr:rowOff>
    </xdr:from>
    <xdr:to>
      <xdr:col>19</xdr:col>
      <xdr:colOff>480355</xdr:colOff>
      <xdr:row>6</xdr:row>
      <xdr:rowOff>61474</xdr:rowOff>
    </xdr:to>
    <xdr:sp macro="" textlink="">
      <xdr:nvSpPr>
        <xdr:cNvPr id="1208" name="Line 276">
          <a:extLst>
            <a:ext uri="{FF2B5EF4-FFF2-40B4-BE49-F238E27FC236}">
              <a16:creationId xmlns:a16="http://schemas.microsoft.com/office/drawing/2014/main" id="{325370F7-4C75-4E5A-9D47-9B54C15FF1C8}"/>
            </a:ext>
          </a:extLst>
        </xdr:cNvPr>
        <xdr:cNvSpPr>
          <a:spLocks noChangeShapeType="1"/>
        </xdr:cNvSpPr>
      </xdr:nvSpPr>
      <xdr:spPr bwMode="auto">
        <a:xfrm flipV="1">
          <a:off x="7603347" y="2217518"/>
          <a:ext cx="8058" cy="2442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638763</xdr:colOff>
      <xdr:row>2</xdr:row>
      <xdr:rowOff>20530</xdr:rowOff>
    </xdr:from>
    <xdr:to>
      <xdr:col>20</xdr:col>
      <xdr:colOff>92863</xdr:colOff>
      <xdr:row>3</xdr:row>
      <xdr:rowOff>1449</xdr:rowOff>
    </xdr:to>
    <xdr:sp macro="" textlink="">
      <xdr:nvSpPr>
        <xdr:cNvPr id="1209" name="六角形 1208">
          <a:extLst>
            <a:ext uri="{FF2B5EF4-FFF2-40B4-BE49-F238E27FC236}">
              <a16:creationId xmlns:a16="http://schemas.microsoft.com/office/drawing/2014/main" id="{6F81BCCC-EE68-4E39-98BA-C9A2841EF537}"/>
            </a:ext>
          </a:extLst>
        </xdr:cNvPr>
        <xdr:cNvSpPr/>
      </xdr:nvSpPr>
      <xdr:spPr bwMode="auto">
        <a:xfrm>
          <a:off x="7769813" y="1735030"/>
          <a:ext cx="152600" cy="1523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>
    <xdr:from>
      <xdr:col>17</xdr:col>
      <xdr:colOff>197577</xdr:colOff>
      <xdr:row>19</xdr:row>
      <xdr:rowOff>107821</xdr:rowOff>
    </xdr:from>
    <xdr:to>
      <xdr:col>17</xdr:col>
      <xdr:colOff>372717</xdr:colOff>
      <xdr:row>20</xdr:row>
      <xdr:rowOff>55551</xdr:rowOff>
    </xdr:to>
    <xdr:sp macro="" textlink="">
      <xdr:nvSpPr>
        <xdr:cNvPr id="1217" name="六角形 1216">
          <a:extLst>
            <a:ext uri="{FF2B5EF4-FFF2-40B4-BE49-F238E27FC236}">
              <a16:creationId xmlns:a16="http://schemas.microsoft.com/office/drawing/2014/main" id="{E7196B6B-9443-4546-9CA9-0954C11008F0}"/>
            </a:ext>
          </a:extLst>
        </xdr:cNvPr>
        <xdr:cNvSpPr/>
      </xdr:nvSpPr>
      <xdr:spPr bwMode="auto">
        <a:xfrm>
          <a:off x="11519627" y="3365371"/>
          <a:ext cx="175140" cy="1191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37909</xdr:colOff>
      <xdr:row>18</xdr:row>
      <xdr:rowOff>168519</xdr:rowOff>
    </xdr:from>
    <xdr:ext cx="489629" cy="58615"/>
    <xdr:sp macro="" textlink="">
      <xdr:nvSpPr>
        <xdr:cNvPr id="1218" name="Text Box 1194">
          <a:extLst>
            <a:ext uri="{FF2B5EF4-FFF2-40B4-BE49-F238E27FC236}">
              <a16:creationId xmlns:a16="http://schemas.microsoft.com/office/drawing/2014/main" id="{53315274-7F9E-4AD5-826B-37B4F60ECF53}"/>
            </a:ext>
          </a:extLst>
        </xdr:cNvPr>
        <xdr:cNvSpPr txBox="1">
          <a:spLocks noChangeArrowheads="1"/>
        </xdr:cNvSpPr>
      </xdr:nvSpPr>
      <xdr:spPr bwMode="auto">
        <a:xfrm>
          <a:off x="11359959" y="3254619"/>
          <a:ext cx="489629" cy="586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3.6+4.4+3.9</a:t>
          </a:r>
        </a:p>
      </xdr:txBody>
    </xdr:sp>
    <xdr:clientData/>
  </xdr:oneCellAnchor>
  <xdr:twoCellAnchor>
    <xdr:from>
      <xdr:col>17</xdr:col>
      <xdr:colOff>397123</xdr:colOff>
      <xdr:row>19</xdr:row>
      <xdr:rowOff>61284</xdr:rowOff>
    </xdr:from>
    <xdr:to>
      <xdr:col>17</xdr:col>
      <xdr:colOff>567213</xdr:colOff>
      <xdr:row>20</xdr:row>
      <xdr:rowOff>28837</xdr:rowOff>
    </xdr:to>
    <xdr:sp macro="" textlink="">
      <xdr:nvSpPr>
        <xdr:cNvPr id="1219" name="六角形 1218">
          <a:extLst>
            <a:ext uri="{FF2B5EF4-FFF2-40B4-BE49-F238E27FC236}">
              <a16:creationId xmlns:a16="http://schemas.microsoft.com/office/drawing/2014/main" id="{2AEE940A-D358-4605-8056-A583349625AF}"/>
            </a:ext>
          </a:extLst>
        </xdr:cNvPr>
        <xdr:cNvSpPr/>
      </xdr:nvSpPr>
      <xdr:spPr bwMode="auto">
        <a:xfrm>
          <a:off x="11721290" y="3359051"/>
          <a:ext cx="170090" cy="14111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19</xdr:row>
      <xdr:rowOff>87802</xdr:rowOff>
    </xdr:from>
    <xdr:to>
      <xdr:col>17</xdr:col>
      <xdr:colOff>170090</xdr:colOff>
      <xdr:row>20</xdr:row>
      <xdr:rowOff>55355</xdr:rowOff>
    </xdr:to>
    <xdr:sp macro="" textlink="">
      <xdr:nvSpPr>
        <xdr:cNvPr id="1220" name="六角形 1219">
          <a:extLst>
            <a:ext uri="{FF2B5EF4-FFF2-40B4-BE49-F238E27FC236}">
              <a16:creationId xmlns:a16="http://schemas.microsoft.com/office/drawing/2014/main" id="{E2294F10-5169-4067-90CF-8C9881444807}"/>
            </a:ext>
          </a:extLst>
        </xdr:cNvPr>
        <xdr:cNvSpPr/>
      </xdr:nvSpPr>
      <xdr:spPr bwMode="auto">
        <a:xfrm>
          <a:off x="11322050" y="3345352"/>
          <a:ext cx="170090" cy="1390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252037</xdr:colOff>
      <xdr:row>30</xdr:row>
      <xdr:rowOff>51289</xdr:rowOff>
    </xdr:from>
    <xdr:to>
      <xdr:col>19</xdr:col>
      <xdr:colOff>440172</xdr:colOff>
      <xdr:row>31</xdr:row>
      <xdr:rowOff>19844</xdr:rowOff>
    </xdr:to>
    <xdr:sp macro="" textlink="">
      <xdr:nvSpPr>
        <xdr:cNvPr id="1221" name="六角形 1220">
          <a:extLst>
            <a:ext uri="{FF2B5EF4-FFF2-40B4-BE49-F238E27FC236}">
              <a16:creationId xmlns:a16="http://schemas.microsoft.com/office/drawing/2014/main" id="{B014C113-2622-46D3-BD18-FBAFEEFB8E44}"/>
            </a:ext>
          </a:extLst>
        </xdr:cNvPr>
        <xdr:cNvSpPr/>
      </xdr:nvSpPr>
      <xdr:spPr bwMode="auto">
        <a:xfrm>
          <a:off x="12971087" y="5194789"/>
          <a:ext cx="188135" cy="1400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168521</xdr:colOff>
      <xdr:row>27</xdr:row>
      <xdr:rowOff>75170</xdr:rowOff>
    </xdr:from>
    <xdr:to>
      <xdr:col>19</xdr:col>
      <xdr:colOff>338611</xdr:colOff>
      <xdr:row>28</xdr:row>
      <xdr:rowOff>31126</xdr:rowOff>
    </xdr:to>
    <xdr:sp macro="" textlink="">
      <xdr:nvSpPr>
        <xdr:cNvPr id="1222" name="六角形 1221">
          <a:extLst>
            <a:ext uri="{FF2B5EF4-FFF2-40B4-BE49-F238E27FC236}">
              <a16:creationId xmlns:a16="http://schemas.microsoft.com/office/drawing/2014/main" id="{2589B7E2-8D23-4187-BE55-DBF1028A8FF8}"/>
            </a:ext>
          </a:extLst>
        </xdr:cNvPr>
        <xdr:cNvSpPr/>
      </xdr:nvSpPr>
      <xdr:spPr bwMode="auto">
        <a:xfrm>
          <a:off x="12887571" y="4704320"/>
          <a:ext cx="170090" cy="12740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377463</xdr:colOff>
      <xdr:row>27</xdr:row>
      <xdr:rowOff>75416</xdr:rowOff>
    </xdr:from>
    <xdr:to>
      <xdr:col>19</xdr:col>
      <xdr:colOff>547553</xdr:colOff>
      <xdr:row>28</xdr:row>
      <xdr:rowOff>31014</xdr:rowOff>
    </xdr:to>
    <xdr:sp macro="" textlink="">
      <xdr:nvSpPr>
        <xdr:cNvPr id="1223" name="六角形 1222">
          <a:extLst>
            <a:ext uri="{FF2B5EF4-FFF2-40B4-BE49-F238E27FC236}">
              <a16:creationId xmlns:a16="http://schemas.microsoft.com/office/drawing/2014/main" id="{8BC24278-1A02-47FC-A3F4-20100E3AC862}"/>
            </a:ext>
          </a:extLst>
        </xdr:cNvPr>
        <xdr:cNvSpPr/>
      </xdr:nvSpPr>
      <xdr:spPr bwMode="auto">
        <a:xfrm>
          <a:off x="13096513" y="4704566"/>
          <a:ext cx="170090" cy="12704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14654</xdr:colOff>
      <xdr:row>35</xdr:row>
      <xdr:rowOff>111805</xdr:rowOff>
    </xdr:from>
    <xdr:to>
      <xdr:col>11</xdr:col>
      <xdr:colOff>184744</xdr:colOff>
      <xdr:row>36</xdr:row>
      <xdr:rowOff>67760</xdr:rowOff>
    </xdr:to>
    <xdr:sp macro="" textlink="">
      <xdr:nvSpPr>
        <xdr:cNvPr id="1225" name="六角形 1224">
          <a:extLst>
            <a:ext uri="{FF2B5EF4-FFF2-40B4-BE49-F238E27FC236}">
              <a16:creationId xmlns:a16="http://schemas.microsoft.com/office/drawing/2014/main" id="{254A7F7F-4FF9-4760-B28D-FBCBA307EF39}"/>
            </a:ext>
          </a:extLst>
        </xdr:cNvPr>
        <xdr:cNvSpPr/>
      </xdr:nvSpPr>
      <xdr:spPr bwMode="auto">
        <a:xfrm>
          <a:off x="7145704" y="6112555"/>
          <a:ext cx="170090" cy="1274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201615</xdr:colOff>
      <xdr:row>35</xdr:row>
      <xdr:rowOff>108316</xdr:rowOff>
    </xdr:from>
    <xdr:to>
      <xdr:col>11</xdr:col>
      <xdr:colOff>371705</xdr:colOff>
      <xdr:row>36</xdr:row>
      <xdr:rowOff>63913</xdr:rowOff>
    </xdr:to>
    <xdr:sp macro="" textlink="">
      <xdr:nvSpPr>
        <xdr:cNvPr id="1226" name="六角形 1225">
          <a:extLst>
            <a:ext uri="{FF2B5EF4-FFF2-40B4-BE49-F238E27FC236}">
              <a16:creationId xmlns:a16="http://schemas.microsoft.com/office/drawing/2014/main" id="{1C84FA96-C828-4C5E-A721-90179F96B1B6}"/>
            </a:ext>
          </a:extLst>
        </xdr:cNvPr>
        <xdr:cNvSpPr/>
      </xdr:nvSpPr>
      <xdr:spPr bwMode="auto">
        <a:xfrm>
          <a:off x="7332665" y="6109066"/>
          <a:ext cx="170090" cy="12704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16133</xdr:colOff>
      <xdr:row>34</xdr:row>
      <xdr:rowOff>183173</xdr:rowOff>
    </xdr:from>
    <xdr:ext cx="351692" cy="107062"/>
    <xdr:sp macro="" textlink="">
      <xdr:nvSpPr>
        <xdr:cNvPr id="1227" name="Text Box 1194">
          <a:extLst>
            <a:ext uri="{FF2B5EF4-FFF2-40B4-BE49-F238E27FC236}">
              <a16:creationId xmlns:a16="http://schemas.microsoft.com/office/drawing/2014/main" id="{9BA32512-1D08-4518-A721-81243BC14A97}"/>
            </a:ext>
          </a:extLst>
        </xdr:cNvPr>
        <xdr:cNvSpPr txBox="1">
          <a:spLocks noChangeArrowheads="1"/>
        </xdr:cNvSpPr>
      </xdr:nvSpPr>
      <xdr:spPr bwMode="auto">
        <a:xfrm>
          <a:off x="7147183" y="5999773"/>
          <a:ext cx="351692" cy="1070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0.2+1.8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17347</xdr:colOff>
      <xdr:row>43</xdr:row>
      <xdr:rowOff>126415</xdr:rowOff>
    </xdr:from>
    <xdr:to>
      <xdr:col>15</xdr:col>
      <xdr:colOff>160554</xdr:colOff>
      <xdr:row>44</xdr:row>
      <xdr:rowOff>86643</xdr:rowOff>
    </xdr:to>
    <xdr:sp macro="" textlink="">
      <xdr:nvSpPr>
        <xdr:cNvPr id="1229" name="六角形 1228">
          <a:extLst>
            <a:ext uri="{FF2B5EF4-FFF2-40B4-BE49-F238E27FC236}">
              <a16:creationId xmlns:a16="http://schemas.microsoft.com/office/drawing/2014/main" id="{2B0EDDDE-E011-4882-8353-F5943C102AC4}"/>
            </a:ext>
          </a:extLst>
        </xdr:cNvPr>
        <xdr:cNvSpPr/>
      </xdr:nvSpPr>
      <xdr:spPr bwMode="auto">
        <a:xfrm>
          <a:off x="9941490" y="7537772"/>
          <a:ext cx="143207" cy="1325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182097</xdr:colOff>
      <xdr:row>43</xdr:row>
      <xdr:rowOff>128328</xdr:rowOff>
    </xdr:from>
    <xdr:to>
      <xdr:col>15</xdr:col>
      <xdr:colOff>330129</xdr:colOff>
      <xdr:row>44</xdr:row>
      <xdr:rowOff>95663</xdr:rowOff>
    </xdr:to>
    <xdr:sp macro="" textlink="">
      <xdr:nvSpPr>
        <xdr:cNvPr id="1230" name="六角形 1229">
          <a:extLst>
            <a:ext uri="{FF2B5EF4-FFF2-40B4-BE49-F238E27FC236}">
              <a16:creationId xmlns:a16="http://schemas.microsoft.com/office/drawing/2014/main" id="{C310BB13-40AD-456D-BF4E-80860C734CAB}"/>
            </a:ext>
          </a:extLst>
        </xdr:cNvPr>
        <xdr:cNvSpPr/>
      </xdr:nvSpPr>
      <xdr:spPr bwMode="auto">
        <a:xfrm>
          <a:off x="10106240" y="7539685"/>
          <a:ext cx="148032" cy="13969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49</xdr:row>
      <xdr:rowOff>12449</xdr:rowOff>
    </xdr:from>
    <xdr:to>
      <xdr:col>13</xdr:col>
      <xdr:colOff>172315</xdr:colOff>
      <xdr:row>49</xdr:row>
      <xdr:rowOff>168024</xdr:rowOff>
    </xdr:to>
    <xdr:sp macro="" textlink="">
      <xdr:nvSpPr>
        <xdr:cNvPr id="1233" name="六角形 1232">
          <a:extLst>
            <a:ext uri="{FF2B5EF4-FFF2-40B4-BE49-F238E27FC236}">
              <a16:creationId xmlns:a16="http://schemas.microsoft.com/office/drawing/2014/main" id="{75C8C397-87A0-468F-AADB-729DC064C6ED}"/>
            </a:ext>
          </a:extLst>
        </xdr:cNvPr>
        <xdr:cNvSpPr/>
      </xdr:nvSpPr>
      <xdr:spPr bwMode="auto">
        <a:xfrm>
          <a:off x="8532813" y="8439428"/>
          <a:ext cx="172315" cy="155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15</xdr:col>
      <xdr:colOff>141041</xdr:colOff>
      <xdr:row>27</xdr:row>
      <xdr:rowOff>29308</xdr:rowOff>
    </xdr:from>
    <xdr:to>
      <xdr:col>16</xdr:col>
      <xdr:colOff>448772</xdr:colOff>
      <xdr:row>27</xdr:row>
      <xdr:rowOff>36635</xdr:rowOff>
    </xdr:to>
    <xdr:sp macro="" textlink="">
      <xdr:nvSpPr>
        <xdr:cNvPr id="1234" name="Line 915">
          <a:extLst>
            <a:ext uri="{FF2B5EF4-FFF2-40B4-BE49-F238E27FC236}">
              <a16:creationId xmlns:a16="http://schemas.microsoft.com/office/drawing/2014/main" id="{398BB8BC-7CD4-4FBA-BDF8-8D1458468566}"/>
            </a:ext>
          </a:extLst>
        </xdr:cNvPr>
        <xdr:cNvSpPr>
          <a:spLocks noChangeShapeType="1"/>
        </xdr:cNvSpPr>
      </xdr:nvSpPr>
      <xdr:spPr bwMode="auto">
        <a:xfrm flipV="1">
          <a:off x="10066091" y="4658458"/>
          <a:ext cx="1006231" cy="7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547685</xdr:colOff>
      <xdr:row>26</xdr:row>
      <xdr:rowOff>146842</xdr:rowOff>
    </xdr:from>
    <xdr:to>
      <xdr:col>15</xdr:col>
      <xdr:colOff>680357</xdr:colOff>
      <xdr:row>27</xdr:row>
      <xdr:rowOff>95250</xdr:rowOff>
    </xdr:to>
    <xdr:sp macro="" textlink="">
      <xdr:nvSpPr>
        <xdr:cNvPr id="1235" name="Oval 623">
          <a:extLst>
            <a:ext uri="{FF2B5EF4-FFF2-40B4-BE49-F238E27FC236}">
              <a16:creationId xmlns:a16="http://schemas.microsoft.com/office/drawing/2014/main" id="{1D026DB6-2030-4E36-9C61-563095C54DEA}"/>
            </a:ext>
          </a:extLst>
        </xdr:cNvPr>
        <xdr:cNvSpPr>
          <a:spLocks noChangeArrowheads="1"/>
        </xdr:cNvSpPr>
      </xdr:nvSpPr>
      <xdr:spPr bwMode="auto">
        <a:xfrm>
          <a:off x="10471828" y="4628128"/>
          <a:ext cx="132672" cy="1207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175650</xdr:colOff>
      <xdr:row>27</xdr:row>
      <xdr:rowOff>1394</xdr:rowOff>
    </xdr:from>
    <xdr:to>
      <xdr:col>16</xdr:col>
      <xdr:colOff>337344</xdr:colOff>
      <xdr:row>27</xdr:row>
      <xdr:rowOff>154782</xdr:rowOff>
    </xdr:to>
    <xdr:sp macro="" textlink="">
      <xdr:nvSpPr>
        <xdr:cNvPr id="1236" name="六角形 1235">
          <a:extLst>
            <a:ext uri="{FF2B5EF4-FFF2-40B4-BE49-F238E27FC236}">
              <a16:creationId xmlns:a16="http://schemas.microsoft.com/office/drawing/2014/main" id="{858AD15D-01D0-420C-9AB4-27A38BCD0D88}"/>
            </a:ext>
          </a:extLst>
        </xdr:cNvPr>
        <xdr:cNvSpPr/>
      </xdr:nvSpPr>
      <xdr:spPr bwMode="auto">
        <a:xfrm>
          <a:off x="10799200" y="4630544"/>
          <a:ext cx="161694" cy="1533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276896</xdr:colOff>
      <xdr:row>31</xdr:row>
      <xdr:rowOff>39380</xdr:rowOff>
    </xdr:from>
    <xdr:to>
      <xdr:col>15</xdr:col>
      <xdr:colOff>613935</xdr:colOff>
      <xdr:row>32</xdr:row>
      <xdr:rowOff>141958</xdr:rowOff>
    </xdr:to>
    <xdr:grpSp>
      <xdr:nvGrpSpPr>
        <xdr:cNvPr id="1237" name="Group 6672">
          <a:extLst>
            <a:ext uri="{FF2B5EF4-FFF2-40B4-BE49-F238E27FC236}">
              <a16:creationId xmlns:a16="http://schemas.microsoft.com/office/drawing/2014/main" id="{BAB36E3A-DE14-4FBC-987E-D1222025C4B6}"/>
            </a:ext>
          </a:extLst>
        </xdr:cNvPr>
        <xdr:cNvGrpSpPr>
          <a:grpSpLocks/>
        </xdr:cNvGrpSpPr>
      </xdr:nvGrpSpPr>
      <xdr:grpSpPr bwMode="auto">
        <a:xfrm>
          <a:off x="10024634" y="5308903"/>
          <a:ext cx="337039" cy="272563"/>
          <a:chOff x="536" y="110"/>
          <a:chExt cx="46" cy="44"/>
        </a:xfrm>
      </xdr:grpSpPr>
      <xdr:pic>
        <xdr:nvPicPr>
          <xdr:cNvPr id="1238" name="Picture 6673" descr="route2">
            <a:extLst>
              <a:ext uri="{FF2B5EF4-FFF2-40B4-BE49-F238E27FC236}">
                <a16:creationId xmlns:a16="http://schemas.microsoft.com/office/drawing/2014/main" id="{2D70F807-3C96-45C5-9E8F-BBA1A3C545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9" name="Text Box 6674">
            <a:extLst>
              <a:ext uri="{FF2B5EF4-FFF2-40B4-BE49-F238E27FC236}">
                <a16:creationId xmlns:a16="http://schemas.microsoft.com/office/drawing/2014/main" id="{5E832055-44B4-4335-9311-9105364A67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50362</xdr:colOff>
      <xdr:row>29</xdr:row>
      <xdr:rowOff>66394</xdr:rowOff>
    </xdr:from>
    <xdr:ext cx="542193" cy="117998"/>
    <xdr:sp macro="" textlink="">
      <xdr:nvSpPr>
        <xdr:cNvPr id="1240" name="Text Box 877">
          <a:extLst>
            <a:ext uri="{FF2B5EF4-FFF2-40B4-BE49-F238E27FC236}">
              <a16:creationId xmlns:a16="http://schemas.microsoft.com/office/drawing/2014/main" id="{FD5130C3-9B61-48EC-9AC3-40B4B3E7595B}"/>
            </a:ext>
          </a:extLst>
        </xdr:cNvPr>
        <xdr:cNvSpPr txBox="1">
          <a:spLocks noChangeArrowheads="1"/>
        </xdr:cNvSpPr>
      </xdr:nvSpPr>
      <xdr:spPr bwMode="auto">
        <a:xfrm>
          <a:off x="9975412" y="5038444"/>
          <a:ext cx="542193" cy="11799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荒川中前</a:t>
          </a:r>
        </a:p>
      </xdr:txBody>
    </xdr:sp>
    <xdr:clientData/>
  </xdr:oneCellAnchor>
  <xdr:twoCellAnchor>
    <xdr:from>
      <xdr:col>15</xdr:col>
      <xdr:colOff>66246</xdr:colOff>
      <xdr:row>30</xdr:row>
      <xdr:rowOff>36633</xdr:rowOff>
    </xdr:from>
    <xdr:to>
      <xdr:col>15</xdr:col>
      <xdr:colOff>630418</xdr:colOff>
      <xdr:row>30</xdr:row>
      <xdr:rowOff>36634</xdr:rowOff>
    </xdr:to>
    <xdr:sp macro="" textlink="">
      <xdr:nvSpPr>
        <xdr:cNvPr id="1241" name="Line 915">
          <a:extLst>
            <a:ext uri="{FF2B5EF4-FFF2-40B4-BE49-F238E27FC236}">
              <a16:creationId xmlns:a16="http://schemas.microsoft.com/office/drawing/2014/main" id="{EF62A854-7CB6-4AE1-9D69-7E0F239B9A2F}"/>
            </a:ext>
          </a:extLst>
        </xdr:cNvPr>
        <xdr:cNvSpPr>
          <a:spLocks noChangeShapeType="1"/>
        </xdr:cNvSpPr>
      </xdr:nvSpPr>
      <xdr:spPr bwMode="auto">
        <a:xfrm flipV="1">
          <a:off x="9991296" y="5180133"/>
          <a:ext cx="564172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555316</xdr:colOff>
      <xdr:row>29</xdr:row>
      <xdr:rowOff>147157</xdr:rowOff>
    </xdr:from>
    <xdr:to>
      <xdr:col>15</xdr:col>
      <xdr:colOff>662777</xdr:colOff>
      <xdr:row>30</xdr:row>
      <xdr:rowOff>75406</xdr:rowOff>
    </xdr:to>
    <xdr:sp macro="" textlink="">
      <xdr:nvSpPr>
        <xdr:cNvPr id="1242" name="Oval 587">
          <a:extLst>
            <a:ext uri="{FF2B5EF4-FFF2-40B4-BE49-F238E27FC236}">
              <a16:creationId xmlns:a16="http://schemas.microsoft.com/office/drawing/2014/main" id="{21AEE03F-2E69-4244-B1B7-C611F558ED3B}"/>
            </a:ext>
          </a:extLst>
        </xdr:cNvPr>
        <xdr:cNvSpPr>
          <a:spLocks noChangeArrowheads="1"/>
        </xdr:cNvSpPr>
      </xdr:nvSpPr>
      <xdr:spPr bwMode="auto">
        <a:xfrm>
          <a:off x="10480366" y="5119207"/>
          <a:ext cx="107461" cy="996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51289</xdr:colOff>
      <xdr:row>30</xdr:row>
      <xdr:rowOff>58614</xdr:rowOff>
    </xdr:from>
    <xdr:to>
      <xdr:col>15</xdr:col>
      <xdr:colOff>249116</xdr:colOff>
      <xdr:row>31</xdr:row>
      <xdr:rowOff>43960</xdr:rowOff>
    </xdr:to>
    <xdr:sp macro="" textlink="">
      <xdr:nvSpPr>
        <xdr:cNvPr id="1243" name="六角形 1242">
          <a:extLst>
            <a:ext uri="{FF2B5EF4-FFF2-40B4-BE49-F238E27FC236}">
              <a16:creationId xmlns:a16="http://schemas.microsoft.com/office/drawing/2014/main" id="{2227A1ED-4BC7-41BC-BBFC-F6A0FA05AF82}"/>
            </a:ext>
          </a:extLst>
        </xdr:cNvPr>
        <xdr:cNvSpPr/>
      </xdr:nvSpPr>
      <xdr:spPr bwMode="auto">
        <a:xfrm>
          <a:off x="9976339" y="5202114"/>
          <a:ext cx="197827" cy="156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15</xdr:col>
      <xdr:colOff>314139</xdr:colOff>
      <xdr:row>28</xdr:row>
      <xdr:rowOff>87923</xdr:rowOff>
    </xdr:from>
    <xdr:to>
      <xdr:col>15</xdr:col>
      <xdr:colOff>615282</xdr:colOff>
      <xdr:row>29</xdr:row>
      <xdr:rowOff>60080</xdr:rowOff>
    </xdr:to>
    <xdr:sp macro="" textlink="">
      <xdr:nvSpPr>
        <xdr:cNvPr id="1244" name="Line 1214">
          <a:extLst>
            <a:ext uri="{FF2B5EF4-FFF2-40B4-BE49-F238E27FC236}">
              <a16:creationId xmlns:a16="http://schemas.microsoft.com/office/drawing/2014/main" id="{4F46C4A4-E90B-44D7-A362-9CA9E31FDF32}"/>
            </a:ext>
          </a:extLst>
        </xdr:cNvPr>
        <xdr:cNvSpPr>
          <a:spLocks noChangeShapeType="1"/>
        </xdr:cNvSpPr>
      </xdr:nvSpPr>
      <xdr:spPr bwMode="auto">
        <a:xfrm flipH="1" flipV="1">
          <a:off x="10239189" y="4888523"/>
          <a:ext cx="301143" cy="1436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625592</xdr:colOff>
      <xdr:row>30</xdr:row>
      <xdr:rowOff>131883</xdr:rowOff>
    </xdr:from>
    <xdr:to>
      <xdr:col>16</xdr:col>
      <xdr:colOff>82424</xdr:colOff>
      <xdr:row>30</xdr:row>
      <xdr:rowOff>139210</xdr:rowOff>
    </xdr:to>
    <xdr:sp macro="" textlink="">
      <xdr:nvSpPr>
        <xdr:cNvPr id="1245" name="Line 1214">
          <a:extLst>
            <a:ext uri="{FF2B5EF4-FFF2-40B4-BE49-F238E27FC236}">
              <a16:creationId xmlns:a16="http://schemas.microsoft.com/office/drawing/2014/main" id="{1054C6E4-6307-4F2B-83A7-2B6FD86FC876}"/>
            </a:ext>
          </a:extLst>
        </xdr:cNvPr>
        <xdr:cNvSpPr>
          <a:spLocks noChangeShapeType="1"/>
        </xdr:cNvSpPr>
      </xdr:nvSpPr>
      <xdr:spPr bwMode="auto">
        <a:xfrm flipH="1">
          <a:off x="10550642" y="5275383"/>
          <a:ext cx="155332" cy="7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225922</xdr:colOff>
      <xdr:row>26</xdr:row>
      <xdr:rowOff>169496</xdr:rowOff>
    </xdr:from>
    <xdr:to>
      <xdr:col>15</xdr:col>
      <xdr:colOff>504039</xdr:colOff>
      <xdr:row>28</xdr:row>
      <xdr:rowOff>59531</xdr:rowOff>
    </xdr:to>
    <xdr:grpSp>
      <xdr:nvGrpSpPr>
        <xdr:cNvPr id="1246" name="Group 6672">
          <a:extLst>
            <a:ext uri="{FF2B5EF4-FFF2-40B4-BE49-F238E27FC236}">
              <a16:creationId xmlns:a16="http://schemas.microsoft.com/office/drawing/2014/main" id="{A03B82D0-2D4D-46F4-A700-104F48F18366}"/>
            </a:ext>
          </a:extLst>
        </xdr:cNvPr>
        <xdr:cNvGrpSpPr>
          <a:grpSpLocks/>
        </xdr:cNvGrpSpPr>
      </xdr:nvGrpSpPr>
      <xdr:grpSpPr bwMode="auto">
        <a:xfrm>
          <a:off x="9973660" y="4589096"/>
          <a:ext cx="278117" cy="230004"/>
          <a:chOff x="536" y="110"/>
          <a:chExt cx="46" cy="44"/>
        </a:xfrm>
      </xdr:grpSpPr>
      <xdr:pic>
        <xdr:nvPicPr>
          <xdr:cNvPr id="1247" name="Picture 6673" descr="route2">
            <a:extLst>
              <a:ext uri="{FF2B5EF4-FFF2-40B4-BE49-F238E27FC236}">
                <a16:creationId xmlns:a16="http://schemas.microsoft.com/office/drawing/2014/main" id="{ED1173AC-7658-40EE-ACE6-E1538F583B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8" name="Text Box 6674">
            <a:extLst>
              <a:ext uri="{FF2B5EF4-FFF2-40B4-BE49-F238E27FC236}">
                <a16:creationId xmlns:a16="http://schemas.microsoft.com/office/drawing/2014/main" id="{DF09B963-9274-40A3-A8EC-83787A5BB9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645237</xdr:colOff>
      <xdr:row>28</xdr:row>
      <xdr:rowOff>125167</xdr:rowOff>
    </xdr:from>
    <xdr:to>
      <xdr:col>16</xdr:col>
      <xdr:colOff>576081</xdr:colOff>
      <xdr:row>30</xdr:row>
      <xdr:rowOff>145521</xdr:rowOff>
    </xdr:to>
    <xdr:sp macro="" textlink="">
      <xdr:nvSpPr>
        <xdr:cNvPr id="1249" name="Text Box 1153">
          <a:extLst>
            <a:ext uri="{FF2B5EF4-FFF2-40B4-BE49-F238E27FC236}">
              <a16:creationId xmlns:a16="http://schemas.microsoft.com/office/drawing/2014/main" id="{6B5B662E-3717-42C9-8C29-55B3BC7C1055}"/>
            </a:ext>
          </a:extLst>
        </xdr:cNvPr>
        <xdr:cNvSpPr txBox="1">
          <a:spLocks noChangeArrowheads="1"/>
        </xdr:cNvSpPr>
      </xdr:nvSpPr>
      <xdr:spPr bwMode="auto">
        <a:xfrm>
          <a:off x="10570287" y="4925767"/>
          <a:ext cx="629344" cy="36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以後ｺﾞｰﾙ迄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往路逆ﾙｰﾄ</a:t>
          </a:r>
        </a:p>
      </xdr:txBody>
    </xdr:sp>
    <xdr:clientData/>
  </xdr:twoCellAnchor>
  <xdr:twoCellAnchor editAs="oneCell">
    <xdr:from>
      <xdr:col>17</xdr:col>
      <xdr:colOff>295559</xdr:colOff>
      <xdr:row>4</xdr:row>
      <xdr:rowOff>25777</xdr:rowOff>
    </xdr:from>
    <xdr:to>
      <xdr:col>18</xdr:col>
      <xdr:colOff>41392</xdr:colOff>
      <xdr:row>5</xdr:row>
      <xdr:rowOff>124860</xdr:rowOff>
    </xdr:to>
    <xdr:pic>
      <xdr:nvPicPr>
        <xdr:cNvPr id="1250" name="図 1249">
          <a:extLst>
            <a:ext uri="{FF2B5EF4-FFF2-40B4-BE49-F238E27FC236}">
              <a16:creationId xmlns:a16="http://schemas.microsoft.com/office/drawing/2014/main" id="{62BE71DA-BADA-4907-ACE1-EED93ACA3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21282101">
          <a:off x="13014609" y="711577"/>
          <a:ext cx="444333" cy="270533"/>
        </a:xfrm>
        <a:prstGeom prst="rect">
          <a:avLst/>
        </a:prstGeom>
      </xdr:spPr>
    </xdr:pic>
    <xdr:clientData/>
  </xdr:twoCellAnchor>
  <xdr:twoCellAnchor>
    <xdr:from>
      <xdr:col>15</xdr:col>
      <xdr:colOff>102575</xdr:colOff>
      <xdr:row>5</xdr:row>
      <xdr:rowOff>95249</xdr:rowOff>
    </xdr:from>
    <xdr:to>
      <xdr:col>15</xdr:col>
      <xdr:colOff>414702</xdr:colOff>
      <xdr:row>6</xdr:row>
      <xdr:rowOff>79864</xdr:rowOff>
    </xdr:to>
    <xdr:sp macro="" textlink="">
      <xdr:nvSpPr>
        <xdr:cNvPr id="1251" name="Text Box 610">
          <a:extLst>
            <a:ext uri="{FF2B5EF4-FFF2-40B4-BE49-F238E27FC236}">
              <a16:creationId xmlns:a16="http://schemas.microsoft.com/office/drawing/2014/main" id="{119E66E0-55A9-4D7D-BE67-5E751574F553}"/>
            </a:ext>
          </a:extLst>
        </xdr:cNvPr>
        <xdr:cNvSpPr txBox="1">
          <a:spLocks noChangeArrowheads="1"/>
        </xdr:cNvSpPr>
      </xdr:nvSpPr>
      <xdr:spPr bwMode="auto">
        <a:xfrm>
          <a:off x="11424625" y="952499"/>
          <a:ext cx="312127" cy="156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17</xdr:col>
      <xdr:colOff>165098</xdr:colOff>
      <xdr:row>7</xdr:row>
      <xdr:rowOff>142307</xdr:rowOff>
    </xdr:from>
    <xdr:to>
      <xdr:col>17</xdr:col>
      <xdr:colOff>444499</xdr:colOff>
      <xdr:row>8</xdr:row>
      <xdr:rowOff>105834</xdr:rowOff>
    </xdr:to>
    <xdr:sp macro="" textlink="">
      <xdr:nvSpPr>
        <xdr:cNvPr id="1252" name="Text Box 610">
          <a:extLst>
            <a:ext uri="{FF2B5EF4-FFF2-40B4-BE49-F238E27FC236}">
              <a16:creationId xmlns:a16="http://schemas.microsoft.com/office/drawing/2014/main" id="{8755986F-ED68-4FC6-8703-364E1CF5F6FE}"/>
            </a:ext>
          </a:extLst>
        </xdr:cNvPr>
        <xdr:cNvSpPr txBox="1">
          <a:spLocks noChangeArrowheads="1"/>
        </xdr:cNvSpPr>
      </xdr:nvSpPr>
      <xdr:spPr bwMode="auto">
        <a:xfrm>
          <a:off x="12884148" y="1342457"/>
          <a:ext cx="279401" cy="134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18</xdr:col>
      <xdr:colOff>17260</xdr:colOff>
      <xdr:row>2</xdr:row>
      <xdr:rowOff>144098</xdr:rowOff>
    </xdr:from>
    <xdr:to>
      <xdr:col>18</xdr:col>
      <xdr:colOff>304795</xdr:colOff>
      <xdr:row>3</xdr:row>
      <xdr:rowOff>169335</xdr:rowOff>
    </xdr:to>
    <xdr:sp macro="" textlink="">
      <xdr:nvSpPr>
        <xdr:cNvPr id="1253" name="Text Box 610">
          <a:extLst>
            <a:ext uri="{FF2B5EF4-FFF2-40B4-BE49-F238E27FC236}">
              <a16:creationId xmlns:a16="http://schemas.microsoft.com/office/drawing/2014/main" id="{92B65AA0-CC18-4BD9-B711-7609B4C784BB}"/>
            </a:ext>
          </a:extLst>
        </xdr:cNvPr>
        <xdr:cNvSpPr txBox="1">
          <a:spLocks noChangeArrowheads="1"/>
        </xdr:cNvSpPr>
      </xdr:nvSpPr>
      <xdr:spPr bwMode="auto">
        <a:xfrm>
          <a:off x="13434810" y="486998"/>
          <a:ext cx="287535" cy="19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15</xdr:col>
      <xdr:colOff>296464</xdr:colOff>
      <xdr:row>28</xdr:row>
      <xdr:rowOff>55469</xdr:rowOff>
    </xdr:from>
    <xdr:to>
      <xdr:col>15</xdr:col>
      <xdr:colOff>661917</xdr:colOff>
      <xdr:row>30</xdr:row>
      <xdr:rowOff>88133</xdr:rowOff>
    </xdr:to>
    <xdr:sp macro="" textlink="">
      <xdr:nvSpPr>
        <xdr:cNvPr id="1254" name="Line 76">
          <a:extLst>
            <a:ext uri="{FF2B5EF4-FFF2-40B4-BE49-F238E27FC236}">
              <a16:creationId xmlns:a16="http://schemas.microsoft.com/office/drawing/2014/main" id="{625572C3-7AFB-43EB-A346-924748CD99CC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0216459" y="4861124"/>
          <a:ext cx="375564" cy="36545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251 w 9064"/>
            <a:gd name="connsiteY0" fmla="*/ 0 h 12697"/>
            <a:gd name="connsiteX1" fmla="*/ 12 w 9064"/>
            <a:gd name="connsiteY1" fmla="*/ 12398 h 12697"/>
            <a:gd name="connsiteX2" fmla="*/ 9064 w 9064"/>
            <a:gd name="connsiteY2" fmla="*/ 12697 h 12697"/>
            <a:gd name="connsiteX0" fmla="*/ 311 w 10034"/>
            <a:gd name="connsiteY0" fmla="*/ 0 h 10000"/>
            <a:gd name="connsiteX1" fmla="*/ 47 w 10034"/>
            <a:gd name="connsiteY1" fmla="*/ 9765 h 10000"/>
            <a:gd name="connsiteX2" fmla="*/ 10034 w 10034"/>
            <a:gd name="connsiteY2" fmla="*/ 10000 h 10000"/>
            <a:gd name="connsiteX0" fmla="*/ 0 w 10159"/>
            <a:gd name="connsiteY0" fmla="*/ 0 h 10000"/>
            <a:gd name="connsiteX1" fmla="*/ 172 w 10159"/>
            <a:gd name="connsiteY1" fmla="*/ 9765 h 10000"/>
            <a:gd name="connsiteX2" fmla="*/ 10159 w 10159"/>
            <a:gd name="connsiteY2" fmla="*/ 10000 h 10000"/>
            <a:gd name="connsiteX0" fmla="*/ 0 w 10412"/>
            <a:gd name="connsiteY0" fmla="*/ 0 h 9903"/>
            <a:gd name="connsiteX1" fmla="*/ 172 w 10412"/>
            <a:gd name="connsiteY1" fmla="*/ 9765 h 9903"/>
            <a:gd name="connsiteX2" fmla="*/ 10412 w 10412"/>
            <a:gd name="connsiteY2" fmla="*/ 9903 h 9903"/>
            <a:gd name="connsiteX0" fmla="*/ 0 w 10097"/>
            <a:gd name="connsiteY0" fmla="*/ 0 h 9922"/>
            <a:gd name="connsiteX1" fmla="*/ 165 w 10097"/>
            <a:gd name="connsiteY1" fmla="*/ 9861 h 9922"/>
            <a:gd name="connsiteX2" fmla="*/ 10097 w 10097"/>
            <a:gd name="connsiteY2" fmla="*/ 9902 h 9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7" h="9922">
              <a:moveTo>
                <a:pt x="0" y="0"/>
              </a:moveTo>
              <a:cubicBezTo>
                <a:pt x="78" y="3038"/>
                <a:pt x="-35" y="7702"/>
                <a:pt x="165" y="9861"/>
              </a:cubicBezTo>
              <a:cubicBezTo>
                <a:pt x="6623" y="9970"/>
                <a:pt x="3138" y="9902"/>
                <a:pt x="10097" y="9902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330672</xdr:colOff>
      <xdr:row>30</xdr:row>
      <xdr:rowOff>91885</xdr:rowOff>
    </xdr:from>
    <xdr:ext cx="308291" cy="166649"/>
    <xdr:sp macro="" textlink="">
      <xdr:nvSpPr>
        <xdr:cNvPr id="1255" name="Text Box 1416">
          <a:extLst>
            <a:ext uri="{FF2B5EF4-FFF2-40B4-BE49-F238E27FC236}">
              <a16:creationId xmlns:a16="http://schemas.microsoft.com/office/drawing/2014/main" id="{7045DDD0-8ABB-41C6-8E00-A14386E0EC86}"/>
            </a:ext>
          </a:extLst>
        </xdr:cNvPr>
        <xdr:cNvSpPr txBox="1">
          <a:spLocks noChangeArrowheads="1"/>
        </xdr:cNvSpPr>
      </xdr:nvSpPr>
      <xdr:spPr bwMode="auto">
        <a:xfrm>
          <a:off x="10255722" y="5235385"/>
          <a:ext cx="308291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263169</xdr:colOff>
      <xdr:row>4</xdr:row>
      <xdr:rowOff>120923</xdr:rowOff>
    </xdr:from>
    <xdr:to>
      <xdr:col>13</xdr:col>
      <xdr:colOff>531416</xdr:colOff>
      <xdr:row>8</xdr:row>
      <xdr:rowOff>80885</xdr:rowOff>
    </xdr:to>
    <xdr:pic>
      <xdr:nvPicPr>
        <xdr:cNvPr id="1257" name="図 1256">
          <a:extLst>
            <a:ext uri="{FF2B5EF4-FFF2-40B4-BE49-F238E27FC236}">
              <a16:creationId xmlns:a16="http://schemas.microsoft.com/office/drawing/2014/main" id="{1E8F60D2-BC41-4C3D-8960-617A17CDA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18360848">
          <a:off x="8600346" y="1008180"/>
          <a:ext cx="654228" cy="268247"/>
        </a:xfrm>
        <a:prstGeom prst="rect">
          <a:avLst/>
        </a:prstGeom>
      </xdr:spPr>
    </xdr:pic>
    <xdr:clientData/>
  </xdr:twoCellAnchor>
  <xdr:twoCellAnchor editAs="oneCell">
    <xdr:from>
      <xdr:col>15</xdr:col>
      <xdr:colOff>74525</xdr:colOff>
      <xdr:row>18</xdr:row>
      <xdr:rowOff>167030</xdr:rowOff>
    </xdr:from>
    <xdr:to>
      <xdr:col>15</xdr:col>
      <xdr:colOff>584893</xdr:colOff>
      <xdr:row>20</xdr:row>
      <xdr:rowOff>94181</xdr:rowOff>
    </xdr:to>
    <xdr:pic>
      <xdr:nvPicPr>
        <xdr:cNvPr id="1258" name="図 1257">
          <a:extLst>
            <a:ext uri="{FF2B5EF4-FFF2-40B4-BE49-F238E27FC236}">
              <a16:creationId xmlns:a16="http://schemas.microsoft.com/office/drawing/2014/main" id="{CCC4C52C-C9DC-4CB2-B4E5-A9946EA48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1529877">
          <a:off x="9999575" y="3253130"/>
          <a:ext cx="510368" cy="270051"/>
        </a:xfrm>
        <a:prstGeom prst="rect">
          <a:avLst/>
        </a:prstGeom>
      </xdr:spPr>
    </xdr:pic>
    <xdr:clientData/>
  </xdr:twoCellAnchor>
  <xdr:twoCellAnchor editAs="oneCell">
    <xdr:from>
      <xdr:col>13</xdr:col>
      <xdr:colOff>70217</xdr:colOff>
      <xdr:row>21</xdr:row>
      <xdr:rowOff>81617</xdr:rowOff>
    </xdr:from>
    <xdr:to>
      <xdr:col>13</xdr:col>
      <xdr:colOff>553559</xdr:colOff>
      <xdr:row>22</xdr:row>
      <xdr:rowOff>141767</xdr:rowOff>
    </xdr:to>
    <xdr:pic>
      <xdr:nvPicPr>
        <xdr:cNvPr id="1259" name="図 1258">
          <a:extLst>
            <a:ext uri="{FF2B5EF4-FFF2-40B4-BE49-F238E27FC236}">
              <a16:creationId xmlns:a16="http://schemas.microsoft.com/office/drawing/2014/main" id="{4FD8FEB0-AC5D-4347-AE86-A948E0FB8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2547202">
          <a:off x="8598267" y="3682067"/>
          <a:ext cx="483342" cy="231600"/>
        </a:xfrm>
        <a:prstGeom prst="rect">
          <a:avLst/>
        </a:prstGeom>
      </xdr:spPr>
    </xdr:pic>
    <xdr:clientData/>
  </xdr:twoCellAnchor>
  <xdr:twoCellAnchor>
    <xdr:from>
      <xdr:col>13</xdr:col>
      <xdr:colOff>161194</xdr:colOff>
      <xdr:row>23</xdr:row>
      <xdr:rowOff>80596</xdr:rowOff>
    </xdr:from>
    <xdr:to>
      <xdr:col>13</xdr:col>
      <xdr:colOff>388327</xdr:colOff>
      <xdr:row>24</xdr:row>
      <xdr:rowOff>73268</xdr:rowOff>
    </xdr:to>
    <xdr:sp macro="" textlink="">
      <xdr:nvSpPr>
        <xdr:cNvPr id="1260" name="六角形 1259">
          <a:extLst>
            <a:ext uri="{FF2B5EF4-FFF2-40B4-BE49-F238E27FC236}">
              <a16:creationId xmlns:a16="http://schemas.microsoft.com/office/drawing/2014/main" id="{2FF088C0-50F8-49F0-90AF-FDC5665753EA}"/>
            </a:ext>
          </a:extLst>
        </xdr:cNvPr>
        <xdr:cNvSpPr/>
      </xdr:nvSpPr>
      <xdr:spPr bwMode="auto">
        <a:xfrm>
          <a:off x="8689244" y="4023946"/>
          <a:ext cx="227133" cy="1641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283976</xdr:colOff>
      <xdr:row>51</xdr:row>
      <xdr:rowOff>125217</xdr:rowOff>
    </xdr:from>
    <xdr:to>
      <xdr:col>2</xdr:col>
      <xdr:colOff>451104</xdr:colOff>
      <xdr:row>53</xdr:row>
      <xdr:rowOff>15831</xdr:rowOff>
    </xdr:to>
    <xdr:grpSp>
      <xdr:nvGrpSpPr>
        <xdr:cNvPr id="1261" name="グループ化 1260">
          <a:extLst>
            <a:ext uri="{FF2B5EF4-FFF2-40B4-BE49-F238E27FC236}">
              <a16:creationId xmlns:a16="http://schemas.microsoft.com/office/drawing/2014/main" id="{D576BC6A-88DE-4A3E-A21C-1B645394BF03}"/>
            </a:ext>
          </a:extLst>
        </xdr:cNvPr>
        <xdr:cNvGrpSpPr/>
      </xdr:nvGrpSpPr>
      <xdr:grpSpPr>
        <a:xfrm rot="5400000">
          <a:off x="1084586" y="8826160"/>
          <a:ext cx="230584" cy="167128"/>
          <a:chOff x="2092325" y="5133975"/>
          <a:chExt cx="317500" cy="200025"/>
        </a:xfrm>
      </xdr:grpSpPr>
      <xdr:sp macro="" textlink="">
        <xdr:nvSpPr>
          <xdr:cNvPr id="1262" name="Freeform 342">
            <a:extLst>
              <a:ext uri="{FF2B5EF4-FFF2-40B4-BE49-F238E27FC236}">
                <a16:creationId xmlns:a16="http://schemas.microsoft.com/office/drawing/2014/main" id="{ED625B4F-FA54-4383-98F2-D9997EFDB2AA}"/>
              </a:ext>
            </a:extLst>
          </xdr:cNvPr>
          <xdr:cNvSpPr>
            <a:spLocks/>
          </xdr:cNvSpPr>
        </xdr:nvSpPr>
        <xdr:spPr bwMode="auto">
          <a:xfrm>
            <a:off x="2092325" y="5133975"/>
            <a:ext cx="295275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3" name="Freeform 343">
            <a:extLst>
              <a:ext uri="{FF2B5EF4-FFF2-40B4-BE49-F238E27FC236}">
                <a16:creationId xmlns:a16="http://schemas.microsoft.com/office/drawing/2014/main" id="{9CA55391-6A6F-4974-AB25-FC300014935A}"/>
              </a:ext>
            </a:extLst>
          </xdr:cNvPr>
          <xdr:cNvSpPr>
            <a:spLocks/>
          </xdr:cNvSpPr>
        </xdr:nvSpPr>
        <xdr:spPr bwMode="auto">
          <a:xfrm rot="10800000">
            <a:off x="2111375" y="5295900"/>
            <a:ext cx="298450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506252</xdr:colOff>
      <xdr:row>51</xdr:row>
      <xdr:rowOff>136077</xdr:rowOff>
    </xdr:from>
    <xdr:to>
      <xdr:col>2</xdr:col>
      <xdr:colOff>281210</xdr:colOff>
      <xdr:row>52</xdr:row>
      <xdr:rowOff>109559</xdr:rowOff>
    </xdr:to>
    <xdr:sp macro="" textlink="">
      <xdr:nvSpPr>
        <xdr:cNvPr id="1265" name="Text Box 1620">
          <a:extLst>
            <a:ext uri="{FF2B5EF4-FFF2-40B4-BE49-F238E27FC236}">
              <a16:creationId xmlns:a16="http://schemas.microsoft.com/office/drawing/2014/main" id="{176FA526-5C41-4B71-B32A-4160B8CE77D7}"/>
            </a:ext>
          </a:extLst>
        </xdr:cNvPr>
        <xdr:cNvSpPr txBox="1">
          <a:spLocks noChangeArrowheads="1"/>
        </xdr:cNvSpPr>
      </xdr:nvSpPr>
      <xdr:spPr bwMode="auto">
        <a:xfrm>
          <a:off x="651395" y="8926291"/>
          <a:ext cx="473458" cy="14583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中原川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520190</xdr:colOff>
      <xdr:row>50</xdr:row>
      <xdr:rowOff>164911</xdr:rowOff>
    </xdr:from>
    <xdr:to>
      <xdr:col>2</xdr:col>
      <xdr:colOff>683874</xdr:colOff>
      <xdr:row>53</xdr:row>
      <xdr:rowOff>43082</xdr:rowOff>
    </xdr:to>
    <xdr:sp macro="" textlink="">
      <xdr:nvSpPr>
        <xdr:cNvPr id="1266" name="Freeform 217">
          <a:extLst>
            <a:ext uri="{FF2B5EF4-FFF2-40B4-BE49-F238E27FC236}">
              <a16:creationId xmlns:a16="http://schemas.microsoft.com/office/drawing/2014/main" id="{EFBC86FF-93FC-4F30-9053-1DC8AB1D0FBF}"/>
            </a:ext>
          </a:extLst>
        </xdr:cNvPr>
        <xdr:cNvSpPr>
          <a:spLocks/>
        </xdr:cNvSpPr>
      </xdr:nvSpPr>
      <xdr:spPr bwMode="auto">
        <a:xfrm rot="12566734">
          <a:off x="1364740" y="8737411"/>
          <a:ext cx="163684" cy="39252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36 w 17238"/>
            <a:gd name="connsiteY0" fmla="*/ 11868 h 11868"/>
            <a:gd name="connsiteX1" fmla="*/ 16506 w 17238"/>
            <a:gd name="connsiteY1" fmla="*/ 9706 h 11868"/>
            <a:gd name="connsiteX2" fmla="*/ 13940 w 17238"/>
            <a:gd name="connsiteY2" fmla="*/ 9783 h 11868"/>
            <a:gd name="connsiteX3" fmla="*/ 12447 w 17238"/>
            <a:gd name="connsiteY3" fmla="*/ 4260 h 11868"/>
            <a:gd name="connsiteX4" fmla="*/ 10832 w 17238"/>
            <a:gd name="connsiteY4" fmla="*/ 470 h 11868"/>
            <a:gd name="connsiteX0" fmla="*/ 0 w 17202"/>
            <a:gd name="connsiteY0" fmla="*/ 11868 h 11868"/>
            <a:gd name="connsiteX1" fmla="*/ 16470 w 17202"/>
            <a:gd name="connsiteY1" fmla="*/ 9706 h 11868"/>
            <a:gd name="connsiteX2" fmla="*/ 13904 w 17202"/>
            <a:gd name="connsiteY2" fmla="*/ 9783 h 11868"/>
            <a:gd name="connsiteX3" fmla="*/ 12411 w 17202"/>
            <a:gd name="connsiteY3" fmla="*/ 4260 h 11868"/>
            <a:gd name="connsiteX4" fmla="*/ 10796 w 17202"/>
            <a:gd name="connsiteY4" fmla="*/ 470 h 11868"/>
            <a:gd name="connsiteX0" fmla="*/ 0 w 28577"/>
            <a:gd name="connsiteY0" fmla="*/ 11868 h 11868"/>
            <a:gd name="connsiteX1" fmla="*/ 16470 w 28577"/>
            <a:gd name="connsiteY1" fmla="*/ 9706 h 11868"/>
            <a:gd name="connsiteX2" fmla="*/ 28486 w 28577"/>
            <a:gd name="connsiteY2" fmla="*/ 5290 h 11868"/>
            <a:gd name="connsiteX3" fmla="*/ 12411 w 28577"/>
            <a:gd name="connsiteY3" fmla="*/ 4260 h 11868"/>
            <a:gd name="connsiteX4" fmla="*/ 10796 w 28577"/>
            <a:gd name="connsiteY4" fmla="*/ 470 h 11868"/>
            <a:gd name="connsiteX0" fmla="*/ 0 w 28511"/>
            <a:gd name="connsiteY0" fmla="*/ 11868 h 11868"/>
            <a:gd name="connsiteX1" fmla="*/ 15736 w 28511"/>
            <a:gd name="connsiteY1" fmla="*/ 9216 h 11868"/>
            <a:gd name="connsiteX2" fmla="*/ 28486 w 28511"/>
            <a:gd name="connsiteY2" fmla="*/ 5290 h 11868"/>
            <a:gd name="connsiteX3" fmla="*/ 12411 w 28511"/>
            <a:gd name="connsiteY3" fmla="*/ 4260 h 11868"/>
            <a:gd name="connsiteX4" fmla="*/ 10796 w 28511"/>
            <a:gd name="connsiteY4" fmla="*/ 470 h 11868"/>
            <a:gd name="connsiteX0" fmla="*/ 0 w 29596"/>
            <a:gd name="connsiteY0" fmla="*/ 11868 h 11868"/>
            <a:gd name="connsiteX1" fmla="*/ 15736 w 29596"/>
            <a:gd name="connsiteY1" fmla="*/ 9216 h 11868"/>
            <a:gd name="connsiteX2" fmla="*/ 29573 w 29596"/>
            <a:gd name="connsiteY2" fmla="*/ 5101 h 11868"/>
            <a:gd name="connsiteX3" fmla="*/ 12411 w 29596"/>
            <a:gd name="connsiteY3" fmla="*/ 4260 h 11868"/>
            <a:gd name="connsiteX4" fmla="*/ 10796 w 29596"/>
            <a:gd name="connsiteY4" fmla="*/ 470 h 11868"/>
            <a:gd name="connsiteX0" fmla="*/ 0 w 29677"/>
            <a:gd name="connsiteY0" fmla="*/ 11868 h 11868"/>
            <a:gd name="connsiteX1" fmla="*/ 15736 w 29677"/>
            <a:gd name="connsiteY1" fmla="*/ 9216 h 11868"/>
            <a:gd name="connsiteX2" fmla="*/ 29573 w 29677"/>
            <a:gd name="connsiteY2" fmla="*/ 5101 h 11868"/>
            <a:gd name="connsiteX3" fmla="*/ 12411 w 29677"/>
            <a:gd name="connsiteY3" fmla="*/ 4260 h 11868"/>
            <a:gd name="connsiteX4" fmla="*/ 10796 w 29677"/>
            <a:gd name="connsiteY4" fmla="*/ 470 h 11868"/>
            <a:gd name="connsiteX0" fmla="*/ 2362 w 32039"/>
            <a:gd name="connsiteY0" fmla="*/ 9861 h 9861"/>
            <a:gd name="connsiteX1" fmla="*/ 18098 w 32039"/>
            <a:gd name="connsiteY1" fmla="*/ 7209 h 9861"/>
            <a:gd name="connsiteX2" fmla="*/ 31935 w 32039"/>
            <a:gd name="connsiteY2" fmla="*/ 3094 h 9861"/>
            <a:gd name="connsiteX3" fmla="*/ 14773 w 32039"/>
            <a:gd name="connsiteY3" fmla="*/ 2253 h 9861"/>
            <a:gd name="connsiteX4" fmla="*/ 0 w 32039"/>
            <a:gd name="connsiteY4" fmla="*/ 5076 h 9861"/>
            <a:gd name="connsiteX0" fmla="*/ 737 w 10000"/>
            <a:gd name="connsiteY0" fmla="*/ 8106 h 8106"/>
            <a:gd name="connsiteX1" fmla="*/ 5649 w 10000"/>
            <a:gd name="connsiteY1" fmla="*/ 5417 h 8106"/>
            <a:gd name="connsiteX2" fmla="*/ 9968 w 10000"/>
            <a:gd name="connsiteY2" fmla="*/ 1244 h 8106"/>
            <a:gd name="connsiteX3" fmla="*/ 4611 w 10000"/>
            <a:gd name="connsiteY3" fmla="*/ 391 h 8106"/>
            <a:gd name="connsiteX4" fmla="*/ 0 w 10000"/>
            <a:gd name="connsiteY4" fmla="*/ 3254 h 8106"/>
            <a:gd name="connsiteX0" fmla="*/ 737 w 10000"/>
            <a:gd name="connsiteY0" fmla="*/ 10249 h 10249"/>
            <a:gd name="connsiteX1" fmla="*/ 5649 w 10000"/>
            <a:gd name="connsiteY1" fmla="*/ 6932 h 10249"/>
            <a:gd name="connsiteX2" fmla="*/ 9968 w 10000"/>
            <a:gd name="connsiteY2" fmla="*/ 1784 h 10249"/>
            <a:gd name="connsiteX3" fmla="*/ 4611 w 10000"/>
            <a:gd name="connsiteY3" fmla="*/ 731 h 10249"/>
            <a:gd name="connsiteX4" fmla="*/ 0 w 10000"/>
            <a:gd name="connsiteY4" fmla="*/ 4263 h 10249"/>
            <a:gd name="connsiteX0" fmla="*/ 737 w 9977"/>
            <a:gd name="connsiteY0" fmla="*/ 8828 h 8828"/>
            <a:gd name="connsiteX1" fmla="*/ 5649 w 9977"/>
            <a:gd name="connsiteY1" fmla="*/ 5511 h 8828"/>
            <a:gd name="connsiteX2" fmla="*/ 9968 w 9977"/>
            <a:gd name="connsiteY2" fmla="*/ 363 h 8828"/>
            <a:gd name="connsiteX3" fmla="*/ 4446 w 9977"/>
            <a:gd name="connsiteY3" fmla="*/ 584 h 8828"/>
            <a:gd name="connsiteX4" fmla="*/ 0 w 9977"/>
            <a:gd name="connsiteY4" fmla="*/ 2842 h 8828"/>
            <a:gd name="connsiteX0" fmla="*/ 739 w 10133"/>
            <a:gd name="connsiteY0" fmla="*/ 11176 h 11176"/>
            <a:gd name="connsiteX1" fmla="*/ 5662 w 10133"/>
            <a:gd name="connsiteY1" fmla="*/ 7419 h 11176"/>
            <a:gd name="connsiteX2" fmla="*/ 9991 w 10133"/>
            <a:gd name="connsiteY2" fmla="*/ 1587 h 11176"/>
            <a:gd name="connsiteX3" fmla="*/ 4456 w 10133"/>
            <a:gd name="connsiteY3" fmla="*/ 1838 h 11176"/>
            <a:gd name="connsiteX4" fmla="*/ 0 w 10133"/>
            <a:gd name="connsiteY4" fmla="*/ 4395 h 11176"/>
            <a:gd name="connsiteX0" fmla="*/ 739 w 9907"/>
            <a:gd name="connsiteY0" fmla="*/ 12422 h 12422"/>
            <a:gd name="connsiteX1" fmla="*/ 5662 w 9907"/>
            <a:gd name="connsiteY1" fmla="*/ 8665 h 12422"/>
            <a:gd name="connsiteX2" fmla="*/ 9759 w 9907"/>
            <a:gd name="connsiteY2" fmla="*/ 1266 h 12422"/>
            <a:gd name="connsiteX3" fmla="*/ 4456 w 9907"/>
            <a:gd name="connsiteY3" fmla="*/ 3084 h 12422"/>
            <a:gd name="connsiteX4" fmla="*/ 0 w 9907"/>
            <a:gd name="connsiteY4" fmla="*/ 5641 h 12422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859 w 10120"/>
            <a:gd name="connsiteY0" fmla="*/ 10651 h 10651"/>
            <a:gd name="connsiteX1" fmla="*/ 5828 w 10120"/>
            <a:gd name="connsiteY1" fmla="*/ 7627 h 10651"/>
            <a:gd name="connsiteX2" fmla="*/ 9964 w 10120"/>
            <a:gd name="connsiteY2" fmla="*/ 1670 h 10651"/>
            <a:gd name="connsiteX3" fmla="*/ 4611 w 10120"/>
            <a:gd name="connsiteY3" fmla="*/ 3134 h 10651"/>
            <a:gd name="connsiteX4" fmla="*/ 0 w 10120"/>
            <a:gd name="connsiteY4" fmla="*/ 1152 h 10651"/>
            <a:gd name="connsiteX0" fmla="*/ 0 w 9261"/>
            <a:gd name="connsiteY0" fmla="*/ 10651 h 10651"/>
            <a:gd name="connsiteX1" fmla="*/ 4969 w 9261"/>
            <a:gd name="connsiteY1" fmla="*/ 7627 h 10651"/>
            <a:gd name="connsiteX2" fmla="*/ 9105 w 9261"/>
            <a:gd name="connsiteY2" fmla="*/ 1670 h 10651"/>
            <a:gd name="connsiteX3" fmla="*/ 3752 w 9261"/>
            <a:gd name="connsiteY3" fmla="*/ 3134 h 10651"/>
            <a:gd name="connsiteX0" fmla="*/ 0 w 10000"/>
            <a:gd name="connsiteY0" fmla="*/ 8432 h 8432"/>
            <a:gd name="connsiteX1" fmla="*/ 5366 w 10000"/>
            <a:gd name="connsiteY1" fmla="*/ 5593 h 8432"/>
            <a:gd name="connsiteX2" fmla="*/ 9832 w 10000"/>
            <a:gd name="connsiteY2" fmla="*/ 0 h 8432"/>
            <a:gd name="connsiteX0" fmla="*/ 0 w 7810"/>
            <a:gd name="connsiteY0" fmla="*/ 4629 h 4629"/>
            <a:gd name="connsiteX1" fmla="*/ 5366 w 7810"/>
            <a:gd name="connsiteY1" fmla="*/ 1262 h 4629"/>
            <a:gd name="connsiteX2" fmla="*/ 7523 w 7810"/>
            <a:gd name="connsiteY2" fmla="*/ 0 h 4629"/>
            <a:gd name="connsiteX0" fmla="*/ 0 w 7142"/>
            <a:gd name="connsiteY0" fmla="*/ 6955 h 6955"/>
            <a:gd name="connsiteX1" fmla="*/ 4053 w 7142"/>
            <a:gd name="connsiteY1" fmla="*/ 2726 h 6955"/>
            <a:gd name="connsiteX2" fmla="*/ 6815 w 7142"/>
            <a:gd name="connsiteY2" fmla="*/ 0 h 6955"/>
            <a:gd name="connsiteX0" fmla="*/ 0 w 10078"/>
            <a:gd name="connsiteY0" fmla="*/ 29836 h 29836"/>
            <a:gd name="connsiteX1" fmla="*/ 5675 w 10078"/>
            <a:gd name="connsiteY1" fmla="*/ 23755 h 29836"/>
            <a:gd name="connsiteX2" fmla="*/ 9625 w 10078"/>
            <a:gd name="connsiteY2" fmla="*/ 0 h 29836"/>
            <a:gd name="connsiteX0" fmla="*/ 0 w 10040"/>
            <a:gd name="connsiteY0" fmla="*/ 29836 h 29836"/>
            <a:gd name="connsiteX1" fmla="*/ 5675 w 10040"/>
            <a:gd name="connsiteY1" fmla="*/ 23755 h 29836"/>
            <a:gd name="connsiteX2" fmla="*/ 9625 w 10040"/>
            <a:gd name="connsiteY2" fmla="*/ 0 h 29836"/>
            <a:gd name="connsiteX0" fmla="*/ 0 w 10101"/>
            <a:gd name="connsiteY0" fmla="*/ 29836 h 29836"/>
            <a:gd name="connsiteX1" fmla="*/ 5675 w 10101"/>
            <a:gd name="connsiteY1" fmla="*/ 23755 h 29836"/>
            <a:gd name="connsiteX2" fmla="*/ 9625 w 10101"/>
            <a:gd name="connsiteY2" fmla="*/ 0 h 29836"/>
            <a:gd name="connsiteX0" fmla="*/ 0 w 10130"/>
            <a:gd name="connsiteY0" fmla="*/ 31345 h 31345"/>
            <a:gd name="connsiteX1" fmla="*/ 5764 w 10130"/>
            <a:gd name="connsiteY1" fmla="*/ 23755 h 31345"/>
            <a:gd name="connsiteX2" fmla="*/ 9714 w 10130"/>
            <a:gd name="connsiteY2" fmla="*/ 0 h 31345"/>
            <a:gd name="connsiteX0" fmla="*/ 0 w 10160"/>
            <a:gd name="connsiteY0" fmla="*/ 31345 h 31345"/>
            <a:gd name="connsiteX1" fmla="*/ 5764 w 10160"/>
            <a:gd name="connsiteY1" fmla="*/ 23755 h 31345"/>
            <a:gd name="connsiteX2" fmla="*/ 9714 w 10160"/>
            <a:gd name="connsiteY2" fmla="*/ 0 h 31345"/>
            <a:gd name="connsiteX0" fmla="*/ 0 w 9996"/>
            <a:gd name="connsiteY0" fmla="*/ 32642 h 32642"/>
            <a:gd name="connsiteX1" fmla="*/ 5632 w 9996"/>
            <a:gd name="connsiteY1" fmla="*/ 23755 h 32642"/>
            <a:gd name="connsiteX2" fmla="*/ 9582 w 9996"/>
            <a:gd name="connsiteY2" fmla="*/ 0 h 32642"/>
            <a:gd name="connsiteX0" fmla="*/ 0 w 10377"/>
            <a:gd name="connsiteY0" fmla="*/ 10648 h 10648"/>
            <a:gd name="connsiteX1" fmla="*/ 5634 w 10377"/>
            <a:gd name="connsiteY1" fmla="*/ 7925 h 10648"/>
            <a:gd name="connsiteX2" fmla="*/ 9987 w 10377"/>
            <a:gd name="connsiteY2" fmla="*/ 0 h 10648"/>
            <a:gd name="connsiteX0" fmla="*/ 0 w 10301"/>
            <a:gd name="connsiteY0" fmla="*/ 11634 h 11634"/>
            <a:gd name="connsiteX1" fmla="*/ 5634 w 10301"/>
            <a:gd name="connsiteY1" fmla="*/ 8911 h 11634"/>
            <a:gd name="connsiteX2" fmla="*/ 9906 w 10301"/>
            <a:gd name="connsiteY2" fmla="*/ 0 h 11634"/>
            <a:gd name="connsiteX0" fmla="*/ 0 w 10377"/>
            <a:gd name="connsiteY0" fmla="*/ 11634 h 11634"/>
            <a:gd name="connsiteX1" fmla="*/ 6558 w 10377"/>
            <a:gd name="connsiteY1" fmla="*/ 1901 h 11634"/>
            <a:gd name="connsiteX2" fmla="*/ 9906 w 10377"/>
            <a:gd name="connsiteY2" fmla="*/ 0 h 11634"/>
            <a:gd name="connsiteX0" fmla="*/ 0 w 11133"/>
            <a:gd name="connsiteY0" fmla="*/ 12419 h 12419"/>
            <a:gd name="connsiteX1" fmla="*/ 6558 w 11133"/>
            <a:gd name="connsiteY1" fmla="*/ 2686 h 12419"/>
            <a:gd name="connsiteX2" fmla="*/ 10731 w 11133"/>
            <a:gd name="connsiteY2" fmla="*/ 0 h 12419"/>
            <a:gd name="connsiteX0" fmla="*/ 0 w 10731"/>
            <a:gd name="connsiteY0" fmla="*/ 12419 h 12419"/>
            <a:gd name="connsiteX1" fmla="*/ 6558 w 10731"/>
            <a:gd name="connsiteY1" fmla="*/ 2686 h 12419"/>
            <a:gd name="connsiteX2" fmla="*/ 10731 w 10731"/>
            <a:gd name="connsiteY2" fmla="*/ 0 h 12419"/>
            <a:gd name="connsiteX0" fmla="*/ 1 w 4792"/>
            <a:gd name="connsiteY0" fmla="*/ 9223 h 9223"/>
            <a:gd name="connsiteX1" fmla="*/ 619 w 4792"/>
            <a:gd name="connsiteY1" fmla="*/ 2686 h 9223"/>
            <a:gd name="connsiteX2" fmla="*/ 4792 w 4792"/>
            <a:gd name="connsiteY2" fmla="*/ 0 h 9223"/>
            <a:gd name="connsiteX0" fmla="*/ 0 w 9998"/>
            <a:gd name="connsiteY0" fmla="*/ 10000 h 10000"/>
            <a:gd name="connsiteX1" fmla="*/ 2418 w 9998"/>
            <a:gd name="connsiteY1" fmla="*/ 2707 h 10000"/>
            <a:gd name="connsiteX2" fmla="*/ 9998 w 9998"/>
            <a:gd name="connsiteY2" fmla="*/ 0 h 10000"/>
            <a:gd name="connsiteX0" fmla="*/ 0 w 9323"/>
            <a:gd name="connsiteY0" fmla="*/ 9877 h 9877"/>
            <a:gd name="connsiteX1" fmla="*/ 1741 w 9323"/>
            <a:gd name="connsiteY1" fmla="*/ 2707 h 9877"/>
            <a:gd name="connsiteX2" fmla="*/ 9323 w 9323"/>
            <a:gd name="connsiteY2" fmla="*/ 0 h 9877"/>
            <a:gd name="connsiteX0" fmla="*/ 0 w 10000"/>
            <a:gd name="connsiteY0" fmla="*/ 10000 h 10000"/>
            <a:gd name="connsiteX1" fmla="*/ 1867 w 10000"/>
            <a:gd name="connsiteY1" fmla="*/ 2741 h 10000"/>
            <a:gd name="connsiteX2" fmla="*/ 10000 w 10000"/>
            <a:gd name="connsiteY2" fmla="*/ 0 h 10000"/>
            <a:gd name="connsiteX0" fmla="*/ 0 w 8133"/>
            <a:gd name="connsiteY0" fmla="*/ 2741 h 2741"/>
            <a:gd name="connsiteX1" fmla="*/ 8133 w 8133"/>
            <a:gd name="connsiteY1" fmla="*/ 0 h 2741"/>
            <a:gd name="connsiteX0" fmla="*/ 0 w 8196"/>
            <a:gd name="connsiteY0" fmla="*/ 7265 h 7265"/>
            <a:gd name="connsiteX1" fmla="*/ 8196 w 8196"/>
            <a:gd name="connsiteY1" fmla="*/ 0 h 7265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6987"/>
            <a:gd name="connsiteY0" fmla="*/ 25209 h 25209"/>
            <a:gd name="connsiteX1" fmla="*/ 6987 w 6987"/>
            <a:gd name="connsiteY1" fmla="*/ 0 h 25209"/>
            <a:gd name="connsiteX0" fmla="*/ 3689 w 13689"/>
            <a:gd name="connsiteY0" fmla="*/ 10000 h 10000"/>
            <a:gd name="connsiteX1" fmla="*/ 13689 w 13689"/>
            <a:gd name="connsiteY1" fmla="*/ 0 h 10000"/>
            <a:gd name="connsiteX0" fmla="*/ 5947 w 12023"/>
            <a:gd name="connsiteY0" fmla="*/ 14013 h 14013"/>
            <a:gd name="connsiteX1" fmla="*/ 12023 w 12023"/>
            <a:gd name="connsiteY1" fmla="*/ 0 h 14013"/>
            <a:gd name="connsiteX0" fmla="*/ 6392 w 12468"/>
            <a:gd name="connsiteY0" fmla="*/ 14013 h 14013"/>
            <a:gd name="connsiteX1" fmla="*/ 12468 w 12468"/>
            <a:gd name="connsiteY1" fmla="*/ 0 h 14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68" h="14013">
              <a:moveTo>
                <a:pt x="6392" y="14013"/>
              </a:moveTo>
              <a:cubicBezTo>
                <a:pt x="4047" y="8403"/>
                <a:pt x="-9775" y="5504"/>
                <a:pt x="12468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20287</xdr:colOff>
      <xdr:row>52</xdr:row>
      <xdr:rowOff>85322</xdr:rowOff>
    </xdr:from>
    <xdr:to>
      <xdr:col>2</xdr:col>
      <xdr:colOff>291962</xdr:colOff>
      <xdr:row>53</xdr:row>
      <xdr:rowOff>54680</xdr:rowOff>
    </xdr:to>
    <xdr:sp macro="" textlink="">
      <xdr:nvSpPr>
        <xdr:cNvPr id="1267" name="Freeform 217">
          <a:extLst>
            <a:ext uri="{FF2B5EF4-FFF2-40B4-BE49-F238E27FC236}">
              <a16:creationId xmlns:a16="http://schemas.microsoft.com/office/drawing/2014/main" id="{57D452F4-CC6B-47A8-AEA5-860284F6882B}"/>
            </a:ext>
          </a:extLst>
        </xdr:cNvPr>
        <xdr:cNvSpPr>
          <a:spLocks/>
        </xdr:cNvSpPr>
      </xdr:nvSpPr>
      <xdr:spPr bwMode="auto">
        <a:xfrm rot="16366270">
          <a:off x="579660" y="8633663"/>
          <a:ext cx="141716" cy="9701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36 w 17238"/>
            <a:gd name="connsiteY0" fmla="*/ 11868 h 11868"/>
            <a:gd name="connsiteX1" fmla="*/ 16506 w 17238"/>
            <a:gd name="connsiteY1" fmla="*/ 9706 h 11868"/>
            <a:gd name="connsiteX2" fmla="*/ 13940 w 17238"/>
            <a:gd name="connsiteY2" fmla="*/ 9783 h 11868"/>
            <a:gd name="connsiteX3" fmla="*/ 12447 w 17238"/>
            <a:gd name="connsiteY3" fmla="*/ 4260 h 11868"/>
            <a:gd name="connsiteX4" fmla="*/ 10832 w 17238"/>
            <a:gd name="connsiteY4" fmla="*/ 470 h 11868"/>
            <a:gd name="connsiteX0" fmla="*/ 0 w 17202"/>
            <a:gd name="connsiteY0" fmla="*/ 11868 h 11868"/>
            <a:gd name="connsiteX1" fmla="*/ 16470 w 17202"/>
            <a:gd name="connsiteY1" fmla="*/ 9706 h 11868"/>
            <a:gd name="connsiteX2" fmla="*/ 13904 w 17202"/>
            <a:gd name="connsiteY2" fmla="*/ 9783 h 11868"/>
            <a:gd name="connsiteX3" fmla="*/ 12411 w 17202"/>
            <a:gd name="connsiteY3" fmla="*/ 4260 h 11868"/>
            <a:gd name="connsiteX4" fmla="*/ 10796 w 17202"/>
            <a:gd name="connsiteY4" fmla="*/ 470 h 11868"/>
            <a:gd name="connsiteX0" fmla="*/ 0 w 28577"/>
            <a:gd name="connsiteY0" fmla="*/ 11868 h 11868"/>
            <a:gd name="connsiteX1" fmla="*/ 16470 w 28577"/>
            <a:gd name="connsiteY1" fmla="*/ 9706 h 11868"/>
            <a:gd name="connsiteX2" fmla="*/ 28486 w 28577"/>
            <a:gd name="connsiteY2" fmla="*/ 5290 h 11868"/>
            <a:gd name="connsiteX3" fmla="*/ 12411 w 28577"/>
            <a:gd name="connsiteY3" fmla="*/ 4260 h 11868"/>
            <a:gd name="connsiteX4" fmla="*/ 10796 w 28577"/>
            <a:gd name="connsiteY4" fmla="*/ 470 h 11868"/>
            <a:gd name="connsiteX0" fmla="*/ 0 w 28511"/>
            <a:gd name="connsiteY0" fmla="*/ 11868 h 11868"/>
            <a:gd name="connsiteX1" fmla="*/ 15736 w 28511"/>
            <a:gd name="connsiteY1" fmla="*/ 9216 h 11868"/>
            <a:gd name="connsiteX2" fmla="*/ 28486 w 28511"/>
            <a:gd name="connsiteY2" fmla="*/ 5290 h 11868"/>
            <a:gd name="connsiteX3" fmla="*/ 12411 w 28511"/>
            <a:gd name="connsiteY3" fmla="*/ 4260 h 11868"/>
            <a:gd name="connsiteX4" fmla="*/ 10796 w 28511"/>
            <a:gd name="connsiteY4" fmla="*/ 470 h 11868"/>
            <a:gd name="connsiteX0" fmla="*/ 0 w 29596"/>
            <a:gd name="connsiteY0" fmla="*/ 11868 h 11868"/>
            <a:gd name="connsiteX1" fmla="*/ 15736 w 29596"/>
            <a:gd name="connsiteY1" fmla="*/ 9216 h 11868"/>
            <a:gd name="connsiteX2" fmla="*/ 29573 w 29596"/>
            <a:gd name="connsiteY2" fmla="*/ 5101 h 11868"/>
            <a:gd name="connsiteX3" fmla="*/ 12411 w 29596"/>
            <a:gd name="connsiteY3" fmla="*/ 4260 h 11868"/>
            <a:gd name="connsiteX4" fmla="*/ 10796 w 29596"/>
            <a:gd name="connsiteY4" fmla="*/ 470 h 11868"/>
            <a:gd name="connsiteX0" fmla="*/ 0 w 29677"/>
            <a:gd name="connsiteY0" fmla="*/ 11868 h 11868"/>
            <a:gd name="connsiteX1" fmla="*/ 15736 w 29677"/>
            <a:gd name="connsiteY1" fmla="*/ 9216 h 11868"/>
            <a:gd name="connsiteX2" fmla="*/ 29573 w 29677"/>
            <a:gd name="connsiteY2" fmla="*/ 5101 h 11868"/>
            <a:gd name="connsiteX3" fmla="*/ 12411 w 29677"/>
            <a:gd name="connsiteY3" fmla="*/ 4260 h 11868"/>
            <a:gd name="connsiteX4" fmla="*/ 10796 w 29677"/>
            <a:gd name="connsiteY4" fmla="*/ 470 h 11868"/>
            <a:gd name="connsiteX0" fmla="*/ 2362 w 32039"/>
            <a:gd name="connsiteY0" fmla="*/ 9861 h 9861"/>
            <a:gd name="connsiteX1" fmla="*/ 18098 w 32039"/>
            <a:gd name="connsiteY1" fmla="*/ 7209 h 9861"/>
            <a:gd name="connsiteX2" fmla="*/ 31935 w 32039"/>
            <a:gd name="connsiteY2" fmla="*/ 3094 h 9861"/>
            <a:gd name="connsiteX3" fmla="*/ 14773 w 32039"/>
            <a:gd name="connsiteY3" fmla="*/ 2253 h 9861"/>
            <a:gd name="connsiteX4" fmla="*/ 0 w 32039"/>
            <a:gd name="connsiteY4" fmla="*/ 5076 h 9861"/>
            <a:gd name="connsiteX0" fmla="*/ 737 w 10000"/>
            <a:gd name="connsiteY0" fmla="*/ 8106 h 8106"/>
            <a:gd name="connsiteX1" fmla="*/ 5649 w 10000"/>
            <a:gd name="connsiteY1" fmla="*/ 5417 h 8106"/>
            <a:gd name="connsiteX2" fmla="*/ 9968 w 10000"/>
            <a:gd name="connsiteY2" fmla="*/ 1244 h 8106"/>
            <a:gd name="connsiteX3" fmla="*/ 4611 w 10000"/>
            <a:gd name="connsiteY3" fmla="*/ 391 h 8106"/>
            <a:gd name="connsiteX4" fmla="*/ 0 w 10000"/>
            <a:gd name="connsiteY4" fmla="*/ 3254 h 8106"/>
            <a:gd name="connsiteX0" fmla="*/ 737 w 10000"/>
            <a:gd name="connsiteY0" fmla="*/ 10249 h 10249"/>
            <a:gd name="connsiteX1" fmla="*/ 5649 w 10000"/>
            <a:gd name="connsiteY1" fmla="*/ 6932 h 10249"/>
            <a:gd name="connsiteX2" fmla="*/ 9968 w 10000"/>
            <a:gd name="connsiteY2" fmla="*/ 1784 h 10249"/>
            <a:gd name="connsiteX3" fmla="*/ 4611 w 10000"/>
            <a:gd name="connsiteY3" fmla="*/ 731 h 10249"/>
            <a:gd name="connsiteX4" fmla="*/ 0 w 10000"/>
            <a:gd name="connsiteY4" fmla="*/ 4263 h 10249"/>
            <a:gd name="connsiteX0" fmla="*/ 737 w 9977"/>
            <a:gd name="connsiteY0" fmla="*/ 8828 h 8828"/>
            <a:gd name="connsiteX1" fmla="*/ 5649 w 9977"/>
            <a:gd name="connsiteY1" fmla="*/ 5511 h 8828"/>
            <a:gd name="connsiteX2" fmla="*/ 9968 w 9977"/>
            <a:gd name="connsiteY2" fmla="*/ 363 h 8828"/>
            <a:gd name="connsiteX3" fmla="*/ 4446 w 9977"/>
            <a:gd name="connsiteY3" fmla="*/ 584 h 8828"/>
            <a:gd name="connsiteX4" fmla="*/ 0 w 9977"/>
            <a:gd name="connsiteY4" fmla="*/ 2842 h 8828"/>
            <a:gd name="connsiteX0" fmla="*/ 739 w 10133"/>
            <a:gd name="connsiteY0" fmla="*/ 11176 h 11176"/>
            <a:gd name="connsiteX1" fmla="*/ 5662 w 10133"/>
            <a:gd name="connsiteY1" fmla="*/ 7419 h 11176"/>
            <a:gd name="connsiteX2" fmla="*/ 9991 w 10133"/>
            <a:gd name="connsiteY2" fmla="*/ 1587 h 11176"/>
            <a:gd name="connsiteX3" fmla="*/ 4456 w 10133"/>
            <a:gd name="connsiteY3" fmla="*/ 1838 h 11176"/>
            <a:gd name="connsiteX4" fmla="*/ 0 w 10133"/>
            <a:gd name="connsiteY4" fmla="*/ 4395 h 11176"/>
            <a:gd name="connsiteX0" fmla="*/ 739 w 9907"/>
            <a:gd name="connsiteY0" fmla="*/ 12422 h 12422"/>
            <a:gd name="connsiteX1" fmla="*/ 5662 w 9907"/>
            <a:gd name="connsiteY1" fmla="*/ 8665 h 12422"/>
            <a:gd name="connsiteX2" fmla="*/ 9759 w 9907"/>
            <a:gd name="connsiteY2" fmla="*/ 1266 h 12422"/>
            <a:gd name="connsiteX3" fmla="*/ 4456 w 9907"/>
            <a:gd name="connsiteY3" fmla="*/ 3084 h 12422"/>
            <a:gd name="connsiteX4" fmla="*/ 0 w 9907"/>
            <a:gd name="connsiteY4" fmla="*/ 5641 h 12422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859 w 10120"/>
            <a:gd name="connsiteY0" fmla="*/ 10651 h 10651"/>
            <a:gd name="connsiteX1" fmla="*/ 5828 w 10120"/>
            <a:gd name="connsiteY1" fmla="*/ 7627 h 10651"/>
            <a:gd name="connsiteX2" fmla="*/ 9964 w 10120"/>
            <a:gd name="connsiteY2" fmla="*/ 1670 h 10651"/>
            <a:gd name="connsiteX3" fmla="*/ 4611 w 10120"/>
            <a:gd name="connsiteY3" fmla="*/ 3134 h 10651"/>
            <a:gd name="connsiteX4" fmla="*/ 0 w 10120"/>
            <a:gd name="connsiteY4" fmla="*/ 1152 h 10651"/>
            <a:gd name="connsiteX0" fmla="*/ 0 w 9261"/>
            <a:gd name="connsiteY0" fmla="*/ 10651 h 10651"/>
            <a:gd name="connsiteX1" fmla="*/ 4969 w 9261"/>
            <a:gd name="connsiteY1" fmla="*/ 7627 h 10651"/>
            <a:gd name="connsiteX2" fmla="*/ 9105 w 9261"/>
            <a:gd name="connsiteY2" fmla="*/ 1670 h 10651"/>
            <a:gd name="connsiteX3" fmla="*/ 3752 w 9261"/>
            <a:gd name="connsiteY3" fmla="*/ 3134 h 10651"/>
            <a:gd name="connsiteX0" fmla="*/ 0 w 10000"/>
            <a:gd name="connsiteY0" fmla="*/ 8432 h 8432"/>
            <a:gd name="connsiteX1" fmla="*/ 5366 w 10000"/>
            <a:gd name="connsiteY1" fmla="*/ 5593 h 8432"/>
            <a:gd name="connsiteX2" fmla="*/ 9832 w 10000"/>
            <a:gd name="connsiteY2" fmla="*/ 0 h 8432"/>
            <a:gd name="connsiteX0" fmla="*/ 0 w 7810"/>
            <a:gd name="connsiteY0" fmla="*/ 4629 h 4629"/>
            <a:gd name="connsiteX1" fmla="*/ 5366 w 7810"/>
            <a:gd name="connsiteY1" fmla="*/ 1262 h 4629"/>
            <a:gd name="connsiteX2" fmla="*/ 7523 w 7810"/>
            <a:gd name="connsiteY2" fmla="*/ 0 h 4629"/>
            <a:gd name="connsiteX0" fmla="*/ 0 w 7142"/>
            <a:gd name="connsiteY0" fmla="*/ 6955 h 6955"/>
            <a:gd name="connsiteX1" fmla="*/ 4053 w 7142"/>
            <a:gd name="connsiteY1" fmla="*/ 2726 h 6955"/>
            <a:gd name="connsiteX2" fmla="*/ 6815 w 7142"/>
            <a:gd name="connsiteY2" fmla="*/ 0 h 6955"/>
            <a:gd name="connsiteX0" fmla="*/ 0 w 10078"/>
            <a:gd name="connsiteY0" fmla="*/ 29836 h 29836"/>
            <a:gd name="connsiteX1" fmla="*/ 5675 w 10078"/>
            <a:gd name="connsiteY1" fmla="*/ 23755 h 29836"/>
            <a:gd name="connsiteX2" fmla="*/ 9625 w 10078"/>
            <a:gd name="connsiteY2" fmla="*/ 0 h 29836"/>
            <a:gd name="connsiteX0" fmla="*/ 0 w 10040"/>
            <a:gd name="connsiteY0" fmla="*/ 29836 h 29836"/>
            <a:gd name="connsiteX1" fmla="*/ 5675 w 10040"/>
            <a:gd name="connsiteY1" fmla="*/ 23755 h 29836"/>
            <a:gd name="connsiteX2" fmla="*/ 9625 w 10040"/>
            <a:gd name="connsiteY2" fmla="*/ 0 h 29836"/>
            <a:gd name="connsiteX0" fmla="*/ 0 w 10101"/>
            <a:gd name="connsiteY0" fmla="*/ 29836 h 29836"/>
            <a:gd name="connsiteX1" fmla="*/ 5675 w 10101"/>
            <a:gd name="connsiteY1" fmla="*/ 23755 h 29836"/>
            <a:gd name="connsiteX2" fmla="*/ 9625 w 10101"/>
            <a:gd name="connsiteY2" fmla="*/ 0 h 29836"/>
            <a:gd name="connsiteX0" fmla="*/ 0 w 10130"/>
            <a:gd name="connsiteY0" fmla="*/ 31345 h 31345"/>
            <a:gd name="connsiteX1" fmla="*/ 5764 w 10130"/>
            <a:gd name="connsiteY1" fmla="*/ 23755 h 31345"/>
            <a:gd name="connsiteX2" fmla="*/ 9714 w 10130"/>
            <a:gd name="connsiteY2" fmla="*/ 0 h 31345"/>
            <a:gd name="connsiteX0" fmla="*/ 0 w 10160"/>
            <a:gd name="connsiteY0" fmla="*/ 31345 h 31345"/>
            <a:gd name="connsiteX1" fmla="*/ 5764 w 10160"/>
            <a:gd name="connsiteY1" fmla="*/ 23755 h 31345"/>
            <a:gd name="connsiteX2" fmla="*/ 9714 w 10160"/>
            <a:gd name="connsiteY2" fmla="*/ 0 h 31345"/>
            <a:gd name="connsiteX0" fmla="*/ 0 w 9996"/>
            <a:gd name="connsiteY0" fmla="*/ 32642 h 32642"/>
            <a:gd name="connsiteX1" fmla="*/ 5632 w 9996"/>
            <a:gd name="connsiteY1" fmla="*/ 23755 h 32642"/>
            <a:gd name="connsiteX2" fmla="*/ 9582 w 9996"/>
            <a:gd name="connsiteY2" fmla="*/ 0 h 32642"/>
            <a:gd name="connsiteX0" fmla="*/ 0 w 10377"/>
            <a:gd name="connsiteY0" fmla="*/ 10648 h 10648"/>
            <a:gd name="connsiteX1" fmla="*/ 5634 w 10377"/>
            <a:gd name="connsiteY1" fmla="*/ 7925 h 10648"/>
            <a:gd name="connsiteX2" fmla="*/ 9987 w 10377"/>
            <a:gd name="connsiteY2" fmla="*/ 0 h 10648"/>
            <a:gd name="connsiteX0" fmla="*/ 0 w 10301"/>
            <a:gd name="connsiteY0" fmla="*/ 11634 h 11634"/>
            <a:gd name="connsiteX1" fmla="*/ 5634 w 10301"/>
            <a:gd name="connsiteY1" fmla="*/ 8911 h 11634"/>
            <a:gd name="connsiteX2" fmla="*/ 9906 w 10301"/>
            <a:gd name="connsiteY2" fmla="*/ 0 h 11634"/>
            <a:gd name="connsiteX0" fmla="*/ 0 w 10377"/>
            <a:gd name="connsiteY0" fmla="*/ 11634 h 11634"/>
            <a:gd name="connsiteX1" fmla="*/ 6558 w 10377"/>
            <a:gd name="connsiteY1" fmla="*/ 1901 h 11634"/>
            <a:gd name="connsiteX2" fmla="*/ 9906 w 10377"/>
            <a:gd name="connsiteY2" fmla="*/ 0 h 11634"/>
            <a:gd name="connsiteX0" fmla="*/ 0 w 11133"/>
            <a:gd name="connsiteY0" fmla="*/ 12419 h 12419"/>
            <a:gd name="connsiteX1" fmla="*/ 6558 w 11133"/>
            <a:gd name="connsiteY1" fmla="*/ 2686 h 12419"/>
            <a:gd name="connsiteX2" fmla="*/ 10731 w 11133"/>
            <a:gd name="connsiteY2" fmla="*/ 0 h 12419"/>
            <a:gd name="connsiteX0" fmla="*/ 0 w 10731"/>
            <a:gd name="connsiteY0" fmla="*/ 12419 h 12419"/>
            <a:gd name="connsiteX1" fmla="*/ 6558 w 10731"/>
            <a:gd name="connsiteY1" fmla="*/ 2686 h 12419"/>
            <a:gd name="connsiteX2" fmla="*/ 10731 w 10731"/>
            <a:gd name="connsiteY2" fmla="*/ 0 h 12419"/>
            <a:gd name="connsiteX0" fmla="*/ 1 w 4792"/>
            <a:gd name="connsiteY0" fmla="*/ 9223 h 9223"/>
            <a:gd name="connsiteX1" fmla="*/ 619 w 4792"/>
            <a:gd name="connsiteY1" fmla="*/ 2686 h 9223"/>
            <a:gd name="connsiteX2" fmla="*/ 4792 w 4792"/>
            <a:gd name="connsiteY2" fmla="*/ 0 h 9223"/>
            <a:gd name="connsiteX0" fmla="*/ 0 w 9998"/>
            <a:gd name="connsiteY0" fmla="*/ 10000 h 10000"/>
            <a:gd name="connsiteX1" fmla="*/ 2418 w 9998"/>
            <a:gd name="connsiteY1" fmla="*/ 2707 h 10000"/>
            <a:gd name="connsiteX2" fmla="*/ 9998 w 9998"/>
            <a:gd name="connsiteY2" fmla="*/ 0 h 10000"/>
            <a:gd name="connsiteX0" fmla="*/ 0 w 9323"/>
            <a:gd name="connsiteY0" fmla="*/ 9877 h 9877"/>
            <a:gd name="connsiteX1" fmla="*/ 1741 w 9323"/>
            <a:gd name="connsiteY1" fmla="*/ 2707 h 9877"/>
            <a:gd name="connsiteX2" fmla="*/ 9323 w 9323"/>
            <a:gd name="connsiteY2" fmla="*/ 0 h 9877"/>
            <a:gd name="connsiteX0" fmla="*/ 0 w 1867"/>
            <a:gd name="connsiteY0" fmla="*/ 7259 h 7259"/>
            <a:gd name="connsiteX1" fmla="*/ 1867 w 1867"/>
            <a:gd name="connsiteY1" fmla="*/ 0 h 7259"/>
            <a:gd name="connsiteX0" fmla="*/ 34 w 10034"/>
            <a:gd name="connsiteY0" fmla="*/ 10000 h 10000"/>
            <a:gd name="connsiteX1" fmla="*/ 10034 w 10034"/>
            <a:gd name="connsiteY1" fmla="*/ 0 h 10000"/>
            <a:gd name="connsiteX0" fmla="*/ 8026 w 9217"/>
            <a:gd name="connsiteY0" fmla="*/ 11470 h 11470"/>
            <a:gd name="connsiteX1" fmla="*/ 7282 w 9217"/>
            <a:gd name="connsiteY1" fmla="*/ 0 h 11470"/>
            <a:gd name="connsiteX0" fmla="*/ 21470 w 22367"/>
            <a:gd name="connsiteY0" fmla="*/ 17968 h 17968"/>
            <a:gd name="connsiteX1" fmla="*/ 5891 w 22367"/>
            <a:gd name="connsiteY1" fmla="*/ 0 h 17968"/>
            <a:gd name="connsiteX0" fmla="*/ 15579 w 19702"/>
            <a:gd name="connsiteY0" fmla="*/ 17976 h 17976"/>
            <a:gd name="connsiteX1" fmla="*/ 0 w 19702"/>
            <a:gd name="connsiteY1" fmla="*/ 8 h 17976"/>
            <a:gd name="connsiteX0" fmla="*/ 26049 w 28340"/>
            <a:gd name="connsiteY0" fmla="*/ 18689 h 18689"/>
            <a:gd name="connsiteX1" fmla="*/ 0 w 28340"/>
            <a:gd name="connsiteY1" fmla="*/ 8 h 186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340" h="18689">
              <a:moveTo>
                <a:pt x="26049" y="18689"/>
              </a:moveTo>
              <a:cubicBezTo>
                <a:pt x="33728" y="16155"/>
                <a:pt x="21365" y="-427"/>
                <a:pt x="0" y="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717550</xdr:colOff>
      <xdr:row>3</xdr:row>
      <xdr:rowOff>12701</xdr:rowOff>
    </xdr:from>
    <xdr:to>
      <xdr:col>10</xdr:col>
      <xdr:colOff>209550</xdr:colOff>
      <xdr:row>3</xdr:row>
      <xdr:rowOff>19051</xdr:rowOff>
    </xdr:to>
    <xdr:sp macro="" textlink="">
      <xdr:nvSpPr>
        <xdr:cNvPr id="1268" name="Line 120">
          <a:extLst>
            <a:ext uri="{FF2B5EF4-FFF2-40B4-BE49-F238E27FC236}">
              <a16:creationId xmlns:a16="http://schemas.microsoft.com/office/drawing/2014/main" id="{F65B17AF-D233-4D32-8FA1-47E3F1967B0B}"/>
            </a:ext>
          </a:extLst>
        </xdr:cNvPr>
        <xdr:cNvSpPr>
          <a:spLocks noChangeShapeType="1"/>
        </xdr:cNvSpPr>
      </xdr:nvSpPr>
      <xdr:spPr bwMode="auto">
        <a:xfrm flipV="1">
          <a:off x="6432550" y="527051"/>
          <a:ext cx="2095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115033</xdr:colOff>
      <xdr:row>5</xdr:row>
      <xdr:rowOff>161193</xdr:rowOff>
    </xdr:from>
    <xdr:to>
      <xdr:col>9</xdr:col>
      <xdr:colOff>619858</xdr:colOff>
      <xdr:row>6</xdr:row>
      <xdr:rowOff>65943</xdr:rowOff>
    </xdr:to>
    <xdr:grpSp>
      <xdr:nvGrpSpPr>
        <xdr:cNvPr id="1269" name="Group 681">
          <a:extLst>
            <a:ext uri="{FF2B5EF4-FFF2-40B4-BE49-F238E27FC236}">
              <a16:creationId xmlns:a16="http://schemas.microsoft.com/office/drawing/2014/main" id="{809223E7-D06B-418E-9860-0ADBC526BCF6}"/>
            </a:ext>
          </a:extLst>
        </xdr:cNvPr>
        <xdr:cNvGrpSpPr>
          <a:grpSpLocks/>
        </xdr:cNvGrpSpPr>
      </xdr:nvGrpSpPr>
      <xdr:grpSpPr bwMode="auto">
        <a:xfrm>
          <a:off x="5747971" y="1011116"/>
          <a:ext cx="504825" cy="74735"/>
          <a:chOff x="667" y="101"/>
          <a:chExt cx="53" cy="8"/>
        </a:xfrm>
      </xdr:grpSpPr>
      <xdr:sp macro="" textlink="">
        <xdr:nvSpPr>
          <xdr:cNvPr id="1270" name="Freeform 682">
            <a:extLst>
              <a:ext uri="{FF2B5EF4-FFF2-40B4-BE49-F238E27FC236}">
                <a16:creationId xmlns:a16="http://schemas.microsoft.com/office/drawing/2014/main" id="{93F6E2BF-5E06-4FF8-8F9D-C21F8E1CEDA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71" name="Freeform 683">
            <a:extLst>
              <a:ext uri="{FF2B5EF4-FFF2-40B4-BE49-F238E27FC236}">
                <a16:creationId xmlns:a16="http://schemas.microsoft.com/office/drawing/2014/main" id="{26CE3D37-FAFC-4924-BB66-FDA01F865860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693487</xdr:colOff>
      <xdr:row>2</xdr:row>
      <xdr:rowOff>51288</xdr:rowOff>
    </xdr:from>
    <xdr:to>
      <xdr:col>10</xdr:col>
      <xdr:colOff>1271</xdr:colOff>
      <xdr:row>5</xdr:row>
      <xdr:rowOff>54309</xdr:rowOff>
    </xdr:to>
    <xdr:sp macro="" textlink="">
      <xdr:nvSpPr>
        <xdr:cNvPr id="1272" name="Line 685">
          <a:extLst>
            <a:ext uri="{FF2B5EF4-FFF2-40B4-BE49-F238E27FC236}">
              <a16:creationId xmlns:a16="http://schemas.microsoft.com/office/drawing/2014/main" id="{87D6F0D2-C09F-4E75-9EE0-CEA807ED3400}"/>
            </a:ext>
          </a:extLst>
        </xdr:cNvPr>
        <xdr:cNvSpPr>
          <a:spLocks noChangeShapeType="1"/>
        </xdr:cNvSpPr>
      </xdr:nvSpPr>
      <xdr:spPr bwMode="auto">
        <a:xfrm flipH="1">
          <a:off x="6427537" y="394188"/>
          <a:ext cx="6284" cy="5173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611502</xdr:colOff>
      <xdr:row>5</xdr:row>
      <xdr:rowOff>127193</xdr:rowOff>
    </xdr:from>
    <xdr:to>
      <xdr:col>10</xdr:col>
      <xdr:colOff>59052</xdr:colOff>
      <xdr:row>6</xdr:row>
      <xdr:rowOff>98618</xdr:rowOff>
    </xdr:to>
    <xdr:grpSp>
      <xdr:nvGrpSpPr>
        <xdr:cNvPr id="1273" name="Group 690">
          <a:extLst>
            <a:ext uri="{FF2B5EF4-FFF2-40B4-BE49-F238E27FC236}">
              <a16:creationId xmlns:a16="http://schemas.microsoft.com/office/drawing/2014/main" id="{EA5EE27A-0430-4321-B367-89D37572B7AF}"/>
            </a:ext>
          </a:extLst>
        </xdr:cNvPr>
        <xdr:cNvGrpSpPr>
          <a:grpSpLocks/>
        </xdr:cNvGrpSpPr>
      </xdr:nvGrpSpPr>
      <xdr:grpSpPr bwMode="auto">
        <a:xfrm>
          <a:off x="6244440" y="977116"/>
          <a:ext cx="133350" cy="141410"/>
          <a:chOff x="718" y="97"/>
          <a:chExt cx="23" cy="15"/>
        </a:xfrm>
      </xdr:grpSpPr>
      <xdr:sp macro="" textlink="">
        <xdr:nvSpPr>
          <xdr:cNvPr id="1274" name="Freeform 691">
            <a:extLst>
              <a:ext uri="{FF2B5EF4-FFF2-40B4-BE49-F238E27FC236}">
                <a16:creationId xmlns:a16="http://schemas.microsoft.com/office/drawing/2014/main" id="{B05C41CF-6DFD-4BBD-B632-D19F7E14AF8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5" name="Freeform 692">
            <a:extLst>
              <a:ext uri="{FF2B5EF4-FFF2-40B4-BE49-F238E27FC236}">
                <a16:creationId xmlns:a16="http://schemas.microsoft.com/office/drawing/2014/main" id="{FF0CE210-EEFA-41B9-9BE3-1ABFF31F6F5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29308</xdr:colOff>
      <xdr:row>5</xdr:row>
      <xdr:rowOff>151668</xdr:rowOff>
    </xdr:from>
    <xdr:to>
      <xdr:col>10</xdr:col>
      <xdr:colOff>534133</xdr:colOff>
      <xdr:row>6</xdr:row>
      <xdr:rowOff>11724</xdr:rowOff>
    </xdr:to>
    <xdr:sp macro="" textlink="">
      <xdr:nvSpPr>
        <xdr:cNvPr id="1276" name="Freeform 694">
          <a:extLst>
            <a:ext uri="{FF2B5EF4-FFF2-40B4-BE49-F238E27FC236}">
              <a16:creationId xmlns:a16="http://schemas.microsoft.com/office/drawing/2014/main" id="{0FC56EA3-8A83-4979-82F2-472EDFEE732F}"/>
            </a:ext>
          </a:extLst>
        </xdr:cNvPr>
        <xdr:cNvSpPr>
          <a:spLocks/>
        </xdr:cNvSpPr>
      </xdr:nvSpPr>
      <xdr:spPr bwMode="auto">
        <a:xfrm>
          <a:off x="6461858" y="1008918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46857</xdr:colOff>
      <xdr:row>6</xdr:row>
      <xdr:rowOff>12631</xdr:rowOff>
    </xdr:from>
    <xdr:to>
      <xdr:col>10</xdr:col>
      <xdr:colOff>551682</xdr:colOff>
      <xdr:row>6</xdr:row>
      <xdr:rowOff>41206</xdr:rowOff>
    </xdr:to>
    <xdr:sp macro="" textlink="">
      <xdr:nvSpPr>
        <xdr:cNvPr id="1277" name="Freeform 695">
          <a:extLst>
            <a:ext uri="{FF2B5EF4-FFF2-40B4-BE49-F238E27FC236}">
              <a16:creationId xmlns:a16="http://schemas.microsoft.com/office/drawing/2014/main" id="{C1BC411D-70F6-4EE0-BA90-2B0EB64C24F6}"/>
            </a:ext>
          </a:extLst>
        </xdr:cNvPr>
        <xdr:cNvSpPr>
          <a:spLocks/>
        </xdr:cNvSpPr>
      </xdr:nvSpPr>
      <xdr:spPr bwMode="auto">
        <a:xfrm>
          <a:off x="6479407" y="1041331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153133</xdr:colOff>
      <xdr:row>7</xdr:row>
      <xdr:rowOff>22680</xdr:rowOff>
    </xdr:from>
    <xdr:to>
      <xdr:col>10</xdr:col>
      <xdr:colOff>2548</xdr:colOff>
      <xdr:row>7</xdr:row>
      <xdr:rowOff>22680</xdr:rowOff>
    </xdr:to>
    <xdr:sp macro="" textlink="">
      <xdr:nvSpPr>
        <xdr:cNvPr id="1278" name="Line 697">
          <a:extLst>
            <a:ext uri="{FF2B5EF4-FFF2-40B4-BE49-F238E27FC236}">
              <a16:creationId xmlns:a16="http://schemas.microsoft.com/office/drawing/2014/main" id="{999B6FF9-EFDB-45A4-A505-A417959CAC43}"/>
            </a:ext>
          </a:extLst>
        </xdr:cNvPr>
        <xdr:cNvSpPr>
          <a:spLocks noChangeShapeType="1"/>
        </xdr:cNvSpPr>
      </xdr:nvSpPr>
      <xdr:spPr bwMode="auto">
        <a:xfrm>
          <a:off x="5887183" y="1222830"/>
          <a:ext cx="54791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683236</xdr:colOff>
      <xdr:row>7</xdr:row>
      <xdr:rowOff>50276</xdr:rowOff>
    </xdr:from>
    <xdr:ext cx="702423" cy="143344"/>
    <xdr:sp macro="" textlink="">
      <xdr:nvSpPr>
        <xdr:cNvPr id="1279" name="Text Box 699">
          <a:extLst>
            <a:ext uri="{FF2B5EF4-FFF2-40B4-BE49-F238E27FC236}">
              <a16:creationId xmlns:a16="http://schemas.microsoft.com/office/drawing/2014/main" id="{F7907A98-1F97-4F42-A20C-DDE463C92FA4}"/>
            </a:ext>
          </a:extLst>
        </xdr:cNvPr>
        <xdr:cNvSpPr txBox="1">
          <a:spLocks noChangeArrowheads="1"/>
        </xdr:cNvSpPr>
      </xdr:nvSpPr>
      <xdr:spPr bwMode="auto">
        <a:xfrm>
          <a:off x="6416379" y="1256776"/>
          <a:ext cx="702423" cy="14334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twoCellAnchor>
    <xdr:from>
      <xdr:col>10</xdr:col>
      <xdr:colOff>23899</xdr:colOff>
      <xdr:row>3</xdr:row>
      <xdr:rowOff>41274</xdr:rowOff>
    </xdr:from>
    <xdr:to>
      <xdr:col>10</xdr:col>
      <xdr:colOff>409410</xdr:colOff>
      <xdr:row>4</xdr:row>
      <xdr:rowOff>8355</xdr:rowOff>
    </xdr:to>
    <xdr:sp macro="" textlink="">
      <xdr:nvSpPr>
        <xdr:cNvPr id="1280" name="Text Box 1152">
          <a:extLst>
            <a:ext uri="{FF2B5EF4-FFF2-40B4-BE49-F238E27FC236}">
              <a16:creationId xmlns:a16="http://schemas.microsoft.com/office/drawing/2014/main" id="{DC3176B4-C700-47DA-A726-C775948EF76B}"/>
            </a:ext>
          </a:extLst>
        </xdr:cNvPr>
        <xdr:cNvSpPr txBox="1">
          <a:spLocks noChangeArrowheads="1"/>
        </xdr:cNvSpPr>
      </xdr:nvSpPr>
      <xdr:spPr bwMode="auto">
        <a:xfrm>
          <a:off x="6456449" y="555624"/>
          <a:ext cx="385511" cy="138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769328</xdr:colOff>
      <xdr:row>3</xdr:row>
      <xdr:rowOff>6690</xdr:rowOff>
    </xdr:from>
    <xdr:ext cx="434904" cy="168508"/>
    <xdr:sp macro="" textlink="">
      <xdr:nvSpPr>
        <xdr:cNvPr id="1281" name="Text Box 1153">
          <a:extLst>
            <a:ext uri="{FF2B5EF4-FFF2-40B4-BE49-F238E27FC236}">
              <a16:creationId xmlns:a16="http://schemas.microsoft.com/office/drawing/2014/main" id="{C58FCC07-4893-4C7B-AFED-8E14ED9FDE38}"/>
            </a:ext>
          </a:extLst>
        </xdr:cNvPr>
        <xdr:cNvSpPr txBox="1">
          <a:spLocks noChangeArrowheads="1"/>
        </xdr:cNvSpPr>
      </xdr:nvSpPr>
      <xdr:spPr bwMode="auto">
        <a:xfrm>
          <a:off x="5735028" y="521040"/>
          <a:ext cx="43490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twoCellAnchor>
    <xdr:from>
      <xdr:col>9</xdr:col>
      <xdr:colOff>50130</xdr:colOff>
      <xdr:row>5</xdr:row>
      <xdr:rowOff>75390</xdr:rowOff>
    </xdr:from>
    <xdr:to>
      <xdr:col>9</xdr:col>
      <xdr:colOff>679066</xdr:colOff>
      <xdr:row>8</xdr:row>
      <xdr:rowOff>104440</xdr:rowOff>
    </xdr:to>
    <xdr:sp macro="" textlink="">
      <xdr:nvSpPr>
        <xdr:cNvPr id="1282" name="Freeform 689">
          <a:extLst>
            <a:ext uri="{FF2B5EF4-FFF2-40B4-BE49-F238E27FC236}">
              <a16:creationId xmlns:a16="http://schemas.microsoft.com/office/drawing/2014/main" id="{2C94D501-8587-4269-ADD2-10E3C8D3BC98}"/>
            </a:ext>
          </a:extLst>
        </xdr:cNvPr>
        <xdr:cNvSpPr>
          <a:spLocks/>
        </xdr:cNvSpPr>
      </xdr:nvSpPr>
      <xdr:spPr bwMode="auto">
        <a:xfrm>
          <a:off x="5784180" y="932640"/>
          <a:ext cx="628936" cy="5434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410107</xdr:colOff>
      <xdr:row>7</xdr:row>
      <xdr:rowOff>107086</xdr:rowOff>
    </xdr:from>
    <xdr:to>
      <xdr:col>9</xdr:col>
      <xdr:colOff>651711</xdr:colOff>
      <xdr:row>8</xdr:row>
      <xdr:rowOff>121155</xdr:rowOff>
    </xdr:to>
    <xdr:sp macro="" textlink="">
      <xdr:nvSpPr>
        <xdr:cNvPr id="1283" name="六角形 1282">
          <a:extLst>
            <a:ext uri="{FF2B5EF4-FFF2-40B4-BE49-F238E27FC236}">
              <a16:creationId xmlns:a16="http://schemas.microsoft.com/office/drawing/2014/main" id="{86510BFD-D4C0-4D1C-B7D9-0BB9B949F1CB}"/>
            </a:ext>
          </a:extLst>
        </xdr:cNvPr>
        <xdr:cNvSpPr/>
      </xdr:nvSpPr>
      <xdr:spPr bwMode="auto">
        <a:xfrm>
          <a:off x="6144157" y="1307236"/>
          <a:ext cx="241604" cy="1855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140924</xdr:colOff>
      <xdr:row>5</xdr:row>
      <xdr:rowOff>54626</xdr:rowOff>
    </xdr:from>
    <xdr:to>
      <xdr:col>9</xdr:col>
      <xdr:colOff>386373</xdr:colOff>
      <xdr:row>6</xdr:row>
      <xdr:rowOff>96556</xdr:rowOff>
    </xdr:to>
    <xdr:sp macro="" textlink="">
      <xdr:nvSpPr>
        <xdr:cNvPr id="1284" name="六角形 1283">
          <a:extLst>
            <a:ext uri="{FF2B5EF4-FFF2-40B4-BE49-F238E27FC236}">
              <a16:creationId xmlns:a16="http://schemas.microsoft.com/office/drawing/2014/main" id="{0BC4B50F-F278-495C-8526-0339661AB469}"/>
            </a:ext>
          </a:extLst>
        </xdr:cNvPr>
        <xdr:cNvSpPr/>
      </xdr:nvSpPr>
      <xdr:spPr bwMode="auto">
        <a:xfrm>
          <a:off x="5874974" y="91187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19050</xdr:colOff>
      <xdr:row>3</xdr:row>
      <xdr:rowOff>19050</xdr:rowOff>
    </xdr:from>
    <xdr:to>
      <xdr:col>9</xdr:col>
      <xdr:colOff>673099</xdr:colOff>
      <xdr:row>3</xdr:row>
      <xdr:rowOff>19050</xdr:rowOff>
    </xdr:to>
    <xdr:sp macro="" textlink="">
      <xdr:nvSpPr>
        <xdr:cNvPr id="1285" name="Line 120">
          <a:extLst>
            <a:ext uri="{FF2B5EF4-FFF2-40B4-BE49-F238E27FC236}">
              <a16:creationId xmlns:a16="http://schemas.microsoft.com/office/drawing/2014/main" id="{155C1128-A9FD-4958-9F6A-ECC55E9B67DA}"/>
            </a:ext>
          </a:extLst>
        </xdr:cNvPr>
        <xdr:cNvSpPr>
          <a:spLocks noChangeShapeType="1"/>
        </xdr:cNvSpPr>
      </xdr:nvSpPr>
      <xdr:spPr bwMode="auto">
        <a:xfrm flipV="1">
          <a:off x="5753100" y="533400"/>
          <a:ext cx="654049" cy="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609148</xdr:colOff>
      <xdr:row>5</xdr:row>
      <xdr:rowOff>161091</xdr:rowOff>
    </xdr:from>
    <xdr:to>
      <xdr:col>10</xdr:col>
      <xdr:colOff>62635</xdr:colOff>
      <xdr:row>6</xdr:row>
      <xdr:rowOff>128428</xdr:rowOff>
    </xdr:to>
    <xdr:pic>
      <xdr:nvPicPr>
        <xdr:cNvPr id="1286" name="図 1285">
          <a:extLst>
            <a:ext uri="{FF2B5EF4-FFF2-40B4-BE49-F238E27FC236}">
              <a16:creationId xmlns:a16="http://schemas.microsoft.com/office/drawing/2014/main" id="{7183D012-558E-4499-BE98-AFFC4F06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343198" y="1018341"/>
          <a:ext cx="151987" cy="138787"/>
        </a:xfrm>
        <a:prstGeom prst="rect">
          <a:avLst/>
        </a:prstGeom>
      </xdr:spPr>
    </xdr:pic>
    <xdr:clientData/>
  </xdr:twoCellAnchor>
  <xdr:twoCellAnchor editAs="oneCell">
    <xdr:from>
      <xdr:col>9</xdr:col>
      <xdr:colOff>619970</xdr:colOff>
      <xdr:row>5</xdr:row>
      <xdr:rowOff>10767</xdr:rowOff>
    </xdr:from>
    <xdr:to>
      <xdr:col>10</xdr:col>
      <xdr:colOff>59901</xdr:colOff>
      <xdr:row>5</xdr:row>
      <xdr:rowOff>148274</xdr:rowOff>
    </xdr:to>
    <xdr:pic>
      <xdr:nvPicPr>
        <xdr:cNvPr id="1287" name="図 1286">
          <a:extLst>
            <a:ext uri="{FF2B5EF4-FFF2-40B4-BE49-F238E27FC236}">
              <a16:creationId xmlns:a16="http://schemas.microsoft.com/office/drawing/2014/main" id="{179A0D98-4F7C-4319-AC7E-26E7ADA86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354020" y="868017"/>
          <a:ext cx="138431" cy="137507"/>
        </a:xfrm>
        <a:prstGeom prst="rect">
          <a:avLst/>
        </a:prstGeom>
      </xdr:spPr>
    </xdr:pic>
    <xdr:clientData/>
  </xdr:twoCellAnchor>
  <xdr:twoCellAnchor editAs="oneCell">
    <xdr:from>
      <xdr:col>9</xdr:col>
      <xdr:colOff>617582</xdr:colOff>
      <xdr:row>6</xdr:row>
      <xdr:rowOff>129147</xdr:rowOff>
    </xdr:from>
    <xdr:to>
      <xdr:col>10</xdr:col>
      <xdr:colOff>48924</xdr:colOff>
      <xdr:row>7</xdr:row>
      <xdr:rowOff>90914</xdr:rowOff>
    </xdr:to>
    <xdr:pic>
      <xdr:nvPicPr>
        <xdr:cNvPr id="1288" name="図 1287">
          <a:extLst>
            <a:ext uri="{FF2B5EF4-FFF2-40B4-BE49-F238E27FC236}">
              <a16:creationId xmlns:a16="http://schemas.microsoft.com/office/drawing/2014/main" id="{9365C8C2-2188-4019-93BC-24C36B8B3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351632" y="1157847"/>
          <a:ext cx="129842" cy="133217"/>
        </a:xfrm>
        <a:prstGeom prst="rect">
          <a:avLst/>
        </a:prstGeom>
      </xdr:spPr>
    </xdr:pic>
    <xdr:clientData/>
  </xdr:twoCellAnchor>
  <xdr:twoCellAnchor editAs="oneCell">
    <xdr:from>
      <xdr:col>9</xdr:col>
      <xdr:colOff>618285</xdr:colOff>
      <xdr:row>2</xdr:row>
      <xdr:rowOff>113752</xdr:rowOff>
    </xdr:from>
    <xdr:to>
      <xdr:col>10</xdr:col>
      <xdr:colOff>49627</xdr:colOff>
      <xdr:row>3</xdr:row>
      <xdr:rowOff>69422</xdr:rowOff>
    </xdr:to>
    <xdr:pic>
      <xdr:nvPicPr>
        <xdr:cNvPr id="1289" name="図 1288">
          <a:extLst>
            <a:ext uri="{FF2B5EF4-FFF2-40B4-BE49-F238E27FC236}">
              <a16:creationId xmlns:a16="http://schemas.microsoft.com/office/drawing/2014/main" id="{2A03332F-C809-445C-A266-C35F59BFD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352335" y="456652"/>
          <a:ext cx="129842" cy="127120"/>
        </a:xfrm>
        <a:prstGeom prst="rect">
          <a:avLst/>
        </a:prstGeom>
      </xdr:spPr>
    </xdr:pic>
    <xdr:clientData/>
  </xdr:twoCellAnchor>
  <xdr:oneCellAnchor>
    <xdr:from>
      <xdr:col>9</xdr:col>
      <xdr:colOff>452989</xdr:colOff>
      <xdr:row>4</xdr:row>
      <xdr:rowOff>0</xdr:rowOff>
    </xdr:from>
    <xdr:ext cx="231253" cy="208881"/>
    <xdr:pic>
      <xdr:nvPicPr>
        <xdr:cNvPr id="1290" name="Picture 12589">
          <a:extLst>
            <a:ext uri="{FF2B5EF4-FFF2-40B4-BE49-F238E27FC236}">
              <a16:creationId xmlns:a16="http://schemas.microsoft.com/office/drawing/2014/main" id="{66E05E1E-1FAD-4315-B7C4-5A31E641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132" y="689429"/>
          <a:ext cx="231253" cy="2088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</xdr:col>
      <xdr:colOff>92592</xdr:colOff>
      <xdr:row>10</xdr:row>
      <xdr:rowOff>140431</xdr:rowOff>
    </xdr:from>
    <xdr:to>
      <xdr:col>1</xdr:col>
      <xdr:colOff>473636</xdr:colOff>
      <xdr:row>11</xdr:row>
      <xdr:rowOff>92925</xdr:rowOff>
    </xdr:to>
    <xdr:sp macro="" textlink="">
      <xdr:nvSpPr>
        <xdr:cNvPr id="1291" name="Text Box 817">
          <a:extLst>
            <a:ext uri="{FF2B5EF4-FFF2-40B4-BE49-F238E27FC236}">
              <a16:creationId xmlns:a16="http://schemas.microsoft.com/office/drawing/2014/main" id="{8AEC0D80-039C-42AA-B07D-3999D6A570A6}"/>
            </a:ext>
          </a:extLst>
        </xdr:cNvPr>
        <xdr:cNvSpPr txBox="1">
          <a:spLocks noChangeArrowheads="1"/>
        </xdr:cNvSpPr>
      </xdr:nvSpPr>
      <xdr:spPr bwMode="auto">
        <a:xfrm>
          <a:off x="238642" y="1854931"/>
          <a:ext cx="381044" cy="12394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251228</xdr:colOff>
      <xdr:row>13</xdr:row>
      <xdr:rowOff>54432</xdr:rowOff>
    </xdr:from>
    <xdr:to>
      <xdr:col>1</xdr:col>
      <xdr:colOff>600817</xdr:colOff>
      <xdr:row>14</xdr:row>
      <xdr:rowOff>40825</xdr:rowOff>
    </xdr:to>
    <xdr:sp macro="" textlink="">
      <xdr:nvSpPr>
        <xdr:cNvPr id="1292" name="Text Box 817">
          <a:extLst>
            <a:ext uri="{FF2B5EF4-FFF2-40B4-BE49-F238E27FC236}">
              <a16:creationId xmlns:a16="http://schemas.microsoft.com/office/drawing/2014/main" id="{6D7E0B19-99E9-4E5B-978F-9C1DB1F10BB4}"/>
            </a:ext>
          </a:extLst>
        </xdr:cNvPr>
        <xdr:cNvSpPr txBox="1">
          <a:spLocks noChangeArrowheads="1"/>
        </xdr:cNvSpPr>
      </xdr:nvSpPr>
      <xdr:spPr bwMode="auto">
        <a:xfrm>
          <a:off x="397278" y="2283282"/>
          <a:ext cx="349589" cy="1578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20409</xdr:colOff>
      <xdr:row>12</xdr:row>
      <xdr:rowOff>6801</xdr:rowOff>
    </xdr:from>
    <xdr:ext cx="297091" cy="291159"/>
    <xdr:sp macro="" textlink="">
      <xdr:nvSpPr>
        <xdr:cNvPr id="1293" name="Text Box 849">
          <a:extLst>
            <a:ext uri="{FF2B5EF4-FFF2-40B4-BE49-F238E27FC236}">
              <a16:creationId xmlns:a16="http://schemas.microsoft.com/office/drawing/2014/main" id="{140843E9-0002-49C8-9C52-38A365814C1F}"/>
            </a:ext>
          </a:extLst>
        </xdr:cNvPr>
        <xdr:cNvSpPr txBox="1">
          <a:spLocks noChangeArrowheads="1"/>
        </xdr:cNvSpPr>
      </xdr:nvSpPr>
      <xdr:spPr bwMode="auto">
        <a:xfrm>
          <a:off x="166459" y="2064201"/>
          <a:ext cx="297091" cy="291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twoCellAnchor>
    <xdr:from>
      <xdr:col>1</xdr:col>
      <xdr:colOff>330696</xdr:colOff>
      <xdr:row>11</xdr:row>
      <xdr:rowOff>19051</xdr:rowOff>
    </xdr:from>
    <xdr:to>
      <xdr:col>2</xdr:col>
      <xdr:colOff>92571</xdr:colOff>
      <xdr:row>16</xdr:row>
      <xdr:rowOff>122431</xdr:rowOff>
    </xdr:to>
    <xdr:sp macro="" textlink="">
      <xdr:nvSpPr>
        <xdr:cNvPr id="1294" name="Freeform 2110">
          <a:extLst>
            <a:ext uri="{FF2B5EF4-FFF2-40B4-BE49-F238E27FC236}">
              <a16:creationId xmlns:a16="http://schemas.microsoft.com/office/drawing/2014/main" id="{8DD5E65F-B3B4-4DE3-8255-5FD1016373B2}"/>
            </a:ext>
          </a:extLst>
        </xdr:cNvPr>
        <xdr:cNvSpPr>
          <a:spLocks/>
        </xdr:cNvSpPr>
      </xdr:nvSpPr>
      <xdr:spPr bwMode="auto">
        <a:xfrm>
          <a:off x="476746" y="1905001"/>
          <a:ext cx="460375" cy="960630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250 w 10000"/>
            <a:gd name="connsiteY0" fmla="*/ 10851 h 10851"/>
            <a:gd name="connsiteX1" fmla="*/ 6429 w 10000"/>
            <a:gd name="connsiteY1" fmla="*/ 5806 h 10851"/>
            <a:gd name="connsiteX2" fmla="*/ 5893 w 10000"/>
            <a:gd name="connsiteY2" fmla="*/ 4624 h 10851"/>
            <a:gd name="connsiteX3" fmla="*/ 0 w 10000"/>
            <a:gd name="connsiteY3" fmla="*/ 2688 h 10851"/>
            <a:gd name="connsiteX4" fmla="*/ 10000 w 10000"/>
            <a:gd name="connsiteY4" fmla="*/ 2366 h 10851"/>
            <a:gd name="connsiteX5" fmla="*/ 4821 w 10000"/>
            <a:gd name="connsiteY5" fmla="*/ 0 h 10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851">
              <a:moveTo>
                <a:pt x="6250" y="10851"/>
              </a:moveTo>
              <a:cubicBezTo>
                <a:pt x="6310" y="9169"/>
                <a:pt x="6369" y="7488"/>
                <a:pt x="6429" y="5806"/>
              </a:cubicBezTo>
              <a:lnTo>
                <a:pt x="5893" y="4624"/>
              </a:lnTo>
              <a:lnTo>
                <a:pt x="0" y="2688"/>
              </a:lnTo>
              <a:lnTo>
                <a:pt x="10000" y="2366"/>
              </a:lnTo>
              <a:lnTo>
                <a:pt x="48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126997</xdr:colOff>
      <xdr:row>14</xdr:row>
      <xdr:rowOff>115657</xdr:rowOff>
    </xdr:from>
    <xdr:to>
      <xdr:col>2</xdr:col>
      <xdr:colOff>512883</xdr:colOff>
      <xdr:row>15</xdr:row>
      <xdr:rowOff>53731</xdr:rowOff>
    </xdr:to>
    <xdr:sp macro="" textlink="">
      <xdr:nvSpPr>
        <xdr:cNvPr id="1295" name="Text Box 817">
          <a:extLst>
            <a:ext uri="{FF2B5EF4-FFF2-40B4-BE49-F238E27FC236}">
              <a16:creationId xmlns:a16="http://schemas.microsoft.com/office/drawing/2014/main" id="{D81C995B-620D-429A-8C73-760CA313DE93}"/>
            </a:ext>
          </a:extLst>
        </xdr:cNvPr>
        <xdr:cNvSpPr txBox="1">
          <a:spLocks noChangeArrowheads="1"/>
        </xdr:cNvSpPr>
      </xdr:nvSpPr>
      <xdr:spPr bwMode="auto">
        <a:xfrm>
          <a:off x="273047" y="2515957"/>
          <a:ext cx="1084386" cy="109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652718</xdr:colOff>
      <xdr:row>13</xdr:row>
      <xdr:rowOff>5512</xdr:rowOff>
    </xdr:from>
    <xdr:to>
      <xdr:col>2</xdr:col>
      <xdr:colOff>193372</xdr:colOff>
      <xdr:row>14</xdr:row>
      <xdr:rowOff>48802</xdr:rowOff>
    </xdr:to>
    <xdr:sp macro="" textlink="">
      <xdr:nvSpPr>
        <xdr:cNvPr id="1296" name="六角形 1295">
          <a:extLst>
            <a:ext uri="{FF2B5EF4-FFF2-40B4-BE49-F238E27FC236}">
              <a16:creationId xmlns:a16="http://schemas.microsoft.com/office/drawing/2014/main" id="{87B79886-D7B2-482D-B045-6FC9D91F6B4E}"/>
            </a:ext>
          </a:extLst>
        </xdr:cNvPr>
        <xdr:cNvSpPr/>
      </xdr:nvSpPr>
      <xdr:spPr bwMode="auto">
        <a:xfrm>
          <a:off x="798768" y="2234362"/>
          <a:ext cx="239154" cy="214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45953</xdr:colOff>
      <xdr:row>11</xdr:row>
      <xdr:rowOff>69477</xdr:rowOff>
    </xdr:from>
    <xdr:to>
      <xdr:col>1</xdr:col>
      <xdr:colOff>185209</xdr:colOff>
      <xdr:row>12</xdr:row>
      <xdr:rowOff>17638</xdr:rowOff>
    </xdr:to>
    <xdr:sp macro="" textlink="">
      <xdr:nvSpPr>
        <xdr:cNvPr id="1297" name="六角形 1296">
          <a:extLst>
            <a:ext uri="{FF2B5EF4-FFF2-40B4-BE49-F238E27FC236}">
              <a16:creationId xmlns:a16="http://schemas.microsoft.com/office/drawing/2014/main" id="{F094C7D0-7E68-4FBE-BF44-55C4C7990071}"/>
            </a:ext>
          </a:extLst>
        </xdr:cNvPr>
        <xdr:cNvSpPr/>
      </xdr:nvSpPr>
      <xdr:spPr bwMode="auto">
        <a:xfrm>
          <a:off x="192003" y="1955427"/>
          <a:ext cx="139256" cy="119611"/>
        </a:xfrm>
        <a:prstGeom prst="hexagon">
          <a:avLst>
            <a:gd name="adj" fmla="val 25000"/>
            <a:gd name="vf" fmla="val 115470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568090</xdr:colOff>
      <xdr:row>15</xdr:row>
      <xdr:rowOff>113318</xdr:rowOff>
    </xdr:from>
    <xdr:to>
      <xdr:col>1</xdr:col>
      <xdr:colOff>688728</xdr:colOff>
      <xdr:row>16</xdr:row>
      <xdr:rowOff>63497</xdr:rowOff>
    </xdr:to>
    <xdr:sp macro="" textlink="">
      <xdr:nvSpPr>
        <xdr:cNvPr id="1298" name="AutoShape 2109">
          <a:extLst>
            <a:ext uri="{FF2B5EF4-FFF2-40B4-BE49-F238E27FC236}">
              <a16:creationId xmlns:a16="http://schemas.microsoft.com/office/drawing/2014/main" id="{B783D7B4-DE0A-41D3-ABF7-FE87816D0D43}"/>
            </a:ext>
          </a:extLst>
        </xdr:cNvPr>
        <xdr:cNvSpPr>
          <a:spLocks noChangeArrowheads="1"/>
        </xdr:cNvSpPr>
      </xdr:nvSpPr>
      <xdr:spPr bwMode="auto">
        <a:xfrm>
          <a:off x="714140" y="2685068"/>
          <a:ext cx="120638" cy="1216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293083</xdr:colOff>
      <xdr:row>11</xdr:row>
      <xdr:rowOff>72237</xdr:rowOff>
    </xdr:from>
    <xdr:to>
      <xdr:col>1</xdr:col>
      <xdr:colOff>434736</xdr:colOff>
      <xdr:row>12</xdr:row>
      <xdr:rowOff>29848</xdr:rowOff>
    </xdr:to>
    <xdr:sp macro="" textlink="">
      <xdr:nvSpPr>
        <xdr:cNvPr id="1299" name="六角形 1298">
          <a:extLst>
            <a:ext uri="{FF2B5EF4-FFF2-40B4-BE49-F238E27FC236}">
              <a16:creationId xmlns:a16="http://schemas.microsoft.com/office/drawing/2014/main" id="{065B9843-8D97-430B-BC44-0225022D6C05}"/>
            </a:ext>
          </a:extLst>
        </xdr:cNvPr>
        <xdr:cNvSpPr/>
      </xdr:nvSpPr>
      <xdr:spPr bwMode="auto">
        <a:xfrm flipH="1" flipV="1">
          <a:off x="439133" y="1958187"/>
          <a:ext cx="141653" cy="1290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233457</xdr:colOff>
      <xdr:row>15</xdr:row>
      <xdr:rowOff>87156</xdr:rowOff>
    </xdr:from>
    <xdr:to>
      <xdr:col>4</xdr:col>
      <xdr:colOff>385981</xdr:colOff>
      <xdr:row>16</xdr:row>
      <xdr:rowOff>93382</xdr:rowOff>
    </xdr:to>
    <xdr:sp macro="" textlink="">
      <xdr:nvSpPr>
        <xdr:cNvPr id="1300" name="Line 958">
          <a:extLst>
            <a:ext uri="{FF2B5EF4-FFF2-40B4-BE49-F238E27FC236}">
              <a16:creationId xmlns:a16="http://schemas.microsoft.com/office/drawing/2014/main" id="{660C72AE-6522-4A9C-995E-CA006F19AEFA}"/>
            </a:ext>
          </a:extLst>
        </xdr:cNvPr>
        <xdr:cNvSpPr>
          <a:spLocks noChangeShapeType="1"/>
        </xdr:cNvSpPr>
      </xdr:nvSpPr>
      <xdr:spPr bwMode="auto">
        <a:xfrm>
          <a:off x="2475007" y="2658906"/>
          <a:ext cx="152524" cy="17767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38289</xdr:colOff>
      <xdr:row>14</xdr:row>
      <xdr:rowOff>116728</xdr:rowOff>
    </xdr:from>
    <xdr:to>
      <xdr:col>4</xdr:col>
      <xdr:colOff>171639</xdr:colOff>
      <xdr:row>15</xdr:row>
      <xdr:rowOff>88153</xdr:rowOff>
    </xdr:to>
    <xdr:sp macro="" textlink="">
      <xdr:nvSpPr>
        <xdr:cNvPr id="1301" name="Freeform 966">
          <a:extLst>
            <a:ext uri="{FF2B5EF4-FFF2-40B4-BE49-F238E27FC236}">
              <a16:creationId xmlns:a16="http://schemas.microsoft.com/office/drawing/2014/main" id="{C7C760FD-26DD-4A15-AD28-68F5AA84D2E3}"/>
            </a:ext>
          </a:extLst>
        </xdr:cNvPr>
        <xdr:cNvSpPr>
          <a:spLocks/>
        </xdr:cNvSpPr>
      </xdr:nvSpPr>
      <xdr:spPr bwMode="auto">
        <a:xfrm rot="19525564">
          <a:off x="2279839" y="2517028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22929</xdr:colOff>
      <xdr:row>10</xdr:row>
      <xdr:rowOff>162385</xdr:rowOff>
    </xdr:from>
    <xdr:ext cx="635057" cy="387949"/>
    <xdr:sp macro="" textlink="">
      <xdr:nvSpPr>
        <xdr:cNvPr id="1302" name="Text Box 970">
          <a:extLst>
            <a:ext uri="{FF2B5EF4-FFF2-40B4-BE49-F238E27FC236}">
              <a16:creationId xmlns:a16="http://schemas.microsoft.com/office/drawing/2014/main" id="{1413C695-FE4E-41DF-AAC1-69E8298726EC}"/>
            </a:ext>
          </a:extLst>
        </xdr:cNvPr>
        <xdr:cNvSpPr txBox="1">
          <a:spLocks noChangeArrowheads="1"/>
        </xdr:cNvSpPr>
      </xdr:nvSpPr>
      <xdr:spPr bwMode="auto">
        <a:xfrm>
          <a:off x="1565979" y="1876885"/>
          <a:ext cx="635057" cy="387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旧道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ヘ下る</a:t>
          </a:r>
        </a:p>
      </xdr:txBody>
    </xdr:sp>
    <xdr:clientData/>
  </xdr:oneCellAnchor>
  <xdr:oneCellAnchor>
    <xdr:from>
      <xdr:col>3</xdr:col>
      <xdr:colOff>382183</xdr:colOff>
      <xdr:row>14</xdr:row>
      <xdr:rowOff>110440</xdr:rowOff>
    </xdr:from>
    <xdr:ext cx="447675" cy="276422"/>
    <xdr:sp macro="" textlink="">
      <xdr:nvSpPr>
        <xdr:cNvPr id="1303" name="Text Box 972">
          <a:extLst>
            <a:ext uri="{FF2B5EF4-FFF2-40B4-BE49-F238E27FC236}">
              <a16:creationId xmlns:a16="http://schemas.microsoft.com/office/drawing/2014/main" id="{D9A721DA-3CCE-48D6-A951-A39BFB26657C}"/>
            </a:ext>
          </a:extLst>
        </xdr:cNvPr>
        <xdr:cNvSpPr txBox="1">
          <a:spLocks noChangeArrowheads="1"/>
        </xdr:cNvSpPr>
      </xdr:nvSpPr>
      <xdr:spPr bwMode="auto">
        <a:xfrm>
          <a:off x="1925233" y="2510740"/>
          <a:ext cx="447675" cy="276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oneCellAnchor>
    <xdr:from>
      <xdr:col>4</xdr:col>
      <xdr:colOff>197474</xdr:colOff>
      <xdr:row>13</xdr:row>
      <xdr:rowOff>56466</xdr:rowOff>
    </xdr:from>
    <xdr:ext cx="453090" cy="176990"/>
    <xdr:sp macro="" textlink="">
      <xdr:nvSpPr>
        <xdr:cNvPr id="1304" name="Text Box 975">
          <a:extLst>
            <a:ext uri="{FF2B5EF4-FFF2-40B4-BE49-F238E27FC236}">
              <a16:creationId xmlns:a16="http://schemas.microsoft.com/office/drawing/2014/main" id="{5D9CA33F-79ED-45BA-A1F1-B6CC5839EF93}"/>
            </a:ext>
          </a:extLst>
        </xdr:cNvPr>
        <xdr:cNvSpPr txBox="1">
          <a:spLocks noChangeArrowheads="1"/>
        </xdr:cNvSpPr>
      </xdr:nvSpPr>
      <xdr:spPr bwMode="auto">
        <a:xfrm>
          <a:off x="2439024" y="2285316"/>
          <a:ext cx="453090" cy="176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twoCellAnchor>
    <xdr:from>
      <xdr:col>4</xdr:col>
      <xdr:colOff>41777</xdr:colOff>
      <xdr:row>11</xdr:row>
      <xdr:rowOff>20968</xdr:rowOff>
    </xdr:from>
    <xdr:to>
      <xdr:col>4</xdr:col>
      <xdr:colOff>693486</xdr:colOff>
      <xdr:row>11</xdr:row>
      <xdr:rowOff>87811</xdr:rowOff>
    </xdr:to>
    <xdr:sp macro="" textlink="">
      <xdr:nvSpPr>
        <xdr:cNvPr id="1305" name="Text Box 973">
          <a:extLst>
            <a:ext uri="{FF2B5EF4-FFF2-40B4-BE49-F238E27FC236}">
              <a16:creationId xmlns:a16="http://schemas.microsoft.com/office/drawing/2014/main" id="{837E1157-C445-4A52-82C7-A90D2F6B57B6}"/>
            </a:ext>
          </a:extLst>
        </xdr:cNvPr>
        <xdr:cNvSpPr txBox="1">
          <a:spLocks noChangeArrowheads="1"/>
        </xdr:cNvSpPr>
      </xdr:nvSpPr>
      <xdr:spPr bwMode="auto">
        <a:xfrm>
          <a:off x="2283327" y="1906918"/>
          <a:ext cx="651709" cy="66843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</xdr:spPr>
      <xdr:txBody>
        <a:bodyPr vertOverflow="overflow" horzOverflow="overflow" wrap="none" lIns="0" tIns="18288" rIns="0" bIns="3600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・山口王子跡</a:t>
          </a:r>
        </a:p>
      </xdr:txBody>
    </xdr:sp>
    <xdr:clientData/>
  </xdr:twoCellAnchor>
  <xdr:twoCellAnchor>
    <xdr:from>
      <xdr:col>4</xdr:col>
      <xdr:colOff>346129</xdr:colOff>
      <xdr:row>15</xdr:row>
      <xdr:rowOff>51300</xdr:rowOff>
    </xdr:from>
    <xdr:to>
      <xdr:col>4</xdr:col>
      <xdr:colOff>523875</xdr:colOff>
      <xdr:row>16</xdr:row>
      <xdr:rowOff>47625</xdr:rowOff>
    </xdr:to>
    <xdr:sp macro="" textlink="">
      <xdr:nvSpPr>
        <xdr:cNvPr id="1306" name="六角形 1305">
          <a:extLst>
            <a:ext uri="{FF2B5EF4-FFF2-40B4-BE49-F238E27FC236}">
              <a16:creationId xmlns:a16="http://schemas.microsoft.com/office/drawing/2014/main" id="{EB1A898A-CB93-4001-B417-EC55719F2D41}"/>
            </a:ext>
          </a:extLst>
        </xdr:cNvPr>
        <xdr:cNvSpPr/>
      </xdr:nvSpPr>
      <xdr:spPr bwMode="auto">
        <a:xfrm>
          <a:off x="2587679" y="2623050"/>
          <a:ext cx="177746" cy="167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637377</xdr:colOff>
      <xdr:row>10</xdr:row>
      <xdr:rowOff>19611</xdr:rowOff>
    </xdr:from>
    <xdr:to>
      <xdr:col>4</xdr:col>
      <xdr:colOff>319437</xdr:colOff>
      <xdr:row>16</xdr:row>
      <xdr:rowOff>136580</xdr:rowOff>
    </xdr:to>
    <xdr:grpSp>
      <xdr:nvGrpSpPr>
        <xdr:cNvPr id="1307" name="グループ化 1306">
          <a:extLst>
            <a:ext uri="{FF2B5EF4-FFF2-40B4-BE49-F238E27FC236}">
              <a16:creationId xmlns:a16="http://schemas.microsoft.com/office/drawing/2014/main" id="{555D85E7-64AE-4947-81BE-44D4A097C8DE}"/>
            </a:ext>
          </a:extLst>
        </xdr:cNvPr>
        <xdr:cNvGrpSpPr/>
      </xdr:nvGrpSpPr>
      <xdr:grpSpPr>
        <a:xfrm rot="20292437">
          <a:off x="2155515" y="1719457"/>
          <a:ext cx="367860" cy="1136877"/>
          <a:chOff x="2071036" y="1769072"/>
          <a:chExt cx="386997" cy="1149622"/>
        </a:xfrm>
      </xdr:grpSpPr>
      <xdr:sp macro="" textlink="">
        <xdr:nvSpPr>
          <xdr:cNvPr id="1308" name="Line 962">
            <a:extLst>
              <a:ext uri="{FF2B5EF4-FFF2-40B4-BE49-F238E27FC236}">
                <a16:creationId xmlns:a16="http://schemas.microsoft.com/office/drawing/2014/main" id="{F2261CBC-B153-4DCD-88FB-4116F10F150D}"/>
              </a:ext>
            </a:extLst>
          </xdr:cNvPr>
          <xdr:cNvSpPr>
            <a:spLocks noChangeShapeType="1"/>
          </xdr:cNvSpPr>
        </xdr:nvSpPr>
        <xdr:spPr bwMode="auto">
          <a:xfrm flipH="1">
            <a:off x="2244876" y="1773086"/>
            <a:ext cx="209626" cy="506413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9" name="Freeform 965">
            <a:extLst>
              <a:ext uri="{FF2B5EF4-FFF2-40B4-BE49-F238E27FC236}">
                <a16:creationId xmlns:a16="http://schemas.microsoft.com/office/drawing/2014/main" id="{6B51EBC8-3508-42A5-9332-4A83E9DDBA21}"/>
              </a:ext>
            </a:extLst>
          </xdr:cNvPr>
          <xdr:cNvSpPr>
            <a:spLocks/>
          </xdr:cNvSpPr>
        </xdr:nvSpPr>
        <xdr:spPr bwMode="auto">
          <a:xfrm>
            <a:off x="2151824" y="1769072"/>
            <a:ext cx="123825" cy="825810"/>
          </a:xfrm>
          <a:custGeom>
            <a:avLst/>
            <a:gdLst>
              <a:gd name="T0" fmla="*/ 2147483647 w 15"/>
              <a:gd name="T1" fmla="*/ 2147483647 h 76"/>
              <a:gd name="T2" fmla="*/ 0 w 15"/>
              <a:gd name="T3" fmla="*/ 2147483647 h 76"/>
              <a:gd name="T4" fmla="*/ 2147483647 w 15"/>
              <a:gd name="T5" fmla="*/ 2147483647 h 76"/>
              <a:gd name="T6" fmla="*/ 2147483647 w 15"/>
              <a:gd name="T7" fmla="*/ 2147483647 h 76"/>
              <a:gd name="T8" fmla="*/ 2147483647 w 15"/>
              <a:gd name="T9" fmla="*/ 2147483647 h 76"/>
              <a:gd name="T10" fmla="*/ 2147483647 w 15"/>
              <a:gd name="T11" fmla="*/ 0 h 7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2000 w 10000"/>
              <a:gd name="connsiteY0" fmla="*/ 9474 h 9474"/>
              <a:gd name="connsiteX1" fmla="*/ 0 w 10000"/>
              <a:gd name="connsiteY1" fmla="*/ 9079 h 9474"/>
              <a:gd name="connsiteX2" fmla="*/ 3333 w 10000"/>
              <a:gd name="connsiteY2" fmla="*/ 7500 h 9474"/>
              <a:gd name="connsiteX3" fmla="*/ 10000 w 10000"/>
              <a:gd name="connsiteY3" fmla="*/ 4737 h 9474"/>
              <a:gd name="connsiteX4" fmla="*/ 10000 w 10000"/>
              <a:gd name="connsiteY4" fmla="*/ 0 h 9474"/>
              <a:gd name="connsiteX0" fmla="*/ 2000 w 10000"/>
              <a:gd name="connsiteY0" fmla="*/ 10485 h 10485"/>
              <a:gd name="connsiteX1" fmla="*/ 0 w 10000"/>
              <a:gd name="connsiteY1" fmla="*/ 10068 h 10485"/>
              <a:gd name="connsiteX2" fmla="*/ 3333 w 10000"/>
              <a:gd name="connsiteY2" fmla="*/ 8401 h 10485"/>
              <a:gd name="connsiteX3" fmla="*/ 10000 w 10000"/>
              <a:gd name="connsiteY3" fmla="*/ 5485 h 10485"/>
              <a:gd name="connsiteX4" fmla="*/ 10000 w 10000"/>
              <a:gd name="connsiteY4" fmla="*/ 0 h 10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0485">
                <a:moveTo>
                  <a:pt x="2000" y="10485"/>
                </a:moveTo>
                <a:lnTo>
                  <a:pt x="0" y="10068"/>
                </a:lnTo>
                <a:lnTo>
                  <a:pt x="3333" y="8401"/>
                </a:lnTo>
                <a:lnTo>
                  <a:pt x="10000" y="5485"/>
                </a:lnTo>
                <a:lnTo>
                  <a:pt x="1000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0" name="Freeform 967">
            <a:extLst>
              <a:ext uri="{FF2B5EF4-FFF2-40B4-BE49-F238E27FC236}">
                <a16:creationId xmlns:a16="http://schemas.microsoft.com/office/drawing/2014/main" id="{8CFCA950-8B27-4680-83B8-6D86E6733B0A}"/>
              </a:ext>
            </a:extLst>
          </xdr:cNvPr>
          <xdr:cNvSpPr>
            <a:spLocks/>
          </xdr:cNvSpPr>
        </xdr:nvSpPr>
        <xdr:spPr bwMode="auto">
          <a:xfrm>
            <a:off x="2187726" y="2661557"/>
            <a:ext cx="104851" cy="162454"/>
          </a:xfrm>
          <a:custGeom>
            <a:avLst/>
            <a:gdLst>
              <a:gd name="T0" fmla="*/ 2147483647 w 23"/>
              <a:gd name="T1" fmla="*/ 2147483647 h 16"/>
              <a:gd name="T2" fmla="*/ 2147483647 w 23"/>
              <a:gd name="T3" fmla="*/ 2147483647 h 16"/>
              <a:gd name="T4" fmla="*/ 0 w 23"/>
              <a:gd name="T5" fmla="*/ 2147483647 h 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3" h="16">
                <a:moveTo>
                  <a:pt x="23" y="9"/>
                </a:moveTo>
                <a:cubicBezTo>
                  <a:pt x="12" y="5"/>
                  <a:pt x="17" y="0"/>
                  <a:pt x="6" y="3"/>
                </a:cubicBezTo>
                <a:cubicBezTo>
                  <a:pt x="1" y="9"/>
                  <a:pt x="1" y="13"/>
                  <a:pt x="0" y="16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11" name="Rectangle 971">
            <a:extLst>
              <a:ext uri="{FF2B5EF4-FFF2-40B4-BE49-F238E27FC236}">
                <a16:creationId xmlns:a16="http://schemas.microsoft.com/office/drawing/2014/main" id="{F7E195F1-7773-49F5-80E6-E2DE783C8E1B}"/>
              </a:ext>
            </a:extLst>
          </xdr:cNvPr>
          <xdr:cNvSpPr>
            <a:spLocks noChangeArrowheads="1"/>
          </xdr:cNvSpPr>
        </xdr:nvSpPr>
        <xdr:spPr bwMode="auto">
          <a:xfrm rot="17439586">
            <a:off x="2063990" y="2413542"/>
            <a:ext cx="93916" cy="79823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312" name="グループ化 1311">
            <a:extLst>
              <a:ext uri="{FF2B5EF4-FFF2-40B4-BE49-F238E27FC236}">
                <a16:creationId xmlns:a16="http://schemas.microsoft.com/office/drawing/2014/main" id="{EF2CB622-76BC-4589-8B93-A68AA6050FA4}"/>
              </a:ext>
            </a:extLst>
          </xdr:cNvPr>
          <xdr:cNvGrpSpPr/>
        </xdr:nvGrpSpPr>
        <xdr:grpSpPr>
          <a:xfrm>
            <a:off x="2095425" y="2045786"/>
            <a:ext cx="362608" cy="872908"/>
            <a:chOff x="2090903" y="2066354"/>
            <a:chExt cx="362948" cy="871824"/>
          </a:xfrm>
        </xdr:grpSpPr>
        <xdr:sp macro="" textlink="">
          <xdr:nvSpPr>
            <xdr:cNvPr id="1314" name="Line 953">
              <a:extLst>
                <a:ext uri="{FF2B5EF4-FFF2-40B4-BE49-F238E27FC236}">
                  <a16:creationId xmlns:a16="http://schemas.microsoft.com/office/drawing/2014/main" id="{0B885B2F-ABA6-434B-85A2-38C961967E9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1485" y="2066354"/>
              <a:ext cx="362366" cy="858812"/>
            </a:xfrm>
            <a:prstGeom prst="line">
              <a:avLst/>
            </a:prstGeom>
            <a:noFill/>
            <a:ln w="3810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15" name="Line 953">
              <a:extLst>
                <a:ext uri="{FF2B5EF4-FFF2-40B4-BE49-F238E27FC236}">
                  <a16:creationId xmlns:a16="http://schemas.microsoft.com/office/drawing/2014/main" id="{60C0E805-0430-4877-A272-C2FB923B2D7E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0903" y="2079366"/>
              <a:ext cx="362366" cy="858812"/>
            </a:xfrm>
            <a:prstGeom prst="line">
              <a:avLst/>
            </a:prstGeom>
            <a:noFill/>
            <a:ln w="31750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313" name="図 1312">
            <a:extLst>
              <a:ext uri="{FF2B5EF4-FFF2-40B4-BE49-F238E27FC236}">
                <a16:creationId xmlns:a16="http://schemas.microsoft.com/office/drawing/2014/main" id="{A9F1212F-41C4-4A63-8915-FAC4581E82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260014">
            <a:off x="2164563" y="2204748"/>
            <a:ext cx="158170" cy="1465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23858</xdr:colOff>
      <xdr:row>10</xdr:row>
      <xdr:rowOff>18671</xdr:rowOff>
    </xdr:from>
    <xdr:to>
      <xdr:col>4</xdr:col>
      <xdr:colOff>182411</xdr:colOff>
      <xdr:row>10</xdr:row>
      <xdr:rowOff>141008</xdr:rowOff>
    </xdr:to>
    <xdr:sp macro="" textlink="">
      <xdr:nvSpPr>
        <xdr:cNvPr id="1316" name="六角形 1315">
          <a:extLst>
            <a:ext uri="{FF2B5EF4-FFF2-40B4-BE49-F238E27FC236}">
              <a16:creationId xmlns:a16="http://schemas.microsoft.com/office/drawing/2014/main" id="{3FF9C176-21B8-476F-8E89-3F3A98C7035A}"/>
            </a:ext>
          </a:extLst>
        </xdr:cNvPr>
        <xdr:cNvSpPr/>
      </xdr:nvSpPr>
      <xdr:spPr bwMode="auto">
        <a:xfrm>
          <a:off x="2265408" y="1733171"/>
          <a:ext cx="158553" cy="1223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576791</xdr:colOff>
      <xdr:row>11</xdr:row>
      <xdr:rowOff>146810</xdr:rowOff>
    </xdr:from>
    <xdr:to>
      <xdr:col>4</xdr:col>
      <xdr:colOff>29985</xdr:colOff>
      <xdr:row>12</xdr:row>
      <xdr:rowOff>112888</xdr:rowOff>
    </xdr:to>
    <xdr:sp macro="" textlink="">
      <xdr:nvSpPr>
        <xdr:cNvPr id="1317" name="六角形 1316">
          <a:extLst>
            <a:ext uri="{FF2B5EF4-FFF2-40B4-BE49-F238E27FC236}">
              <a16:creationId xmlns:a16="http://schemas.microsoft.com/office/drawing/2014/main" id="{062BCA87-9D21-413E-AA41-F7B773B1785F}"/>
            </a:ext>
          </a:extLst>
        </xdr:cNvPr>
        <xdr:cNvSpPr/>
      </xdr:nvSpPr>
      <xdr:spPr bwMode="auto">
        <a:xfrm>
          <a:off x="2119841" y="2032760"/>
          <a:ext cx="151694" cy="1375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0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274288</xdr:colOff>
      <xdr:row>44</xdr:row>
      <xdr:rowOff>127000</xdr:rowOff>
    </xdr:from>
    <xdr:to>
      <xdr:col>16</xdr:col>
      <xdr:colOff>693973</xdr:colOff>
      <xdr:row>48</xdr:row>
      <xdr:rowOff>1072</xdr:rowOff>
    </xdr:to>
    <xdr:sp macro="" textlink="">
      <xdr:nvSpPr>
        <xdr:cNvPr id="1318" name="Line 628">
          <a:extLst>
            <a:ext uri="{FF2B5EF4-FFF2-40B4-BE49-F238E27FC236}">
              <a16:creationId xmlns:a16="http://schemas.microsoft.com/office/drawing/2014/main" id="{92F25117-6753-4A12-BBAA-B5A3CF0147C9}"/>
            </a:ext>
          </a:extLst>
        </xdr:cNvPr>
        <xdr:cNvSpPr>
          <a:spLocks noChangeShapeType="1"/>
        </xdr:cNvSpPr>
      </xdr:nvSpPr>
      <xdr:spPr bwMode="auto">
        <a:xfrm flipV="1">
          <a:off x="10199338" y="7670800"/>
          <a:ext cx="1118185" cy="55987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3068"/>
            <a:gd name="connsiteY0" fmla="*/ 0 h 5017521"/>
            <a:gd name="connsiteX1" fmla="*/ 13068 w 13068"/>
            <a:gd name="connsiteY1" fmla="*/ 5017521 h 5017521"/>
            <a:gd name="connsiteX0" fmla="*/ 0 w 13068"/>
            <a:gd name="connsiteY0" fmla="*/ 95424 h 5112945"/>
            <a:gd name="connsiteX1" fmla="*/ 13068 w 13068"/>
            <a:gd name="connsiteY1" fmla="*/ 5112945 h 5112945"/>
            <a:gd name="connsiteX0" fmla="*/ 0 w 13011"/>
            <a:gd name="connsiteY0" fmla="*/ 63653 h 5263262"/>
            <a:gd name="connsiteX1" fmla="*/ 13011 w 13011"/>
            <a:gd name="connsiteY1" fmla="*/ 5263262 h 5263262"/>
            <a:gd name="connsiteX0" fmla="*/ 0 w 13011"/>
            <a:gd name="connsiteY0" fmla="*/ 0 h 5199609"/>
            <a:gd name="connsiteX1" fmla="*/ 13011 w 13011"/>
            <a:gd name="connsiteY1" fmla="*/ 5199609 h 5199609"/>
            <a:gd name="connsiteX0" fmla="*/ 0 w 13011"/>
            <a:gd name="connsiteY0" fmla="*/ 0 h 5199609"/>
            <a:gd name="connsiteX1" fmla="*/ 13011 w 13011"/>
            <a:gd name="connsiteY1" fmla="*/ 5199609 h 5199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011" h="5199609">
              <a:moveTo>
                <a:pt x="0" y="0"/>
              </a:moveTo>
              <a:cubicBezTo>
                <a:pt x="10833" y="230941"/>
                <a:pt x="8996" y="-1040372"/>
                <a:pt x="13011" y="51996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559725</xdr:colOff>
      <xdr:row>21</xdr:row>
      <xdr:rowOff>29632</xdr:rowOff>
    </xdr:from>
    <xdr:to>
      <xdr:col>10</xdr:col>
      <xdr:colOff>30234</xdr:colOff>
      <xdr:row>22</xdr:row>
      <xdr:rowOff>9762</xdr:rowOff>
    </xdr:to>
    <xdr:sp macro="" textlink="">
      <xdr:nvSpPr>
        <xdr:cNvPr id="1319" name="Oval 1182">
          <a:extLst>
            <a:ext uri="{FF2B5EF4-FFF2-40B4-BE49-F238E27FC236}">
              <a16:creationId xmlns:a16="http://schemas.microsoft.com/office/drawing/2014/main" id="{CBA33F29-1F54-4264-BB18-4F90E6FCB1BB}"/>
            </a:ext>
          </a:extLst>
        </xdr:cNvPr>
        <xdr:cNvSpPr>
          <a:spLocks noChangeArrowheads="1"/>
        </xdr:cNvSpPr>
      </xdr:nvSpPr>
      <xdr:spPr bwMode="auto">
        <a:xfrm>
          <a:off x="6292868" y="3649132"/>
          <a:ext cx="169009" cy="1524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7323</xdr:colOff>
      <xdr:row>9</xdr:row>
      <xdr:rowOff>19537</xdr:rowOff>
    </xdr:from>
    <xdr:to>
      <xdr:col>7</xdr:col>
      <xdr:colOff>173400</xdr:colOff>
      <xdr:row>9</xdr:row>
      <xdr:rowOff>158749</xdr:rowOff>
    </xdr:to>
    <xdr:sp macro="" textlink="">
      <xdr:nvSpPr>
        <xdr:cNvPr id="1320" name="六角形 1319">
          <a:extLst>
            <a:ext uri="{FF2B5EF4-FFF2-40B4-BE49-F238E27FC236}">
              <a16:creationId xmlns:a16="http://schemas.microsoft.com/office/drawing/2014/main" id="{9F8EDBA9-E831-4339-AF16-E56EBA2C2A92}"/>
            </a:ext>
          </a:extLst>
        </xdr:cNvPr>
        <xdr:cNvSpPr/>
      </xdr:nvSpPr>
      <xdr:spPr bwMode="auto">
        <a:xfrm flipH="1" flipV="1">
          <a:off x="4344373" y="1562587"/>
          <a:ext cx="166077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437076</xdr:colOff>
      <xdr:row>13</xdr:row>
      <xdr:rowOff>13800</xdr:rowOff>
    </xdr:from>
    <xdr:to>
      <xdr:col>7</xdr:col>
      <xdr:colOff>614176</xdr:colOff>
      <xdr:row>14</xdr:row>
      <xdr:rowOff>9580</xdr:rowOff>
    </xdr:to>
    <xdr:pic>
      <xdr:nvPicPr>
        <xdr:cNvPr id="1321" name="図 67" descr="「コンビニのロゴ」の画像検索結果">
          <a:extLst>
            <a:ext uri="{FF2B5EF4-FFF2-40B4-BE49-F238E27FC236}">
              <a16:creationId xmlns:a16="http://schemas.microsoft.com/office/drawing/2014/main" id="{8E7502D6-D8E6-4E75-97F0-ACD5E30F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39465">
          <a:off x="4774126" y="2242650"/>
          <a:ext cx="177100" cy="16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366091</xdr:colOff>
      <xdr:row>9</xdr:row>
      <xdr:rowOff>76967</xdr:rowOff>
    </xdr:from>
    <xdr:ext cx="268213" cy="168508"/>
    <xdr:sp macro="" textlink="">
      <xdr:nvSpPr>
        <xdr:cNvPr id="1322" name="Text Box 1132">
          <a:extLst>
            <a:ext uri="{FF2B5EF4-FFF2-40B4-BE49-F238E27FC236}">
              <a16:creationId xmlns:a16="http://schemas.microsoft.com/office/drawing/2014/main" id="{DB5A3B98-D222-4F34-AC80-9E881D6488C8}"/>
            </a:ext>
          </a:extLst>
        </xdr:cNvPr>
        <xdr:cNvSpPr txBox="1">
          <a:spLocks noChangeArrowheads="1"/>
        </xdr:cNvSpPr>
      </xdr:nvSpPr>
      <xdr:spPr bwMode="auto">
        <a:xfrm>
          <a:off x="4703141" y="1620017"/>
          <a:ext cx="268213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7</xdr:col>
      <xdr:colOff>636037</xdr:colOff>
      <xdr:row>9</xdr:row>
      <xdr:rowOff>104732</xdr:rowOff>
    </xdr:from>
    <xdr:to>
      <xdr:col>8</xdr:col>
      <xdr:colOff>342402</xdr:colOff>
      <xdr:row>13</xdr:row>
      <xdr:rowOff>79929</xdr:rowOff>
    </xdr:to>
    <xdr:sp macro="" textlink="">
      <xdr:nvSpPr>
        <xdr:cNvPr id="1323" name="Freeform 943">
          <a:extLst>
            <a:ext uri="{FF2B5EF4-FFF2-40B4-BE49-F238E27FC236}">
              <a16:creationId xmlns:a16="http://schemas.microsoft.com/office/drawing/2014/main" id="{7884C8F9-DDF9-45F0-842E-F88F54D89632}"/>
            </a:ext>
          </a:extLst>
        </xdr:cNvPr>
        <xdr:cNvSpPr>
          <a:spLocks/>
        </xdr:cNvSpPr>
      </xdr:nvSpPr>
      <xdr:spPr bwMode="auto">
        <a:xfrm>
          <a:off x="4973087" y="1647782"/>
          <a:ext cx="404865" cy="660997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  <a:gd name="connsiteX0" fmla="*/ 0 w 12638"/>
            <a:gd name="connsiteY0" fmla="*/ 9147 h 9147"/>
            <a:gd name="connsiteX1" fmla="*/ 0 w 12638"/>
            <a:gd name="connsiteY1" fmla="*/ 3668 h 9147"/>
            <a:gd name="connsiteX2" fmla="*/ 12638 w 12638"/>
            <a:gd name="connsiteY2" fmla="*/ 0 h 9147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1342"/>
            <a:gd name="connsiteY0" fmla="*/ 9676 h 9676"/>
            <a:gd name="connsiteX1" fmla="*/ 0 w 11342"/>
            <a:gd name="connsiteY1" fmla="*/ 3686 h 9676"/>
            <a:gd name="connsiteX2" fmla="*/ 11342 w 11342"/>
            <a:gd name="connsiteY2" fmla="*/ 0 h 9676"/>
            <a:gd name="connsiteX0" fmla="*/ 0 w 10000"/>
            <a:gd name="connsiteY0" fmla="*/ 10000 h 10000"/>
            <a:gd name="connsiteX1" fmla="*/ 0 w 10000"/>
            <a:gd name="connsiteY1" fmla="*/ 3809 h 10000"/>
            <a:gd name="connsiteX2" fmla="*/ 10000 w 10000"/>
            <a:gd name="connsiteY2" fmla="*/ 0 h 10000"/>
            <a:gd name="connsiteX0" fmla="*/ 66 w 10066"/>
            <a:gd name="connsiteY0" fmla="*/ 10000 h 10000"/>
            <a:gd name="connsiteX1" fmla="*/ 0 w 10066"/>
            <a:gd name="connsiteY1" fmla="*/ 4479 h 10000"/>
            <a:gd name="connsiteX2" fmla="*/ 10066 w 10066"/>
            <a:gd name="connsiteY2" fmla="*/ 0 h 10000"/>
            <a:gd name="connsiteX0" fmla="*/ 66 w 10329"/>
            <a:gd name="connsiteY0" fmla="*/ 9874 h 9874"/>
            <a:gd name="connsiteX1" fmla="*/ 0 w 10329"/>
            <a:gd name="connsiteY1" fmla="*/ 4353 h 9874"/>
            <a:gd name="connsiteX2" fmla="*/ 10329 w 10329"/>
            <a:gd name="connsiteY2" fmla="*/ 0 h 9874"/>
            <a:gd name="connsiteX0" fmla="*/ 64 w 10955"/>
            <a:gd name="connsiteY0" fmla="*/ 10339 h 10339"/>
            <a:gd name="connsiteX1" fmla="*/ 0 w 10955"/>
            <a:gd name="connsiteY1" fmla="*/ 4748 h 10339"/>
            <a:gd name="connsiteX2" fmla="*/ 10955 w 10955"/>
            <a:gd name="connsiteY2" fmla="*/ 0 h 10339"/>
            <a:gd name="connsiteX0" fmla="*/ 319 w 11210"/>
            <a:gd name="connsiteY0" fmla="*/ 10339 h 10339"/>
            <a:gd name="connsiteX1" fmla="*/ 0 w 11210"/>
            <a:gd name="connsiteY1" fmla="*/ 3927 h 10339"/>
            <a:gd name="connsiteX2" fmla="*/ 11210 w 11210"/>
            <a:gd name="connsiteY2" fmla="*/ 0 h 103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10" h="10339">
              <a:moveTo>
                <a:pt x="319" y="10339"/>
              </a:moveTo>
              <a:cubicBezTo>
                <a:pt x="298" y="8476"/>
                <a:pt x="21" y="5790"/>
                <a:pt x="0" y="3927"/>
              </a:cubicBezTo>
              <a:cubicBezTo>
                <a:pt x="3715" y="2246"/>
                <a:pt x="7941" y="1216"/>
                <a:pt x="11210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28623</xdr:colOff>
      <xdr:row>10</xdr:row>
      <xdr:rowOff>128693</xdr:rowOff>
    </xdr:from>
    <xdr:to>
      <xdr:col>8</xdr:col>
      <xdr:colOff>494466</xdr:colOff>
      <xdr:row>13</xdr:row>
      <xdr:rowOff>57691</xdr:rowOff>
    </xdr:to>
    <xdr:sp macro="" textlink="">
      <xdr:nvSpPr>
        <xdr:cNvPr id="1324" name="Line 944">
          <a:extLst>
            <a:ext uri="{FF2B5EF4-FFF2-40B4-BE49-F238E27FC236}">
              <a16:creationId xmlns:a16="http://schemas.microsoft.com/office/drawing/2014/main" id="{C875165A-3E23-47BC-89D1-B435175E256F}"/>
            </a:ext>
          </a:extLst>
        </xdr:cNvPr>
        <xdr:cNvSpPr>
          <a:spLocks noChangeShapeType="1"/>
        </xdr:cNvSpPr>
      </xdr:nvSpPr>
      <xdr:spPr bwMode="auto">
        <a:xfrm flipV="1">
          <a:off x="4365673" y="1843193"/>
          <a:ext cx="1164343" cy="443348"/>
        </a:xfrm>
        <a:custGeom>
          <a:avLst/>
          <a:gdLst>
            <a:gd name="connsiteX0" fmla="*/ 0 w 1353279"/>
            <a:gd name="connsiteY0" fmla="*/ 0 h 192582"/>
            <a:gd name="connsiteX1" fmla="*/ 1353279 w 1353279"/>
            <a:gd name="connsiteY1" fmla="*/ 192582 h 192582"/>
            <a:gd name="connsiteX0" fmla="*/ 0 w 1353279"/>
            <a:gd name="connsiteY0" fmla="*/ 8813 h 201395"/>
            <a:gd name="connsiteX1" fmla="*/ 1353279 w 1353279"/>
            <a:gd name="connsiteY1" fmla="*/ 201395 h 201395"/>
            <a:gd name="connsiteX0" fmla="*/ 0 w 1353279"/>
            <a:gd name="connsiteY0" fmla="*/ 33487 h 226069"/>
            <a:gd name="connsiteX1" fmla="*/ 1353279 w 1353279"/>
            <a:gd name="connsiteY1" fmla="*/ 226069 h 226069"/>
            <a:gd name="connsiteX0" fmla="*/ 0 w 1376702"/>
            <a:gd name="connsiteY0" fmla="*/ 30718 h 254530"/>
            <a:gd name="connsiteX1" fmla="*/ 1376702 w 1376702"/>
            <a:gd name="connsiteY1" fmla="*/ 254530 h 254530"/>
            <a:gd name="connsiteX0" fmla="*/ 0 w 1376702"/>
            <a:gd name="connsiteY0" fmla="*/ 38729 h 262541"/>
            <a:gd name="connsiteX1" fmla="*/ 1376702 w 1376702"/>
            <a:gd name="connsiteY1" fmla="*/ 262541 h 262541"/>
            <a:gd name="connsiteX0" fmla="*/ 0 w 1389714"/>
            <a:gd name="connsiteY0" fmla="*/ 35733 h 285569"/>
            <a:gd name="connsiteX1" fmla="*/ 1389714 w 1389714"/>
            <a:gd name="connsiteY1" fmla="*/ 285569 h 285569"/>
            <a:gd name="connsiteX0" fmla="*/ 0 w 1389714"/>
            <a:gd name="connsiteY0" fmla="*/ 42731 h 292567"/>
            <a:gd name="connsiteX1" fmla="*/ 1389714 w 1389714"/>
            <a:gd name="connsiteY1" fmla="*/ 292567 h 292567"/>
            <a:gd name="connsiteX0" fmla="*/ 0 w 1389714"/>
            <a:gd name="connsiteY0" fmla="*/ 41491 h 300093"/>
            <a:gd name="connsiteX1" fmla="*/ 1389714 w 1389714"/>
            <a:gd name="connsiteY1" fmla="*/ 300093 h 300093"/>
            <a:gd name="connsiteX0" fmla="*/ 0 w 1392781"/>
            <a:gd name="connsiteY0" fmla="*/ 32726 h 370221"/>
            <a:gd name="connsiteX1" fmla="*/ 1392781 w 1392781"/>
            <a:gd name="connsiteY1" fmla="*/ 370221 h 370221"/>
            <a:gd name="connsiteX0" fmla="*/ 0 w 1392781"/>
            <a:gd name="connsiteY0" fmla="*/ 742 h 338237"/>
            <a:gd name="connsiteX1" fmla="*/ 1392781 w 1392781"/>
            <a:gd name="connsiteY1" fmla="*/ 338237 h 338237"/>
            <a:gd name="connsiteX0" fmla="*/ 0 w 1392781"/>
            <a:gd name="connsiteY0" fmla="*/ 0 h 337495"/>
            <a:gd name="connsiteX1" fmla="*/ 1392781 w 1392781"/>
            <a:gd name="connsiteY1" fmla="*/ 337495 h 337495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1544" h="328729">
              <a:moveTo>
                <a:pt x="0" y="0"/>
              </a:moveTo>
              <a:cubicBezTo>
                <a:pt x="605949" y="31682"/>
                <a:pt x="870226" y="43789"/>
                <a:pt x="1291544" y="328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373766</xdr:colOff>
      <xdr:row>14</xdr:row>
      <xdr:rowOff>17237</xdr:rowOff>
    </xdr:from>
    <xdr:to>
      <xdr:col>7</xdr:col>
      <xdr:colOff>656106</xdr:colOff>
      <xdr:row>17</xdr:row>
      <xdr:rowOff>8037</xdr:rowOff>
    </xdr:to>
    <xdr:sp macro="" textlink="">
      <xdr:nvSpPr>
        <xdr:cNvPr id="1325" name="Freeform 946">
          <a:extLst>
            <a:ext uri="{FF2B5EF4-FFF2-40B4-BE49-F238E27FC236}">
              <a16:creationId xmlns:a16="http://schemas.microsoft.com/office/drawing/2014/main" id="{A62B0524-75BC-425B-ACE1-295871025A3C}"/>
            </a:ext>
          </a:extLst>
        </xdr:cNvPr>
        <xdr:cNvSpPr>
          <a:spLocks/>
        </xdr:cNvSpPr>
      </xdr:nvSpPr>
      <xdr:spPr bwMode="auto">
        <a:xfrm>
          <a:off x="4710816" y="2417537"/>
          <a:ext cx="282340" cy="505150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364 w 10000"/>
            <a:gd name="connsiteY0" fmla="*/ 12000 h 12000"/>
            <a:gd name="connsiteX1" fmla="*/ 0 w 10000"/>
            <a:gd name="connsiteY1" fmla="*/ 5510 h 12000"/>
            <a:gd name="connsiteX2" fmla="*/ 10000 w 10000"/>
            <a:gd name="connsiteY2" fmla="*/ 5714 h 12000"/>
            <a:gd name="connsiteX3" fmla="*/ 10000 w 10000"/>
            <a:gd name="connsiteY3" fmla="*/ 0 h 12000"/>
            <a:gd name="connsiteX0" fmla="*/ 34 w 10034"/>
            <a:gd name="connsiteY0" fmla="*/ 12000 h 12000"/>
            <a:gd name="connsiteX1" fmla="*/ 34 w 10034"/>
            <a:gd name="connsiteY1" fmla="*/ 5510 h 12000"/>
            <a:gd name="connsiteX2" fmla="*/ 10034 w 10034"/>
            <a:gd name="connsiteY2" fmla="*/ 5714 h 12000"/>
            <a:gd name="connsiteX3" fmla="*/ 10034 w 10034"/>
            <a:gd name="connsiteY3" fmla="*/ 0 h 12000"/>
            <a:gd name="connsiteX0" fmla="*/ 34 w 10281"/>
            <a:gd name="connsiteY0" fmla="*/ 12000 h 12000"/>
            <a:gd name="connsiteX1" fmla="*/ 34 w 10281"/>
            <a:gd name="connsiteY1" fmla="*/ 5510 h 12000"/>
            <a:gd name="connsiteX2" fmla="*/ 10281 w 10281"/>
            <a:gd name="connsiteY2" fmla="*/ 5387 h 12000"/>
            <a:gd name="connsiteX3" fmla="*/ 10034 w 10281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36" h="12000">
              <a:moveTo>
                <a:pt x="34" y="12000"/>
              </a:moveTo>
              <a:cubicBezTo>
                <a:pt x="-87" y="9837"/>
                <a:pt x="155" y="7673"/>
                <a:pt x="34" y="5510"/>
              </a:cubicBezTo>
              <a:cubicBezTo>
                <a:pt x="3450" y="5469"/>
                <a:pt x="9034" y="5723"/>
                <a:pt x="10436" y="4846"/>
              </a:cubicBezTo>
              <a:cubicBezTo>
                <a:pt x="10436" y="2941"/>
                <a:pt x="10034" y="1905"/>
                <a:pt x="100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7570</xdr:colOff>
      <xdr:row>15</xdr:row>
      <xdr:rowOff>68953</xdr:rowOff>
    </xdr:from>
    <xdr:to>
      <xdr:col>8</xdr:col>
      <xdr:colOff>175846</xdr:colOff>
      <xdr:row>15</xdr:row>
      <xdr:rowOff>77081</xdr:rowOff>
    </xdr:to>
    <xdr:sp macro="" textlink="">
      <xdr:nvSpPr>
        <xdr:cNvPr id="1326" name="Line 948">
          <a:extLst>
            <a:ext uri="{FF2B5EF4-FFF2-40B4-BE49-F238E27FC236}">
              <a16:creationId xmlns:a16="http://schemas.microsoft.com/office/drawing/2014/main" id="{A4507904-3C3C-4CBB-90EB-A7379A2FFB86}"/>
            </a:ext>
          </a:extLst>
        </xdr:cNvPr>
        <xdr:cNvSpPr>
          <a:spLocks noChangeShapeType="1"/>
        </xdr:cNvSpPr>
      </xdr:nvSpPr>
      <xdr:spPr bwMode="auto">
        <a:xfrm flipV="1">
          <a:off x="4344620" y="2640703"/>
          <a:ext cx="866776" cy="81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35648</xdr:colOff>
      <xdr:row>15</xdr:row>
      <xdr:rowOff>97201</xdr:rowOff>
    </xdr:from>
    <xdr:ext cx="312617" cy="220575"/>
    <xdr:sp macro="" textlink="">
      <xdr:nvSpPr>
        <xdr:cNvPr id="1327" name="Text Box 949">
          <a:extLst>
            <a:ext uri="{FF2B5EF4-FFF2-40B4-BE49-F238E27FC236}">
              <a16:creationId xmlns:a16="http://schemas.microsoft.com/office/drawing/2014/main" id="{9F23EF5A-3506-46F5-8F75-C7E78E749151}"/>
            </a:ext>
          </a:extLst>
        </xdr:cNvPr>
        <xdr:cNvSpPr txBox="1">
          <a:spLocks noChangeArrowheads="1"/>
        </xdr:cNvSpPr>
      </xdr:nvSpPr>
      <xdr:spPr bwMode="auto">
        <a:xfrm>
          <a:off x="4372698" y="2668951"/>
          <a:ext cx="312617" cy="220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ﾗﾝﾄﾞﾘｰ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656904</xdr:colOff>
      <xdr:row>14</xdr:row>
      <xdr:rowOff>116172</xdr:rowOff>
    </xdr:from>
    <xdr:to>
      <xdr:col>7</xdr:col>
      <xdr:colOff>656904</xdr:colOff>
      <xdr:row>16</xdr:row>
      <xdr:rowOff>49497</xdr:rowOff>
    </xdr:to>
    <xdr:sp macro="" textlink="">
      <xdr:nvSpPr>
        <xdr:cNvPr id="1328" name="Line 950">
          <a:extLst>
            <a:ext uri="{FF2B5EF4-FFF2-40B4-BE49-F238E27FC236}">
              <a16:creationId xmlns:a16="http://schemas.microsoft.com/office/drawing/2014/main" id="{61E111CB-3F36-4166-9AA9-B4D8E11837FC}"/>
            </a:ext>
          </a:extLst>
        </xdr:cNvPr>
        <xdr:cNvSpPr>
          <a:spLocks noChangeShapeType="1"/>
        </xdr:cNvSpPr>
      </xdr:nvSpPr>
      <xdr:spPr bwMode="auto">
        <a:xfrm flipV="1">
          <a:off x="4993954" y="2516472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629800</xdr:colOff>
      <xdr:row>9</xdr:row>
      <xdr:rowOff>78063</xdr:rowOff>
    </xdr:from>
    <xdr:to>
      <xdr:col>7</xdr:col>
      <xdr:colOff>647974</xdr:colOff>
      <xdr:row>12</xdr:row>
      <xdr:rowOff>25858</xdr:rowOff>
    </xdr:to>
    <xdr:sp macro="" textlink="">
      <xdr:nvSpPr>
        <xdr:cNvPr id="1329" name="Line 952">
          <a:extLst>
            <a:ext uri="{FF2B5EF4-FFF2-40B4-BE49-F238E27FC236}">
              <a16:creationId xmlns:a16="http://schemas.microsoft.com/office/drawing/2014/main" id="{071A93AE-90DD-447A-9F1F-9BFEBF6D8C55}"/>
            </a:ext>
          </a:extLst>
        </xdr:cNvPr>
        <xdr:cNvSpPr>
          <a:spLocks noChangeShapeType="1"/>
        </xdr:cNvSpPr>
      </xdr:nvSpPr>
      <xdr:spPr bwMode="auto">
        <a:xfrm flipH="1" flipV="1">
          <a:off x="4966850" y="1621113"/>
          <a:ext cx="18174" cy="4621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79954</xdr:colOff>
      <xdr:row>14</xdr:row>
      <xdr:rowOff>84413</xdr:rowOff>
    </xdr:from>
    <xdr:to>
      <xdr:col>7</xdr:col>
      <xdr:colOff>247232</xdr:colOff>
      <xdr:row>15</xdr:row>
      <xdr:rowOff>44416</xdr:rowOff>
    </xdr:to>
    <xdr:sp macro="" textlink="">
      <xdr:nvSpPr>
        <xdr:cNvPr id="1330" name="六角形 1329">
          <a:extLst>
            <a:ext uri="{FF2B5EF4-FFF2-40B4-BE49-F238E27FC236}">
              <a16:creationId xmlns:a16="http://schemas.microsoft.com/office/drawing/2014/main" id="{C6059A69-0D29-40A7-B9BB-F52283BB610E}"/>
            </a:ext>
          </a:extLst>
        </xdr:cNvPr>
        <xdr:cNvSpPr/>
      </xdr:nvSpPr>
      <xdr:spPr bwMode="auto">
        <a:xfrm>
          <a:off x="4417004" y="2484713"/>
          <a:ext cx="167278" cy="131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440104</xdr:colOff>
      <xdr:row>10</xdr:row>
      <xdr:rowOff>85628</xdr:rowOff>
    </xdr:from>
    <xdr:to>
      <xdr:col>7</xdr:col>
      <xdr:colOff>616786</xdr:colOff>
      <xdr:row>11</xdr:row>
      <xdr:rowOff>54652</xdr:rowOff>
    </xdr:to>
    <xdr:sp macro="" textlink="">
      <xdr:nvSpPr>
        <xdr:cNvPr id="1331" name="六角形 1330">
          <a:extLst>
            <a:ext uri="{FF2B5EF4-FFF2-40B4-BE49-F238E27FC236}">
              <a16:creationId xmlns:a16="http://schemas.microsoft.com/office/drawing/2014/main" id="{ACCB6DC2-3228-418F-9921-EFC834F3FCD1}"/>
            </a:ext>
          </a:extLst>
        </xdr:cNvPr>
        <xdr:cNvSpPr/>
      </xdr:nvSpPr>
      <xdr:spPr bwMode="auto">
        <a:xfrm>
          <a:off x="4777154" y="1800128"/>
          <a:ext cx="176682" cy="1404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573343</xdr:colOff>
      <xdr:row>12</xdr:row>
      <xdr:rowOff>75325</xdr:rowOff>
    </xdr:from>
    <xdr:to>
      <xdr:col>8</xdr:col>
      <xdr:colOff>14705</xdr:colOff>
      <xdr:row>13</xdr:row>
      <xdr:rowOff>41377</xdr:rowOff>
    </xdr:to>
    <xdr:pic>
      <xdr:nvPicPr>
        <xdr:cNvPr id="1332" name="図 1331">
          <a:extLst>
            <a:ext uri="{FF2B5EF4-FFF2-40B4-BE49-F238E27FC236}">
              <a16:creationId xmlns:a16="http://schemas.microsoft.com/office/drawing/2014/main" id="{5BA49D75-A7AA-4B24-8A5B-A2C90A030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910393" y="2132725"/>
          <a:ext cx="139862" cy="137502"/>
        </a:xfrm>
        <a:prstGeom prst="rect">
          <a:avLst/>
        </a:prstGeom>
      </xdr:spPr>
    </xdr:pic>
    <xdr:clientData/>
  </xdr:twoCellAnchor>
  <xdr:twoCellAnchor editAs="oneCell">
    <xdr:from>
      <xdr:col>7</xdr:col>
      <xdr:colOff>554679</xdr:colOff>
      <xdr:row>13</xdr:row>
      <xdr:rowOff>42306</xdr:rowOff>
    </xdr:from>
    <xdr:to>
      <xdr:col>8</xdr:col>
      <xdr:colOff>37908</xdr:colOff>
      <xdr:row>14</xdr:row>
      <xdr:rowOff>36171</xdr:rowOff>
    </xdr:to>
    <xdr:pic>
      <xdr:nvPicPr>
        <xdr:cNvPr id="1333" name="図 1332">
          <a:extLst>
            <a:ext uri="{FF2B5EF4-FFF2-40B4-BE49-F238E27FC236}">
              <a16:creationId xmlns:a16="http://schemas.microsoft.com/office/drawing/2014/main" id="{E5E0FEC9-1A69-4703-B83F-4115DC827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891729" y="2271156"/>
          <a:ext cx="181729" cy="165315"/>
        </a:xfrm>
        <a:prstGeom prst="rect">
          <a:avLst/>
        </a:prstGeom>
      </xdr:spPr>
    </xdr:pic>
    <xdr:clientData/>
  </xdr:twoCellAnchor>
  <xdr:twoCellAnchor editAs="oneCell">
    <xdr:from>
      <xdr:col>7</xdr:col>
      <xdr:colOff>83160</xdr:colOff>
      <xdr:row>12</xdr:row>
      <xdr:rowOff>141009</xdr:rowOff>
    </xdr:from>
    <xdr:to>
      <xdr:col>7</xdr:col>
      <xdr:colOff>349790</xdr:colOff>
      <xdr:row>14</xdr:row>
      <xdr:rowOff>25042</xdr:rowOff>
    </xdr:to>
    <xdr:pic>
      <xdr:nvPicPr>
        <xdr:cNvPr id="1334" name="図 1333">
          <a:extLst>
            <a:ext uri="{FF2B5EF4-FFF2-40B4-BE49-F238E27FC236}">
              <a16:creationId xmlns:a16="http://schemas.microsoft.com/office/drawing/2014/main" id="{EB30843D-900B-44A9-90FA-6C95A1D4F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420210" y="2198409"/>
          <a:ext cx="266630" cy="226933"/>
        </a:xfrm>
        <a:prstGeom prst="rect">
          <a:avLst/>
        </a:prstGeom>
      </xdr:spPr>
    </xdr:pic>
    <xdr:clientData/>
  </xdr:twoCellAnchor>
  <xdr:twoCellAnchor editAs="oneCell">
    <xdr:from>
      <xdr:col>7</xdr:col>
      <xdr:colOff>673545</xdr:colOff>
      <xdr:row>11</xdr:row>
      <xdr:rowOff>59684</xdr:rowOff>
    </xdr:from>
    <xdr:to>
      <xdr:col>8</xdr:col>
      <xdr:colOff>160449</xdr:colOff>
      <xdr:row>12</xdr:row>
      <xdr:rowOff>56950</xdr:rowOff>
    </xdr:to>
    <xdr:pic>
      <xdr:nvPicPr>
        <xdr:cNvPr id="1335" name="図 72" descr="クリックすると新しいウィンドウで開きます">
          <a:extLst>
            <a:ext uri="{FF2B5EF4-FFF2-40B4-BE49-F238E27FC236}">
              <a16:creationId xmlns:a16="http://schemas.microsoft.com/office/drawing/2014/main" id="{A9A22D16-EC55-443B-9718-952C2881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41488">
          <a:off x="5010595" y="1945634"/>
          <a:ext cx="185404" cy="16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673187</xdr:colOff>
      <xdr:row>10</xdr:row>
      <xdr:rowOff>99631</xdr:rowOff>
    </xdr:from>
    <xdr:ext cx="321512" cy="141507"/>
    <xdr:sp macro="" textlink="">
      <xdr:nvSpPr>
        <xdr:cNvPr id="1336" name="Text Box 1004">
          <a:extLst>
            <a:ext uri="{FF2B5EF4-FFF2-40B4-BE49-F238E27FC236}">
              <a16:creationId xmlns:a16="http://schemas.microsoft.com/office/drawing/2014/main" id="{4C8BE135-D93B-43E6-A23B-9652ECB9AE5F}"/>
            </a:ext>
          </a:extLst>
        </xdr:cNvPr>
        <xdr:cNvSpPr txBox="1">
          <a:spLocks noChangeArrowheads="1"/>
        </xdr:cNvSpPr>
      </xdr:nvSpPr>
      <xdr:spPr bwMode="auto">
        <a:xfrm>
          <a:off x="5010237" y="1814131"/>
          <a:ext cx="321512" cy="141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7</xdr:col>
      <xdr:colOff>640205</xdr:colOff>
      <xdr:row>9</xdr:row>
      <xdr:rowOff>41637</xdr:rowOff>
    </xdr:from>
    <xdr:to>
      <xdr:col>8</xdr:col>
      <xdr:colOff>192586</xdr:colOff>
      <xdr:row>9</xdr:row>
      <xdr:rowOff>109301</xdr:rowOff>
    </xdr:to>
    <xdr:sp macro="" textlink="">
      <xdr:nvSpPr>
        <xdr:cNvPr id="1337" name="Line 952">
          <a:extLst>
            <a:ext uri="{FF2B5EF4-FFF2-40B4-BE49-F238E27FC236}">
              <a16:creationId xmlns:a16="http://schemas.microsoft.com/office/drawing/2014/main" id="{E0B6975B-8E78-4001-81C0-8D20AF739010}"/>
            </a:ext>
          </a:extLst>
        </xdr:cNvPr>
        <xdr:cNvSpPr>
          <a:spLocks noChangeShapeType="1"/>
        </xdr:cNvSpPr>
      </xdr:nvSpPr>
      <xdr:spPr bwMode="auto">
        <a:xfrm flipV="1">
          <a:off x="4977255" y="1584687"/>
          <a:ext cx="250881" cy="67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20820</xdr:colOff>
      <xdr:row>9</xdr:row>
      <xdr:rowOff>0</xdr:rowOff>
    </xdr:from>
    <xdr:to>
      <xdr:col>8</xdr:col>
      <xdr:colOff>23419</xdr:colOff>
      <xdr:row>9</xdr:row>
      <xdr:rowOff>88483</xdr:rowOff>
    </xdr:to>
    <xdr:sp macro="" textlink="">
      <xdr:nvSpPr>
        <xdr:cNvPr id="1338" name="Line 950">
          <a:extLst>
            <a:ext uri="{FF2B5EF4-FFF2-40B4-BE49-F238E27FC236}">
              <a16:creationId xmlns:a16="http://schemas.microsoft.com/office/drawing/2014/main" id="{DE91FCA7-839B-4BCD-B180-BD977533FEE9}"/>
            </a:ext>
          </a:extLst>
        </xdr:cNvPr>
        <xdr:cNvSpPr>
          <a:spLocks noChangeShapeType="1"/>
        </xdr:cNvSpPr>
      </xdr:nvSpPr>
      <xdr:spPr bwMode="auto">
        <a:xfrm flipV="1">
          <a:off x="5056370" y="1543050"/>
          <a:ext cx="2599" cy="88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677552</xdr:colOff>
      <xdr:row>12</xdr:row>
      <xdr:rowOff>82500</xdr:rowOff>
    </xdr:from>
    <xdr:to>
      <xdr:col>8</xdr:col>
      <xdr:colOff>287392</xdr:colOff>
      <xdr:row>13</xdr:row>
      <xdr:rowOff>138736</xdr:rowOff>
    </xdr:to>
    <xdr:pic>
      <xdr:nvPicPr>
        <xdr:cNvPr id="1339" name="図 1338">
          <a:extLst>
            <a:ext uri="{FF2B5EF4-FFF2-40B4-BE49-F238E27FC236}">
              <a16:creationId xmlns:a16="http://schemas.microsoft.com/office/drawing/2014/main" id="{D6104FC1-E80E-4828-9E99-FDF805E2B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20294228">
          <a:off x="5014602" y="2139900"/>
          <a:ext cx="308340" cy="227686"/>
        </a:xfrm>
        <a:prstGeom prst="rect">
          <a:avLst/>
        </a:prstGeom>
      </xdr:spPr>
    </xdr:pic>
    <xdr:clientData/>
  </xdr:twoCellAnchor>
  <xdr:twoCellAnchor editAs="oneCell">
    <xdr:from>
      <xdr:col>8</xdr:col>
      <xdr:colOff>216566</xdr:colOff>
      <xdr:row>10</xdr:row>
      <xdr:rowOff>167683</xdr:rowOff>
    </xdr:from>
    <xdr:to>
      <xdr:col>8</xdr:col>
      <xdr:colOff>478717</xdr:colOff>
      <xdr:row>12</xdr:row>
      <xdr:rowOff>44195</xdr:rowOff>
    </xdr:to>
    <xdr:pic>
      <xdr:nvPicPr>
        <xdr:cNvPr id="1340" name="図 1339">
          <a:extLst>
            <a:ext uri="{FF2B5EF4-FFF2-40B4-BE49-F238E27FC236}">
              <a16:creationId xmlns:a16="http://schemas.microsoft.com/office/drawing/2014/main" id="{8268821B-8C6D-4C4F-A451-9AC3FD21F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19667028">
          <a:off x="5252116" y="1882183"/>
          <a:ext cx="262151" cy="219412"/>
        </a:xfrm>
        <a:prstGeom prst="rect">
          <a:avLst/>
        </a:prstGeom>
      </xdr:spPr>
    </xdr:pic>
    <xdr:clientData/>
  </xdr:twoCellAnchor>
  <xdr:twoCellAnchor>
    <xdr:from>
      <xdr:col>7</xdr:col>
      <xdr:colOff>389843</xdr:colOff>
      <xdr:row>15</xdr:row>
      <xdr:rowOff>94448</xdr:rowOff>
    </xdr:from>
    <xdr:to>
      <xdr:col>7</xdr:col>
      <xdr:colOff>653086</xdr:colOff>
      <xdr:row>16</xdr:row>
      <xdr:rowOff>46220</xdr:rowOff>
    </xdr:to>
    <xdr:sp macro="" textlink="">
      <xdr:nvSpPr>
        <xdr:cNvPr id="1341" name="AutoShape 1653">
          <a:extLst>
            <a:ext uri="{FF2B5EF4-FFF2-40B4-BE49-F238E27FC236}">
              <a16:creationId xmlns:a16="http://schemas.microsoft.com/office/drawing/2014/main" id="{1E85485A-830E-4782-AD39-0796ECE9483F}"/>
            </a:ext>
          </a:extLst>
        </xdr:cNvPr>
        <xdr:cNvSpPr>
          <a:spLocks/>
        </xdr:cNvSpPr>
      </xdr:nvSpPr>
      <xdr:spPr bwMode="auto">
        <a:xfrm rot="5400000">
          <a:off x="4796904" y="2596187"/>
          <a:ext cx="123222" cy="26324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371569</xdr:colOff>
      <xdr:row>16</xdr:row>
      <xdr:rowOff>16553</xdr:rowOff>
    </xdr:from>
    <xdr:ext cx="310733" cy="153312"/>
    <xdr:sp macro="" textlink="">
      <xdr:nvSpPr>
        <xdr:cNvPr id="1342" name="Text Box 709">
          <a:extLst>
            <a:ext uri="{FF2B5EF4-FFF2-40B4-BE49-F238E27FC236}">
              <a16:creationId xmlns:a16="http://schemas.microsoft.com/office/drawing/2014/main" id="{3DC28379-DDC3-4464-88B3-AEA23AB23415}"/>
            </a:ext>
          </a:extLst>
        </xdr:cNvPr>
        <xdr:cNvSpPr txBox="1">
          <a:spLocks noChangeArrowheads="1"/>
        </xdr:cNvSpPr>
      </xdr:nvSpPr>
      <xdr:spPr bwMode="auto">
        <a:xfrm flipV="1">
          <a:off x="4708619" y="2759753"/>
          <a:ext cx="310733" cy="153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oneCellAnchor>
  <xdr:twoCellAnchor>
    <xdr:from>
      <xdr:col>7</xdr:col>
      <xdr:colOff>648213</xdr:colOff>
      <xdr:row>12</xdr:row>
      <xdr:rowOff>160201</xdr:rowOff>
    </xdr:from>
    <xdr:to>
      <xdr:col>8</xdr:col>
      <xdr:colOff>101432</xdr:colOff>
      <xdr:row>15</xdr:row>
      <xdr:rowOff>75281</xdr:rowOff>
    </xdr:to>
    <xdr:sp macro="" textlink="">
      <xdr:nvSpPr>
        <xdr:cNvPr id="1343" name="AutoShape 1653">
          <a:extLst>
            <a:ext uri="{FF2B5EF4-FFF2-40B4-BE49-F238E27FC236}">
              <a16:creationId xmlns:a16="http://schemas.microsoft.com/office/drawing/2014/main" id="{1B24FCBB-ADE9-4B19-9C48-F96F0D4AB4F4}"/>
            </a:ext>
          </a:extLst>
        </xdr:cNvPr>
        <xdr:cNvSpPr>
          <a:spLocks/>
        </xdr:cNvSpPr>
      </xdr:nvSpPr>
      <xdr:spPr bwMode="auto">
        <a:xfrm rot="10800000" flipH="1">
          <a:off x="4985263" y="2217601"/>
          <a:ext cx="151719" cy="429430"/>
        </a:xfrm>
        <a:prstGeom prst="rightBrace">
          <a:avLst>
            <a:gd name="adj1" fmla="val 42094"/>
            <a:gd name="adj2" fmla="val 363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88149</xdr:colOff>
      <xdr:row>14</xdr:row>
      <xdr:rowOff>55679</xdr:rowOff>
    </xdr:from>
    <xdr:ext cx="309145" cy="143694"/>
    <xdr:sp macro="" textlink="">
      <xdr:nvSpPr>
        <xdr:cNvPr id="1344" name="Text Box 709">
          <a:extLst>
            <a:ext uri="{FF2B5EF4-FFF2-40B4-BE49-F238E27FC236}">
              <a16:creationId xmlns:a16="http://schemas.microsoft.com/office/drawing/2014/main" id="{E16A283B-C52B-4D89-8480-1ED0354232AD}"/>
            </a:ext>
          </a:extLst>
        </xdr:cNvPr>
        <xdr:cNvSpPr txBox="1">
          <a:spLocks noChangeArrowheads="1"/>
        </xdr:cNvSpPr>
      </xdr:nvSpPr>
      <xdr:spPr bwMode="auto">
        <a:xfrm flipV="1">
          <a:off x="5123699" y="2455979"/>
          <a:ext cx="309145" cy="1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70921</xdr:colOff>
      <xdr:row>11</xdr:row>
      <xdr:rowOff>59454</xdr:rowOff>
    </xdr:from>
    <xdr:to>
      <xdr:col>8</xdr:col>
      <xdr:colOff>396837</xdr:colOff>
      <xdr:row>13</xdr:row>
      <xdr:rowOff>30932</xdr:rowOff>
    </xdr:to>
    <xdr:pic>
      <xdr:nvPicPr>
        <xdr:cNvPr id="1345" name="図 1344">
          <a:extLst>
            <a:ext uri="{FF2B5EF4-FFF2-40B4-BE49-F238E27FC236}">
              <a16:creationId xmlns:a16="http://schemas.microsoft.com/office/drawing/2014/main" id="{601F557C-0638-4728-B975-01EC8CBD3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19364369">
          <a:off x="5106471" y="1945404"/>
          <a:ext cx="325916" cy="314378"/>
        </a:xfrm>
        <a:prstGeom prst="rect">
          <a:avLst/>
        </a:prstGeom>
      </xdr:spPr>
    </xdr:pic>
    <xdr:clientData/>
  </xdr:twoCellAnchor>
  <xdr:twoCellAnchor>
    <xdr:from>
      <xdr:col>5</xdr:col>
      <xdr:colOff>14653</xdr:colOff>
      <xdr:row>13</xdr:row>
      <xdr:rowOff>156305</xdr:rowOff>
    </xdr:from>
    <xdr:to>
      <xdr:col>5</xdr:col>
      <xdr:colOff>167936</xdr:colOff>
      <xdr:row>14</xdr:row>
      <xdr:rowOff>139784</xdr:rowOff>
    </xdr:to>
    <xdr:sp macro="" textlink="">
      <xdr:nvSpPr>
        <xdr:cNvPr id="1346" name="Oval 1295">
          <a:extLst>
            <a:ext uri="{FF2B5EF4-FFF2-40B4-BE49-F238E27FC236}">
              <a16:creationId xmlns:a16="http://schemas.microsoft.com/office/drawing/2014/main" id="{900ADF38-F060-451B-922A-C8D73F744290}"/>
            </a:ext>
          </a:extLst>
        </xdr:cNvPr>
        <xdr:cNvSpPr>
          <a:spLocks noChangeArrowheads="1"/>
        </xdr:cNvSpPr>
      </xdr:nvSpPr>
      <xdr:spPr bwMode="auto">
        <a:xfrm>
          <a:off x="2954703" y="2385155"/>
          <a:ext cx="153283" cy="1549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oneCellAnchor>
    <xdr:from>
      <xdr:col>6</xdr:col>
      <xdr:colOff>210039</xdr:colOff>
      <xdr:row>12</xdr:row>
      <xdr:rowOff>32687</xdr:rowOff>
    </xdr:from>
    <xdr:ext cx="424230" cy="115490"/>
    <xdr:sp macro="" textlink="">
      <xdr:nvSpPr>
        <xdr:cNvPr id="1347" name="Text Box 638">
          <a:extLst>
            <a:ext uri="{FF2B5EF4-FFF2-40B4-BE49-F238E27FC236}">
              <a16:creationId xmlns:a16="http://schemas.microsoft.com/office/drawing/2014/main" id="{909E0F24-96C7-48A0-BD4C-764CCC6C2B9D}"/>
            </a:ext>
          </a:extLst>
        </xdr:cNvPr>
        <xdr:cNvSpPr txBox="1">
          <a:spLocks noChangeArrowheads="1"/>
        </xdr:cNvSpPr>
      </xdr:nvSpPr>
      <xdr:spPr bwMode="auto">
        <a:xfrm>
          <a:off x="3848589" y="2090087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5</xdr:col>
      <xdr:colOff>302161</xdr:colOff>
      <xdr:row>15</xdr:row>
      <xdr:rowOff>87926</xdr:rowOff>
    </xdr:from>
    <xdr:ext cx="509088" cy="155648"/>
    <xdr:sp macro="" textlink="">
      <xdr:nvSpPr>
        <xdr:cNvPr id="1348" name="Text Box 1620">
          <a:extLst>
            <a:ext uri="{FF2B5EF4-FFF2-40B4-BE49-F238E27FC236}">
              <a16:creationId xmlns:a16="http://schemas.microsoft.com/office/drawing/2014/main" id="{E4E65277-FCF2-42BD-8245-A3C20462B3D0}"/>
            </a:ext>
          </a:extLst>
        </xdr:cNvPr>
        <xdr:cNvSpPr txBox="1">
          <a:spLocks noChangeArrowheads="1"/>
        </xdr:cNvSpPr>
      </xdr:nvSpPr>
      <xdr:spPr bwMode="auto">
        <a:xfrm>
          <a:off x="3242211" y="2659676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←岩出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210045</xdr:colOff>
      <xdr:row>14</xdr:row>
      <xdr:rowOff>146538</xdr:rowOff>
    </xdr:from>
    <xdr:ext cx="405419" cy="58617"/>
    <xdr:sp macro="" textlink="">
      <xdr:nvSpPr>
        <xdr:cNvPr id="1349" name="Text Box 638">
          <a:extLst>
            <a:ext uri="{FF2B5EF4-FFF2-40B4-BE49-F238E27FC236}">
              <a16:creationId xmlns:a16="http://schemas.microsoft.com/office/drawing/2014/main" id="{ABFCC957-4DEA-4018-9DFE-EAE7A0D7DC18}"/>
            </a:ext>
          </a:extLst>
        </xdr:cNvPr>
        <xdr:cNvSpPr txBox="1">
          <a:spLocks noChangeArrowheads="1"/>
        </xdr:cNvSpPr>
      </xdr:nvSpPr>
      <xdr:spPr bwMode="auto">
        <a:xfrm>
          <a:off x="3150095" y="2546838"/>
          <a:ext cx="405419" cy="5861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6</xdr:col>
      <xdr:colOff>185618</xdr:colOff>
      <xdr:row>13</xdr:row>
      <xdr:rowOff>117230</xdr:rowOff>
    </xdr:from>
    <xdr:ext cx="424230" cy="115490"/>
    <xdr:sp macro="" textlink="">
      <xdr:nvSpPr>
        <xdr:cNvPr id="1350" name="Text Box 638">
          <a:extLst>
            <a:ext uri="{FF2B5EF4-FFF2-40B4-BE49-F238E27FC236}">
              <a16:creationId xmlns:a16="http://schemas.microsoft.com/office/drawing/2014/main" id="{4F29A43F-0191-40ED-8D94-4824D6BF7F9B}"/>
            </a:ext>
          </a:extLst>
        </xdr:cNvPr>
        <xdr:cNvSpPr txBox="1">
          <a:spLocks noChangeArrowheads="1"/>
        </xdr:cNvSpPr>
      </xdr:nvSpPr>
      <xdr:spPr bwMode="auto">
        <a:xfrm>
          <a:off x="3824168" y="2346080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twoCellAnchor>
    <xdr:from>
      <xdr:col>5</xdr:col>
      <xdr:colOff>297083</xdr:colOff>
      <xdr:row>13</xdr:row>
      <xdr:rowOff>116235</xdr:rowOff>
    </xdr:from>
    <xdr:to>
      <xdr:col>5</xdr:col>
      <xdr:colOff>469399</xdr:colOff>
      <xdr:row>14</xdr:row>
      <xdr:rowOff>117100</xdr:rowOff>
    </xdr:to>
    <xdr:sp macro="" textlink="">
      <xdr:nvSpPr>
        <xdr:cNvPr id="1351" name="六角形 1350">
          <a:extLst>
            <a:ext uri="{FF2B5EF4-FFF2-40B4-BE49-F238E27FC236}">
              <a16:creationId xmlns:a16="http://schemas.microsoft.com/office/drawing/2014/main" id="{C512D644-9550-4627-B61F-86141F6AE928}"/>
            </a:ext>
          </a:extLst>
        </xdr:cNvPr>
        <xdr:cNvSpPr/>
      </xdr:nvSpPr>
      <xdr:spPr bwMode="auto">
        <a:xfrm>
          <a:off x="3237133" y="2345085"/>
          <a:ext cx="172316" cy="1723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5</xdr:col>
      <xdr:colOff>226844</xdr:colOff>
      <xdr:row>12</xdr:row>
      <xdr:rowOff>146540</xdr:rowOff>
    </xdr:from>
    <xdr:ext cx="249805" cy="131888"/>
    <xdr:sp macro="" textlink="">
      <xdr:nvSpPr>
        <xdr:cNvPr id="1352" name="Text Box 992">
          <a:extLst>
            <a:ext uri="{FF2B5EF4-FFF2-40B4-BE49-F238E27FC236}">
              <a16:creationId xmlns:a16="http://schemas.microsoft.com/office/drawing/2014/main" id="{5C942E7C-5BCA-454C-B546-CFD4D6731B3B}"/>
            </a:ext>
          </a:extLst>
        </xdr:cNvPr>
        <xdr:cNvSpPr txBox="1">
          <a:spLocks noChangeArrowheads="1"/>
        </xdr:cNvSpPr>
      </xdr:nvSpPr>
      <xdr:spPr bwMode="auto">
        <a:xfrm>
          <a:off x="3166894" y="2203940"/>
          <a:ext cx="249805" cy="131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268657</xdr:colOff>
      <xdr:row>11</xdr:row>
      <xdr:rowOff>73270</xdr:rowOff>
    </xdr:from>
    <xdr:to>
      <xdr:col>5</xdr:col>
      <xdr:colOff>440973</xdr:colOff>
      <xdr:row>12</xdr:row>
      <xdr:rowOff>74136</xdr:rowOff>
    </xdr:to>
    <xdr:sp macro="" textlink="">
      <xdr:nvSpPr>
        <xdr:cNvPr id="1353" name="六角形 1352">
          <a:extLst>
            <a:ext uri="{FF2B5EF4-FFF2-40B4-BE49-F238E27FC236}">
              <a16:creationId xmlns:a16="http://schemas.microsoft.com/office/drawing/2014/main" id="{F50DE290-9576-40CE-B9E0-CA561F5B2EF9}"/>
            </a:ext>
          </a:extLst>
        </xdr:cNvPr>
        <xdr:cNvSpPr/>
      </xdr:nvSpPr>
      <xdr:spPr bwMode="auto">
        <a:xfrm>
          <a:off x="3208707" y="1959220"/>
          <a:ext cx="172316" cy="172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6</xdr:col>
      <xdr:colOff>185619</xdr:colOff>
      <xdr:row>11</xdr:row>
      <xdr:rowOff>14655</xdr:rowOff>
    </xdr:from>
    <xdr:to>
      <xdr:col>6</xdr:col>
      <xdr:colOff>357935</xdr:colOff>
      <xdr:row>12</xdr:row>
      <xdr:rowOff>15521</xdr:rowOff>
    </xdr:to>
    <xdr:sp macro="" textlink="">
      <xdr:nvSpPr>
        <xdr:cNvPr id="1354" name="六角形 1353">
          <a:extLst>
            <a:ext uri="{FF2B5EF4-FFF2-40B4-BE49-F238E27FC236}">
              <a16:creationId xmlns:a16="http://schemas.microsoft.com/office/drawing/2014/main" id="{A90ED15B-D021-43C1-A557-301067BD09AE}"/>
            </a:ext>
          </a:extLst>
        </xdr:cNvPr>
        <xdr:cNvSpPr/>
      </xdr:nvSpPr>
      <xdr:spPr bwMode="auto">
        <a:xfrm>
          <a:off x="3824169" y="1900605"/>
          <a:ext cx="172316" cy="172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6</xdr:col>
      <xdr:colOff>107464</xdr:colOff>
      <xdr:row>15</xdr:row>
      <xdr:rowOff>4885</xdr:rowOff>
    </xdr:from>
    <xdr:ext cx="267989" cy="143817"/>
    <xdr:sp macro="" textlink="">
      <xdr:nvSpPr>
        <xdr:cNvPr id="1355" name="Text Box 992">
          <a:extLst>
            <a:ext uri="{FF2B5EF4-FFF2-40B4-BE49-F238E27FC236}">
              <a16:creationId xmlns:a16="http://schemas.microsoft.com/office/drawing/2014/main" id="{68071DB2-BA7E-47B5-B375-7BD3A3394331}"/>
            </a:ext>
          </a:extLst>
        </xdr:cNvPr>
        <xdr:cNvSpPr txBox="1">
          <a:spLocks noChangeArrowheads="1"/>
        </xdr:cNvSpPr>
      </xdr:nvSpPr>
      <xdr:spPr bwMode="auto">
        <a:xfrm>
          <a:off x="3746014" y="2576635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589947</xdr:colOff>
      <xdr:row>10</xdr:row>
      <xdr:rowOff>30844</xdr:rowOff>
    </xdr:from>
    <xdr:to>
      <xdr:col>6</xdr:col>
      <xdr:colOff>68389</xdr:colOff>
      <xdr:row>11</xdr:row>
      <xdr:rowOff>14648</xdr:rowOff>
    </xdr:to>
    <xdr:sp macro="" textlink="">
      <xdr:nvSpPr>
        <xdr:cNvPr id="1356" name="六角形 1355">
          <a:extLst>
            <a:ext uri="{FF2B5EF4-FFF2-40B4-BE49-F238E27FC236}">
              <a16:creationId xmlns:a16="http://schemas.microsoft.com/office/drawing/2014/main" id="{D3DA099C-011B-4198-873D-0F9631259FEB}"/>
            </a:ext>
          </a:extLst>
        </xdr:cNvPr>
        <xdr:cNvSpPr/>
      </xdr:nvSpPr>
      <xdr:spPr bwMode="auto">
        <a:xfrm>
          <a:off x="3529997" y="1745344"/>
          <a:ext cx="176942" cy="1552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5</xdr:col>
      <xdr:colOff>508006</xdr:colOff>
      <xdr:row>9</xdr:row>
      <xdr:rowOff>53724</xdr:rowOff>
    </xdr:from>
    <xdr:ext cx="267989" cy="143817"/>
    <xdr:sp macro="" textlink="">
      <xdr:nvSpPr>
        <xdr:cNvPr id="1357" name="Text Box 992">
          <a:extLst>
            <a:ext uri="{FF2B5EF4-FFF2-40B4-BE49-F238E27FC236}">
              <a16:creationId xmlns:a16="http://schemas.microsoft.com/office/drawing/2014/main" id="{5EAC3560-1C8D-4FF9-BBFE-C456946907DD}"/>
            </a:ext>
          </a:extLst>
        </xdr:cNvPr>
        <xdr:cNvSpPr txBox="1">
          <a:spLocks noChangeArrowheads="1"/>
        </xdr:cNvSpPr>
      </xdr:nvSpPr>
      <xdr:spPr bwMode="auto">
        <a:xfrm>
          <a:off x="3448056" y="1596774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620345</xdr:colOff>
      <xdr:row>11</xdr:row>
      <xdr:rowOff>151420</xdr:rowOff>
    </xdr:from>
    <xdr:to>
      <xdr:col>6</xdr:col>
      <xdr:colOff>102576</xdr:colOff>
      <xdr:row>14</xdr:row>
      <xdr:rowOff>78152</xdr:rowOff>
    </xdr:to>
    <xdr:sp macro="" textlink="">
      <xdr:nvSpPr>
        <xdr:cNvPr id="1358" name="AutoShape 1653">
          <a:extLst>
            <a:ext uri="{FF2B5EF4-FFF2-40B4-BE49-F238E27FC236}">
              <a16:creationId xmlns:a16="http://schemas.microsoft.com/office/drawing/2014/main" id="{76CA54AD-252C-45F5-92BB-4D90D672839D}"/>
            </a:ext>
          </a:extLst>
        </xdr:cNvPr>
        <xdr:cNvSpPr>
          <a:spLocks/>
        </xdr:cNvSpPr>
      </xdr:nvSpPr>
      <xdr:spPr bwMode="auto">
        <a:xfrm flipH="1">
          <a:off x="3560395" y="2037370"/>
          <a:ext cx="180731" cy="441082"/>
        </a:xfrm>
        <a:prstGeom prst="rightBrace">
          <a:avLst>
            <a:gd name="adj1" fmla="val 42094"/>
            <a:gd name="adj2" fmla="val 489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402881</xdr:colOff>
      <xdr:row>12</xdr:row>
      <xdr:rowOff>100076</xdr:rowOff>
    </xdr:from>
    <xdr:ext cx="366346" cy="190500"/>
    <xdr:sp macro="" textlink="">
      <xdr:nvSpPr>
        <xdr:cNvPr id="1359" name="Text Box 1193">
          <a:extLst>
            <a:ext uri="{FF2B5EF4-FFF2-40B4-BE49-F238E27FC236}">
              <a16:creationId xmlns:a16="http://schemas.microsoft.com/office/drawing/2014/main" id="{7A30DDD1-8DFD-41E1-8C42-D8E75BDB1C78}"/>
            </a:ext>
          </a:extLst>
        </xdr:cNvPr>
        <xdr:cNvSpPr txBox="1">
          <a:spLocks noChangeArrowheads="1"/>
        </xdr:cNvSpPr>
      </xdr:nvSpPr>
      <xdr:spPr bwMode="auto">
        <a:xfrm>
          <a:off x="3342931" y="2157476"/>
          <a:ext cx="36634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527291</xdr:colOff>
      <xdr:row>15</xdr:row>
      <xdr:rowOff>100917</xdr:rowOff>
    </xdr:from>
    <xdr:ext cx="143880" cy="240697"/>
    <xdr:sp macro="" textlink="">
      <xdr:nvSpPr>
        <xdr:cNvPr id="1360" name="Text Box 1004">
          <a:extLst>
            <a:ext uri="{FF2B5EF4-FFF2-40B4-BE49-F238E27FC236}">
              <a16:creationId xmlns:a16="http://schemas.microsoft.com/office/drawing/2014/main" id="{E27347E6-35A1-44B4-B132-190DAB761AB5}"/>
            </a:ext>
          </a:extLst>
        </xdr:cNvPr>
        <xdr:cNvSpPr txBox="1">
          <a:spLocks noChangeArrowheads="1"/>
        </xdr:cNvSpPr>
      </xdr:nvSpPr>
      <xdr:spPr bwMode="auto">
        <a:xfrm>
          <a:off x="6261341" y="2672667"/>
          <a:ext cx="143880" cy="240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10</xdr:col>
      <xdr:colOff>398153</xdr:colOff>
      <xdr:row>13</xdr:row>
      <xdr:rowOff>138417</xdr:rowOff>
    </xdr:from>
    <xdr:to>
      <xdr:col>10</xdr:col>
      <xdr:colOff>574835</xdr:colOff>
      <xdr:row>14</xdr:row>
      <xdr:rowOff>107442</xdr:rowOff>
    </xdr:to>
    <xdr:sp macro="" textlink="">
      <xdr:nvSpPr>
        <xdr:cNvPr id="1361" name="六角形 1360">
          <a:extLst>
            <a:ext uri="{FF2B5EF4-FFF2-40B4-BE49-F238E27FC236}">
              <a16:creationId xmlns:a16="http://schemas.microsoft.com/office/drawing/2014/main" id="{1C377590-CC1D-4289-8BE4-3FAC98FC00A4}"/>
            </a:ext>
          </a:extLst>
        </xdr:cNvPr>
        <xdr:cNvSpPr/>
      </xdr:nvSpPr>
      <xdr:spPr bwMode="auto">
        <a:xfrm>
          <a:off x="6830703" y="2367267"/>
          <a:ext cx="176682" cy="1404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9</xdr:col>
      <xdr:colOff>231091</xdr:colOff>
      <xdr:row>14</xdr:row>
      <xdr:rowOff>52258</xdr:rowOff>
    </xdr:from>
    <xdr:ext cx="476250" cy="171450"/>
    <xdr:sp macro="" textlink="">
      <xdr:nvSpPr>
        <xdr:cNvPr id="1362" name="Text Box 273">
          <a:extLst>
            <a:ext uri="{FF2B5EF4-FFF2-40B4-BE49-F238E27FC236}">
              <a16:creationId xmlns:a16="http://schemas.microsoft.com/office/drawing/2014/main" id="{541FD2F6-D7E5-4BFA-A2D1-3A39851CD3CA}"/>
            </a:ext>
          </a:extLst>
        </xdr:cNvPr>
        <xdr:cNvSpPr txBox="1">
          <a:spLocks noChangeArrowheads="1"/>
        </xdr:cNvSpPr>
      </xdr:nvSpPr>
      <xdr:spPr bwMode="auto">
        <a:xfrm>
          <a:off x="5965141" y="2452558"/>
          <a:ext cx="47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oneCellAnchor>
    <xdr:from>
      <xdr:col>9</xdr:col>
      <xdr:colOff>668226</xdr:colOff>
      <xdr:row>9</xdr:row>
      <xdr:rowOff>99680</xdr:rowOff>
    </xdr:from>
    <xdr:ext cx="295349" cy="247390"/>
    <xdr:grpSp>
      <xdr:nvGrpSpPr>
        <xdr:cNvPr id="1363" name="Group 6672">
          <a:extLst>
            <a:ext uri="{FF2B5EF4-FFF2-40B4-BE49-F238E27FC236}">
              <a16:creationId xmlns:a16="http://schemas.microsoft.com/office/drawing/2014/main" id="{E057CD89-F244-4F09-9D34-3F61CE69D5A1}"/>
            </a:ext>
          </a:extLst>
        </xdr:cNvPr>
        <xdr:cNvGrpSpPr>
          <a:grpSpLocks/>
        </xdr:cNvGrpSpPr>
      </xdr:nvGrpSpPr>
      <xdr:grpSpPr bwMode="auto">
        <a:xfrm>
          <a:off x="6301164" y="1629542"/>
          <a:ext cx="295349" cy="247390"/>
          <a:chOff x="536" y="110"/>
          <a:chExt cx="46" cy="44"/>
        </a:xfrm>
      </xdr:grpSpPr>
      <xdr:pic>
        <xdr:nvPicPr>
          <xdr:cNvPr id="1364" name="Picture 6673" descr="route2">
            <a:extLst>
              <a:ext uri="{FF2B5EF4-FFF2-40B4-BE49-F238E27FC236}">
                <a16:creationId xmlns:a16="http://schemas.microsoft.com/office/drawing/2014/main" id="{D6952D86-1013-4C5E-85B5-4D7FBD456F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5" name="Text Box 6674">
            <a:extLst>
              <a:ext uri="{FF2B5EF4-FFF2-40B4-BE49-F238E27FC236}">
                <a16:creationId xmlns:a16="http://schemas.microsoft.com/office/drawing/2014/main" id="{33CE9C14-FE76-443E-A320-FF3B8D5E74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29631</xdr:colOff>
      <xdr:row>19</xdr:row>
      <xdr:rowOff>79458</xdr:rowOff>
    </xdr:from>
    <xdr:to>
      <xdr:col>7</xdr:col>
      <xdr:colOff>197730</xdr:colOff>
      <xdr:row>20</xdr:row>
      <xdr:rowOff>44657</xdr:rowOff>
    </xdr:to>
    <xdr:sp macro="" textlink="">
      <xdr:nvSpPr>
        <xdr:cNvPr id="1366" name="六角形 1365">
          <a:extLst>
            <a:ext uri="{FF2B5EF4-FFF2-40B4-BE49-F238E27FC236}">
              <a16:creationId xmlns:a16="http://schemas.microsoft.com/office/drawing/2014/main" id="{EFC25D84-917F-4BE1-ACE0-9B889F899F1B}"/>
            </a:ext>
          </a:extLst>
        </xdr:cNvPr>
        <xdr:cNvSpPr/>
      </xdr:nvSpPr>
      <xdr:spPr bwMode="auto">
        <a:xfrm>
          <a:off x="4366681" y="3337008"/>
          <a:ext cx="168099" cy="13664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220593</xdr:colOff>
      <xdr:row>19</xdr:row>
      <xdr:rowOff>78608</xdr:rowOff>
    </xdr:from>
    <xdr:to>
      <xdr:col>7</xdr:col>
      <xdr:colOff>388692</xdr:colOff>
      <xdr:row>20</xdr:row>
      <xdr:rowOff>43807</xdr:rowOff>
    </xdr:to>
    <xdr:sp macro="" textlink="">
      <xdr:nvSpPr>
        <xdr:cNvPr id="1367" name="六角形 1366">
          <a:extLst>
            <a:ext uri="{FF2B5EF4-FFF2-40B4-BE49-F238E27FC236}">
              <a16:creationId xmlns:a16="http://schemas.microsoft.com/office/drawing/2014/main" id="{2610F9A3-FE9F-4D94-8467-AB38AFED6DE3}"/>
            </a:ext>
          </a:extLst>
        </xdr:cNvPr>
        <xdr:cNvSpPr/>
      </xdr:nvSpPr>
      <xdr:spPr bwMode="auto">
        <a:xfrm>
          <a:off x="4557643" y="3336158"/>
          <a:ext cx="168099" cy="13664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402166</xdr:colOff>
      <xdr:row>20</xdr:row>
      <xdr:rowOff>13755</xdr:rowOff>
    </xdr:from>
    <xdr:to>
      <xdr:col>2</xdr:col>
      <xdr:colOff>413808</xdr:colOff>
      <xdr:row>24</xdr:row>
      <xdr:rowOff>143931</xdr:rowOff>
    </xdr:to>
    <xdr:sp macro="" textlink="">
      <xdr:nvSpPr>
        <xdr:cNvPr id="1368" name="Line 781">
          <a:extLst>
            <a:ext uri="{FF2B5EF4-FFF2-40B4-BE49-F238E27FC236}">
              <a16:creationId xmlns:a16="http://schemas.microsoft.com/office/drawing/2014/main" id="{654A2E5C-EB25-4B9E-AEF1-E09DF508EF97}"/>
            </a:ext>
          </a:extLst>
        </xdr:cNvPr>
        <xdr:cNvSpPr>
          <a:spLocks noChangeShapeType="1"/>
        </xdr:cNvSpPr>
      </xdr:nvSpPr>
      <xdr:spPr bwMode="auto">
        <a:xfrm flipV="1">
          <a:off x="1246716" y="3442755"/>
          <a:ext cx="11642" cy="8159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309033</xdr:colOff>
      <xdr:row>20</xdr:row>
      <xdr:rowOff>55031</xdr:rowOff>
    </xdr:from>
    <xdr:to>
      <xdr:col>2</xdr:col>
      <xdr:colOff>480483</xdr:colOff>
      <xdr:row>22</xdr:row>
      <xdr:rowOff>159806</xdr:rowOff>
    </xdr:to>
    <xdr:grpSp>
      <xdr:nvGrpSpPr>
        <xdr:cNvPr id="1369" name="Group 795">
          <a:extLst>
            <a:ext uri="{FF2B5EF4-FFF2-40B4-BE49-F238E27FC236}">
              <a16:creationId xmlns:a16="http://schemas.microsoft.com/office/drawing/2014/main" id="{8F6BA165-7A83-40A6-87AF-A0BC09936132}"/>
            </a:ext>
          </a:extLst>
        </xdr:cNvPr>
        <xdr:cNvGrpSpPr>
          <a:grpSpLocks/>
        </xdr:cNvGrpSpPr>
      </xdr:nvGrpSpPr>
      <xdr:grpSpPr bwMode="auto">
        <a:xfrm>
          <a:off x="1141371" y="3454723"/>
          <a:ext cx="171450" cy="444745"/>
          <a:chOff x="851" y="295"/>
          <a:chExt cx="18" cy="47"/>
        </a:xfrm>
      </xdr:grpSpPr>
      <xdr:sp macro="" textlink="">
        <xdr:nvSpPr>
          <xdr:cNvPr id="1370" name="Freeform 796">
            <a:extLst>
              <a:ext uri="{FF2B5EF4-FFF2-40B4-BE49-F238E27FC236}">
                <a16:creationId xmlns:a16="http://schemas.microsoft.com/office/drawing/2014/main" id="{9C082C3D-3848-4E48-A8AB-1FA1785675FC}"/>
              </a:ext>
            </a:extLst>
          </xdr:cNvPr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1" name="Freeform 797">
            <a:extLst>
              <a:ext uri="{FF2B5EF4-FFF2-40B4-BE49-F238E27FC236}">
                <a16:creationId xmlns:a16="http://schemas.microsoft.com/office/drawing/2014/main" id="{A22688EB-0285-42B6-B46F-97F53DEB29ED}"/>
              </a:ext>
            </a:extLst>
          </xdr:cNvPr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681566</xdr:colOff>
      <xdr:row>23</xdr:row>
      <xdr:rowOff>35982</xdr:rowOff>
    </xdr:from>
    <xdr:to>
      <xdr:col>2</xdr:col>
      <xdr:colOff>440266</xdr:colOff>
      <xdr:row>23</xdr:row>
      <xdr:rowOff>169332</xdr:rowOff>
    </xdr:to>
    <xdr:sp macro="" textlink="">
      <xdr:nvSpPr>
        <xdr:cNvPr id="1372" name="Oval 782">
          <a:extLst>
            <a:ext uri="{FF2B5EF4-FFF2-40B4-BE49-F238E27FC236}">
              <a16:creationId xmlns:a16="http://schemas.microsoft.com/office/drawing/2014/main" id="{D081058F-663B-4E75-BF3F-1A85AE739234}"/>
            </a:ext>
          </a:extLst>
        </xdr:cNvPr>
        <xdr:cNvSpPr>
          <a:spLocks noChangeArrowheads="1"/>
        </xdr:cNvSpPr>
      </xdr:nvSpPr>
      <xdr:spPr bwMode="auto">
        <a:xfrm>
          <a:off x="827616" y="3979332"/>
          <a:ext cx="45720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28984</xdr:colOff>
      <xdr:row>27</xdr:row>
      <xdr:rowOff>101778</xdr:rowOff>
    </xdr:from>
    <xdr:to>
      <xdr:col>5</xdr:col>
      <xdr:colOff>199074</xdr:colOff>
      <xdr:row>28</xdr:row>
      <xdr:rowOff>57734</xdr:rowOff>
    </xdr:to>
    <xdr:sp macro="" textlink="">
      <xdr:nvSpPr>
        <xdr:cNvPr id="1375" name="六角形 1374">
          <a:extLst>
            <a:ext uri="{FF2B5EF4-FFF2-40B4-BE49-F238E27FC236}">
              <a16:creationId xmlns:a16="http://schemas.microsoft.com/office/drawing/2014/main" id="{D5D7D562-84A5-4BE6-B5F0-72A5172CA6F6}"/>
            </a:ext>
          </a:extLst>
        </xdr:cNvPr>
        <xdr:cNvSpPr/>
      </xdr:nvSpPr>
      <xdr:spPr bwMode="auto">
        <a:xfrm>
          <a:off x="2969034" y="4730928"/>
          <a:ext cx="170090" cy="12740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342899</xdr:colOff>
      <xdr:row>30</xdr:row>
      <xdr:rowOff>46565</xdr:rowOff>
    </xdr:from>
    <xdr:to>
      <xdr:col>10</xdr:col>
      <xdr:colOff>406398</xdr:colOff>
      <xdr:row>30</xdr:row>
      <xdr:rowOff>121916</xdr:rowOff>
    </xdr:to>
    <xdr:sp macro="" textlink="">
      <xdr:nvSpPr>
        <xdr:cNvPr id="1376" name="Text Box 1490">
          <a:extLst>
            <a:ext uri="{FF2B5EF4-FFF2-40B4-BE49-F238E27FC236}">
              <a16:creationId xmlns:a16="http://schemas.microsoft.com/office/drawing/2014/main" id="{E4F901E6-A81F-4579-BC3C-B5D04A25E327}"/>
            </a:ext>
          </a:extLst>
        </xdr:cNvPr>
        <xdr:cNvSpPr txBox="1">
          <a:spLocks noChangeArrowheads="1"/>
        </xdr:cNvSpPr>
      </xdr:nvSpPr>
      <xdr:spPr bwMode="auto">
        <a:xfrm>
          <a:off x="6076949" y="5190065"/>
          <a:ext cx="761999" cy="753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黒川峠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329m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695325</xdr:colOff>
      <xdr:row>37</xdr:row>
      <xdr:rowOff>159807</xdr:rowOff>
    </xdr:from>
    <xdr:to>
      <xdr:col>10</xdr:col>
      <xdr:colOff>148166</xdr:colOff>
      <xdr:row>38</xdr:row>
      <xdr:rowOff>118533</xdr:rowOff>
    </xdr:to>
    <xdr:sp macro="" textlink="">
      <xdr:nvSpPr>
        <xdr:cNvPr id="1377" name="AutoShape 149">
          <a:extLst>
            <a:ext uri="{FF2B5EF4-FFF2-40B4-BE49-F238E27FC236}">
              <a16:creationId xmlns:a16="http://schemas.microsoft.com/office/drawing/2014/main" id="{C020A122-B758-4FA4-BB42-C514544A07A5}"/>
            </a:ext>
          </a:extLst>
        </xdr:cNvPr>
        <xdr:cNvSpPr>
          <a:spLocks noChangeArrowheads="1"/>
        </xdr:cNvSpPr>
      </xdr:nvSpPr>
      <xdr:spPr bwMode="auto">
        <a:xfrm>
          <a:off x="6429375" y="6503457"/>
          <a:ext cx="151341" cy="1301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508000</xdr:colOff>
      <xdr:row>39</xdr:row>
      <xdr:rowOff>105830</xdr:rowOff>
    </xdr:from>
    <xdr:to>
      <xdr:col>5</xdr:col>
      <xdr:colOff>668864</xdr:colOff>
      <xdr:row>40</xdr:row>
      <xdr:rowOff>12698</xdr:rowOff>
    </xdr:to>
    <xdr:sp macro="" textlink="">
      <xdr:nvSpPr>
        <xdr:cNvPr id="1378" name="Text Box 1140">
          <a:extLst>
            <a:ext uri="{FF2B5EF4-FFF2-40B4-BE49-F238E27FC236}">
              <a16:creationId xmlns:a16="http://schemas.microsoft.com/office/drawing/2014/main" id="{E44BE1BB-2E40-4C87-8EEC-05445556291F}"/>
            </a:ext>
          </a:extLst>
        </xdr:cNvPr>
        <xdr:cNvSpPr txBox="1">
          <a:spLocks noChangeArrowheads="1"/>
        </xdr:cNvSpPr>
      </xdr:nvSpPr>
      <xdr:spPr bwMode="auto">
        <a:xfrm>
          <a:off x="3448050" y="6792380"/>
          <a:ext cx="160864" cy="78318"/>
        </a:xfrm>
        <a:prstGeom prst="rect">
          <a:avLst/>
        </a:prstGeom>
        <a:solidFill>
          <a:schemeClr val="bg1">
            <a:alpha val="48000"/>
          </a:schemeClr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482597</xdr:colOff>
      <xdr:row>60</xdr:row>
      <xdr:rowOff>143934</xdr:rowOff>
    </xdr:from>
    <xdr:ext cx="204326" cy="215900"/>
    <xdr:sp macro="" textlink="">
      <xdr:nvSpPr>
        <xdr:cNvPr id="1388" name="Text Box 1620">
          <a:extLst>
            <a:ext uri="{FF2B5EF4-FFF2-40B4-BE49-F238E27FC236}">
              <a16:creationId xmlns:a16="http://schemas.microsoft.com/office/drawing/2014/main" id="{4589DB1F-A474-4804-8FC8-B008FC7BDD26}"/>
            </a:ext>
          </a:extLst>
        </xdr:cNvPr>
        <xdr:cNvSpPr txBox="1">
          <a:spLocks noChangeArrowheads="1"/>
        </xdr:cNvSpPr>
      </xdr:nvSpPr>
      <xdr:spPr bwMode="auto">
        <a:xfrm flipH="1">
          <a:off x="5518147" y="10430934"/>
          <a:ext cx="204326" cy="2159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 editAs="oneCell">
    <xdr:from>
      <xdr:col>13</xdr:col>
      <xdr:colOff>5267</xdr:colOff>
      <xdr:row>1</xdr:row>
      <xdr:rowOff>164068</xdr:rowOff>
    </xdr:from>
    <xdr:to>
      <xdr:col>13</xdr:col>
      <xdr:colOff>389348</xdr:colOff>
      <xdr:row>6</xdr:row>
      <xdr:rowOff>88784</xdr:rowOff>
    </xdr:to>
    <xdr:pic>
      <xdr:nvPicPr>
        <xdr:cNvPr id="1389" name="図 1388">
          <a:extLst>
            <a:ext uri="{FF2B5EF4-FFF2-40B4-BE49-F238E27FC236}">
              <a16:creationId xmlns:a16="http://schemas.microsoft.com/office/drawing/2014/main" id="{14596FCA-CC14-4C5A-8C77-222392F10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3575095">
          <a:off x="9731375" y="534460"/>
          <a:ext cx="781966" cy="384081"/>
        </a:xfrm>
        <a:prstGeom prst="rect">
          <a:avLst/>
        </a:prstGeom>
      </xdr:spPr>
    </xdr:pic>
    <xdr:clientData/>
  </xdr:twoCellAnchor>
  <xdr:oneCellAnchor>
    <xdr:from>
      <xdr:col>13</xdr:col>
      <xdr:colOff>560926</xdr:colOff>
      <xdr:row>13</xdr:row>
      <xdr:rowOff>165101</xdr:rowOff>
    </xdr:from>
    <xdr:ext cx="587367" cy="136524"/>
    <xdr:sp macro="" textlink="">
      <xdr:nvSpPr>
        <xdr:cNvPr id="1390" name="Text Box 1455">
          <a:extLst>
            <a:ext uri="{FF2B5EF4-FFF2-40B4-BE49-F238E27FC236}">
              <a16:creationId xmlns:a16="http://schemas.microsoft.com/office/drawing/2014/main" id="{13413256-D8C2-43D8-AE91-D58111755F44}"/>
            </a:ext>
          </a:extLst>
        </xdr:cNvPr>
        <xdr:cNvSpPr txBox="1">
          <a:spLocks noChangeArrowheads="1"/>
        </xdr:cNvSpPr>
      </xdr:nvSpPr>
      <xdr:spPr bwMode="auto">
        <a:xfrm>
          <a:off x="10485976" y="2393951"/>
          <a:ext cx="587367" cy="13652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</a:t>
          </a:r>
        </a:p>
      </xdr:txBody>
    </xdr:sp>
    <xdr:clientData/>
  </xdr:oneCellAnchor>
  <xdr:twoCellAnchor>
    <xdr:from>
      <xdr:col>14</xdr:col>
      <xdr:colOff>438141</xdr:colOff>
      <xdr:row>13</xdr:row>
      <xdr:rowOff>147250</xdr:rowOff>
    </xdr:from>
    <xdr:to>
      <xdr:col>14</xdr:col>
      <xdr:colOff>590542</xdr:colOff>
      <xdr:row>14</xdr:row>
      <xdr:rowOff>120036</xdr:rowOff>
    </xdr:to>
    <xdr:sp macro="" textlink="">
      <xdr:nvSpPr>
        <xdr:cNvPr id="1391" name="Oval 587">
          <a:extLst>
            <a:ext uri="{FF2B5EF4-FFF2-40B4-BE49-F238E27FC236}">
              <a16:creationId xmlns:a16="http://schemas.microsoft.com/office/drawing/2014/main" id="{D93E25B7-9380-40BB-B82B-38524792EF71}"/>
            </a:ext>
          </a:extLst>
        </xdr:cNvPr>
        <xdr:cNvSpPr>
          <a:spLocks noChangeArrowheads="1"/>
        </xdr:cNvSpPr>
      </xdr:nvSpPr>
      <xdr:spPr bwMode="auto">
        <a:xfrm>
          <a:off x="11061691" y="2376100"/>
          <a:ext cx="152401" cy="1442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215896</xdr:colOff>
      <xdr:row>22</xdr:row>
      <xdr:rowOff>59264</xdr:rowOff>
    </xdr:from>
    <xdr:ext cx="334433" cy="334810"/>
    <xdr:pic>
      <xdr:nvPicPr>
        <xdr:cNvPr id="1394" name="図 1393" descr="クリックすると新しいウィンドウで開きます">
          <a:extLst>
            <a:ext uri="{FF2B5EF4-FFF2-40B4-BE49-F238E27FC236}">
              <a16:creationId xmlns:a16="http://schemas.microsoft.com/office/drawing/2014/main" id="{1804E4BA-6D93-4B78-ACE6-67E1BB78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46946" y="3831164"/>
          <a:ext cx="334433" cy="33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79178</xdr:colOff>
      <xdr:row>20</xdr:row>
      <xdr:rowOff>90578</xdr:rowOff>
    </xdr:from>
    <xdr:ext cx="342900" cy="317990"/>
    <xdr:grpSp>
      <xdr:nvGrpSpPr>
        <xdr:cNvPr id="1397" name="Group 6672">
          <a:extLst>
            <a:ext uri="{FF2B5EF4-FFF2-40B4-BE49-F238E27FC236}">
              <a16:creationId xmlns:a16="http://schemas.microsoft.com/office/drawing/2014/main" id="{CE1B8D15-8FCC-4797-8A34-DC73E696D26D}"/>
            </a:ext>
          </a:extLst>
        </xdr:cNvPr>
        <xdr:cNvGrpSpPr>
          <a:grpSpLocks/>
        </xdr:cNvGrpSpPr>
      </xdr:nvGrpSpPr>
      <xdr:grpSpPr bwMode="auto">
        <a:xfrm>
          <a:off x="7083716" y="3490270"/>
          <a:ext cx="342900" cy="317990"/>
          <a:chOff x="536" y="110"/>
          <a:chExt cx="46" cy="44"/>
        </a:xfrm>
      </xdr:grpSpPr>
      <xdr:pic>
        <xdr:nvPicPr>
          <xdr:cNvPr id="1398" name="Picture 6673" descr="route2">
            <a:extLst>
              <a:ext uri="{FF2B5EF4-FFF2-40B4-BE49-F238E27FC236}">
                <a16:creationId xmlns:a16="http://schemas.microsoft.com/office/drawing/2014/main" id="{CA433A44-AAC7-4756-9679-873FE3ACA3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9" name="Text Box 6674">
            <a:extLst>
              <a:ext uri="{FF2B5EF4-FFF2-40B4-BE49-F238E27FC236}">
                <a16:creationId xmlns:a16="http://schemas.microsoft.com/office/drawing/2014/main" id="{7CC8D12B-D955-4F8C-B9F5-7BCB20B893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17</xdr:col>
      <xdr:colOff>0</xdr:colOff>
      <xdr:row>20</xdr:row>
      <xdr:rowOff>62175</xdr:rowOff>
    </xdr:from>
    <xdr:ext cx="206366" cy="109579"/>
    <xdr:sp macro="" textlink="">
      <xdr:nvSpPr>
        <xdr:cNvPr id="1400" name="Text Box 699">
          <a:extLst>
            <a:ext uri="{FF2B5EF4-FFF2-40B4-BE49-F238E27FC236}">
              <a16:creationId xmlns:a16="http://schemas.microsoft.com/office/drawing/2014/main" id="{44B34BF0-9CED-4A88-AF0E-9D0901AE2105}"/>
            </a:ext>
          </a:extLst>
        </xdr:cNvPr>
        <xdr:cNvSpPr txBox="1">
          <a:spLocks noChangeArrowheads="1"/>
        </xdr:cNvSpPr>
      </xdr:nvSpPr>
      <xdr:spPr bwMode="auto">
        <a:xfrm>
          <a:off x="11322050" y="3491175"/>
          <a:ext cx="206366" cy="10957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三谷</a:t>
          </a:r>
        </a:p>
      </xdr:txBody>
    </xdr:sp>
    <xdr:clientData/>
  </xdr:oneCellAnchor>
  <xdr:twoCellAnchor>
    <xdr:from>
      <xdr:col>15</xdr:col>
      <xdr:colOff>446219</xdr:colOff>
      <xdr:row>18</xdr:row>
      <xdr:rowOff>105920</xdr:rowOff>
    </xdr:from>
    <xdr:to>
      <xdr:col>15</xdr:col>
      <xdr:colOff>564030</xdr:colOff>
      <xdr:row>19</xdr:row>
      <xdr:rowOff>29885</xdr:rowOff>
    </xdr:to>
    <xdr:sp macro="" textlink="">
      <xdr:nvSpPr>
        <xdr:cNvPr id="1401" name="六角形 1400">
          <a:extLst>
            <a:ext uri="{FF2B5EF4-FFF2-40B4-BE49-F238E27FC236}">
              <a16:creationId xmlns:a16="http://schemas.microsoft.com/office/drawing/2014/main" id="{2F4FF20A-EFEF-4716-A11E-08388C5FB941}"/>
            </a:ext>
          </a:extLst>
        </xdr:cNvPr>
        <xdr:cNvSpPr/>
      </xdr:nvSpPr>
      <xdr:spPr bwMode="auto">
        <a:xfrm>
          <a:off x="10371269" y="3192020"/>
          <a:ext cx="117811" cy="954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573616</xdr:colOff>
      <xdr:row>20</xdr:row>
      <xdr:rowOff>21168</xdr:rowOff>
    </xdr:from>
    <xdr:to>
      <xdr:col>18</xdr:col>
      <xdr:colOff>51237</xdr:colOff>
      <xdr:row>21</xdr:row>
      <xdr:rowOff>2415</xdr:rowOff>
    </xdr:to>
    <xdr:sp macro="" textlink="">
      <xdr:nvSpPr>
        <xdr:cNvPr id="1402" name="六角形 1401">
          <a:extLst>
            <a:ext uri="{FF2B5EF4-FFF2-40B4-BE49-F238E27FC236}">
              <a16:creationId xmlns:a16="http://schemas.microsoft.com/office/drawing/2014/main" id="{B2E76C45-AD58-4B61-AD44-16FCFD42BD22}"/>
            </a:ext>
          </a:extLst>
        </xdr:cNvPr>
        <xdr:cNvSpPr/>
      </xdr:nvSpPr>
      <xdr:spPr bwMode="auto">
        <a:xfrm>
          <a:off x="11895666" y="3450168"/>
          <a:ext cx="176121" cy="1526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292211</xdr:colOff>
      <xdr:row>21</xdr:row>
      <xdr:rowOff>23814</xdr:rowOff>
    </xdr:from>
    <xdr:to>
      <xdr:col>20</xdr:col>
      <xdr:colOff>468332</xdr:colOff>
      <xdr:row>22</xdr:row>
      <xdr:rowOff>5060</xdr:rowOff>
    </xdr:to>
    <xdr:sp macro="" textlink="">
      <xdr:nvSpPr>
        <xdr:cNvPr id="1403" name="六角形 1402">
          <a:extLst>
            <a:ext uri="{FF2B5EF4-FFF2-40B4-BE49-F238E27FC236}">
              <a16:creationId xmlns:a16="http://schemas.microsoft.com/office/drawing/2014/main" id="{1633F6E6-E996-486B-AB87-4D04888AB32C}"/>
            </a:ext>
          </a:extLst>
        </xdr:cNvPr>
        <xdr:cNvSpPr/>
      </xdr:nvSpPr>
      <xdr:spPr bwMode="auto">
        <a:xfrm>
          <a:off x="13708854" y="3643314"/>
          <a:ext cx="176121" cy="1536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226224</xdr:colOff>
      <xdr:row>20</xdr:row>
      <xdr:rowOff>78675</xdr:rowOff>
    </xdr:from>
    <xdr:ext cx="284076" cy="96081"/>
    <xdr:sp macro="" textlink="">
      <xdr:nvSpPr>
        <xdr:cNvPr id="1404" name="Text Box 1301">
          <a:extLst>
            <a:ext uri="{FF2B5EF4-FFF2-40B4-BE49-F238E27FC236}">
              <a16:creationId xmlns:a16="http://schemas.microsoft.com/office/drawing/2014/main" id="{47B71865-051F-491D-8A32-C0994FF6060A}"/>
            </a:ext>
          </a:extLst>
        </xdr:cNvPr>
        <xdr:cNvSpPr txBox="1">
          <a:spLocks noChangeArrowheads="1"/>
        </xdr:cNvSpPr>
      </xdr:nvSpPr>
      <xdr:spPr bwMode="auto">
        <a:xfrm>
          <a:off x="11548274" y="3507675"/>
          <a:ext cx="284076" cy="960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東渋田</a:t>
          </a:r>
        </a:p>
      </xdr:txBody>
    </xdr:sp>
    <xdr:clientData/>
  </xdr:oneCellAnchor>
  <xdr:twoCellAnchor>
    <xdr:from>
      <xdr:col>19</xdr:col>
      <xdr:colOff>313531</xdr:colOff>
      <xdr:row>19</xdr:row>
      <xdr:rowOff>11905</xdr:rowOff>
    </xdr:from>
    <xdr:to>
      <xdr:col>20</xdr:col>
      <xdr:colOff>55562</xdr:colOff>
      <xdr:row>24</xdr:row>
      <xdr:rowOff>23812</xdr:rowOff>
    </xdr:to>
    <xdr:sp macro="" textlink="">
      <xdr:nvSpPr>
        <xdr:cNvPr id="1405" name="Line 886">
          <a:extLst>
            <a:ext uri="{FF2B5EF4-FFF2-40B4-BE49-F238E27FC236}">
              <a16:creationId xmlns:a16="http://schemas.microsoft.com/office/drawing/2014/main" id="{1B603787-7348-4871-9B83-3E2A23272DDE}"/>
            </a:ext>
          </a:extLst>
        </xdr:cNvPr>
        <xdr:cNvSpPr>
          <a:spLocks noChangeShapeType="1"/>
        </xdr:cNvSpPr>
      </xdr:nvSpPr>
      <xdr:spPr bwMode="auto">
        <a:xfrm flipH="1" flipV="1">
          <a:off x="13032581" y="3269455"/>
          <a:ext cx="440531" cy="869157"/>
        </a:xfrm>
        <a:custGeom>
          <a:avLst/>
          <a:gdLst>
            <a:gd name="connsiteX0" fmla="*/ 0 w 424656"/>
            <a:gd name="connsiteY0" fmla="*/ 0 h 849313"/>
            <a:gd name="connsiteX1" fmla="*/ 424656 w 424656"/>
            <a:gd name="connsiteY1" fmla="*/ 849313 h 849313"/>
            <a:gd name="connsiteX0" fmla="*/ 0 w 424656"/>
            <a:gd name="connsiteY0" fmla="*/ 0 h 849313"/>
            <a:gd name="connsiteX1" fmla="*/ 396875 w 424656"/>
            <a:gd name="connsiteY1" fmla="*/ 579438 h 849313"/>
            <a:gd name="connsiteX2" fmla="*/ 424656 w 424656"/>
            <a:gd name="connsiteY2" fmla="*/ 849313 h 849313"/>
            <a:gd name="connsiteX0" fmla="*/ 0 w 424656"/>
            <a:gd name="connsiteY0" fmla="*/ 0 h 849313"/>
            <a:gd name="connsiteX1" fmla="*/ 396875 w 424656"/>
            <a:gd name="connsiteY1" fmla="*/ 579438 h 849313"/>
            <a:gd name="connsiteX2" fmla="*/ 424656 w 424656"/>
            <a:gd name="connsiteY2" fmla="*/ 849313 h 849313"/>
            <a:gd name="connsiteX0" fmla="*/ 0 w 424656"/>
            <a:gd name="connsiteY0" fmla="*/ 0 h 849313"/>
            <a:gd name="connsiteX1" fmla="*/ 396875 w 424656"/>
            <a:gd name="connsiteY1" fmla="*/ 579438 h 849313"/>
            <a:gd name="connsiteX2" fmla="*/ 424656 w 424656"/>
            <a:gd name="connsiteY2" fmla="*/ 849313 h 849313"/>
            <a:gd name="connsiteX0" fmla="*/ 0 w 424656"/>
            <a:gd name="connsiteY0" fmla="*/ 0 h 849313"/>
            <a:gd name="connsiteX1" fmla="*/ 396875 w 424656"/>
            <a:gd name="connsiteY1" fmla="*/ 579438 h 849313"/>
            <a:gd name="connsiteX2" fmla="*/ 424656 w 424656"/>
            <a:gd name="connsiteY2" fmla="*/ 849313 h 849313"/>
            <a:gd name="connsiteX0" fmla="*/ 0 w 416719"/>
            <a:gd name="connsiteY0" fmla="*/ 0 h 877095"/>
            <a:gd name="connsiteX1" fmla="*/ 396875 w 416719"/>
            <a:gd name="connsiteY1" fmla="*/ 579438 h 877095"/>
            <a:gd name="connsiteX2" fmla="*/ 416719 w 416719"/>
            <a:gd name="connsiteY2" fmla="*/ 877095 h 877095"/>
            <a:gd name="connsiteX0" fmla="*/ 0 w 440531"/>
            <a:gd name="connsiteY0" fmla="*/ 0 h 865188"/>
            <a:gd name="connsiteX1" fmla="*/ 420687 w 440531"/>
            <a:gd name="connsiteY1" fmla="*/ 567531 h 865188"/>
            <a:gd name="connsiteX2" fmla="*/ 440531 w 440531"/>
            <a:gd name="connsiteY2" fmla="*/ 865188 h 865188"/>
            <a:gd name="connsiteX0" fmla="*/ 0 w 440531"/>
            <a:gd name="connsiteY0" fmla="*/ 0 h 865188"/>
            <a:gd name="connsiteX1" fmla="*/ 420687 w 440531"/>
            <a:gd name="connsiteY1" fmla="*/ 567531 h 865188"/>
            <a:gd name="connsiteX2" fmla="*/ 440531 w 440531"/>
            <a:gd name="connsiteY2" fmla="*/ 865188 h 865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40531" h="865188">
              <a:moveTo>
                <a:pt x="0" y="0"/>
              </a:moveTo>
              <a:cubicBezTo>
                <a:pt x="168010" y="142875"/>
                <a:pt x="407458" y="238124"/>
                <a:pt x="420687" y="567531"/>
              </a:cubicBezTo>
              <a:cubicBezTo>
                <a:pt x="423333" y="723635"/>
                <a:pt x="425979" y="736866"/>
                <a:pt x="440531" y="86518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169236</xdr:colOff>
      <xdr:row>22</xdr:row>
      <xdr:rowOff>83608</xdr:rowOff>
    </xdr:from>
    <xdr:to>
      <xdr:col>16</xdr:col>
      <xdr:colOff>320693</xdr:colOff>
      <xdr:row>23</xdr:row>
      <xdr:rowOff>61383</xdr:rowOff>
    </xdr:to>
    <xdr:sp macro="" textlink="">
      <xdr:nvSpPr>
        <xdr:cNvPr id="1406" name="Oval 599">
          <a:extLst>
            <a:ext uri="{FF2B5EF4-FFF2-40B4-BE49-F238E27FC236}">
              <a16:creationId xmlns:a16="http://schemas.microsoft.com/office/drawing/2014/main" id="{C95176B8-B3BE-45F9-A764-10921E755362}"/>
            </a:ext>
          </a:extLst>
        </xdr:cNvPr>
        <xdr:cNvSpPr>
          <a:spLocks noChangeArrowheads="1"/>
        </xdr:cNvSpPr>
      </xdr:nvSpPr>
      <xdr:spPr bwMode="auto">
        <a:xfrm>
          <a:off x="10792786" y="3855508"/>
          <a:ext cx="151457" cy="149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193692</xdr:colOff>
      <xdr:row>23</xdr:row>
      <xdr:rowOff>78254</xdr:rowOff>
    </xdr:from>
    <xdr:to>
      <xdr:col>16</xdr:col>
      <xdr:colOff>318576</xdr:colOff>
      <xdr:row>24</xdr:row>
      <xdr:rowOff>21104</xdr:rowOff>
    </xdr:to>
    <xdr:sp macro="" textlink="">
      <xdr:nvSpPr>
        <xdr:cNvPr id="1407" name="AutoShape 583">
          <a:extLst>
            <a:ext uri="{FF2B5EF4-FFF2-40B4-BE49-F238E27FC236}">
              <a16:creationId xmlns:a16="http://schemas.microsoft.com/office/drawing/2014/main" id="{1DDF95C2-4A94-4962-8FF9-5704662EC6AB}"/>
            </a:ext>
          </a:extLst>
        </xdr:cNvPr>
        <xdr:cNvSpPr>
          <a:spLocks noChangeArrowheads="1"/>
        </xdr:cNvSpPr>
      </xdr:nvSpPr>
      <xdr:spPr bwMode="auto">
        <a:xfrm>
          <a:off x="10817242" y="4021604"/>
          <a:ext cx="12488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660171</xdr:colOff>
      <xdr:row>22</xdr:row>
      <xdr:rowOff>81632</xdr:rowOff>
    </xdr:from>
    <xdr:to>
      <xdr:col>16</xdr:col>
      <xdr:colOff>104591</xdr:colOff>
      <xdr:row>23</xdr:row>
      <xdr:rowOff>18674</xdr:rowOff>
    </xdr:to>
    <xdr:sp macro="" textlink="">
      <xdr:nvSpPr>
        <xdr:cNvPr id="1408" name="六角形 1407">
          <a:extLst>
            <a:ext uri="{FF2B5EF4-FFF2-40B4-BE49-F238E27FC236}">
              <a16:creationId xmlns:a16="http://schemas.microsoft.com/office/drawing/2014/main" id="{B57458DB-BE4C-47CB-B1BB-EB4D90C3AF29}"/>
            </a:ext>
          </a:extLst>
        </xdr:cNvPr>
        <xdr:cNvSpPr/>
      </xdr:nvSpPr>
      <xdr:spPr bwMode="auto">
        <a:xfrm>
          <a:off x="10585221" y="3853532"/>
          <a:ext cx="142920" cy="1084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341534</xdr:colOff>
      <xdr:row>34</xdr:row>
      <xdr:rowOff>168087</xdr:rowOff>
    </xdr:from>
    <xdr:to>
      <xdr:col>14</xdr:col>
      <xdr:colOff>343650</xdr:colOff>
      <xdr:row>38</xdr:row>
      <xdr:rowOff>53073</xdr:rowOff>
    </xdr:to>
    <xdr:sp macro="" textlink="">
      <xdr:nvSpPr>
        <xdr:cNvPr id="1409" name="Line 72">
          <a:extLst>
            <a:ext uri="{FF2B5EF4-FFF2-40B4-BE49-F238E27FC236}">
              <a16:creationId xmlns:a16="http://schemas.microsoft.com/office/drawing/2014/main" id="{C0D8D520-2690-4635-9800-8808B363B5B0}"/>
            </a:ext>
          </a:extLst>
        </xdr:cNvPr>
        <xdr:cNvSpPr>
          <a:spLocks noChangeShapeType="1"/>
        </xdr:cNvSpPr>
      </xdr:nvSpPr>
      <xdr:spPr bwMode="auto">
        <a:xfrm flipV="1">
          <a:off x="9568084" y="5997387"/>
          <a:ext cx="2116" cy="5707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255381</xdr:colOff>
      <xdr:row>38</xdr:row>
      <xdr:rowOff>28206</xdr:rowOff>
    </xdr:from>
    <xdr:to>
      <xdr:col>14</xdr:col>
      <xdr:colOff>429732</xdr:colOff>
      <xdr:row>39</xdr:row>
      <xdr:rowOff>42372</xdr:rowOff>
    </xdr:to>
    <xdr:sp macro="" textlink="">
      <xdr:nvSpPr>
        <xdr:cNvPr id="1410" name="Oval 1295">
          <a:extLst>
            <a:ext uri="{FF2B5EF4-FFF2-40B4-BE49-F238E27FC236}">
              <a16:creationId xmlns:a16="http://schemas.microsoft.com/office/drawing/2014/main" id="{5BBA90B2-5A88-43BB-A815-4674FD0DE96E}"/>
            </a:ext>
          </a:extLst>
        </xdr:cNvPr>
        <xdr:cNvSpPr>
          <a:spLocks noChangeArrowheads="1"/>
        </xdr:cNvSpPr>
      </xdr:nvSpPr>
      <xdr:spPr bwMode="auto">
        <a:xfrm>
          <a:off x="9481931" y="6543306"/>
          <a:ext cx="174351" cy="1856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145677</xdr:colOff>
      <xdr:row>36</xdr:row>
      <xdr:rowOff>156882</xdr:rowOff>
    </xdr:from>
    <xdr:to>
      <xdr:col>14</xdr:col>
      <xdr:colOff>347382</xdr:colOff>
      <xdr:row>40</xdr:row>
      <xdr:rowOff>111805</xdr:rowOff>
    </xdr:to>
    <xdr:sp macro="" textlink="">
      <xdr:nvSpPr>
        <xdr:cNvPr id="1411" name="Freeform 652">
          <a:extLst>
            <a:ext uri="{FF2B5EF4-FFF2-40B4-BE49-F238E27FC236}">
              <a16:creationId xmlns:a16="http://schemas.microsoft.com/office/drawing/2014/main" id="{553873AD-163E-4052-8F12-53B81DE9E5A6}"/>
            </a:ext>
          </a:extLst>
        </xdr:cNvPr>
        <xdr:cNvSpPr>
          <a:spLocks/>
        </xdr:cNvSpPr>
      </xdr:nvSpPr>
      <xdr:spPr bwMode="auto">
        <a:xfrm flipH="1">
          <a:off x="9372227" y="6329082"/>
          <a:ext cx="201705" cy="640723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0 w 10829"/>
            <a:gd name="connsiteY0" fmla="*/ 12817 h 12817"/>
            <a:gd name="connsiteX1" fmla="*/ 0 w 10829"/>
            <a:gd name="connsiteY1" fmla="*/ 2817 h 12817"/>
            <a:gd name="connsiteX2" fmla="*/ 10829 w 10829"/>
            <a:gd name="connsiteY2" fmla="*/ 0 h 12817"/>
            <a:gd name="connsiteX0" fmla="*/ 0 w 9585"/>
            <a:gd name="connsiteY0" fmla="*/ 10000 h 10000"/>
            <a:gd name="connsiteX1" fmla="*/ 0 w 9585"/>
            <a:gd name="connsiteY1" fmla="*/ 0 h 10000"/>
            <a:gd name="connsiteX2" fmla="*/ 9585 w 958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85" h="10000">
              <a:moveTo>
                <a:pt x="0" y="10000"/>
              </a:moveTo>
              <a:lnTo>
                <a:pt x="0" y="0"/>
              </a:lnTo>
              <a:lnTo>
                <a:pt x="95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279586</xdr:colOff>
      <xdr:row>39</xdr:row>
      <xdr:rowOff>56152</xdr:rowOff>
    </xdr:from>
    <xdr:to>
      <xdr:col>14</xdr:col>
      <xdr:colOff>420101</xdr:colOff>
      <xdr:row>39</xdr:row>
      <xdr:rowOff>167355</xdr:rowOff>
    </xdr:to>
    <xdr:sp macro="" textlink="">
      <xdr:nvSpPr>
        <xdr:cNvPr id="1412" name="AutoShape 605">
          <a:extLst>
            <a:ext uri="{FF2B5EF4-FFF2-40B4-BE49-F238E27FC236}">
              <a16:creationId xmlns:a16="http://schemas.microsoft.com/office/drawing/2014/main" id="{EA6F56D9-1AD7-4574-B040-5DEE82681442}"/>
            </a:ext>
          </a:extLst>
        </xdr:cNvPr>
        <xdr:cNvSpPr>
          <a:spLocks noChangeArrowheads="1"/>
        </xdr:cNvSpPr>
      </xdr:nvSpPr>
      <xdr:spPr bwMode="auto">
        <a:xfrm>
          <a:off x="9506136" y="6742702"/>
          <a:ext cx="140515" cy="1112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82984</xdr:colOff>
      <xdr:row>34</xdr:row>
      <xdr:rowOff>16741</xdr:rowOff>
    </xdr:from>
    <xdr:to>
      <xdr:col>20</xdr:col>
      <xdr:colOff>121084</xdr:colOff>
      <xdr:row>36</xdr:row>
      <xdr:rowOff>16741</xdr:rowOff>
    </xdr:to>
    <xdr:sp macro="" textlink="">
      <xdr:nvSpPr>
        <xdr:cNvPr id="1413" name="Freeform 714">
          <a:extLst>
            <a:ext uri="{FF2B5EF4-FFF2-40B4-BE49-F238E27FC236}">
              <a16:creationId xmlns:a16="http://schemas.microsoft.com/office/drawing/2014/main" id="{F8ACE3CA-1415-4E3D-BE8C-63F55A6E6F37}"/>
            </a:ext>
          </a:extLst>
        </xdr:cNvPr>
        <xdr:cNvSpPr>
          <a:spLocks/>
        </xdr:cNvSpPr>
      </xdr:nvSpPr>
      <xdr:spPr bwMode="auto">
        <a:xfrm>
          <a:off x="13500534" y="5846041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132918</xdr:colOff>
      <xdr:row>34</xdr:row>
      <xdr:rowOff>12628</xdr:rowOff>
    </xdr:from>
    <xdr:to>
      <xdr:col>20</xdr:col>
      <xdr:colOff>171018</xdr:colOff>
      <xdr:row>36</xdr:row>
      <xdr:rowOff>12628</xdr:rowOff>
    </xdr:to>
    <xdr:sp macro="" textlink="">
      <xdr:nvSpPr>
        <xdr:cNvPr id="1414" name="Freeform 715">
          <a:extLst>
            <a:ext uri="{FF2B5EF4-FFF2-40B4-BE49-F238E27FC236}">
              <a16:creationId xmlns:a16="http://schemas.microsoft.com/office/drawing/2014/main" id="{B142E7DF-4510-4D9A-AD01-AC5A1D76D7A4}"/>
            </a:ext>
          </a:extLst>
        </xdr:cNvPr>
        <xdr:cNvSpPr>
          <a:spLocks/>
        </xdr:cNvSpPr>
      </xdr:nvSpPr>
      <xdr:spPr bwMode="auto">
        <a:xfrm>
          <a:off x="13550468" y="5841928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238125</xdr:colOff>
      <xdr:row>35</xdr:row>
      <xdr:rowOff>95250</xdr:rowOff>
    </xdr:from>
    <xdr:to>
      <xdr:col>20</xdr:col>
      <xdr:colOff>323850</xdr:colOff>
      <xdr:row>35</xdr:row>
      <xdr:rowOff>142875</xdr:rowOff>
    </xdr:to>
    <xdr:sp macro="" textlink="">
      <xdr:nvSpPr>
        <xdr:cNvPr id="1415" name="Freeform 529">
          <a:extLst>
            <a:ext uri="{FF2B5EF4-FFF2-40B4-BE49-F238E27FC236}">
              <a16:creationId xmlns:a16="http://schemas.microsoft.com/office/drawing/2014/main" id="{B83AEBBF-796C-4A82-BC5A-3BA83BA63AC3}"/>
            </a:ext>
          </a:extLst>
        </xdr:cNvPr>
        <xdr:cNvSpPr>
          <a:spLocks/>
        </xdr:cNvSpPr>
      </xdr:nvSpPr>
      <xdr:spPr bwMode="auto">
        <a:xfrm>
          <a:off x="13655675" y="60960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35</xdr:row>
      <xdr:rowOff>38100</xdr:rowOff>
    </xdr:from>
    <xdr:to>
      <xdr:col>20</xdr:col>
      <xdr:colOff>323850</xdr:colOff>
      <xdr:row>36</xdr:row>
      <xdr:rowOff>85725</xdr:rowOff>
    </xdr:to>
    <xdr:sp macro="" textlink="">
      <xdr:nvSpPr>
        <xdr:cNvPr id="1416" name="Freeform 530">
          <a:extLst>
            <a:ext uri="{FF2B5EF4-FFF2-40B4-BE49-F238E27FC236}">
              <a16:creationId xmlns:a16="http://schemas.microsoft.com/office/drawing/2014/main" id="{6C008540-0FDD-437E-BA96-CB1D40A4FE5C}"/>
            </a:ext>
          </a:extLst>
        </xdr:cNvPr>
        <xdr:cNvSpPr>
          <a:spLocks/>
        </xdr:cNvSpPr>
      </xdr:nvSpPr>
      <xdr:spPr bwMode="auto">
        <a:xfrm>
          <a:off x="13655675" y="6038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375371</xdr:colOff>
      <xdr:row>35</xdr:row>
      <xdr:rowOff>8804</xdr:rowOff>
    </xdr:from>
    <xdr:to>
      <xdr:col>19</xdr:col>
      <xdr:colOff>387493</xdr:colOff>
      <xdr:row>40</xdr:row>
      <xdr:rowOff>40769</xdr:rowOff>
    </xdr:to>
    <xdr:sp macro="" textlink="">
      <xdr:nvSpPr>
        <xdr:cNvPr id="1418" name="Line 670">
          <a:extLst>
            <a:ext uri="{FF2B5EF4-FFF2-40B4-BE49-F238E27FC236}">
              <a16:creationId xmlns:a16="http://schemas.microsoft.com/office/drawing/2014/main" id="{FA97E84F-7A80-4EF2-9941-9BAE6A82E3A3}"/>
            </a:ext>
          </a:extLst>
        </xdr:cNvPr>
        <xdr:cNvSpPr>
          <a:spLocks noChangeShapeType="1"/>
        </xdr:cNvSpPr>
      </xdr:nvSpPr>
      <xdr:spPr bwMode="auto">
        <a:xfrm flipH="1" flipV="1">
          <a:off x="13094421" y="6009554"/>
          <a:ext cx="12122" cy="8892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288830</xdr:colOff>
      <xdr:row>35</xdr:row>
      <xdr:rowOff>135523</xdr:rowOff>
    </xdr:from>
    <xdr:to>
      <xdr:col>19</xdr:col>
      <xdr:colOff>469805</xdr:colOff>
      <xdr:row>38</xdr:row>
      <xdr:rowOff>80311</xdr:rowOff>
    </xdr:to>
    <xdr:sp macro="" textlink="">
      <xdr:nvSpPr>
        <xdr:cNvPr id="1419" name="Oval 672">
          <a:extLst>
            <a:ext uri="{FF2B5EF4-FFF2-40B4-BE49-F238E27FC236}">
              <a16:creationId xmlns:a16="http://schemas.microsoft.com/office/drawing/2014/main" id="{8966DBD0-2132-4294-B854-D8A2E61C8282}"/>
            </a:ext>
          </a:extLst>
        </xdr:cNvPr>
        <xdr:cNvSpPr>
          <a:spLocks noChangeArrowheads="1"/>
        </xdr:cNvSpPr>
      </xdr:nvSpPr>
      <xdr:spPr bwMode="auto">
        <a:xfrm>
          <a:off x="13007880" y="6136273"/>
          <a:ext cx="180975" cy="4591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348168</xdr:colOff>
      <xdr:row>47</xdr:row>
      <xdr:rowOff>124474</xdr:rowOff>
    </xdr:from>
    <xdr:to>
      <xdr:col>13</xdr:col>
      <xdr:colOff>532513</xdr:colOff>
      <xdr:row>48</xdr:row>
      <xdr:rowOff>119696</xdr:rowOff>
    </xdr:to>
    <xdr:pic>
      <xdr:nvPicPr>
        <xdr:cNvPr id="1420" name="図 72" descr="クリックすると新しいウィンドウで開きます">
          <a:extLst>
            <a:ext uri="{FF2B5EF4-FFF2-40B4-BE49-F238E27FC236}">
              <a16:creationId xmlns:a16="http://schemas.microsoft.com/office/drawing/2014/main" id="{16350486-DC15-489F-AEA1-A097B8EC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778085">
          <a:off x="8876218" y="8182624"/>
          <a:ext cx="184345" cy="166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75766</xdr:colOff>
      <xdr:row>46</xdr:row>
      <xdr:rowOff>37883</xdr:rowOff>
    </xdr:from>
    <xdr:to>
      <xdr:col>13</xdr:col>
      <xdr:colOff>593971</xdr:colOff>
      <xdr:row>48</xdr:row>
      <xdr:rowOff>60920</xdr:rowOff>
    </xdr:to>
    <xdr:pic>
      <xdr:nvPicPr>
        <xdr:cNvPr id="1421" name="図 1420">
          <a:extLst>
            <a:ext uri="{FF2B5EF4-FFF2-40B4-BE49-F238E27FC236}">
              <a16:creationId xmlns:a16="http://schemas.microsoft.com/office/drawing/2014/main" id="{ADDB9B88-4472-4AA8-AD9E-363490C97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20813803">
          <a:off x="8603816" y="7924583"/>
          <a:ext cx="518205" cy="365937"/>
        </a:xfrm>
        <a:prstGeom prst="rect">
          <a:avLst/>
        </a:prstGeom>
      </xdr:spPr>
    </xdr:pic>
    <xdr:clientData/>
  </xdr:twoCellAnchor>
  <xdr:twoCellAnchor>
    <xdr:from>
      <xdr:col>14</xdr:col>
      <xdr:colOff>15521</xdr:colOff>
      <xdr:row>48</xdr:row>
      <xdr:rowOff>24110</xdr:rowOff>
    </xdr:from>
    <xdr:to>
      <xdr:col>14</xdr:col>
      <xdr:colOff>203440</xdr:colOff>
      <xdr:row>48</xdr:row>
      <xdr:rowOff>139264</xdr:rowOff>
    </xdr:to>
    <xdr:sp macro="" textlink="">
      <xdr:nvSpPr>
        <xdr:cNvPr id="1422" name="六角形 1421">
          <a:extLst>
            <a:ext uri="{FF2B5EF4-FFF2-40B4-BE49-F238E27FC236}">
              <a16:creationId xmlns:a16="http://schemas.microsoft.com/office/drawing/2014/main" id="{2E48772B-F89A-45DF-8A8A-D547026921F1}"/>
            </a:ext>
          </a:extLst>
        </xdr:cNvPr>
        <xdr:cNvSpPr/>
      </xdr:nvSpPr>
      <xdr:spPr bwMode="auto">
        <a:xfrm>
          <a:off x="9242071" y="8253710"/>
          <a:ext cx="187919" cy="115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645823</xdr:colOff>
      <xdr:row>47</xdr:row>
      <xdr:rowOff>37881</xdr:rowOff>
    </xdr:from>
    <xdr:ext cx="267989" cy="143817"/>
    <xdr:sp macro="" textlink="">
      <xdr:nvSpPr>
        <xdr:cNvPr id="1423" name="Text Box 992">
          <a:extLst>
            <a:ext uri="{FF2B5EF4-FFF2-40B4-BE49-F238E27FC236}">
              <a16:creationId xmlns:a16="http://schemas.microsoft.com/office/drawing/2014/main" id="{92110B69-A04A-4BB6-868F-C5DC77B610B3}"/>
            </a:ext>
          </a:extLst>
        </xdr:cNvPr>
        <xdr:cNvSpPr txBox="1">
          <a:spLocks noChangeArrowheads="1"/>
        </xdr:cNvSpPr>
      </xdr:nvSpPr>
      <xdr:spPr bwMode="auto">
        <a:xfrm>
          <a:off x="9173873" y="8096031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12</xdr:col>
      <xdr:colOff>24495</xdr:colOff>
      <xdr:row>43</xdr:row>
      <xdr:rowOff>140154</xdr:rowOff>
    </xdr:from>
    <xdr:ext cx="311880" cy="165173"/>
    <xdr:sp macro="" textlink="">
      <xdr:nvSpPr>
        <xdr:cNvPr id="1424" name="Text Box 1620">
          <a:extLst>
            <a:ext uri="{FF2B5EF4-FFF2-40B4-BE49-F238E27FC236}">
              <a16:creationId xmlns:a16="http://schemas.microsoft.com/office/drawing/2014/main" id="{45AAC680-B349-4340-A7A5-4A6AD4B41463}"/>
            </a:ext>
          </a:extLst>
        </xdr:cNvPr>
        <xdr:cNvSpPr txBox="1">
          <a:spLocks noChangeArrowheads="1"/>
        </xdr:cNvSpPr>
      </xdr:nvSpPr>
      <xdr:spPr bwMode="auto">
        <a:xfrm>
          <a:off x="7853138" y="7551511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 macro="" textlink="">
      <xdr:nvSpPr>
        <xdr:cNvPr id="1425" name="Freeform 556">
          <a:extLst>
            <a:ext uri="{FF2B5EF4-FFF2-40B4-BE49-F238E27FC236}">
              <a16:creationId xmlns:a16="http://schemas.microsoft.com/office/drawing/2014/main" id="{0CBEF60B-FEE0-42E2-83BC-95C1ED9D2BF2}"/>
            </a:ext>
          </a:extLst>
        </xdr:cNvPr>
        <xdr:cNvSpPr>
          <a:spLocks/>
        </xdr:cNvSpPr>
      </xdr:nvSpPr>
      <xdr:spPr bwMode="auto">
        <a:xfrm>
          <a:off x="10861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45</xdr:row>
      <xdr:rowOff>151041</xdr:rowOff>
    </xdr:from>
    <xdr:to>
      <xdr:col>16</xdr:col>
      <xdr:colOff>342900</xdr:colOff>
      <xdr:row>47</xdr:row>
      <xdr:rowOff>45358</xdr:rowOff>
    </xdr:to>
    <xdr:sp macro="" textlink="">
      <xdr:nvSpPr>
        <xdr:cNvPr id="1426" name="Freeform 558">
          <a:extLst>
            <a:ext uri="{FF2B5EF4-FFF2-40B4-BE49-F238E27FC236}">
              <a16:creationId xmlns:a16="http://schemas.microsoft.com/office/drawing/2014/main" id="{009DDE8E-BB55-4293-82DD-89F7D1186B5F}"/>
            </a:ext>
          </a:extLst>
        </xdr:cNvPr>
        <xdr:cNvSpPr>
          <a:spLocks/>
        </xdr:cNvSpPr>
      </xdr:nvSpPr>
      <xdr:spPr bwMode="auto">
        <a:xfrm>
          <a:off x="10918825" y="7866291"/>
          <a:ext cx="47625" cy="237217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 macro="" textlink="">
      <xdr:nvSpPr>
        <xdr:cNvPr id="1427" name="Freeform 560">
          <a:extLst>
            <a:ext uri="{FF2B5EF4-FFF2-40B4-BE49-F238E27FC236}">
              <a16:creationId xmlns:a16="http://schemas.microsoft.com/office/drawing/2014/main" id="{3CB5144B-6869-4E9E-A2E6-BAF23F490E51}"/>
            </a:ext>
          </a:extLst>
        </xdr:cNvPr>
        <xdr:cNvSpPr>
          <a:spLocks/>
        </xdr:cNvSpPr>
      </xdr:nvSpPr>
      <xdr:spPr bwMode="auto">
        <a:xfrm>
          <a:off x="108235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 macro="" textlink="">
      <xdr:nvSpPr>
        <xdr:cNvPr id="1428" name="Freeform 770">
          <a:extLst>
            <a:ext uri="{FF2B5EF4-FFF2-40B4-BE49-F238E27FC236}">
              <a16:creationId xmlns:a16="http://schemas.microsoft.com/office/drawing/2014/main" id="{554DF763-D179-4BF6-9211-E8BCBC1569D1}"/>
            </a:ext>
          </a:extLst>
        </xdr:cNvPr>
        <xdr:cNvSpPr>
          <a:spLocks/>
        </xdr:cNvSpPr>
      </xdr:nvSpPr>
      <xdr:spPr bwMode="auto">
        <a:xfrm>
          <a:off x="10861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449041</xdr:colOff>
      <xdr:row>41</xdr:row>
      <xdr:rowOff>49895</xdr:rowOff>
    </xdr:from>
    <xdr:to>
      <xdr:col>11</xdr:col>
      <xdr:colOff>639195</xdr:colOff>
      <xdr:row>42</xdr:row>
      <xdr:rowOff>37684</xdr:rowOff>
    </xdr:to>
    <xdr:sp macro="" textlink="">
      <xdr:nvSpPr>
        <xdr:cNvPr id="1429" name="六角形 1428">
          <a:extLst>
            <a:ext uri="{FF2B5EF4-FFF2-40B4-BE49-F238E27FC236}">
              <a16:creationId xmlns:a16="http://schemas.microsoft.com/office/drawing/2014/main" id="{60C7D170-02DD-4379-81B2-16B34149C6C7}"/>
            </a:ext>
          </a:extLst>
        </xdr:cNvPr>
        <xdr:cNvSpPr/>
      </xdr:nvSpPr>
      <xdr:spPr bwMode="auto">
        <a:xfrm>
          <a:off x="7580091" y="7079345"/>
          <a:ext cx="190154" cy="159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695324</xdr:colOff>
      <xdr:row>47</xdr:row>
      <xdr:rowOff>141064</xdr:rowOff>
    </xdr:from>
    <xdr:to>
      <xdr:col>20</xdr:col>
      <xdr:colOff>154213</xdr:colOff>
      <xdr:row>48</xdr:row>
      <xdr:rowOff>108858</xdr:rowOff>
    </xdr:to>
    <xdr:sp macro="" textlink="">
      <xdr:nvSpPr>
        <xdr:cNvPr id="1430" name="AutoShape 709">
          <a:extLst>
            <a:ext uri="{FF2B5EF4-FFF2-40B4-BE49-F238E27FC236}">
              <a16:creationId xmlns:a16="http://schemas.microsoft.com/office/drawing/2014/main" id="{77C9B108-952E-4F98-A88C-0960C9D6E90D}"/>
            </a:ext>
          </a:extLst>
        </xdr:cNvPr>
        <xdr:cNvSpPr>
          <a:spLocks noChangeArrowheads="1"/>
        </xdr:cNvSpPr>
      </xdr:nvSpPr>
      <xdr:spPr bwMode="auto">
        <a:xfrm>
          <a:off x="13414374" y="8199214"/>
          <a:ext cx="157389" cy="1392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238125</xdr:colOff>
      <xdr:row>51</xdr:row>
      <xdr:rowOff>38100</xdr:rowOff>
    </xdr:from>
    <xdr:to>
      <xdr:col>14</xdr:col>
      <xdr:colOff>323850</xdr:colOff>
      <xdr:row>52</xdr:row>
      <xdr:rowOff>85725</xdr:rowOff>
    </xdr:to>
    <xdr:sp macro="" textlink="">
      <xdr:nvSpPr>
        <xdr:cNvPr id="1431" name="Freeform 530">
          <a:extLst>
            <a:ext uri="{FF2B5EF4-FFF2-40B4-BE49-F238E27FC236}">
              <a16:creationId xmlns:a16="http://schemas.microsoft.com/office/drawing/2014/main" id="{9CABC3FD-C3CB-41CD-AFA3-24F019DB3355}"/>
            </a:ext>
          </a:extLst>
        </xdr:cNvPr>
        <xdr:cNvSpPr>
          <a:spLocks/>
        </xdr:cNvSpPr>
      </xdr:nvSpPr>
      <xdr:spPr bwMode="auto">
        <a:xfrm>
          <a:off x="806767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52</xdr:row>
      <xdr:rowOff>28575</xdr:rowOff>
    </xdr:from>
    <xdr:to>
      <xdr:col>14</xdr:col>
      <xdr:colOff>342900</xdr:colOff>
      <xdr:row>53</xdr:row>
      <xdr:rowOff>95250</xdr:rowOff>
    </xdr:to>
    <xdr:sp macro="" textlink="">
      <xdr:nvSpPr>
        <xdr:cNvPr id="1432" name="Freeform 531">
          <a:extLst>
            <a:ext uri="{FF2B5EF4-FFF2-40B4-BE49-F238E27FC236}">
              <a16:creationId xmlns:a16="http://schemas.microsoft.com/office/drawing/2014/main" id="{C0E0F200-9D11-45D4-9450-57C5458865B0}"/>
            </a:ext>
          </a:extLst>
        </xdr:cNvPr>
        <xdr:cNvSpPr>
          <a:spLocks/>
        </xdr:cNvSpPr>
      </xdr:nvSpPr>
      <xdr:spPr bwMode="auto">
        <a:xfrm>
          <a:off x="812482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51</xdr:row>
      <xdr:rowOff>133350</xdr:rowOff>
    </xdr:from>
    <xdr:to>
      <xdr:col>14</xdr:col>
      <xdr:colOff>285750</xdr:colOff>
      <xdr:row>53</xdr:row>
      <xdr:rowOff>9525</xdr:rowOff>
    </xdr:to>
    <xdr:sp macro="" textlink="">
      <xdr:nvSpPr>
        <xdr:cNvPr id="1433" name="Freeform 532">
          <a:extLst>
            <a:ext uri="{FF2B5EF4-FFF2-40B4-BE49-F238E27FC236}">
              <a16:creationId xmlns:a16="http://schemas.microsoft.com/office/drawing/2014/main" id="{B0590BC7-776F-4C4D-9B7F-7EBD9EFA5C32}"/>
            </a:ext>
          </a:extLst>
        </xdr:cNvPr>
        <xdr:cNvSpPr>
          <a:spLocks/>
        </xdr:cNvSpPr>
      </xdr:nvSpPr>
      <xdr:spPr bwMode="auto">
        <a:xfrm>
          <a:off x="8029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51</xdr:row>
      <xdr:rowOff>133350</xdr:rowOff>
    </xdr:from>
    <xdr:to>
      <xdr:col>14</xdr:col>
      <xdr:colOff>285750</xdr:colOff>
      <xdr:row>53</xdr:row>
      <xdr:rowOff>9525</xdr:rowOff>
    </xdr:to>
    <xdr:sp macro="" textlink="">
      <xdr:nvSpPr>
        <xdr:cNvPr id="1434" name="Freeform 533">
          <a:extLst>
            <a:ext uri="{FF2B5EF4-FFF2-40B4-BE49-F238E27FC236}">
              <a16:creationId xmlns:a16="http://schemas.microsoft.com/office/drawing/2014/main" id="{0E040072-BB0F-4D38-A659-E2CA4BB91AEF}"/>
            </a:ext>
          </a:extLst>
        </xdr:cNvPr>
        <xdr:cNvSpPr>
          <a:spLocks/>
        </xdr:cNvSpPr>
      </xdr:nvSpPr>
      <xdr:spPr bwMode="auto">
        <a:xfrm>
          <a:off x="8029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38100</xdr:rowOff>
    </xdr:from>
    <xdr:to>
      <xdr:col>16</xdr:col>
      <xdr:colOff>323850</xdr:colOff>
      <xdr:row>52</xdr:row>
      <xdr:rowOff>85725</xdr:rowOff>
    </xdr:to>
    <xdr:sp macro="" textlink="">
      <xdr:nvSpPr>
        <xdr:cNvPr id="1436" name="Freeform 530">
          <a:extLst>
            <a:ext uri="{FF2B5EF4-FFF2-40B4-BE49-F238E27FC236}">
              <a16:creationId xmlns:a16="http://schemas.microsoft.com/office/drawing/2014/main" id="{3942C03E-3391-4542-886A-1A64C180FC8B}"/>
            </a:ext>
          </a:extLst>
        </xdr:cNvPr>
        <xdr:cNvSpPr>
          <a:spLocks/>
        </xdr:cNvSpPr>
      </xdr:nvSpPr>
      <xdr:spPr bwMode="auto">
        <a:xfrm>
          <a:off x="946467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52</xdr:row>
      <xdr:rowOff>28575</xdr:rowOff>
    </xdr:from>
    <xdr:to>
      <xdr:col>16</xdr:col>
      <xdr:colOff>342900</xdr:colOff>
      <xdr:row>53</xdr:row>
      <xdr:rowOff>95250</xdr:rowOff>
    </xdr:to>
    <xdr:sp macro="" textlink="">
      <xdr:nvSpPr>
        <xdr:cNvPr id="1437" name="Freeform 531">
          <a:extLst>
            <a:ext uri="{FF2B5EF4-FFF2-40B4-BE49-F238E27FC236}">
              <a16:creationId xmlns:a16="http://schemas.microsoft.com/office/drawing/2014/main" id="{C573AAD2-C7EA-4D0A-954B-AAC964CBABEE}"/>
            </a:ext>
          </a:extLst>
        </xdr:cNvPr>
        <xdr:cNvSpPr>
          <a:spLocks/>
        </xdr:cNvSpPr>
      </xdr:nvSpPr>
      <xdr:spPr bwMode="auto">
        <a:xfrm>
          <a:off x="952182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438" name="Freeform 532">
          <a:extLst>
            <a:ext uri="{FF2B5EF4-FFF2-40B4-BE49-F238E27FC236}">
              <a16:creationId xmlns:a16="http://schemas.microsoft.com/office/drawing/2014/main" id="{6A20A74E-7C34-4F72-82A3-6338795C5388}"/>
            </a:ext>
          </a:extLst>
        </xdr:cNvPr>
        <xdr:cNvSpPr>
          <a:spLocks/>
        </xdr:cNvSpPr>
      </xdr:nvSpPr>
      <xdr:spPr bwMode="auto">
        <a:xfrm>
          <a:off x="9426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439" name="Freeform 533">
          <a:extLst>
            <a:ext uri="{FF2B5EF4-FFF2-40B4-BE49-F238E27FC236}">
              <a16:creationId xmlns:a16="http://schemas.microsoft.com/office/drawing/2014/main" id="{8E517A5B-894C-42CA-816B-325D262DC424}"/>
            </a:ext>
          </a:extLst>
        </xdr:cNvPr>
        <xdr:cNvSpPr>
          <a:spLocks/>
        </xdr:cNvSpPr>
      </xdr:nvSpPr>
      <xdr:spPr bwMode="auto">
        <a:xfrm>
          <a:off x="9426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51</xdr:row>
      <xdr:rowOff>38100</xdr:rowOff>
    </xdr:from>
    <xdr:to>
      <xdr:col>18</xdr:col>
      <xdr:colOff>323850</xdr:colOff>
      <xdr:row>52</xdr:row>
      <xdr:rowOff>85725</xdr:rowOff>
    </xdr:to>
    <xdr:sp macro="" textlink="">
      <xdr:nvSpPr>
        <xdr:cNvPr id="1440" name="Freeform 530">
          <a:extLst>
            <a:ext uri="{FF2B5EF4-FFF2-40B4-BE49-F238E27FC236}">
              <a16:creationId xmlns:a16="http://schemas.microsoft.com/office/drawing/2014/main" id="{A57F7E71-0BCC-432D-8306-071C1C2552C6}"/>
            </a:ext>
          </a:extLst>
        </xdr:cNvPr>
        <xdr:cNvSpPr>
          <a:spLocks/>
        </xdr:cNvSpPr>
      </xdr:nvSpPr>
      <xdr:spPr bwMode="auto">
        <a:xfrm>
          <a:off x="1086167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52</xdr:row>
      <xdr:rowOff>28575</xdr:rowOff>
    </xdr:from>
    <xdr:to>
      <xdr:col>18</xdr:col>
      <xdr:colOff>342900</xdr:colOff>
      <xdr:row>53</xdr:row>
      <xdr:rowOff>95250</xdr:rowOff>
    </xdr:to>
    <xdr:sp macro="" textlink="">
      <xdr:nvSpPr>
        <xdr:cNvPr id="1441" name="Freeform 531">
          <a:extLst>
            <a:ext uri="{FF2B5EF4-FFF2-40B4-BE49-F238E27FC236}">
              <a16:creationId xmlns:a16="http://schemas.microsoft.com/office/drawing/2014/main" id="{3493E297-4941-4E91-A59E-8E4911E7D055}"/>
            </a:ext>
          </a:extLst>
        </xdr:cNvPr>
        <xdr:cNvSpPr>
          <a:spLocks/>
        </xdr:cNvSpPr>
      </xdr:nvSpPr>
      <xdr:spPr bwMode="auto">
        <a:xfrm>
          <a:off x="1091882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 macro="" textlink="">
      <xdr:nvSpPr>
        <xdr:cNvPr id="1442" name="Freeform 532">
          <a:extLst>
            <a:ext uri="{FF2B5EF4-FFF2-40B4-BE49-F238E27FC236}">
              <a16:creationId xmlns:a16="http://schemas.microsoft.com/office/drawing/2014/main" id="{078CA8EB-2148-4305-98D2-06DEEC2AB4D5}"/>
            </a:ext>
          </a:extLst>
        </xdr:cNvPr>
        <xdr:cNvSpPr>
          <a:spLocks/>
        </xdr:cNvSpPr>
      </xdr:nvSpPr>
      <xdr:spPr bwMode="auto">
        <a:xfrm>
          <a:off x="10823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 macro="" textlink="">
      <xdr:nvSpPr>
        <xdr:cNvPr id="1443" name="Freeform 533">
          <a:extLst>
            <a:ext uri="{FF2B5EF4-FFF2-40B4-BE49-F238E27FC236}">
              <a16:creationId xmlns:a16="http://schemas.microsoft.com/office/drawing/2014/main" id="{01B735E2-9A32-4FBA-B7CD-3677739806B8}"/>
            </a:ext>
          </a:extLst>
        </xdr:cNvPr>
        <xdr:cNvSpPr>
          <a:spLocks/>
        </xdr:cNvSpPr>
      </xdr:nvSpPr>
      <xdr:spPr bwMode="auto">
        <a:xfrm>
          <a:off x="10823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38100</xdr:rowOff>
    </xdr:from>
    <xdr:to>
      <xdr:col>16</xdr:col>
      <xdr:colOff>323850</xdr:colOff>
      <xdr:row>52</xdr:row>
      <xdr:rowOff>85725</xdr:rowOff>
    </xdr:to>
    <xdr:sp macro="" textlink="">
      <xdr:nvSpPr>
        <xdr:cNvPr id="1444" name="Freeform 530">
          <a:extLst>
            <a:ext uri="{FF2B5EF4-FFF2-40B4-BE49-F238E27FC236}">
              <a16:creationId xmlns:a16="http://schemas.microsoft.com/office/drawing/2014/main" id="{85C0029D-B09E-4C3C-94F8-948D17929A1F}"/>
            </a:ext>
          </a:extLst>
        </xdr:cNvPr>
        <xdr:cNvSpPr>
          <a:spLocks/>
        </xdr:cNvSpPr>
      </xdr:nvSpPr>
      <xdr:spPr bwMode="auto">
        <a:xfrm>
          <a:off x="946467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52</xdr:row>
      <xdr:rowOff>28575</xdr:rowOff>
    </xdr:from>
    <xdr:to>
      <xdr:col>16</xdr:col>
      <xdr:colOff>342900</xdr:colOff>
      <xdr:row>53</xdr:row>
      <xdr:rowOff>95250</xdr:rowOff>
    </xdr:to>
    <xdr:sp macro="" textlink="">
      <xdr:nvSpPr>
        <xdr:cNvPr id="1445" name="Freeform 531">
          <a:extLst>
            <a:ext uri="{FF2B5EF4-FFF2-40B4-BE49-F238E27FC236}">
              <a16:creationId xmlns:a16="http://schemas.microsoft.com/office/drawing/2014/main" id="{69160534-F61C-4D11-8AFD-896D6C0B418E}"/>
            </a:ext>
          </a:extLst>
        </xdr:cNvPr>
        <xdr:cNvSpPr>
          <a:spLocks/>
        </xdr:cNvSpPr>
      </xdr:nvSpPr>
      <xdr:spPr bwMode="auto">
        <a:xfrm>
          <a:off x="952182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446" name="Freeform 532">
          <a:extLst>
            <a:ext uri="{FF2B5EF4-FFF2-40B4-BE49-F238E27FC236}">
              <a16:creationId xmlns:a16="http://schemas.microsoft.com/office/drawing/2014/main" id="{E9AA1557-57DD-4C31-865C-E874DB434ECE}"/>
            </a:ext>
          </a:extLst>
        </xdr:cNvPr>
        <xdr:cNvSpPr>
          <a:spLocks/>
        </xdr:cNvSpPr>
      </xdr:nvSpPr>
      <xdr:spPr bwMode="auto">
        <a:xfrm>
          <a:off x="9426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447" name="Freeform 533">
          <a:extLst>
            <a:ext uri="{FF2B5EF4-FFF2-40B4-BE49-F238E27FC236}">
              <a16:creationId xmlns:a16="http://schemas.microsoft.com/office/drawing/2014/main" id="{18D47DBB-C077-4DD0-8195-E03AAE1E0611}"/>
            </a:ext>
          </a:extLst>
        </xdr:cNvPr>
        <xdr:cNvSpPr>
          <a:spLocks/>
        </xdr:cNvSpPr>
      </xdr:nvSpPr>
      <xdr:spPr bwMode="auto">
        <a:xfrm>
          <a:off x="9426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30717</xdr:colOff>
      <xdr:row>5</xdr:row>
      <xdr:rowOff>168011</xdr:rowOff>
    </xdr:from>
    <xdr:to>
      <xdr:col>12</xdr:col>
      <xdr:colOff>5498</xdr:colOff>
      <xdr:row>7</xdr:row>
      <xdr:rowOff>96249</xdr:rowOff>
    </xdr:to>
    <xdr:pic>
      <xdr:nvPicPr>
        <xdr:cNvPr id="1448" name="図 1447">
          <a:extLst>
            <a:ext uri="{FF2B5EF4-FFF2-40B4-BE49-F238E27FC236}">
              <a16:creationId xmlns:a16="http://schemas.microsoft.com/office/drawing/2014/main" id="{7A9F867C-5857-43FE-AADC-F637A4D76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615959">
          <a:off x="7160860" y="1029797"/>
          <a:ext cx="673281" cy="272952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178596</xdr:colOff>
      <xdr:row>41</xdr:row>
      <xdr:rowOff>0</xdr:rowOff>
    </xdr:from>
    <xdr:to>
      <xdr:col>1</xdr:col>
      <xdr:colOff>508646</xdr:colOff>
      <xdr:row>42</xdr:row>
      <xdr:rowOff>89171</xdr:rowOff>
    </xdr:to>
    <xdr:grpSp>
      <xdr:nvGrpSpPr>
        <xdr:cNvPr id="1450" name="Group 6672">
          <a:extLst>
            <a:ext uri="{FF2B5EF4-FFF2-40B4-BE49-F238E27FC236}">
              <a16:creationId xmlns:a16="http://schemas.microsoft.com/office/drawing/2014/main" id="{C7E93113-5B5F-4987-8A42-A98C54A327F9}"/>
            </a:ext>
          </a:extLst>
        </xdr:cNvPr>
        <xdr:cNvGrpSpPr>
          <a:grpSpLocks/>
        </xdr:cNvGrpSpPr>
      </xdr:nvGrpSpPr>
      <xdr:grpSpPr bwMode="auto">
        <a:xfrm>
          <a:off x="325134" y="6969369"/>
          <a:ext cx="330050" cy="259156"/>
          <a:chOff x="536" y="109"/>
          <a:chExt cx="46" cy="44"/>
        </a:xfrm>
      </xdr:grpSpPr>
      <xdr:pic>
        <xdr:nvPicPr>
          <xdr:cNvPr id="1451" name="Picture 6673" descr="route2">
            <a:extLst>
              <a:ext uri="{FF2B5EF4-FFF2-40B4-BE49-F238E27FC236}">
                <a16:creationId xmlns:a16="http://schemas.microsoft.com/office/drawing/2014/main" id="{4DD321FA-6968-45CA-8DE2-D520FF5546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2" name="Text Box 6674">
            <a:extLst>
              <a:ext uri="{FF2B5EF4-FFF2-40B4-BE49-F238E27FC236}">
                <a16:creationId xmlns:a16="http://schemas.microsoft.com/office/drawing/2014/main" id="{5D510806-6820-4EB9-9BD6-09F41ED6A7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491133</xdr:colOff>
      <xdr:row>41</xdr:row>
      <xdr:rowOff>96697</xdr:rowOff>
    </xdr:from>
    <xdr:to>
      <xdr:col>1</xdr:col>
      <xdr:colOff>624255</xdr:colOff>
      <xdr:row>42</xdr:row>
      <xdr:rowOff>33590</xdr:rowOff>
    </xdr:to>
    <xdr:cxnSp macro="">
      <xdr:nvCxnSpPr>
        <xdr:cNvPr id="1453" name="AutoShape 416">
          <a:extLst>
            <a:ext uri="{FF2B5EF4-FFF2-40B4-BE49-F238E27FC236}">
              <a16:creationId xmlns:a16="http://schemas.microsoft.com/office/drawing/2014/main" id="{5FAC78BC-B23B-435A-A716-912AEDA0F3B7}"/>
            </a:ext>
          </a:extLst>
        </xdr:cNvPr>
        <xdr:cNvCxnSpPr>
          <a:cxnSpLocks noChangeShapeType="1"/>
        </xdr:cNvCxnSpPr>
      </xdr:nvCxnSpPr>
      <xdr:spPr bwMode="auto">
        <a:xfrm flipH="1" flipV="1">
          <a:off x="637183" y="7126147"/>
          <a:ext cx="133122" cy="108343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9920</xdr:colOff>
      <xdr:row>9</xdr:row>
      <xdr:rowOff>9927</xdr:rowOff>
    </xdr:from>
    <xdr:to>
      <xdr:col>19</xdr:col>
      <xdr:colOff>182235</xdr:colOff>
      <xdr:row>10</xdr:row>
      <xdr:rowOff>403</xdr:rowOff>
    </xdr:to>
    <xdr:sp macro="" textlink="">
      <xdr:nvSpPr>
        <xdr:cNvPr id="1455" name="六角形 1454">
          <a:extLst>
            <a:ext uri="{FF2B5EF4-FFF2-40B4-BE49-F238E27FC236}">
              <a16:creationId xmlns:a16="http://schemas.microsoft.com/office/drawing/2014/main" id="{3F676489-077E-4A0E-AD9C-AE0B9C6C7258}"/>
            </a:ext>
          </a:extLst>
        </xdr:cNvPr>
        <xdr:cNvSpPr/>
      </xdr:nvSpPr>
      <xdr:spPr bwMode="auto">
        <a:xfrm>
          <a:off x="7148709" y="2961685"/>
          <a:ext cx="172315" cy="1641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350983</xdr:colOff>
      <xdr:row>11</xdr:row>
      <xdr:rowOff>4210</xdr:rowOff>
    </xdr:from>
    <xdr:to>
      <xdr:col>19</xdr:col>
      <xdr:colOff>725346</xdr:colOff>
      <xdr:row>12</xdr:row>
      <xdr:rowOff>132030</xdr:rowOff>
    </xdr:to>
    <xdr:sp macro="" textlink="">
      <xdr:nvSpPr>
        <xdr:cNvPr id="1465" name="Text Box 6674">
          <a:extLst>
            <a:ext uri="{FF2B5EF4-FFF2-40B4-BE49-F238E27FC236}">
              <a16:creationId xmlns:a16="http://schemas.microsoft.com/office/drawing/2014/main" id="{0269E1CC-9A8E-4A3C-B6C2-EBE930666A48}"/>
            </a:ext>
          </a:extLst>
        </xdr:cNvPr>
        <xdr:cNvSpPr txBox="1">
          <a:spLocks noChangeArrowheads="1"/>
        </xdr:cNvSpPr>
      </xdr:nvSpPr>
      <xdr:spPr bwMode="auto">
        <a:xfrm>
          <a:off x="8967933" y="3268110"/>
          <a:ext cx="355313" cy="299270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</a:t>
          </a: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20</xdr:col>
      <xdr:colOff>346076</xdr:colOff>
      <xdr:row>15</xdr:row>
      <xdr:rowOff>23975</xdr:rowOff>
    </xdr:from>
    <xdr:ext cx="101599" cy="292100"/>
    <xdr:sp macro="" textlink="">
      <xdr:nvSpPr>
        <xdr:cNvPr id="1466" name="Text Box 777">
          <a:extLst>
            <a:ext uri="{FF2B5EF4-FFF2-40B4-BE49-F238E27FC236}">
              <a16:creationId xmlns:a16="http://schemas.microsoft.com/office/drawing/2014/main" id="{8A9C5D32-41F6-45E0-B6F6-4CB22D572B1E}"/>
            </a:ext>
          </a:extLst>
        </xdr:cNvPr>
        <xdr:cNvSpPr txBox="1">
          <a:spLocks noChangeArrowheads="1"/>
        </xdr:cNvSpPr>
      </xdr:nvSpPr>
      <xdr:spPr bwMode="auto">
        <a:xfrm>
          <a:off x="9667876" y="3973675"/>
          <a:ext cx="101599" cy="29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19</xdr:col>
      <xdr:colOff>26516</xdr:colOff>
      <xdr:row>11</xdr:row>
      <xdr:rowOff>0</xdr:rowOff>
    </xdr:from>
    <xdr:ext cx="373065" cy="103156"/>
    <xdr:sp macro="" textlink="">
      <xdr:nvSpPr>
        <xdr:cNvPr id="1467" name="Text Box 1664">
          <a:extLst>
            <a:ext uri="{FF2B5EF4-FFF2-40B4-BE49-F238E27FC236}">
              <a16:creationId xmlns:a16="http://schemas.microsoft.com/office/drawing/2014/main" id="{AEA4DB3C-49B9-492F-9FA8-AF5ED8C70154}"/>
            </a:ext>
          </a:extLst>
        </xdr:cNvPr>
        <xdr:cNvSpPr txBox="1">
          <a:spLocks noChangeArrowheads="1"/>
        </xdr:cNvSpPr>
      </xdr:nvSpPr>
      <xdr:spPr bwMode="auto">
        <a:xfrm>
          <a:off x="8643466" y="3263900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1.4+5.4</a:t>
          </a:r>
        </a:p>
      </xdr:txBody>
    </xdr:sp>
    <xdr:clientData/>
  </xdr:oneCellAnchor>
  <xdr:twoCellAnchor>
    <xdr:from>
      <xdr:col>19</xdr:col>
      <xdr:colOff>36429</xdr:colOff>
      <xdr:row>11</xdr:row>
      <xdr:rowOff>87014</xdr:rowOff>
    </xdr:from>
    <xdr:to>
      <xdr:col>19</xdr:col>
      <xdr:colOff>178014</xdr:colOff>
      <xdr:row>12</xdr:row>
      <xdr:rowOff>34011</xdr:rowOff>
    </xdr:to>
    <xdr:sp macro="" textlink="">
      <xdr:nvSpPr>
        <xdr:cNvPr id="1468" name="六角形 1467">
          <a:extLst>
            <a:ext uri="{FF2B5EF4-FFF2-40B4-BE49-F238E27FC236}">
              <a16:creationId xmlns:a16="http://schemas.microsoft.com/office/drawing/2014/main" id="{11A61EE7-A2CE-4BE0-815D-E7066AD9FDC1}"/>
            </a:ext>
          </a:extLst>
        </xdr:cNvPr>
        <xdr:cNvSpPr/>
      </xdr:nvSpPr>
      <xdr:spPr bwMode="auto">
        <a:xfrm>
          <a:off x="7175218" y="3386037"/>
          <a:ext cx="141585" cy="12063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twoCellAnchor>
    <xdr:from>
      <xdr:col>19</xdr:col>
      <xdr:colOff>244627</xdr:colOff>
      <xdr:row>11</xdr:row>
      <xdr:rowOff>94728</xdr:rowOff>
    </xdr:from>
    <xdr:to>
      <xdr:col>19</xdr:col>
      <xdr:colOff>379770</xdr:colOff>
      <xdr:row>12</xdr:row>
      <xdr:rowOff>46553</xdr:rowOff>
    </xdr:to>
    <xdr:sp macro="" textlink="">
      <xdr:nvSpPr>
        <xdr:cNvPr id="1469" name="六角形 1468">
          <a:extLst>
            <a:ext uri="{FF2B5EF4-FFF2-40B4-BE49-F238E27FC236}">
              <a16:creationId xmlns:a16="http://schemas.microsoft.com/office/drawing/2014/main" id="{997E04AF-44E8-42A8-AAE4-608306138F5E}"/>
            </a:ext>
          </a:extLst>
        </xdr:cNvPr>
        <xdr:cNvSpPr/>
      </xdr:nvSpPr>
      <xdr:spPr bwMode="auto">
        <a:xfrm>
          <a:off x="8861577" y="3358628"/>
          <a:ext cx="135143" cy="123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321266</xdr:colOff>
      <xdr:row>14</xdr:row>
      <xdr:rowOff>12701</xdr:rowOff>
    </xdr:from>
    <xdr:to>
      <xdr:col>20</xdr:col>
      <xdr:colOff>689221</xdr:colOff>
      <xdr:row>14</xdr:row>
      <xdr:rowOff>12701</xdr:rowOff>
    </xdr:to>
    <xdr:sp macro="" textlink="">
      <xdr:nvSpPr>
        <xdr:cNvPr id="1470" name="Freeform 871">
          <a:extLst>
            <a:ext uri="{FF2B5EF4-FFF2-40B4-BE49-F238E27FC236}">
              <a16:creationId xmlns:a16="http://schemas.microsoft.com/office/drawing/2014/main" id="{A9556372-1323-46D8-8BA6-1DEEB989B546}"/>
            </a:ext>
          </a:extLst>
        </xdr:cNvPr>
        <xdr:cNvSpPr>
          <a:spLocks/>
        </xdr:cNvSpPr>
      </xdr:nvSpPr>
      <xdr:spPr bwMode="auto">
        <a:xfrm>
          <a:off x="8938216" y="3790951"/>
          <a:ext cx="1072805" cy="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82243</xdr:colOff>
      <xdr:row>10</xdr:row>
      <xdr:rowOff>28575</xdr:rowOff>
    </xdr:from>
    <xdr:to>
      <xdr:col>20</xdr:col>
      <xdr:colOff>104813</xdr:colOff>
      <xdr:row>16</xdr:row>
      <xdr:rowOff>104775</xdr:rowOff>
    </xdr:to>
    <xdr:sp macro="" textlink="">
      <xdr:nvSpPr>
        <xdr:cNvPr id="1471" name="Line 872">
          <a:extLst>
            <a:ext uri="{FF2B5EF4-FFF2-40B4-BE49-F238E27FC236}">
              <a16:creationId xmlns:a16="http://schemas.microsoft.com/office/drawing/2014/main" id="{694DEF01-3944-4934-BB76-FC6911A11184}"/>
            </a:ext>
          </a:extLst>
        </xdr:cNvPr>
        <xdr:cNvSpPr>
          <a:spLocks noChangeShapeType="1"/>
        </xdr:cNvSpPr>
      </xdr:nvSpPr>
      <xdr:spPr bwMode="auto">
        <a:xfrm flipV="1">
          <a:off x="13498886" y="1752146"/>
          <a:ext cx="22570" cy="111034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152400</xdr:colOff>
      <xdr:row>14</xdr:row>
      <xdr:rowOff>32525</xdr:rowOff>
    </xdr:from>
    <xdr:ext cx="469555" cy="177997"/>
    <xdr:sp macro="" textlink="">
      <xdr:nvSpPr>
        <xdr:cNvPr id="1472" name="Text Box 878">
          <a:extLst>
            <a:ext uri="{FF2B5EF4-FFF2-40B4-BE49-F238E27FC236}">
              <a16:creationId xmlns:a16="http://schemas.microsoft.com/office/drawing/2014/main" id="{F13A4176-BE62-4E28-A8A8-AF1D7C72E915}"/>
            </a:ext>
          </a:extLst>
        </xdr:cNvPr>
        <xdr:cNvSpPr txBox="1">
          <a:spLocks noChangeArrowheads="1"/>
        </xdr:cNvSpPr>
      </xdr:nvSpPr>
      <xdr:spPr bwMode="auto">
        <a:xfrm>
          <a:off x="13569043" y="2445525"/>
          <a:ext cx="46955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橋本橋</a:t>
          </a:r>
        </a:p>
      </xdr:txBody>
    </xdr:sp>
    <xdr:clientData/>
  </xdr:oneCellAnchor>
  <xdr:twoCellAnchor editAs="oneCell">
    <xdr:from>
      <xdr:col>20</xdr:col>
      <xdr:colOff>7749</xdr:colOff>
      <xdr:row>13</xdr:row>
      <xdr:rowOff>103050</xdr:rowOff>
    </xdr:from>
    <xdr:to>
      <xdr:col>20</xdr:col>
      <xdr:colOff>184967</xdr:colOff>
      <xdr:row>14</xdr:row>
      <xdr:rowOff>90971</xdr:rowOff>
    </xdr:to>
    <xdr:pic>
      <xdr:nvPicPr>
        <xdr:cNvPr id="1473" name="図 1472">
          <a:extLst>
            <a:ext uri="{FF2B5EF4-FFF2-40B4-BE49-F238E27FC236}">
              <a16:creationId xmlns:a16="http://schemas.microsoft.com/office/drawing/2014/main" id="{0DCB270E-5EA4-4BCD-A866-387DF4A0E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3424392" y="2343693"/>
          <a:ext cx="177218" cy="160278"/>
        </a:xfrm>
        <a:prstGeom prst="rect">
          <a:avLst/>
        </a:prstGeom>
      </xdr:spPr>
    </xdr:pic>
    <xdr:clientData/>
  </xdr:twoCellAnchor>
  <xdr:twoCellAnchor editAs="oneCell">
    <xdr:from>
      <xdr:col>20</xdr:col>
      <xdr:colOff>4494</xdr:colOff>
      <xdr:row>14</xdr:row>
      <xdr:rowOff>77105</xdr:rowOff>
    </xdr:from>
    <xdr:to>
      <xdr:col>20</xdr:col>
      <xdr:colOff>183598</xdr:colOff>
      <xdr:row>15</xdr:row>
      <xdr:rowOff>68035</xdr:rowOff>
    </xdr:to>
    <xdr:pic>
      <xdr:nvPicPr>
        <xdr:cNvPr id="1474" name="図 1473">
          <a:extLst>
            <a:ext uri="{FF2B5EF4-FFF2-40B4-BE49-F238E27FC236}">
              <a16:creationId xmlns:a16="http://schemas.microsoft.com/office/drawing/2014/main" id="{BEF06953-266A-4E49-82FF-F86BF8C7B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3421137" y="2490105"/>
          <a:ext cx="179104" cy="163287"/>
        </a:xfrm>
        <a:prstGeom prst="rect">
          <a:avLst/>
        </a:prstGeom>
      </xdr:spPr>
    </xdr:pic>
    <xdr:clientData/>
  </xdr:twoCellAnchor>
  <xdr:twoCellAnchor>
    <xdr:from>
      <xdr:col>20</xdr:col>
      <xdr:colOff>119325</xdr:colOff>
      <xdr:row>15</xdr:row>
      <xdr:rowOff>107652</xdr:rowOff>
    </xdr:from>
    <xdr:to>
      <xdr:col>20</xdr:col>
      <xdr:colOff>319980</xdr:colOff>
      <xdr:row>16</xdr:row>
      <xdr:rowOff>121046</xdr:rowOff>
    </xdr:to>
    <xdr:sp macro="" textlink="">
      <xdr:nvSpPr>
        <xdr:cNvPr id="1475" name="六角形 1474">
          <a:extLst>
            <a:ext uri="{FF2B5EF4-FFF2-40B4-BE49-F238E27FC236}">
              <a16:creationId xmlns:a16="http://schemas.microsoft.com/office/drawing/2014/main" id="{320BC1EA-1C66-427E-87E5-C65037E80D42}"/>
            </a:ext>
          </a:extLst>
        </xdr:cNvPr>
        <xdr:cNvSpPr/>
      </xdr:nvSpPr>
      <xdr:spPr bwMode="auto">
        <a:xfrm>
          <a:off x="13535968" y="2693009"/>
          <a:ext cx="200655" cy="1857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180975</xdr:colOff>
      <xdr:row>13</xdr:row>
      <xdr:rowOff>85726</xdr:rowOff>
    </xdr:from>
    <xdr:to>
      <xdr:col>20</xdr:col>
      <xdr:colOff>571500</xdr:colOff>
      <xdr:row>14</xdr:row>
      <xdr:rowOff>114301</xdr:rowOff>
    </xdr:to>
    <xdr:grpSp>
      <xdr:nvGrpSpPr>
        <xdr:cNvPr id="1476" name="Group 874">
          <a:extLst>
            <a:ext uri="{FF2B5EF4-FFF2-40B4-BE49-F238E27FC236}">
              <a16:creationId xmlns:a16="http://schemas.microsoft.com/office/drawing/2014/main" id="{D63B9106-245C-40F5-9C8A-CE5668A2E797}"/>
            </a:ext>
          </a:extLst>
        </xdr:cNvPr>
        <xdr:cNvGrpSpPr>
          <a:grpSpLocks/>
        </xdr:cNvGrpSpPr>
      </xdr:nvGrpSpPr>
      <xdr:grpSpPr bwMode="auto">
        <a:xfrm>
          <a:off x="13357713" y="2295526"/>
          <a:ext cx="390525" cy="198560"/>
          <a:chOff x="1389" y="516"/>
          <a:chExt cx="43" cy="21"/>
        </a:xfrm>
      </xdr:grpSpPr>
      <xdr:sp macro="" textlink="">
        <xdr:nvSpPr>
          <xdr:cNvPr id="1477" name="Freeform 875">
            <a:extLst>
              <a:ext uri="{FF2B5EF4-FFF2-40B4-BE49-F238E27FC236}">
                <a16:creationId xmlns:a16="http://schemas.microsoft.com/office/drawing/2014/main" id="{99ABE485-4A49-4FFB-9E86-AFCB9CAC5484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8" name="Freeform 876">
            <a:extLst>
              <a:ext uri="{FF2B5EF4-FFF2-40B4-BE49-F238E27FC236}">
                <a16:creationId xmlns:a16="http://schemas.microsoft.com/office/drawing/2014/main" id="{D30E4B3F-DE5D-4966-BF05-1B1732A11431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19</xdr:col>
      <xdr:colOff>441325</xdr:colOff>
      <xdr:row>12</xdr:row>
      <xdr:rowOff>13948</xdr:rowOff>
    </xdr:from>
    <xdr:to>
      <xdr:col>20</xdr:col>
      <xdr:colOff>85725</xdr:colOff>
      <xdr:row>13</xdr:row>
      <xdr:rowOff>163796</xdr:rowOff>
    </xdr:to>
    <xdr:grpSp>
      <xdr:nvGrpSpPr>
        <xdr:cNvPr id="1480" name="Group 6672">
          <a:extLst>
            <a:ext uri="{FF2B5EF4-FFF2-40B4-BE49-F238E27FC236}">
              <a16:creationId xmlns:a16="http://schemas.microsoft.com/office/drawing/2014/main" id="{BEAE424E-FFDD-4D25-843E-1D64F2E8F889}"/>
            </a:ext>
          </a:extLst>
        </xdr:cNvPr>
        <xdr:cNvGrpSpPr>
          <a:grpSpLocks/>
        </xdr:cNvGrpSpPr>
      </xdr:nvGrpSpPr>
      <xdr:grpSpPr bwMode="auto">
        <a:xfrm>
          <a:off x="12932263" y="2053763"/>
          <a:ext cx="330200" cy="319833"/>
          <a:chOff x="536" y="110"/>
          <a:chExt cx="46" cy="44"/>
        </a:xfrm>
      </xdr:grpSpPr>
      <xdr:pic>
        <xdr:nvPicPr>
          <xdr:cNvPr id="1481" name="Picture 6673" descr="route2">
            <a:extLst>
              <a:ext uri="{FF2B5EF4-FFF2-40B4-BE49-F238E27FC236}">
                <a16:creationId xmlns:a16="http://schemas.microsoft.com/office/drawing/2014/main" id="{980BE248-D2CB-43AA-B176-DACDEE40AF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2" name="Text Box 6674">
            <a:extLst>
              <a:ext uri="{FF2B5EF4-FFF2-40B4-BE49-F238E27FC236}">
                <a16:creationId xmlns:a16="http://schemas.microsoft.com/office/drawing/2014/main" id="{E702930D-3A9C-4BF2-B19D-49675E6C2D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19</xdr:col>
      <xdr:colOff>400956</xdr:colOff>
      <xdr:row>10</xdr:row>
      <xdr:rowOff>119628</xdr:rowOff>
    </xdr:from>
    <xdr:to>
      <xdr:col>19</xdr:col>
      <xdr:colOff>666749</xdr:colOff>
      <xdr:row>12</xdr:row>
      <xdr:rowOff>22681</xdr:rowOff>
    </xdr:to>
    <xdr:grpSp>
      <xdr:nvGrpSpPr>
        <xdr:cNvPr id="1483" name="Group 6672">
          <a:extLst>
            <a:ext uri="{FF2B5EF4-FFF2-40B4-BE49-F238E27FC236}">
              <a16:creationId xmlns:a16="http://schemas.microsoft.com/office/drawing/2014/main" id="{CFF15BAE-268E-4468-A74A-1789E2A65B94}"/>
            </a:ext>
          </a:extLst>
        </xdr:cNvPr>
        <xdr:cNvGrpSpPr>
          <a:grpSpLocks/>
        </xdr:cNvGrpSpPr>
      </xdr:nvGrpSpPr>
      <xdr:grpSpPr bwMode="auto">
        <a:xfrm>
          <a:off x="12891894" y="1819474"/>
          <a:ext cx="265793" cy="243022"/>
          <a:chOff x="536" y="110"/>
          <a:chExt cx="46" cy="44"/>
        </a:xfrm>
      </xdr:grpSpPr>
      <xdr:pic>
        <xdr:nvPicPr>
          <xdr:cNvPr id="1484" name="Picture 6673" descr="route2">
            <a:extLst>
              <a:ext uri="{FF2B5EF4-FFF2-40B4-BE49-F238E27FC236}">
                <a16:creationId xmlns:a16="http://schemas.microsoft.com/office/drawing/2014/main" id="{5695F22B-DD3B-4590-B58C-D0900ED0B2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5" name="Text Box 6674">
            <a:extLst>
              <a:ext uri="{FF2B5EF4-FFF2-40B4-BE49-F238E27FC236}">
                <a16:creationId xmlns:a16="http://schemas.microsoft.com/office/drawing/2014/main" id="{48FD6ED8-A42F-412B-9DC4-0EB53E38A9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</a:p>
        </xdr:txBody>
      </xdr:sp>
    </xdr:grpSp>
    <xdr:clientData/>
  </xdr:twoCellAnchor>
  <xdr:twoCellAnchor>
    <xdr:from>
      <xdr:col>19</xdr:col>
      <xdr:colOff>447006</xdr:colOff>
      <xdr:row>11</xdr:row>
      <xdr:rowOff>151309</xdr:rowOff>
    </xdr:from>
    <xdr:to>
      <xdr:col>20</xdr:col>
      <xdr:colOff>65349</xdr:colOff>
      <xdr:row>11</xdr:row>
      <xdr:rowOff>163842</xdr:rowOff>
    </xdr:to>
    <xdr:sp macro="" textlink="">
      <xdr:nvSpPr>
        <xdr:cNvPr id="1486" name="Line 129">
          <a:extLst>
            <a:ext uri="{FF2B5EF4-FFF2-40B4-BE49-F238E27FC236}">
              <a16:creationId xmlns:a16="http://schemas.microsoft.com/office/drawing/2014/main" id="{4D00266E-65CD-45FA-8230-0383BB812939}"/>
            </a:ext>
          </a:extLst>
        </xdr:cNvPr>
        <xdr:cNvSpPr>
          <a:spLocks noChangeShapeType="1"/>
        </xdr:cNvSpPr>
      </xdr:nvSpPr>
      <xdr:spPr bwMode="auto">
        <a:xfrm flipV="1">
          <a:off x="9063956" y="3415209"/>
          <a:ext cx="323193" cy="12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94455</xdr:colOff>
      <xdr:row>11</xdr:row>
      <xdr:rowOff>84338</xdr:rowOff>
    </xdr:from>
    <xdr:ext cx="235447" cy="129381"/>
    <xdr:sp macro="" textlink="">
      <xdr:nvSpPr>
        <xdr:cNvPr id="1487" name="Text Box 1301">
          <a:extLst>
            <a:ext uri="{FF2B5EF4-FFF2-40B4-BE49-F238E27FC236}">
              <a16:creationId xmlns:a16="http://schemas.microsoft.com/office/drawing/2014/main" id="{BFE5617F-2300-4B97-82FE-36DFF2CB64A2}"/>
            </a:ext>
          </a:extLst>
        </xdr:cNvPr>
        <xdr:cNvSpPr txBox="1">
          <a:spLocks noChangeArrowheads="1"/>
        </xdr:cNvSpPr>
      </xdr:nvSpPr>
      <xdr:spPr bwMode="auto">
        <a:xfrm>
          <a:off x="9416255" y="3348238"/>
          <a:ext cx="235447" cy="1293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向副</a:t>
          </a:r>
        </a:p>
      </xdr:txBody>
    </xdr:sp>
    <xdr:clientData/>
  </xdr:oneCellAnchor>
  <xdr:oneCellAnchor>
    <xdr:from>
      <xdr:col>20</xdr:col>
      <xdr:colOff>205881</xdr:colOff>
      <xdr:row>12</xdr:row>
      <xdr:rowOff>68594</xdr:rowOff>
    </xdr:from>
    <xdr:ext cx="335798" cy="132793"/>
    <xdr:sp macro="" textlink="">
      <xdr:nvSpPr>
        <xdr:cNvPr id="1488" name="Text Box 303">
          <a:extLst>
            <a:ext uri="{FF2B5EF4-FFF2-40B4-BE49-F238E27FC236}">
              <a16:creationId xmlns:a16="http://schemas.microsoft.com/office/drawing/2014/main" id="{EF07F258-C05F-4402-89C1-0950371813DB}"/>
            </a:ext>
          </a:extLst>
        </xdr:cNvPr>
        <xdr:cNvSpPr txBox="1">
          <a:spLocks noChangeArrowheads="1"/>
        </xdr:cNvSpPr>
      </xdr:nvSpPr>
      <xdr:spPr bwMode="auto">
        <a:xfrm>
          <a:off x="9527681" y="3503944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20</xdr:col>
      <xdr:colOff>42148</xdr:colOff>
      <xdr:row>11</xdr:row>
      <xdr:rowOff>152130</xdr:rowOff>
    </xdr:from>
    <xdr:to>
      <xdr:col>20</xdr:col>
      <xdr:colOff>247198</xdr:colOff>
      <xdr:row>14</xdr:row>
      <xdr:rowOff>13229</xdr:rowOff>
    </xdr:to>
    <xdr:sp macro="" textlink="">
      <xdr:nvSpPr>
        <xdr:cNvPr id="1489" name="AutoShape 1653">
          <a:extLst>
            <a:ext uri="{FF2B5EF4-FFF2-40B4-BE49-F238E27FC236}">
              <a16:creationId xmlns:a16="http://schemas.microsoft.com/office/drawing/2014/main" id="{849BBD63-59AC-44F7-8B42-BE3BDD84C795}"/>
            </a:ext>
          </a:extLst>
        </xdr:cNvPr>
        <xdr:cNvSpPr>
          <a:spLocks/>
        </xdr:cNvSpPr>
      </xdr:nvSpPr>
      <xdr:spPr bwMode="auto">
        <a:xfrm>
          <a:off x="13458791" y="2048059"/>
          <a:ext cx="205050" cy="37817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20890</xdr:colOff>
      <xdr:row>12</xdr:row>
      <xdr:rowOff>47787</xdr:rowOff>
    </xdr:from>
    <xdr:ext cx="230445" cy="99853"/>
    <xdr:sp macro="" textlink="">
      <xdr:nvSpPr>
        <xdr:cNvPr id="1490" name="Text Box 1301">
          <a:extLst>
            <a:ext uri="{FF2B5EF4-FFF2-40B4-BE49-F238E27FC236}">
              <a16:creationId xmlns:a16="http://schemas.microsoft.com/office/drawing/2014/main" id="{C0AA27D4-010E-4CE7-AB14-BAC627E56C88}"/>
            </a:ext>
          </a:extLst>
        </xdr:cNvPr>
        <xdr:cNvSpPr txBox="1">
          <a:spLocks noChangeArrowheads="1"/>
        </xdr:cNvSpPr>
      </xdr:nvSpPr>
      <xdr:spPr bwMode="auto">
        <a:xfrm>
          <a:off x="7159679" y="3520443"/>
          <a:ext cx="230445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火打</a:t>
          </a:r>
        </a:p>
      </xdr:txBody>
    </xdr:sp>
    <xdr:clientData/>
  </xdr:oneCellAnchor>
  <xdr:twoCellAnchor>
    <xdr:from>
      <xdr:col>20</xdr:col>
      <xdr:colOff>493610</xdr:colOff>
      <xdr:row>13</xdr:row>
      <xdr:rowOff>54870</xdr:rowOff>
    </xdr:from>
    <xdr:to>
      <xdr:col>20</xdr:col>
      <xdr:colOff>649878</xdr:colOff>
      <xdr:row>14</xdr:row>
      <xdr:rowOff>32546</xdr:rowOff>
    </xdr:to>
    <xdr:sp macro="" textlink="">
      <xdr:nvSpPr>
        <xdr:cNvPr id="1491" name="六角形 1490">
          <a:extLst>
            <a:ext uri="{FF2B5EF4-FFF2-40B4-BE49-F238E27FC236}">
              <a16:creationId xmlns:a16="http://schemas.microsoft.com/office/drawing/2014/main" id="{12A67FEA-59D5-427C-9C3E-F3ED43E2224E}"/>
            </a:ext>
          </a:extLst>
        </xdr:cNvPr>
        <xdr:cNvSpPr/>
      </xdr:nvSpPr>
      <xdr:spPr bwMode="auto">
        <a:xfrm>
          <a:off x="9815410" y="3661670"/>
          <a:ext cx="156268" cy="149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20</xdr:col>
      <xdr:colOff>235552</xdr:colOff>
      <xdr:row>12</xdr:row>
      <xdr:rowOff>167583</xdr:rowOff>
    </xdr:from>
    <xdr:to>
      <xdr:col>20</xdr:col>
      <xdr:colOff>524080</xdr:colOff>
      <xdr:row>14</xdr:row>
      <xdr:rowOff>91680</xdr:rowOff>
    </xdr:to>
    <xdr:grpSp>
      <xdr:nvGrpSpPr>
        <xdr:cNvPr id="1492" name="Group 6672">
          <a:extLst>
            <a:ext uri="{FF2B5EF4-FFF2-40B4-BE49-F238E27FC236}">
              <a16:creationId xmlns:a16="http://schemas.microsoft.com/office/drawing/2014/main" id="{42FC2B0B-02D4-41DF-A365-275E931EA7A9}"/>
            </a:ext>
          </a:extLst>
        </xdr:cNvPr>
        <xdr:cNvGrpSpPr>
          <a:grpSpLocks/>
        </xdr:cNvGrpSpPr>
      </xdr:nvGrpSpPr>
      <xdr:grpSpPr bwMode="auto">
        <a:xfrm>
          <a:off x="13412290" y="2207398"/>
          <a:ext cx="288528" cy="264067"/>
          <a:chOff x="536" y="110"/>
          <a:chExt cx="46" cy="44"/>
        </a:xfrm>
      </xdr:grpSpPr>
      <xdr:pic>
        <xdr:nvPicPr>
          <xdr:cNvPr id="1493" name="Picture 6673" descr="route2">
            <a:extLst>
              <a:ext uri="{FF2B5EF4-FFF2-40B4-BE49-F238E27FC236}">
                <a16:creationId xmlns:a16="http://schemas.microsoft.com/office/drawing/2014/main" id="{EE1B1F22-582A-4FEC-B51E-9D050A1DC5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4" name="Text Box 6674">
            <a:extLst>
              <a:ext uri="{FF2B5EF4-FFF2-40B4-BE49-F238E27FC236}">
                <a16:creationId xmlns:a16="http://schemas.microsoft.com/office/drawing/2014/main" id="{260F1A9D-72CD-4B29-A464-747F031E4F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19</xdr:col>
      <xdr:colOff>323393</xdr:colOff>
      <xdr:row>12</xdr:row>
      <xdr:rowOff>129325</xdr:rowOff>
    </xdr:from>
    <xdr:to>
      <xdr:col>19</xdr:col>
      <xdr:colOff>479661</xdr:colOff>
      <xdr:row>13</xdr:row>
      <xdr:rowOff>107001</xdr:rowOff>
    </xdr:to>
    <xdr:sp macro="" textlink="">
      <xdr:nvSpPr>
        <xdr:cNvPr id="1495" name="六角形 1494">
          <a:extLst>
            <a:ext uri="{FF2B5EF4-FFF2-40B4-BE49-F238E27FC236}">
              <a16:creationId xmlns:a16="http://schemas.microsoft.com/office/drawing/2014/main" id="{8E1533E1-A2DC-4F5E-BA82-A8ED8ACCED97}"/>
            </a:ext>
          </a:extLst>
        </xdr:cNvPr>
        <xdr:cNvSpPr/>
      </xdr:nvSpPr>
      <xdr:spPr bwMode="auto">
        <a:xfrm>
          <a:off x="13041536" y="2197611"/>
          <a:ext cx="156268" cy="1500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330403</xdr:colOff>
      <xdr:row>23</xdr:row>
      <xdr:rowOff>4536</xdr:rowOff>
    </xdr:from>
    <xdr:to>
      <xdr:col>14</xdr:col>
      <xdr:colOff>486671</xdr:colOff>
      <xdr:row>23</xdr:row>
      <xdr:rowOff>155845</xdr:rowOff>
    </xdr:to>
    <xdr:sp macro="" textlink="">
      <xdr:nvSpPr>
        <xdr:cNvPr id="1496" name="六角形 1495">
          <a:extLst>
            <a:ext uri="{FF2B5EF4-FFF2-40B4-BE49-F238E27FC236}">
              <a16:creationId xmlns:a16="http://schemas.microsoft.com/office/drawing/2014/main" id="{64F7F0BA-D27D-44AB-8FDF-A1F638D6C3AE}"/>
            </a:ext>
          </a:extLst>
        </xdr:cNvPr>
        <xdr:cNvSpPr/>
      </xdr:nvSpPr>
      <xdr:spPr bwMode="auto">
        <a:xfrm>
          <a:off x="9556046" y="3968750"/>
          <a:ext cx="156268" cy="1513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317504</xdr:colOff>
      <xdr:row>23</xdr:row>
      <xdr:rowOff>39686</xdr:rowOff>
    </xdr:from>
    <xdr:to>
      <xdr:col>12</xdr:col>
      <xdr:colOff>473772</xdr:colOff>
      <xdr:row>24</xdr:row>
      <xdr:rowOff>17362</xdr:rowOff>
    </xdr:to>
    <xdr:sp macro="" textlink="">
      <xdr:nvSpPr>
        <xdr:cNvPr id="1498" name="六角形 1497">
          <a:extLst>
            <a:ext uri="{FF2B5EF4-FFF2-40B4-BE49-F238E27FC236}">
              <a16:creationId xmlns:a16="http://schemas.microsoft.com/office/drawing/2014/main" id="{C90CBC22-BF39-493E-A8C9-1683C6E57154}"/>
            </a:ext>
          </a:extLst>
        </xdr:cNvPr>
        <xdr:cNvSpPr/>
      </xdr:nvSpPr>
      <xdr:spPr bwMode="auto">
        <a:xfrm>
          <a:off x="9554770" y="4033241"/>
          <a:ext cx="156268" cy="1513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322384</xdr:colOff>
      <xdr:row>53</xdr:row>
      <xdr:rowOff>166780</xdr:rowOff>
    </xdr:from>
    <xdr:to>
      <xdr:col>17</xdr:col>
      <xdr:colOff>3457</xdr:colOff>
      <xdr:row>54</xdr:row>
      <xdr:rowOff>42982</xdr:rowOff>
    </xdr:to>
    <xdr:sp macro="" textlink="">
      <xdr:nvSpPr>
        <xdr:cNvPr id="1500" name="Freeform 819">
          <a:extLst>
            <a:ext uri="{FF2B5EF4-FFF2-40B4-BE49-F238E27FC236}">
              <a16:creationId xmlns:a16="http://schemas.microsoft.com/office/drawing/2014/main" id="{A1A9123F-3F39-4DAE-B36C-92A89E34DE39}"/>
            </a:ext>
          </a:extLst>
        </xdr:cNvPr>
        <xdr:cNvSpPr>
          <a:spLocks/>
        </xdr:cNvSpPr>
      </xdr:nvSpPr>
      <xdr:spPr bwMode="auto">
        <a:xfrm>
          <a:off x="13905034" y="9240930"/>
          <a:ext cx="392273" cy="47652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624052</xdr:colOff>
      <xdr:row>53</xdr:row>
      <xdr:rowOff>161047</xdr:rowOff>
    </xdr:from>
    <xdr:to>
      <xdr:col>16</xdr:col>
      <xdr:colOff>313595</xdr:colOff>
      <xdr:row>53</xdr:row>
      <xdr:rowOff>161487</xdr:rowOff>
    </xdr:to>
    <xdr:sp macro="" textlink="">
      <xdr:nvSpPr>
        <xdr:cNvPr id="1501" name="Line 820">
          <a:extLst>
            <a:ext uri="{FF2B5EF4-FFF2-40B4-BE49-F238E27FC236}">
              <a16:creationId xmlns:a16="http://schemas.microsoft.com/office/drawing/2014/main" id="{12D7AEAA-1C8A-4026-8463-3DEF800A5F37}"/>
            </a:ext>
          </a:extLst>
        </xdr:cNvPr>
        <xdr:cNvSpPr>
          <a:spLocks noChangeShapeType="1"/>
        </xdr:cNvSpPr>
      </xdr:nvSpPr>
      <xdr:spPr bwMode="auto">
        <a:xfrm flipV="1">
          <a:off x="10540453" y="9300120"/>
          <a:ext cx="387495" cy="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26050</xdr:colOff>
      <xdr:row>54</xdr:row>
      <xdr:rowOff>8149</xdr:rowOff>
    </xdr:from>
    <xdr:ext cx="964769" cy="328744"/>
    <xdr:sp macro="" textlink="">
      <xdr:nvSpPr>
        <xdr:cNvPr id="1502" name="Text Box 430">
          <a:extLst>
            <a:ext uri="{FF2B5EF4-FFF2-40B4-BE49-F238E27FC236}">
              <a16:creationId xmlns:a16="http://schemas.microsoft.com/office/drawing/2014/main" id="{ECDAF682-BD28-4B07-80D5-93B8CB4360B9}"/>
            </a:ext>
          </a:extLst>
        </xdr:cNvPr>
        <xdr:cNvSpPr txBox="1">
          <a:spLocks noChangeArrowheads="1"/>
        </xdr:cNvSpPr>
      </xdr:nvSpPr>
      <xdr:spPr bwMode="auto">
        <a:xfrm>
          <a:off x="9950193" y="9315435"/>
          <a:ext cx="964769" cy="32874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セブンイレブン阪南自然田店</a:t>
          </a:r>
        </a:p>
      </xdr:txBody>
    </xdr:sp>
    <xdr:clientData/>
  </xdr:oneCellAnchor>
  <xdr:twoCellAnchor>
    <xdr:from>
      <xdr:col>15</xdr:col>
      <xdr:colOff>126387</xdr:colOff>
      <xdr:row>55</xdr:row>
      <xdr:rowOff>150916</xdr:rowOff>
    </xdr:from>
    <xdr:to>
      <xdr:col>16</xdr:col>
      <xdr:colOff>22678</xdr:colOff>
      <xdr:row>56</xdr:row>
      <xdr:rowOff>126999</xdr:rowOff>
    </xdr:to>
    <xdr:sp macro="" textlink="">
      <xdr:nvSpPr>
        <xdr:cNvPr id="1503" name="Text Box 1118">
          <a:extLst>
            <a:ext uri="{FF2B5EF4-FFF2-40B4-BE49-F238E27FC236}">
              <a16:creationId xmlns:a16="http://schemas.microsoft.com/office/drawing/2014/main" id="{78A0FD51-AF59-45BE-88AD-D6634BE70711}"/>
            </a:ext>
          </a:extLst>
        </xdr:cNvPr>
        <xdr:cNvSpPr txBox="1">
          <a:spLocks noChangeArrowheads="1"/>
        </xdr:cNvSpPr>
      </xdr:nvSpPr>
      <xdr:spPr bwMode="auto">
        <a:xfrm>
          <a:off x="10050530" y="9630559"/>
          <a:ext cx="594791" cy="1484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16</xdr:col>
      <xdr:colOff>444380</xdr:colOff>
      <xdr:row>54</xdr:row>
      <xdr:rowOff>57685</xdr:rowOff>
    </xdr:from>
    <xdr:to>
      <xdr:col>16</xdr:col>
      <xdr:colOff>654160</xdr:colOff>
      <xdr:row>55</xdr:row>
      <xdr:rowOff>52005</xdr:rowOff>
    </xdr:to>
    <xdr:sp macro="" textlink="">
      <xdr:nvSpPr>
        <xdr:cNvPr id="1504" name="六角形 1503">
          <a:extLst>
            <a:ext uri="{FF2B5EF4-FFF2-40B4-BE49-F238E27FC236}">
              <a16:creationId xmlns:a16="http://schemas.microsoft.com/office/drawing/2014/main" id="{1266E300-0603-48CC-B8ED-B0620A046D77}"/>
            </a:ext>
          </a:extLst>
        </xdr:cNvPr>
        <xdr:cNvSpPr/>
      </xdr:nvSpPr>
      <xdr:spPr bwMode="auto">
        <a:xfrm>
          <a:off x="11058733" y="9369194"/>
          <a:ext cx="209780" cy="1667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256443</xdr:colOff>
      <xdr:row>53</xdr:row>
      <xdr:rowOff>103764</xdr:rowOff>
    </xdr:from>
    <xdr:to>
      <xdr:col>16</xdr:col>
      <xdr:colOff>361950</xdr:colOff>
      <xdr:row>54</xdr:row>
      <xdr:rowOff>148462</xdr:rowOff>
    </xdr:to>
    <xdr:sp macro="" textlink="">
      <xdr:nvSpPr>
        <xdr:cNvPr id="1505" name="Freeform 340">
          <a:extLst>
            <a:ext uri="{FF2B5EF4-FFF2-40B4-BE49-F238E27FC236}">
              <a16:creationId xmlns:a16="http://schemas.microsoft.com/office/drawing/2014/main" id="{89F5EDCA-0F07-4DF7-92D7-31B8F14411ED}"/>
            </a:ext>
          </a:extLst>
        </xdr:cNvPr>
        <xdr:cNvSpPr>
          <a:spLocks/>
        </xdr:cNvSpPr>
      </xdr:nvSpPr>
      <xdr:spPr bwMode="auto">
        <a:xfrm>
          <a:off x="13839093" y="9177914"/>
          <a:ext cx="105507" cy="216148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290150</xdr:colOff>
      <xdr:row>53</xdr:row>
      <xdr:rowOff>81787</xdr:rowOff>
    </xdr:from>
    <xdr:to>
      <xdr:col>16</xdr:col>
      <xdr:colOff>440352</xdr:colOff>
      <xdr:row>54</xdr:row>
      <xdr:rowOff>70531</xdr:rowOff>
    </xdr:to>
    <xdr:sp macro="" textlink="">
      <xdr:nvSpPr>
        <xdr:cNvPr id="1506" name="Oval 821">
          <a:extLst>
            <a:ext uri="{FF2B5EF4-FFF2-40B4-BE49-F238E27FC236}">
              <a16:creationId xmlns:a16="http://schemas.microsoft.com/office/drawing/2014/main" id="{B7332C3C-9AE7-4060-9CDF-DBCA86DB7E59}"/>
            </a:ext>
          </a:extLst>
        </xdr:cNvPr>
        <xdr:cNvSpPr>
          <a:spLocks noChangeArrowheads="1"/>
        </xdr:cNvSpPr>
      </xdr:nvSpPr>
      <xdr:spPr bwMode="auto">
        <a:xfrm>
          <a:off x="13872800" y="9155937"/>
          <a:ext cx="150202" cy="1601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241789</xdr:colOff>
      <xdr:row>55</xdr:row>
      <xdr:rowOff>98914</xdr:rowOff>
    </xdr:from>
    <xdr:to>
      <xdr:col>16</xdr:col>
      <xdr:colOff>373673</xdr:colOff>
      <xdr:row>56</xdr:row>
      <xdr:rowOff>145803</xdr:rowOff>
    </xdr:to>
    <xdr:sp macro="" textlink="">
      <xdr:nvSpPr>
        <xdr:cNvPr id="1507" name="Freeform 339">
          <a:extLst>
            <a:ext uri="{FF2B5EF4-FFF2-40B4-BE49-F238E27FC236}">
              <a16:creationId xmlns:a16="http://schemas.microsoft.com/office/drawing/2014/main" id="{2A556E97-D7B5-4BB0-B5B0-DFE01BA397CD}"/>
            </a:ext>
          </a:extLst>
        </xdr:cNvPr>
        <xdr:cNvSpPr>
          <a:spLocks/>
        </xdr:cNvSpPr>
      </xdr:nvSpPr>
      <xdr:spPr bwMode="auto">
        <a:xfrm>
          <a:off x="13824439" y="9515964"/>
          <a:ext cx="131884" cy="21833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290515</xdr:colOff>
      <xdr:row>55</xdr:row>
      <xdr:rowOff>161925</xdr:rowOff>
    </xdr:from>
    <xdr:to>
      <xdr:col>16</xdr:col>
      <xdr:colOff>460373</xdr:colOff>
      <xdr:row>56</xdr:row>
      <xdr:rowOff>111125</xdr:rowOff>
    </xdr:to>
    <xdr:sp macro="" textlink="">
      <xdr:nvSpPr>
        <xdr:cNvPr id="1508" name="AutoShape 818">
          <a:extLst>
            <a:ext uri="{FF2B5EF4-FFF2-40B4-BE49-F238E27FC236}">
              <a16:creationId xmlns:a16="http://schemas.microsoft.com/office/drawing/2014/main" id="{7FCFE709-FD6C-4626-BA31-20B4FF9AFC4C}"/>
            </a:ext>
          </a:extLst>
        </xdr:cNvPr>
        <xdr:cNvSpPr>
          <a:spLocks noChangeArrowheads="1"/>
        </xdr:cNvSpPr>
      </xdr:nvSpPr>
      <xdr:spPr bwMode="auto">
        <a:xfrm>
          <a:off x="13873165" y="9578975"/>
          <a:ext cx="169858" cy="120650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17487</xdr:colOff>
      <xdr:row>50</xdr:row>
      <xdr:rowOff>2206</xdr:rowOff>
    </xdr:from>
    <xdr:ext cx="302218" cy="79375"/>
    <xdr:sp macro="" textlink="">
      <xdr:nvSpPr>
        <xdr:cNvPr id="1510" name="Text Box 1194">
          <a:extLst>
            <a:ext uri="{FF2B5EF4-FFF2-40B4-BE49-F238E27FC236}">
              <a16:creationId xmlns:a16="http://schemas.microsoft.com/office/drawing/2014/main" id="{2DFE552B-960A-4039-8073-6BB4F85DA299}"/>
            </a:ext>
          </a:extLst>
        </xdr:cNvPr>
        <xdr:cNvSpPr txBox="1">
          <a:spLocks noChangeArrowheads="1"/>
        </xdr:cNvSpPr>
      </xdr:nvSpPr>
      <xdr:spPr bwMode="auto">
        <a:xfrm>
          <a:off x="9948181" y="8601164"/>
          <a:ext cx="302218" cy="793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2.3-2.0</a:t>
          </a:r>
        </a:p>
      </xdr:txBody>
    </xdr:sp>
    <xdr:clientData/>
  </xdr:oneCellAnchor>
  <xdr:twoCellAnchor>
    <xdr:from>
      <xdr:col>13</xdr:col>
      <xdr:colOff>0</xdr:colOff>
      <xdr:row>60</xdr:row>
      <xdr:rowOff>152400</xdr:rowOff>
    </xdr:from>
    <xdr:to>
      <xdr:col>13</xdr:col>
      <xdr:colOff>0</xdr:colOff>
      <xdr:row>60</xdr:row>
      <xdr:rowOff>152400</xdr:rowOff>
    </xdr:to>
    <xdr:sp macro="" textlink="">
      <xdr:nvSpPr>
        <xdr:cNvPr id="1561" name="Line 773">
          <a:extLst>
            <a:ext uri="{FF2B5EF4-FFF2-40B4-BE49-F238E27FC236}">
              <a16:creationId xmlns:a16="http://schemas.microsoft.com/office/drawing/2014/main" id="{628E3D1F-B87F-405E-ABFA-C8071373BC04}"/>
            </a:ext>
          </a:extLst>
        </xdr:cNvPr>
        <xdr:cNvSpPr>
          <a:spLocks noChangeShapeType="1"/>
        </xdr:cNvSpPr>
      </xdr:nvSpPr>
      <xdr:spPr bwMode="auto">
        <a:xfrm flipV="1">
          <a:off x="12871450" y="1042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27214</xdr:colOff>
      <xdr:row>57</xdr:row>
      <xdr:rowOff>1</xdr:rowOff>
    </xdr:from>
    <xdr:to>
      <xdr:col>11</xdr:col>
      <xdr:colOff>199529</xdr:colOff>
      <xdr:row>57</xdr:row>
      <xdr:rowOff>161926</xdr:rowOff>
    </xdr:to>
    <xdr:sp macro="" textlink="">
      <xdr:nvSpPr>
        <xdr:cNvPr id="1616" name="六角形 1615">
          <a:extLst>
            <a:ext uri="{FF2B5EF4-FFF2-40B4-BE49-F238E27FC236}">
              <a16:creationId xmlns:a16="http://schemas.microsoft.com/office/drawing/2014/main" id="{CA4C26EF-76C4-45F6-9818-044D2936C0D8}"/>
            </a:ext>
          </a:extLst>
        </xdr:cNvPr>
        <xdr:cNvSpPr/>
      </xdr:nvSpPr>
      <xdr:spPr bwMode="auto">
        <a:xfrm>
          <a:off x="7157357" y="9824358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987</xdr:colOff>
      <xdr:row>57</xdr:row>
      <xdr:rowOff>2</xdr:rowOff>
    </xdr:from>
    <xdr:to>
      <xdr:col>13</xdr:col>
      <xdr:colOff>172310</xdr:colOff>
      <xdr:row>57</xdr:row>
      <xdr:rowOff>161927</xdr:rowOff>
    </xdr:to>
    <xdr:sp macro="" textlink="">
      <xdr:nvSpPr>
        <xdr:cNvPr id="1617" name="六角形 1616">
          <a:extLst>
            <a:ext uri="{FF2B5EF4-FFF2-40B4-BE49-F238E27FC236}">
              <a16:creationId xmlns:a16="http://schemas.microsoft.com/office/drawing/2014/main" id="{51CF7580-9452-46CC-A106-EC7AA98399BB}"/>
            </a:ext>
          </a:extLst>
        </xdr:cNvPr>
        <xdr:cNvSpPr/>
      </xdr:nvSpPr>
      <xdr:spPr bwMode="auto">
        <a:xfrm>
          <a:off x="8528130" y="9824359"/>
          <a:ext cx="171323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185460</xdr:colOff>
      <xdr:row>26</xdr:row>
      <xdr:rowOff>2098</xdr:rowOff>
    </xdr:to>
    <xdr:sp macro="" textlink="">
      <xdr:nvSpPr>
        <xdr:cNvPr id="1620" name="六角形 1619">
          <a:extLst>
            <a:ext uri="{FF2B5EF4-FFF2-40B4-BE49-F238E27FC236}">
              <a16:creationId xmlns:a16="http://schemas.microsoft.com/office/drawing/2014/main" id="{CA9886E4-3EE8-4EAA-9822-735D6CEAC894}"/>
            </a:ext>
          </a:extLst>
        </xdr:cNvPr>
        <xdr:cNvSpPr/>
      </xdr:nvSpPr>
      <xdr:spPr bwMode="auto">
        <a:xfrm>
          <a:off x="12734727" y="4340820"/>
          <a:ext cx="185460" cy="1757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269730</xdr:colOff>
      <xdr:row>38</xdr:row>
      <xdr:rowOff>93519</xdr:rowOff>
    </xdr:from>
    <xdr:to>
      <xdr:col>19</xdr:col>
      <xdr:colOff>450705</xdr:colOff>
      <xdr:row>39</xdr:row>
      <xdr:rowOff>83994</xdr:rowOff>
    </xdr:to>
    <xdr:sp macro="" textlink="">
      <xdr:nvSpPr>
        <xdr:cNvPr id="1417" name="AutoShape 669">
          <a:extLst>
            <a:ext uri="{FF2B5EF4-FFF2-40B4-BE49-F238E27FC236}">
              <a16:creationId xmlns:a16="http://schemas.microsoft.com/office/drawing/2014/main" id="{2261794C-2FB4-49B9-9D9E-156DC574D2D2}"/>
            </a:ext>
          </a:extLst>
        </xdr:cNvPr>
        <xdr:cNvSpPr>
          <a:spLocks noChangeArrowheads="1"/>
        </xdr:cNvSpPr>
      </xdr:nvSpPr>
      <xdr:spPr bwMode="auto">
        <a:xfrm>
          <a:off x="12988780" y="6608619"/>
          <a:ext cx="1809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637666</xdr:colOff>
      <xdr:row>53</xdr:row>
      <xdr:rowOff>166471</xdr:rowOff>
    </xdr:from>
    <xdr:ext cx="344715" cy="345469"/>
    <xdr:pic>
      <xdr:nvPicPr>
        <xdr:cNvPr id="1646" name="図 1645" descr="「コンビニのロゴ」の画像検索結果">
          <a:extLst>
            <a:ext uri="{FF2B5EF4-FFF2-40B4-BE49-F238E27FC236}">
              <a16:creationId xmlns:a16="http://schemas.microsoft.com/office/drawing/2014/main" id="{AB47B9EC-10D5-48BD-ABE6-8EC2A632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9166" y="10580471"/>
          <a:ext cx="344715" cy="345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360980</xdr:colOff>
      <xdr:row>53</xdr:row>
      <xdr:rowOff>168733</xdr:rowOff>
    </xdr:from>
    <xdr:to>
      <xdr:col>19</xdr:col>
      <xdr:colOff>676216</xdr:colOff>
      <xdr:row>54</xdr:row>
      <xdr:rowOff>34738</xdr:rowOff>
    </xdr:to>
    <xdr:sp macro="" textlink="">
      <xdr:nvSpPr>
        <xdr:cNvPr id="1647" name="Line 1383">
          <a:extLst>
            <a:ext uri="{FF2B5EF4-FFF2-40B4-BE49-F238E27FC236}">
              <a16:creationId xmlns:a16="http://schemas.microsoft.com/office/drawing/2014/main" id="{2B475300-C517-4525-B065-7FFDAE361B9D}"/>
            </a:ext>
          </a:extLst>
        </xdr:cNvPr>
        <xdr:cNvSpPr>
          <a:spLocks noChangeShapeType="1"/>
        </xdr:cNvSpPr>
      </xdr:nvSpPr>
      <xdr:spPr bwMode="auto">
        <a:xfrm flipV="1">
          <a:off x="17442480" y="10582733"/>
          <a:ext cx="315236" cy="374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238125</xdr:colOff>
      <xdr:row>51</xdr:row>
      <xdr:rowOff>38100</xdr:rowOff>
    </xdr:from>
    <xdr:to>
      <xdr:col>20</xdr:col>
      <xdr:colOff>323850</xdr:colOff>
      <xdr:row>52</xdr:row>
      <xdr:rowOff>85725</xdr:rowOff>
    </xdr:to>
    <xdr:sp macro="" textlink="">
      <xdr:nvSpPr>
        <xdr:cNvPr id="1649" name="Freeform 530">
          <a:extLst>
            <a:ext uri="{FF2B5EF4-FFF2-40B4-BE49-F238E27FC236}">
              <a16:creationId xmlns:a16="http://schemas.microsoft.com/office/drawing/2014/main" id="{AAEAEF6C-AE2F-4900-A375-0C76739C028F}"/>
            </a:ext>
          </a:extLst>
        </xdr:cNvPr>
        <xdr:cNvSpPr>
          <a:spLocks/>
        </xdr:cNvSpPr>
      </xdr:nvSpPr>
      <xdr:spPr bwMode="auto">
        <a:xfrm>
          <a:off x="180244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51</xdr:row>
      <xdr:rowOff>133350</xdr:rowOff>
    </xdr:from>
    <xdr:to>
      <xdr:col>20</xdr:col>
      <xdr:colOff>285750</xdr:colOff>
      <xdr:row>53</xdr:row>
      <xdr:rowOff>9525</xdr:rowOff>
    </xdr:to>
    <xdr:sp macro="" textlink="">
      <xdr:nvSpPr>
        <xdr:cNvPr id="1650" name="Freeform 532">
          <a:extLst>
            <a:ext uri="{FF2B5EF4-FFF2-40B4-BE49-F238E27FC236}">
              <a16:creationId xmlns:a16="http://schemas.microsoft.com/office/drawing/2014/main" id="{AFB8F310-8E52-4147-A273-96DBD610C638}"/>
            </a:ext>
          </a:extLst>
        </xdr:cNvPr>
        <xdr:cNvSpPr>
          <a:spLocks/>
        </xdr:cNvSpPr>
      </xdr:nvSpPr>
      <xdr:spPr bwMode="auto">
        <a:xfrm>
          <a:off x="179863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51</xdr:row>
      <xdr:rowOff>133350</xdr:rowOff>
    </xdr:from>
    <xdr:to>
      <xdr:col>20</xdr:col>
      <xdr:colOff>285750</xdr:colOff>
      <xdr:row>53</xdr:row>
      <xdr:rowOff>9525</xdr:rowOff>
    </xdr:to>
    <xdr:sp macro="" textlink="">
      <xdr:nvSpPr>
        <xdr:cNvPr id="1651" name="Freeform 533">
          <a:extLst>
            <a:ext uri="{FF2B5EF4-FFF2-40B4-BE49-F238E27FC236}">
              <a16:creationId xmlns:a16="http://schemas.microsoft.com/office/drawing/2014/main" id="{EB6C8F3E-2B2F-4ADE-87C0-8378C4848894}"/>
            </a:ext>
          </a:extLst>
        </xdr:cNvPr>
        <xdr:cNvSpPr>
          <a:spLocks/>
        </xdr:cNvSpPr>
      </xdr:nvSpPr>
      <xdr:spPr bwMode="auto">
        <a:xfrm>
          <a:off x="179863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636651</xdr:colOff>
      <xdr:row>50</xdr:row>
      <xdr:rowOff>116578</xdr:rowOff>
    </xdr:from>
    <xdr:to>
      <xdr:col>19</xdr:col>
      <xdr:colOff>636651</xdr:colOff>
      <xdr:row>54</xdr:row>
      <xdr:rowOff>722</xdr:rowOff>
    </xdr:to>
    <xdr:sp macro="" textlink="">
      <xdr:nvSpPr>
        <xdr:cNvPr id="1652" name="Freeform 71">
          <a:extLst>
            <a:ext uri="{FF2B5EF4-FFF2-40B4-BE49-F238E27FC236}">
              <a16:creationId xmlns:a16="http://schemas.microsoft.com/office/drawing/2014/main" id="{3B257661-F233-448E-84DC-A9C8B6D0DB35}"/>
            </a:ext>
          </a:extLst>
        </xdr:cNvPr>
        <xdr:cNvSpPr>
          <a:spLocks/>
        </xdr:cNvSpPr>
      </xdr:nvSpPr>
      <xdr:spPr bwMode="auto">
        <a:xfrm>
          <a:off x="17718151" y="10016228"/>
          <a:ext cx="0" cy="569944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19313"/>
            <a:gd name="connsiteX1" fmla="*/ 0 w 10000"/>
            <a:gd name="connsiteY1" fmla="*/ 19313 h 19313"/>
            <a:gd name="connsiteX2" fmla="*/ 10000 w 10000"/>
            <a:gd name="connsiteY2" fmla="*/ 19313 h 19313"/>
            <a:gd name="connsiteX0" fmla="*/ 0 w 0"/>
            <a:gd name="connsiteY0" fmla="*/ 0 h 19313"/>
            <a:gd name="connsiteX1" fmla="*/ 0 w 0"/>
            <a:gd name="connsiteY1" fmla="*/ 19313 h 19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313">
              <a:moveTo>
                <a:pt x="0" y="0"/>
              </a:moveTo>
              <a:lnTo>
                <a:pt x="0" y="193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567358</xdr:colOff>
      <xdr:row>53</xdr:row>
      <xdr:rowOff>107504</xdr:rowOff>
    </xdr:from>
    <xdr:to>
      <xdr:col>19</xdr:col>
      <xdr:colOff>686814</xdr:colOff>
      <xdr:row>54</xdr:row>
      <xdr:rowOff>64055</xdr:rowOff>
    </xdr:to>
    <xdr:sp macro="" textlink="">
      <xdr:nvSpPr>
        <xdr:cNvPr id="1653" name="Oval 438">
          <a:extLst>
            <a:ext uri="{FF2B5EF4-FFF2-40B4-BE49-F238E27FC236}">
              <a16:creationId xmlns:a16="http://schemas.microsoft.com/office/drawing/2014/main" id="{24A73CF5-9632-47D4-A24B-8B460BD3B518}"/>
            </a:ext>
          </a:extLst>
        </xdr:cNvPr>
        <xdr:cNvSpPr>
          <a:spLocks noChangeArrowheads="1"/>
        </xdr:cNvSpPr>
      </xdr:nvSpPr>
      <xdr:spPr bwMode="auto">
        <a:xfrm>
          <a:off x="17648858" y="10521504"/>
          <a:ext cx="119456" cy="1280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280598</xdr:colOff>
      <xdr:row>52</xdr:row>
      <xdr:rowOff>162054</xdr:rowOff>
    </xdr:from>
    <xdr:to>
      <xdr:col>19</xdr:col>
      <xdr:colOff>466786</xdr:colOff>
      <xdr:row>53</xdr:row>
      <xdr:rowOff>144611</xdr:rowOff>
    </xdr:to>
    <xdr:sp macro="" textlink="">
      <xdr:nvSpPr>
        <xdr:cNvPr id="1654" name="六角形 1653">
          <a:extLst>
            <a:ext uri="{FF2B5EF4-FFF2-40B4-BE49-F238E27FC236}">
              <a16:creationId xmlns:a16="http://schemas.microsoft.com/office/drawing/2014/main" id="{70345EA5-E3D1-4DA5-A066-A8B0E9966DED}"/>
            </a:ext>
          </a:extLst>
        </xdr:cNvPr>
        <xdr:cNvSpPr/>
      </xdr:nvSpPr>
      <xdr:spPr bwMode="auto">
        <a:xfrm>
          <a:off x="12998741" y="9124625"/>
          <a:ext cx="186188" cy="1549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627237</xdr:colOff>
      <xdr:row>53</xdr:row>
      <xdr:rowOff>57566</xdr:rowOff>
    </xdr:from>
    <xdr:to>
      <xdr:col>20</xdr:col>
      <xdr:colOff>531466</xdr:colOff>
      <xdr:row>55</xdr:row>
      <xdr:rowOff>131139</xdr:rowOff>
    </xdr:to>
    <xdr:sp macro="" textlink="">
      <xdr:nvSpPr>
        <xdr:cNvPr id="1655" name="Freeform 329">
          <a:extLst>
            <a:ext uri="{FF2B5EF4-FFF2-40B4-BE49-F238E27FC236}">
              <a16:creationId xmlns:a16="http://schemas.microsoft.com/office/drawing/2014/main" id="{BECA61CC-74A6-4A99-A53A-394CACB9D5C5}"/>
            </a:ext>
          </a:extLst>
        </xdr:cNvPr>
        <xdr:cNvSpPr>
          <a:spLocks/>
        </xdr:cNvSpPr>
      </xdr:nvSpPr>
      <xdr:spPr bwMode="auto">
        <a:xfrm flipH="1">
          <a:off x="17708737" y="10471566"/>
          <a:ext cx="609079" cy="41647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9724 w 9724"/>
            <a:gd name="connsiteY0" fmla="*/ 11368 h 11368"/>
            <a:gd name="connsiteX1" fmla="*/ 9724 w 9724"/>
            <a:gd name="connsiteY1" fmla="*/ 1368 h 11368"/>
            <a:gd name="connsiteX2" fmla="*/ 0 w 9724"/>
            <a:gd name="connsiteY2" fmla="*/ 0 h 11368"/>
            <a:gd name="connsiteX0" fmla="*/ 10000 w 10000"/>
            <a:gd name="connsiteY0" fmla="*/ 10000 h 10000"/>
            <a:gd name="connsiteX1" fmla="*/ 10000 w 10000"/>
            <a:gd name="connsiteY1" fmla="*/ 1203 h 10000"/>
            <a:gd name="connsiteX2" fmla="*/ 0 w 10000"/>
            <a:gd name="connsiteY2" fmla="*/ 0 h 10000"/>
            <a:gd name="connsiteX0" fmla="*/ 14282 w 14282"/>
            <a:gd name="connsiteY0" fmla="*/ 10954 h 10954"/>
            <a:gd name="connsiteX1" fmla="*/ 14282 w 14282"/>
            <a:gd name="connsiteY1" fmla="*/ 2157 h 10954"/>
            <a:gd name="connsiteX2" fmla="*/ 0 w 14282"/>
            <a:gd name="connsiteY2" fmla="*/ 0 h 10954"/>
            <a:gd name="connsiteX0" fmla="*/ 14282 w 14282"/>
            <a:gd name="connsiteY0" fmla="*/ 10954 h 10954"/>
            <a:gd name="connsiteX1" fmla="*/ 14282 w 14282"/>
            <a:gd name="connsiteY1" fmla="*/ 2157 h 10954"/>
            <a:gd name="connsiteX2" fmla="*/ 0 w 14282"/>
            <a:gd name="connsiteY2" fmla="*/ 0 h 10954"/>
            <a:gd name="connsiteX0" fmla="*/ 14251 w 14282"/>
            <a:gd name="connsiteY0" fmla="*/ 9128 h 9128"/>
            <a:gd name="connsiteX1" fmla="*/ 14282 w 14282"/>
            <a:gd name="connsiteY1" fmla="*/ 2157 h 9128"/>
            <a:gd name="connsiteX2" fmla="*/ 0 w 14282"/>
            <a:gd name="connsiteY2" fmla="*/ 0 h 91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2" h="9128">
              <a:moveTo>
                <a:pt x="14251" y="9128"/>
              </a:moveTo>
              <a:cubicBezTo>
                <a:pt x="14261" y="6804"/>
                <a:pt x="14272" y="4481"/>
                <a:pt x="14282" y="2157"/>
              </a:cubicBezTo>
              <a:cubicBezTo>
                <a:pt x="10854" y="1908"/>
                <a:pt x="3302" y="37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20151</xdr:colOff>
      <xdr:row>52</xdr:row>
      <xdr:rowOff>136977</xdr:rowOff>
    </xdr:from>
    <xdr:to>
      <xdr:col>20</xdr:col>
      <xdr:colOff>206339</xdr:colOff>
      <xdr:row>53</xdr:row>
      <xdr:rowOff>119337</xdr:rowOff>
    </xdr:to>
    <xdr:sp macro="" textlink="">
      <xdr:nvSpPr>
        <xdr:cNvPr id="1656" name="六角形 1655">
          <a:extLst>
            <a:ext uri="{FF2B5EF4-FFF2-40B4-BE49-F238E27FC236}">
              <a16:creationId xmlns:a16="http://schemas.microsoft.com/office/drawing/2014/main" id="{FC6D27E2-A537-4E8B-B3E4-A506E719899A}"/>
            </a:ext>
          </a:extLst>
        </xdr:cNvPr>
        <xdr:cNvSpPr/>
      </xdr:nvSpPr>
      <xdr:spPr bwMode="auto">
        <a:xfrm>
          <a:off x="17806501" y="10379527"/>
          <a:ext cx="186188" cy="1538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399540</xdr:colOff>
      <xdr:row>55</xdr:row>
      <xdr:rowOff>16591</xdr:rowOff>
    </xdr:from>
    <xdr:to>
      <xdr:col>19</xdr:col>
      <xdr:colOff>583005</xdr:colOff>
      <xdr:row>56</xdr:row>
      <xdr:rowOff>15451</xdr:rowOff>
    </xdr:to>
    <xdr:sp macro="" textlink="">
      <xdr:nvSpPr>
        <xdr:cNvPr id="1657" name="六角形 1656">
          <a:extLst>
            <a:ext uri="{FF2B5EF4-FFF2-40B4-BE49-F238E27FC236}">
              <a16:creationId xmlns:a16="http://schemas.microsoft.com/office/drawing/2014/main" id="{710811A5-1B4D-459A-A9E3-78C46BFADCC3}"/>
            </a:ext>
          </a:extLst>
        </xdr:cNvPr>
        <xdr:cNvSpPr/>
      </xdr:nvSpPr>
      <xdr:spPr bwMode="auto">
        <a:xfrm>
          <a:off x="17481040" y="10773491"/>
          <a:ext cx="183465" cy="170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19</xdr:col>
      <xdr:colOff>642033</xdr:colOff>
      <xdr:row>50</xdr:row>
      <xdr:rowOff>164895</xdr:rowOff>
    </xdr:from>
    <xdr:to>
      <xdr:col>20</xdr:col>
      <xdr:colOff>121476</xdr:colOff>
      <xdr:row>51</xdr:row>
      <xdr:rowOff>163755</xdr:rowOff>
    </xdr:to>
    <xdr:sp macro="" textlink="">
      <xdr:nvSpPr>
        <xdr:cNvPr id="1658" name="六角形 1657">
          <a:extLst>
            <a:ext uri="{FF2B5EF4-FFF2-40B4-BE49-F238E27FC236}">
              <a16:creationId xmlns:a16="http://schemas.microsoft.com/office/drawing/2014/main" id="{D483E39B-E0C6-4C36-9F2C-F09E13E41295}"/>
            </a:ext>
          </a:extLst>
        </xdr:cNvPr>
        <xdr:cNvSpPr/>
      </xdr:nvSpPr>
      <xdr:spPr bwMode="auto">
        <a:xfrm>
          <a:off x="17723533" y="10064545"/>
          <a:ext cx="184293" cy="170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19</xdr:col>
      <xdr:colOff>566402</xdr:colOff>
      <xdr:row>54</xdr:row>
      <xdr:rowOff>79129</xdr:rowOff>
    </xdr:from>
    <xdr:to>
      <xdr:col>19</xdr:col>
      <xdr:colOff>689823</xdr:colOff>
      <xdr:row>55</xdr:row>
      <xdr:rowOff>18862</xdr:rowOff>
    </xdr:to>
    <xdr:sp macro="" textlink="">
      <xdr:nvSpPr>
        <xdr:cNvPr id="1659" name="AutoShape 1380">
          <a:extLst>
            <a:ext uri="{FF2B5EF4-FFF2-40B4-BE49-F238E27FC236}">
              <a16:creationId xmlns:a16="http://schemas.microsoft.com/office/drawing/2014/main" id="{B914B543-EE54-446D-BCE5-BDE7A33EAD8D}"/>
            </a:ext>
          </a:extLst>
        </xdr:cNvPr>
        <xdr:cNvSpPr>
          <a:spLocks noChangeArrowheads="1"/>
        </xdr:cNvSpPr>
      </xdr:nvSpPr>
      <xdr:spPr bwMode="auto">
        <a:xfrm>
          <a:off x="17647902" y="10664579"/>
          <a:ext cx="123421" cy="111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381146</xdr:colOff>
      <xdr:row>62</xdr:row>
      <xdr:rowOff>50292</xdr:rowOff>
    </xdr:from>
    <xdr:to>
      <xdr:col>13</xdr:col>
      <xdr:colOff>571051</xdr:colOff>
      <xdr:row>64</xdr:row>
      <xdr:rowOff>167890</xdr:rowOff>
    </xdr:to>
    <xdr:sp macro="" textlink="">
      <xdr:nvSpPr>
        <xdr:cNvPr id="1660" name="Freeform 352">
          <a:extLst>
            <a:ext uri="{FF2B5EF4-FFF2-40B4-BE49-F238E27FC236}">
              <a16:creationId xmlns:a16="http://schemas.microsoft.com/office/drawing/2014/main" id="{788A08E4-B237-4C1E-A55C-6D89AE8B6191}"/>
            </a:ext>
          </a:extLst>
        </xdr:cNvPr>
        <xdr:cNvSpPr>
          <a:spLocks/>
        </xdr:cNvSpPr>
      </xdr:nvSpPr>
      <xdr:spPr bwMode="auto">
        <a:xfrm>
          <a:off x="20282046" y="10635742"/>
          <a:ext cx="189905" cy="460498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6147 w 10000"/>
            <a:gd name="connsiteY2" fmla="*/ 6875 h 10000"/>
            <a:gd name="connsiteX3" fmla="*/ 6471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6147 w 10000"/>
            <a:gd name="connsiteY2" fmla="*/ 6875 h 10000"/>
            <a:gd name="connsiteX3" fmla="*/ 6066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823 w 10000"/>
            <a:gd name="connsiteY2" fmla="*/ 6760 h 10000"/>
            <a:gd name="connsiteX3" fmla="*/ 6066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823 w 10000"/>
            <a:gd name="connsiteY2" fmla="*/ 6760 h 10000"/>
            <a:gd name="connsiteX3" fmla="*/ 5661 w 10000"/>
            <a:gd name="connsiteY3" fmla="*/ 115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657 w 10000"/>
            <a:gd name="connsiteY2" fmla="*/ 6760 h 10000"/>
            <a:gd name="connsiteX3" fmla="*/ 5661 w 10000"/>
            <a:gd name="connsiteY3" fmla="*/ 115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657 w 10000"/>
            <a:gd name="connsiteY2" fmla="*/ 6760 h 10000"/>
            <a:gd name="connsiteX3" fmla="*/ 5772 w 10000"/>
            <a:gd name="connsiteY3" fmla="*/ 967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9033 h 9033"/>
            <a:gd name="connsiteX1" fmla="*/ 0 w 10000"/>
            <a:gd name="connsiteY1" fmla="*/ 5752 h 9033"/>
            <a:gd name="connsiteX2" fmla="*/ 5657 w 10000"/>
            <a:gd name="connsiteY2" fmla="*/ 5793 h 9033"/>
            <a:gd name="connsiteX3" fmla="*/ 5772 w 10000"/>
            <a:gd name="connsiteY3" fmla="*/ 0 h 9033"/>
            <a:gd name="connsiteX4" fmla="*/ 9889 w 10000"/>
            <a:gd name="connsiteY4" fmla="*/ 117 h 9033"/>
            <a:gd name="connsiteX5" fmla="*/ 10000 w 10000"/>
            <a:gd name="connsiteY5" fmla="*/ 2002 h 9033"/>
            <a:gd name="connsiteX0" fmla="*/ 0 w 10000"/>
            <a:gd name="connsiteY0" fmla="*/ 10086 h 10086"/>
            <a:gd name="connsiteX1" fmla="*/ 0 w 10000"/>
            <a:gd name="connsiteY1" fmla="*/ 6454 h 10086"/>
            <a:gd name="connsiteX2" fmla="*/ 5657 w 10000"/>
            <a:gd name="connsiteY2" fmla="*/ 6499 h 10086"/>
            <a:gd name="connsiteX3" fmla="*/ 5439 w 10000"/>
            <a:gd name="connsiteY3" fmla="*/ 0 h 10086"/>
            <a:gd name="connsiteX4" fmla="*/ 9889 w 10000"/>
            <a:gd name="connsiteY4" fmla="*/ 216 h 10086"/>
            <a:gd name="connsiteX5" fmla="*/ 10000 w 10000"/>
            <a:gd name="connsiteY5" fmla="*/ 2302 h 10086"/>
            <a:gd name="connsiteX0" fmla="*/ 0 w 10000"/>
            <a:gd name="connsiteY0" fmla="*/ 10086 h 10086"/>
            <a:gd name="connsiteX1" fmla="*/ 0 w 10000"/>
            <a:gd name="connsiteY1" fmla="*/ 6454 h 10086"/>
            <a:gd name="connsiteX2" fmla="*/ 5657 w 10000"/>
            <a:gd name="connsiteY2" fmla="*/ 6499 h 10086"/>
            <a:gd name="connsiteX3" fmla="*/ 5661 w 10000"/>
            <a:gd name="connsiteY3" fmla="*/ 0 h 10086"/>
            <a:gd name="connsiteX4" fmla="*/ 9889 w 10000"/>
            <a:gd name="connsiteY4" fmla="*/ 216 h 10086"/>
            <a:gd name="connsiteX5" fmla="*/ 10000 w 10000"/>
            <a:gd name="connsiteY5" fmla="*/ 2302 h 10086"/>
            <a:gd name="connsiteX0" fmla="*/ 0 w 15082"/>
            <a:gd name="connsiteY0" fmla="*/ 10086 h 10086"/>
            <a:gd name="connsiteX1" fmla="*/ 0 w 15082"/>
            <a:gd name="connsiteY1" fmla="*/ 6454 h 10086"/>
            <a:gd name="connsiteX2" fmla="*/ 5657 w 15082"/>
            <a:gd name="connsiteY2" fmla="*/ 6499 h 10086"/>
            <a:gd name="connsiteX3" fmla="*/ 5661 w 15082"/>
            <a:gd name="connsiteY3" fmla="*/ 0 h 10086"/>
            <a:gd name="connsiteX4" fmla="*/ 15082 w 15082"/>
            <a:gd name="connsiteY4" fmla="*/ 7071 h 10086"/>
            <a:gd name="connsiteX5" fmla="*/ 10000 w 15082"/>
            <a:gd name="connsiteY5" fmla="*/ 2302 h 10086"/>
            <a:gd name="connsiteX0" fmla="*/ 0 w 15502"/>
            <a:gd name="connsiteY0" fmla="*/ 10086 h 13499"/>
            <a:gd name="connsiteX1" fmla="*/ 0 w 15502"/>
            <a:gd name="connsiteY1" fmla="*/ 6454 h 13499"/>
            <a:gd name="connsiteX2" fmla="*/ 5657 w 15502"/>
            <a:gd name="connsiteY2" fmla="*/ 6499 h 13499"/>
            <a:gd name="connsiteX3" fmla="*/ 5661 w 15502"/>
            <a:gd name="connsiteY3" fmla="*/ 0 h 13499"/>
            <a:gd name="connsiteX4" fmla="*/ 15082 w 15502"/>
            <a:gd name="connsiteY4" fmla="*/ 7071 h 13499"/>
            <a:gd name="connsiteX5" fmla="*/ 14582 w 15502"/>
            <a:gd name="connsiteY5" fmla="*/ 13435 h 13499"/>
            <a:gd name="connsiteX6" fmla="*/ 10000 w 15502"/>
            <a:gd name="connsiteY6" fmla="*/ 2302 h 13499"/>
            <a:gd name="connsiteX0" fmla="*/ 0 w 15502"/>
            <a:gd name="connsiteY0" fmla="*/ 10086 h 13499"/>
            <a:gd name="connsiteX1" fmla="*/ 0 w 15502"/>
            <a:gd name="connsiteY1" fmla="*/ 6454 h 13499"/>
            <a:gd name="connsiteX2" fmla="*/ 5657 w 15502"/>
            <a:gd name="connsiteY2" fmla="*/ 6499 h 13499"/>
            <a:gd name="connsiteX3" fmla="*/ 5661 w 15502"/>
            <a:gd name="connsiteY3" fmla="*/ 0 h 13499"/>
            <a:gd name="connsiteX4" fmla="*/ 15082 w 15502"/>
            <a:gd name="connsiteY4" fmla="*/ 7071 h 13499"/>
            <a:gd name="connsiteX5" fmla="*/ 14582 w 15502"/>
            <a:gd name="connsiteY5" fmla="*/ 13435 h 13499"/>
            <a:gd name="connsiteX0" fmla="*/ 0 w 15502"/>
            <a:gd name="connsiteY0" fmla="*/ 4281 h 7694"/>
            <a:gd name="connsiteX1" fmla="*/ 0 w 15502"/>
            <a:gd name="connsiteY1" fmla="*/ 649 h 7694"/>
            <a:gd name="connsiteX2" fmla="*/ 5657 w 15502"/>
            <a:gd name="connsiteY2" fmla="*/ 694 h 7694"/>
            <a:gd name="connsiteX3" fmla="*/ 10345 w 15502"/>
            <a:gd name="connsiteY3" fmla="*/ 1050 h 7694"/>
            <a:gd name="connsiteX4" fmla="*/ 15082 w 15502"/>
            <a:gd name="connsiteY4" fmla="*/ 1266 h 7694"/>
            <a:gd name="connsiteX5" fmla="*/ 14582 w 15502"/>
            <a:gd name="connsiteY5" fmla="*/ 7630 h 7694"/>
            <a:gd name="connsiteX0" fmla="*/ 0 w 9661"/>
            <a:gd name="connsiteY0" fmla="*/ 5564 h 9996"/>
            <a:gd name="connsiteX1" fmla="*/ 0 w 9661"/>
            <a:gd name="connsiteY1" fmla="*/ 844 h 9996"/>
            <a:gd name="connsiteX2" fmla="*/ 3649 w 9661"/>
            <a:gd name="connsiteY2" fmla="*/ 902 h 9996"/>
            <a:gd name="connsiteX3" fmla="*/ 6673 w 9661"/>
            <a:gd name="connsiteY3" fmla="*/ 1365 h 9996"/>
            <a:gd name="connsiteX4" fmla="*/ 9006 w 9661"/>
            <a:gd name="connsiteY4" fmla="*/ 1038 h 9996"/>
            <a:gd name="connsiteX5" fmla="*/ 9407 w 9661"/>
            <a:gd name="connsiteY5" fmla="*/ 9917 h 9996"/>
            <a:gd name="connsiteX0" fmla="*/ 0 w 9737"/>
            <a:gd name="connsiteY0" fmla="*/ 5566 h 9921"/>
            <a:gd name="connsiteX1" fmla="*/ 0 w 9737"/>
            <a:gd name="connsiteY1" fmla="*/ 844 h 9921"/>
            <a:gd name="connsiteX2" fmla="*/ 3777 w 9737"/>
            <a:gd name="connsiteY2" fmla="*/ 902 h 9921"/>
            <a:gd name="connsiteX3" fmla="*/ 6907 w 9737"/>
            <a:gd name="connsiteY3" fmla="*/ 1366 h 9921"/>
            <a:gd name="connsiteX4" fmla="*/ 9322 w 9737"/>
            <a:gd name="connsiteY4" fmla="*/ 1038 h 9921"/>
            <a:gd name="connsiteX5" fmla="*/ 9737 w 9737"/>
            <a:gd name="connsiteY5" fmla="*/ 9921 h 9921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7346 w 10000"/>
            <a:gd name="connsiteY4" fmla="*/ 1423 h 10000"/>
            <a:gd name="connsiteX5" fmla="*/ 9574 w 10000"/>
            <a:gd name="connsiteY5" fmla="*/ 1046 h 10000"/>
            <a:gd name="connsiteX6" fmla="*/ 10000 w 10000"/>
            <a:gd name="connsiteY6" fmla="*/ 10000 h 10000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9574 w 10000"/>
            <a:gd name="connsiteY4" fmla="*/ 1046 h 10000"/>
            <a:gd name="connsiteX5" fmla="*/ 10000 w 10000"/>
            <a:gd name="connsiteY5" fmla="*/ 10000 h 10000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9574 w 10000"/>
            <a:gd name="connsiteY4" fmla="*/ 1046 h 10000"/>
            <a:gd name="connsiteX5" fmla="*/ 10000 w 10000"/>
            <a:gd name="connsiteY5" fmla="*/ 10000 h 10000"/>
            <a:gd name="connsiteX0" fmla="*/ 0 w 10000"/>
            <a:gd name="connsiteY0" fmla="*/ 5267 h 9657"/>
            <a:gd name="connsiteX1" fmla="*/ 0 w 10000"/>
            <a:gd name="connsiteY1" fmla="*/ 508 h 9657"/>
            <a:gd name="connsiteX2" fmla="*/ 3879 w 10000"/>
            <a:gd name="connsiteY2" fmla="*/ 566 h 9657"/>
            <a:gd name="connsiteX3" fmla="*/ 9574 w 10000"/>
            <a:gd name="connsiteY3" fmla="*/ 703 h 9657"/>
            <a:gd name="connsiteX4" fmla="*/ 10000 w 10000"/>
            <a:gd name="connsiteY4" fmla="*/ 9657 h 9657"/>
            <a:gd name="connsiteX0" fmla="*/ 0 w 10000"/>
            <a:gd name="connsiteY0" fmla="*/ 5454 h 10000"/>
            <a:gd name="connsiteX1" fmla="*/ 0 w 10000"/>
            <a:gd name="connsiteY1" fmla="*/ 526 h 10000"/>
            <a:gd name="connsiteX2" fmla="*/ 3879 w 10000"/>
            <a:gd name="connsiteY2" fmla="*/ 586 h 10000"/>
            <a:gd name="connsiteX3" fmla="*/ 9574 w 10000"/>
            <a:gd name="connsiteY3" fmla="*/ 728 h 10000"/>
            <a:gd name="connsiteX4" fmla="*/ 10000 w 10000"/>
            <a:gd name="connsiteY4" fmla="*/ 10000 h 10000"/>
            <a:gd name="connsiteX0" fmla="*/ 0 w 10000"/>
            <a:gd name="connsiteY0" fmla="*/ 5839 h 10385"/>
            <a:gd name="connsiteX1" fmla="*/ 0 w 10000"/>
            <a:gd name="connsiteY1" fmla="*/ 911 h 10385"/>
            <a:gd name="connsiteX2" fmla="*/ 3949 w 10000"/>
            <a:gd name="connsiteY2" fmla="*/ 70 h 10385"/>
            <a:gd name="connsiteX3" fmla="*/ 9574 w 10000"/>
            <a:gd name="connsiteY3" fmla="*/ 1113 h 10385"/>
            <a:gd name="connsiteX4" fmla="*/ 10000 w 10000"/>
            <a:gd name="connsiteY4" fmla="*/ 10385 h 10385"/>
            <a:gd name="connsiteX0" fmla="*/ 0 w 10000"/>
            <a:gd name="connsiteY0" fmla="*/ 5839 h 10385"/>
            <a:gd name="connsiteX1" fmla="*/ 0 w 10000"/>
            <a:gd name="connsiteY1" fmla="*/ 911 h 10385"/>
            <a:gd name="connsiteX2" fmla="*/ 3949 w 10000"/>
            <a:gd name="connsiteY2" fmla="*/ 70 h 10385"/>
            <a:gd name="connsiteX3" fmla="*/ 9574 w 10000"/>
            <a:gd name="connsiteY3" fmla="*/ 1113 h 10385"/>
            <a:gd name="connsiteX4" fmla="*/ 10000 w 10000"/>
            <a:gd name="connsiteY4" fmla="*/ 10385 h 10385"/>
            <a:gd name="connsiteX0" fmla="*/ 0 w 10000"/>
            <a:gd name="connsiteY0" fmla="*/ 6971 h 11517"/>
            <a:gd name="connsiteX1" fmla="*/ 0 w 10000"/>
            <a:gd name="connsiteY1" fmla="*/ 2043 h 11517"/>
            <a:gd name="connsiteX2" fmla="*/ 4019 w 10000"/>
            <a:gd name="connsiteY2" fmla="*/ 0 h 11517"/>
            <a:gd name="connsiteX3" fmla="*/ 9574 w 10000"/>
            <a:gd name="connsiteY3" fmla="*/ 2245 h 11517"/>
            <a:gd name="connsiteX4" fmla="*/ 10000 w 10000"/>
            <a:gd name="connsiteY4" fmla="*/ 11517 h 11517"/>
            <a:gd name="connsiteX0" fmla="*/ 0 w 10000"/>
            <a:gd name="connsiteY0" fmla="*/ 6971 h 11517"/>
            <a:gd name="connsiteX1" fmla="*/ 0 w 10000"/>
            <a:gd name="connsiteY1" fmla="*/ 2043 h 11517"/>
            <a:gd name="connsiteX2" fmla="*/ 4019 w 10000"/>
            <a:gd name="connsiteY2" fmla="*/ 0 h 11517"/>
            <a:gd name="connsiteX3" fmla="*/ 9574 w 10000"/>
            <a:gd name="connsiteY3" fmla="*/ 2245 h 11517"/>
            <a:gd name="connsiteX4" fmla="*/ 10000 w 10000"/>
            <a:gd name="connsiteY4" fmla="*/ 11517 h 11517"/>
            <a:gd name="connsiteX0" fmla="*/ 0 w 10000"/>
            <a:gd name="connsiteY0" fmla="*/ 4928 h 9474"/>
            <a:gd name="connsiteX1" fmla="*/ 0 w 10000"/>
            <a:gd name="connsiteY1" fmla="*/ 0 h 9474"/>
            <a:gd name="connsiteX2" fmla="*/ 9574 w 10000"/>
            <a:gd name="connsiteY2" fmla="*/ 202 h 9474"/>
            <a:gd name="connsiteX3" fmla="*/ 10000 w 10000"/>
            <a:gd name="connsiteY3" fmla="*/ 9474 h 9474"/>
            <a:gd name="connsiteX0" fmla="*/ 0 w 9801"/>
            <a:gd name="connsiteY0" fmla="*/ 5202 h 10317"/>
            <a:gd name="connsiteX1" fmla="*/ 0 w 9801"/>
            <a:gd name="connsiteY1" fmla="*/ 0 h 10317"/>
            <a:gd name="connsiteX2" fmla="*/ 9574 w 9801"/>
            <a:gd name="connsiteY2" fmla="*/ 213 h 10317"/>
            <a:gd name="connsiteX3" fmla="*/ 9721 w 9801"/>
            <a:gd name="connsiteY3" fmla="*/ 10317 h 10317"/>
            <a:gd name="connsiteX0" fmla="*/ 0 w 10132"/>
            <a:gd name="connsiteY0" fmla="*/ 5042 h 13073"/>
            <a:gd name="connsiteX1" fmla="*/ 0 w 10132"/>
            <a:gd name="connsiteY1" fmla="*/ 0 h 13073"/>
            <a:gd name="connsiteX2" fmla="*/ 9768 w 10132"/>
            <a:gd name="connsiteY2" fmla="*/ 206 h 13073"/>
            <a:gd name="connsiteX3" fmla="*/ 10132 w 10132"/>
            <a:gd name="connsiteY3" fmla="*/ 13073 h 13073"/>
            <a:gd name="connsiteX0" fmla="*/ 0 w 10677"/>
            <a:gd name="connsiteY0" fmla="*/ 30594 h 30594"/>
            <a:gd name="connsiteX1" fmla="*/ 545 w 10677"/>
            <a:gd name="connsiteY1" fmla="*/ 0 h 30594"/>
            <a:gd name="connsiteX2" fmla="*/ 10313 w 10677"/>
            <a:gd name="connsiteY2" fmla="*/ 206 h 30594"/>
            <a:gd name="connsiteX3" fmla="*/ 10677 w 10677"/>
            <a:gd name="connsiteY3" fmla="*/ 13073 h 30594"/>
            <a:gd name="connsiteX0" fmla="*/ 0 w 10677"/>
            <a:gd name="connsiteY0" fmla="*/ 30388 h 30388"/>
            <a:gd name="connsiteX1" fmla="*/ 273 w 10677"/>
            <a:gd name="connsiteY1" fmla="*/ 982 h 30388"/>
            <a:gd name="connsiteX2" fmla="*/ 10313 w 10677"/>
            <a:gd name="connsiteY2" fmla="*/ 0 h 30388"/>
            <a:gd name="connsiteX3" fmla="*/ 10677 w 10677"/>
            <a:gd name="connsiteY3" fmla="*/ 12867 h 30388"/>
            <a:gd name="connsiteX0" fmla="*/ 306 w 10438"/>
            <a:gd name="connsiteY0" fmla="*/ 38707 h 38707"/>
            <a:gd name="connsiteX1" fmla="*/ 34 w 10438"/>
            <a:gd name="connsiteY1" fmla="*/ 982 h 38707"/>
            <a:gd name="connsiteX2" fmla="*/ 10074 w 10438"/>
            <a:gd name="connsiteY2" fmla="*/ 0 h 38707"/>
            <a:gd name="connsiteX3" fmla="*/ 10438 w 10438"/>
            <a:gd name="connsiteY3" fmla="*/ 12867 h 38707"/>
            <a:gd name="connsiteX0" fmla="*/ 306 w 10293"/>
            <a:gd name="connsiteY0" fmla="*/ 38707 h 38707"/>
            <a:gd name="connsiteX1" fmla="*/ 34 w 10293"/>
            <a:gd name="connsiteY1" fmla="*/ 982 h 38707"/>
            <a:gd name="connsiteX2" fmla="*/ 10074 w 10293"/>
            <a:gd name="connsiteY2" fmla="*/ 0 h 38707"/>
            <a:gd name="connsiteX3" fmla="*/ 10166 w 10293"/>
            <a:gd name="connsiteY3" fmla="*/ 9896 h 38707"/>
            <a:gd name="connsiteX0" fmla="*/ 306 w 10293"/>
            <a:gd name="connsiteY0" fmla="*/ 37775 h 37775"/>
            <a:gd name="connsiteX1" fmla="*/ 34 w 10293"/>
            <a:gd name="connsiteY1" fmla="*/ 50 h 37775"/>
            <a:gd name="connsiteX2" fmla="*/ 10074 w 10293"/>
            <a:gd name="connsiteY2" fmla="*/ 815 h 37775"/>
            <a:gd name="connsiteX3" fmla="*/ 10166 w 10293"/>
            <a:gd name="connsiteY3" fmla="*/ 8964 h 37775"/>
            <a:gd name="connsiteX0" fmla="*/ 306 w 10166"/>
            <a:gd name="connsiteY0" fmla="*/ 38323 h 38323"/>
            <a:gd name="connsiteX1" fmla="*/ 34 w 10166"/>
            <a:gd name="connsiteY1" fmla="*/ 598 h 38323"/>
            <a:gd name="connsiteX2" fmla="*/ 9867 w 10166"/>
            <a:gd name="connsiteY2" fmla="*/ 0 h 38323"/>
            <a:gd name="connsiteX3" fmla="*/ 10166 w 10166"/>
            <a:gd name="connsiteY3" fmla="*/ 9512 h 38323"/>
            <a:gd name="connsiteX0" fmla="*/ 306 w 10465"/>
            <a:gd name="connsiteY0" fmla="*/ 38050 h 38050"/>
            <a:gd name="connsiteX1" fmla="*/ 34 w 10465"/>
            <a:gd name="connsiteY1" fmla="*/ 325 h 38050"/>
            <a:gd name="connsiteX2" fmla="*/ 10282 w 10465"/>
            <a:gd name="connsiteY2" fmla="*/ 0 h 38050"/>
            <a:gd name="connsiteX3" fmla="*/ 10166 w 10465"/>
            <a:gd name="connsiteY3" fmla="*/ 9239 h 38050"/>
            <a:gd name="connsiteX0" fmla="*/ 306 w 10282"/>
            <a:gd name="connsiteY0" fmla="*/ 38050 h 38050"/>
            <a:gd name="connsiteX1" fmla="*/ 34 w 10282"/>
            <a:gd name="connsiteY1" fmla="*/ 325 h 38050"/>
            <a:gd name="connsiteX2" fmla="*/ 10282 w 10282"/>
            <a:gd name="connsiteY2" fmla="*/ 0 h 38050"/>
            <a:gd name="connsiteX3" fmla="*/ 10166 w 10282"/>
            <a:gd name="connsiteY3" fmla="*/ 9239 h 38050"/>
            <a:gd name="connsiteX0" fmla="*/ 306 w 10309"/>
            <a:gd name="connsiteY0" fmla="*/ 38050 h 38050"/>
            <a:gd name="connsiteX1" fmla="*/ 34 w 10309"/>
            <a:gd name="connsiteY1" fmla="*/ 325 h 38050"/>
            <a:gd name="connsiteX2" fmla="*/ 10282 w 10309"/>
            <a:gd name="connsiteY2" fmla="*/ 0 h 38050"/>
            <a:gd name="connsiteX3" fmla="*/ 10166 w 10309"/>
            <a:gd name="connsiteY3" fmla="*/ 9239 h 38050"/>
            <a:gd name="connsiteX0" fmla="*/ 306 w 10684"/>
            <a:gd name="connsiteY0" fmla="*/ 38050 h 38050"/>
            <a:gd name="connsiteX1" fmla="*/ 34 w 10684"/>
            <a:gd name="connsiteY1" fmla="*/ 325 h 38050"/>
            <a:gd name="connsiteX2" fmla="*/ 10282 w 10684"/>
            <a:gd name="connsiteY2" fmla="*/ 0 h 38050"/>
            <a:gd name="connsiteX3" fmla="*/ 10684 w 10684"/>
            <a:gd name="connsiteY3" fmla="*/ 8966 h 38050"/>
            <a:gd name="connsiteX0" fmla="*/ 306 w 10309"/>
            <a:gd name="connsiteY0" fmla="*/ 38050 h 38050"/>
            <a:gd name="connsiteX1" fmla="*/ 34 w 10309"/>
            <a:gd name="connsiteY1" fmla="*/ 325 h 38050"/>
            <a:gd name="connsiteX2" fmla="*/ 10282 w 10309"/>
            <a:gd name="connsiteY2" fmla="*/ 0 h 38050"/>
            <a:gd name="connsiteX3" fmla="*/ 10166 w 10309"/>
            <a:gd name="connsiteY3" fmla="*/ 8148 h 38050"/>
            <a:gd name="connsiteX0" fmla="*/ 306 w 10477"/>
            <a:gd name="connsiteY0" fmla="*/ 38050 h 38050"/>
            <a:gd name="connsiteX1" fmla="*/ 34 w 10477"/>
            <a:gd name="connsiteY1" fmla="*/ 325 h 38050"/>
            <a:gd name="connsiteX2" fmla="*/ 10282 w 10477"/>
            <a:gd name="connsiteY2" fmla="*/ 0 h 38050"/>
            <a:gd name="connsiteX3" fmla="*/ 10477 w 10477"/>
            <a:gd name="connsiteY3" fmla="*/ 8148 h 38050"/>
            <a:gd name="connsiteX0" fmla="*/ 306 w 10736"/>
            <a:gd name="connsiteY0" fmla="*/ 71061 h 71061"/>
            <a:gd name="connsiteX1" fmla="*/ 34 w 10736"/>
            <a:gd name="connsiteY1" fmla="*/ 33336 h 71061"/>
            <a:gd name="connsiteX2" fmla="*/ 10282 w 10736"/>
            <a:gd name="connsiteY2" fmla="*/ 33011 h 71061"/>
            <a:gd name="connsiteX3" fmla="*/ 10736 w 10736"/>
            <a:gd name="connsiteY3" fmla="*/ 587 h 71061"/>
            <a:gd name="connsiteX0" fmla="*/ 306 w 12288"/>
            <a:gd name="connsiteY0" fmla="*/ 83204 h 83204"/>
            <a:gd name="connsiteX1" fmla="*/ 34 w 12288"/>
            <a:gd name="connsiteY1" fmla="*/ 45479 h 83204"/>
            <a:gd name="connsiteX2" fmla="*/ 10282 w 12288"/>
            <a:gd name="connsiteY2" fmla="*/ 45154 h 83204"/>
            <a:gd name="connsiteX3" fmla="*/ 12288 w 12288"/>
            <a:gd name="connsiteY3" fmla="*/ 464 h 83204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10282 w 12288"/>
            <a:gd name="connsiteY2" fmla="*/ 44690 h 82740"/>
            <a:gd name="connsiteX3" fmla="*/ 11059 w 12288"/>
            <a:gd name="connsiteY3" fmla="*/ 25656 h 82740"/>
            <a:gd name="connsiteX4" fmla="*/ 12288 w 12288"/>
            <a:gd name="connsiteY4" fmla="*/ 0 h 82740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10282 w 12288"/>
            <a:gd name="connsiteY2" fmla="*/ 44690 h 82740"/>
            <a:gd name="connsiteX3" fmla="*/ 9442 w 12288"/>
            <a:gd name="connsiteY3" fmla="*/ 10559 h 82740"/>
            <a:gd name="connsiteX4" fmla="*/ 12288 w 12288"/>
            <a:gd name="connsiteY4" fmla="*/ 0 h 82740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9312 w 12288"/>
            <a:gd name="connsiteY2" fmla="*/ 44690 h 82740"/>
            <a:gd name="connsiteX3" fmla="*/ 9442 w 12288"/>
            <a:gd name="connsiteY3" fmla="*/ 10559 h 82740"/>
            <a:gd name="connsiteX4" fmla="*/ 12288 w 12288"/>
            <a:gd name="connsiteY4" fmla="*/ 0 h 82740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9312 w 13517"/>
            <a:gd name="connsiteY2" fmla="*/ 39029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7865 w 13517"/>
            <a:gd name="connsiteY3" fmla="*/ 127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7865 w 13517"/>
            <a:gd name="connsiteY3" fmla="*/ 1278 h 77079"/>
            <a:gd name="connsiteX4" fmla="*/ 13517 w 13517"/>
            <a:gd name="connsiteY4" fmla="*/ 0 h 77079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671 h 75801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3178 h 75801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3178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938 h 75938"/>
            <a:gd name="connsiteX1" fmla="*/ 34 w 11790"/>
            <a:gd name="connsiteY1" fmla="*/ 38213 h 75938"/>
            <a:gd name="connsiteX2" fmla="*/ 7585 w 11790"/>
            <a:gd name="connsiteY2" fmla="*/ 29533 h 75938"/>
            <a:gd name="connsiteX3" fmla="*/ 7865 w 11790"/>
            <a:gd name="connsiteY3" fmla="*/ 137 h 75938"/>
            <a:gd name="connsiteX4" fmla="*/ 11790 w 11790"/>
            <a:gd name="connsiteY4" fmla="*/ 4151 h 75938"/>
            <a:gd name="connsiteX0" fmla="*/ 306 w 11790"/>
            <a:gd name="connsiteY0" fmla="*/ 75938 h 75938"/>
            <a:gd name="connsiteX1" fmla="*/ 34 w 11790"/>
            <a:gd name="connsiteY1" fmla="*/ 38213 h 75938"/>
            <a:gd name="connsiteX2" fmla="*/ 7585 w 11790"/>
            <a:gd name="connsiteY2" fmla="*/ 29533 h 75938"/>
            <a:gd name="connsiteX3" fmla="*/ 7865 w 11790"/>
            <a:gd name="connsiteY3" fmla="*/ 137 h 75938"/>
            <a:gd name="connsiteX4" fmla="*/ 11790 w 11790"/>
            <a:gd name="connsiteY4" fmla="*/ 4151 h 75938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585 w 11790"/>
            <a:gd name="connsiteY2" fmla="*/ 29979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3627 w 11790"/>
            <a:gd name="connsiteY3" fmla="*/ 29926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288 w 11772"/>
            <a:gd name="connsiteY0" fmla="*/ 76384 h 76384"/>
            <a:gd name="connsiteX1" fmla="*/ 16 w 11772"/>
            <a:gd name="connsiteY1" fmla="*/ 38659 h 76384"/>
            <a:gd name="connsiteX2" fmla="*/ 3806 w 11772"/>
            <a:gd name="connsiteY2" fmla="*/ 39345 h 76384"/>
            <a:gd name="connsiteX3" fmla="*/ 3609 w 11772"/>
            <a:gd name="connsiteY3" fmla="*/ 31375 h 76384"/>
            <a:gd name="connsiteX4" fmla="*/ 7830 w 11772"/>
            <a:gd name="connsiteY4" fmla="*/ 30462 h 76384"/>
            <a:gd name="connsiteX5" fmla="*/ 7715 w 11772"/>
            <a:gd name="connsiteY5" fmla="*/ 100 h 76384"/>
            <a:gd name="connsiteX6" fmla="*/ 11772 w 11772"/>
            <a:gd name="connsiteY6" fmla="*/ 4597 h 76384"/>
            <a:gd name="connsiteX0" fmla="*/ 297 w 11781"/>
            <a:gd name="connsiteY0" fmla="*/ 76384 h 76384"/>
            <a:gd name="connsiteX1" fmla="*/ 25 w 11781"/>
            <a:gd name="connsiteY1" fmla="*/ 38659 h 76384"/>
            <a:gd name="connsiteX2" fmla="*/ 3815 w 11781"/>
            <a:gd name="connsiteY2" fmla="*/ 39345 h 76384"/>
            <a:gd name="connsiteX3" fmla="*/ 3618 w 11781"/>
            <a:gd name="connsiteY3" fmla="*/ 31375 h 76384"/>
            <a:gd name="connsiteX4" fmla="*/ 7839 w 11781"/>
            <a:gd name="connsiteY4" fmla="*/ 30462 h 76384"/>
            <a:gd name="connsiteX5" fmla="*/ 7724 w 11781"/>
            <a:gd name="connsiteY5" fmla="*/ 100 h 76384"/>
            <a:gd name="connsiteX6" fmla="*/ 11781 w 11781"/>
            <a:gd name="connsiteY6" fmla="*/ 4597 h 76384"/>
            <a:gd name="connsiteX0" fmla="*/ 297 w 11781"/>
            <a:gd name="connsiteY0" fmla="*/ 76384 h 76384"/>
            <a:gd name="connsiteX1" fmla="*/ 25 w 11781"/>
            <a:gd name="connsiteY1" fmla="*/ 38659 h 76384"/>
            <a:gd name="connsiteX2" fmla="*/ 3815 w 11781"/>
            <a:gd name="connsiteY2" fmla="*/ 39345 h 76384"/>
            <a:gd name="connsiteX3" fmla="*/ 3618 w 11781"/>
            <a:gd name="connsiteY3" fmla="*/ 31375 h 76384"/>
            <a:gd name="connsiteX4" fmla="*/ 7839 w 11781"/>
            <a:gd name="connsiteY4" fmla="*/ 30462 h 76384"/>
            <a:gd name="connsiteX5" fmla="*/ 7724 w 11781"/>
            <a:gd name="connsiteY5" fmla="*/ 100 h 76384"/>
            <a:gd name="connsiteX6" fmla="*/ 11781 w 11781"/>
            <a:gd name="connsiteY6" fmla="*/ 4597 h 76384"/>
            <a:gd name="connsiteX0" fmla="*/ 297 w 7927"/>
            <a:gd name="connsiteY0" fmla="*/ 76284 h 76284"/>
            <a:gd name="connsiteX1" fmla="*/ 25 w 7927"/>
            <a:gd name="connsiteY1" fmla="*/ 38559 h 76284"/>
            <a:gd name="connsiteX2" fmla="*/ 3815 w 7927"/>
            <a:gd name="connsiteY2" fmla="*/ 39245 h 76284"/>
            <a:gd name="connsiteX3" fmla="*/ 3618 w 7927"/>
            <a:gd name="connsiteY3" fmla="*/ 31275 h 76284"/>
            <a:gd name="connsiteX4" fmla="*/ 7839 w 7927"/>
            <a:gd name="connsiteY4" fmla="*/ 30362 h 76284"/>
            <a:gd name="connsiteX5" fmla="*/ 7724 w 7927"/>
            <a:gd name="connsiteY5" fmla="*/ 0 h 76284"/>
            <a:gd name="connsiteX0" fmla="*/ 375 w 10001"/>
            <a:gd name="connsiteY0" fmla="*/ 10000 h 10000"/>
            <a:gd name="connsiteX1" fmla="*/ 32 w 10001"/>
            <a:gd name="connsiteY1" fmla="*/ 5055 h 10000"/>
            <a:gd name="connsiteX2" fmla="*/ 4813 w 10001"/>
            <a:gd name="connsiteY2" fmla="*/ 5145 h 10000"/>
            <a:gd name="connsiteX3" fmla="*/ 4564 w 10001"/>
            <a:gd name="connsiteY3" fmla="*/ 4100 h 10000"/>
            <a:gd name="connsiteX4" fmla="*/ 9889 w 10001"/>
            <a:gd name="connsiteY4" fmla="*/ 3980 h 10000"/>
            <a:gd name="connsiteX5" fmla="*/ 9744 w 10001"/>
            <a:gd name="connsiteY5" fmla="*/ 0 h 10000"/>
            <a:gd name="connsiteX0" fmla="*/ 375 w 9889"/>
            <a:gd name="connsiteY0" fmla="*/ 6020 h 6020"/>
            <a:gd name="connsiteX1" fmla="*/ 32 w 9889"/>
            <a:gd name="connsiteY1" fmla="*/ 1075 h 6020"/>
            <a:gd name="connsiteX2" fmla="*/ 4813 w 9889"/>
            <a:gd name="connsiteY2" fmla="*/ 1165 h 6020"/>
            <a:gd name="connsiteX3" fmla="*/ 4564 w 9889"/>
            <a:gd name="connsiteY3" fmla="*/ 120 h 6020"/>
            <a:gd name="connsiteX4" fmla="*/ 9889 w 9889"/>
            <a:gd name="connsiteY4" fmla="*/ 0 h 6020"/>
            <a:gd name="connsiteX0" fmla="*/ 380 w 4883"/>
            <a:gd name="connsiteY0" fmla="*/ 9804 h 9804"/>
            <a:gd name="connsiteX1" fmla="*/ 33 w 4883"/>
            <a:gd name="connsiteY1" fmla="*/ 1590 h 9804"/>
            <a:gd name="connsiteX2" fmla="*/ 4868 w 4883"/>
            <a:gd name="connsiteY2" fmla="*/ 1739 h 9804"/>
            <a:gd name="connsiteX3" fmla="*/ 4616 w 4883"/>
            <a:gd name="connsiteY3" fmla="*/ 3 h 9804"/>
            <a:gd name="connsiteX0" fmla="*/ 778 w 9969"/>
            <a:gd name="connsiteY0" fmla="*/ 8378 h 8378"/>
            <a:gd name="connsiteX1" fmla="*/ 68 w 9969"/>
            <a:gd name="connsiteY1" fmla="*/ 0 h 8378"/>
            <a:gd name="connsiteX2" fmla="*/ 9969 w 9969"/>
            <a:gd name="connsiteY2" fmla="*/ 152 h 8378"/>
            <a:gd name="connsiteX0" fmla="*/ 6 w 15246"/>
            <a:gd name="connsiteY0" fmla="*/ 13459 h 13459"/>
            <a:gd name="connsiteX1" fmla="*/ 5314 w 15246"/>
            <a:gd name="connsiteY1" fmla="*/ 0 h 13459"/>
            <a:gd name="connsiteX2" fmla="*/ 15246 w 15246"/>
            <a:gd name="connsiteY2" fmla="*/ 181 h 13459"/>
            <a:gd name="connsiteX0" fmla="*/ 2991 w 18231"/>
            <a:gd name="connsiteY0" fmla="*/ 13459 h 13459"/>
            <a:gd name="connsiteX1" fmla="*/ 129 w 18231"/>
            <a:gd name="connsiteY1" fmla="*/ 8388 h 13459"/>
            <a:gd name="connsiteX2" fmla="*/ 8299 w 18231"/>
            <a:gd name="connsiteY2" fmla="*/ 0 h 13459"/>
            <a:gd name="connsiteX3" fmla="*/ 18231 w 18231"/>
            <a:gd name="connsiteY3" fmla="*/ 181 h 13459"/>
            <a:gd name="connsiteX0" fmla="*/ 1213 w 18321"/>
            <a:gd name="connsiteY0" fmla="*/ 15457 h 15457"/>
            <a:gd name="connsiteX1" fmla="*/ 219 w 18321"/>
            <a:gd name="connsiteY1" fmla="*/ 8388 h 15457"/>
            <a:gd name="connsiteX2" fmla="*/ 8389 w 18321"/>
            <a:gd name="connsiteY2" fmla="*/ 0 h 15457"/>
            <a:gd name="connsiteX3" fmla="*/ 18321 w 18321"/>
            <a:gd name="connsiteY3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7202 w 17134"/>
            <a:gd name="connsiteY2" fmla="*/ 0 h 15457"/>
            <a:gd name="connsiteX3" fmla="*/ 17134 w 17134"/>
            <a:gd name="connsiteY3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373 w 17134"/>
            <a:gd name="connsiteY2" fmla="*/ 8004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134" h="15457">
              <a:moveTo>
                <a:pt x="26" y="15457"/>
              </a:moveTo>
              <a:cubicBezTo>
                <a:pt x="241" y="14625"/>
                <a:pt x="-400" y="10785"/>
                <a:pt x="485" y="8542"/>
              </a:cubicBezTo>
              <a:cubicBezTo>
                <a:pt x="492" y="8145"/>
                <a:pt x="8914" y="8276"/>
                <a:pt x="8165" y="8235"/>
              </a:cubicBezTo>
              <a:cubicBezTo>
                <a:pt x="8038" y="6734"/>
                <a:pt x="7057" y="381"/>
                <a:pt x="7202" y="0"/>
              </a:cubicBezTo>
              <a:cubicBezTo>
                <a:pt x="7931" y="187"/>
                <a:pt x="13722" y="352"/>
                <a:pt x="17134" y="18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60</xdr:row>
      <xdr:rowOff>152400</xdr:rowOff>
    </xdr:from>
    <xdr:to>
      <xdr:col>13</xdr:col>
      <xdr:colOff>0</xdr:colOff>
      <xdr:row>60</xdr:row>
      <xdr:rowOff>152400</xdr:rowOff>
    </xdr:to>
    <xdr:sp macro="" textlink="">
      <xdr:nvSpPr>
        <xdr:cNvPr id="1661" name="Line 333">
          <a:extLst>
            <a:ext uri="{FF2B5EF4-FFF2-40B4-BE49-F238E27FC236}">
              <a16:creationId xmlns:a16="http://schemas.microsoft.com/office/drawing/2014/main" id="{B939B8F5-DA40-47DB-AE97-C1F43C692591}"/>
            </a:ext>
          </a:extLst>
        </xdr:cNvPr>
        <xdr:cNvSpPr>
          <a:spLocks noChangeShapeType="1"/>
        </xdr:cNvSpPr>
      </xdr:nvSpPr>
      <xdr:spPr bwMode="auto">
        <a:xfrm flipV="1">
          <a:off x="19900900" y="1039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399753</xdr:colOff>
      <xdr:row>62</xdr:row>
      <xdr:rowOff>91439</xdr:rowOff>
    </xdr:from>
    <xdr:to>
      <xdr:col>13</xdr:col>
      <xdr:colOff>523578</xdr:colOff>
      <xdr:row>63</xdr:row>
      <xdr:rowOff>43617</xdr:rowOff>
    </xdr:to>
    <xdr:sp macro="" textlink="">
      <xdr:nvSpPr>
        <xdr:cNvPr id="1662" name="AutoShape 353">
          <a:extLst>
            <a:ext uri="{FF2B5EF4-FFF2-40B4-BE49-F238E27FC236}">
              <a16:creationId xmlns:a16="http://schemas.microsoft.com/office/drawing/2014/main" id="{18B6CF91-2996-4C1F-B513-0A022974C7A7}"/>
            </a:ext>
          </a:extLst>
        </xdr:cNvPr>
        <xdr:cNvSpPr>
          <a:spLocks noChangeArrowheads="1"/>
        </xdr:cNvSpPr>
      </xdr:nvSpPr>
      <xdr:spPr bwMode="auto">
        <a:xfrm>
          <a:off x="20300653" y="10676889"/>
          <a:ext cx="123825" cy="1236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384221</xdr:colOff>
      <xdr:row>60</xdr:row>
      <xdr:rowOff>38454</xdr:rowOff>
    </xdr:from>
    <xdr:to>
      <xdr:col>13</xdr:col>
      <xdr:colOff>393423</xdr:colOff>
      <xdr:row>64</xdr:row>
      <xdr:rowOff>69021</xdr:rowOff>
    </xdr:to>
    <xdr:sp macro="" textlink="">
      <xdr:nvSpPr>
        <xdr:cNvPr id="1663" name="Line 355">
          <a:extLst>
            <a:ext uri="{FF2B5EF4-FFF2-40B4-BE49-F238E27FC236}">
              <a16:creationId xmlns:a16="http://schemas.microsoft.com/office/drawing/2014/main" id="{85AE571E-4DEF-4991-AFAF-EA3363AFE75E}"/>
            </a:ext>
          </a:extLst>
        </xdr:cNvPr>
        <xdr:cNvSpPr>
          <a:spLocks noChangeShapeType="1"/>
        </xdr:cNvSpPr>
      </xdr:nvSpPr>
      <xdr:spPr bwMode="auto">
        <a:xfrm flipV="1">
          <a:off x="20285121" y="10281004"/>
          <a:ext cx="9202" cy="7163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200025</xdr:colOff>
      <xdr:row>59</xdr:row>
      <xdr:rowOff>133350</xdr:rowOff>
    </xdr:from>
    <xdr:to>
      <xdr:col>14</xdr:col>
      <xdr:colOff>285750</xdr:colOff>
      <xdr:row>61</xdr:row>
      <xdr:rowOff>9525</xdr:rowOff>
    </xdr:to>
    <xdr:sp macro="" textlink="">
      <xdr:nvSpPr>
        <xdr:cNvPr id="1666" name="Freeform 394">
          <a:extLst>
            <a:ext uri="{FF2B5EF4-FFF2-40B4-BE49-F238E27FC236}">
              <a16:creationId xmlns:a16="http://schemas.microsoft.com/office/drawing/2014/main" id="{D241196C-7A73-45B9-A653-906C0095EA78}"/>
            </a:ext>
          </a:extLst>
        </xdr:cNvPr>
        <xdr:cNvSpPr>
          <a:spLocks/>
        </xdr:cNvSpPr>
      </xdr:nvSpPr>
      <xdr:spPr bwMode="auto">
        <a:xfrm>
          <a:off x="208057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598945</xdr:colOff>
      <xdr:row>59</xdr:row>
      <xdr:rowOff>125875</xdr:rowOff>
    </xdr:from>
    <xdr:to>
      <xdr:col>12</xdr:col>
      <xdr:colOff>77106</xdr:colOff>
      <xdr:row>60</xdr:row>
      <xdr:rowOff>124735</xdr:rowOff>
    </xdr:to>
    <xdr:sp macro="" textlink="">
      <xdr:nvSpPr>
        <xdr:cNvPr id="1670" name="六角形 1669">
          <a:extLst>
            <a:ext uri="{FF2B5EF4-FFF2-40B4-BE49-F238E27FC236}">
              <a16:creationId xmlns:a16="http://schemas.microsoft.com/office/drawing/2014/main" id="{B4BC1C4D-3806-47DC-96F9-DDAE47557A00}"/>
            </a:ext>
          </a:extLst>
        </xdr:cNvPr>
        <xdr:cNvSpPr/>
      </xdr:nvSpPr>
      <xdr:spPr bwMode="auto">
        <a:xfrm>
          <a:off x="7729088" y="10294946"/>
          <a:ext cx="176661" cy="1712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12</xdr:col>
      <xdr:colOff>238125</xdr:colOff>
      <xdr:row>59</xdr:row>
      <xdr:rowOff>38100</xdr:rowOff>
    </xdr:from>
    <xdr:to>
      <xdr:col>12</xdr:col>
      <xdr:colOff>323850</xdr:colOff>
      <xdr:row>60</xdr:row>
      <xdr:rowOff>85725</xdr:rowOff>
    </xdr:to>
    <xdr:sp macro="" textlink="">
      <xdr:nvSpPr>
        <xdr:cNvPr id="1671" name="Freeform 530">
          <a:extLst>
            <a:ext uri="{FF2B5EF4-FFF2-40B4-BE49-F238E27FC236}">
              <a16:creationId xmlns:a16="http://schemas.microsoft.com/office/drawing/2014/main" id="{59F62D79-4053-452A-83D7-4F9B9AF11708}"/>
            </a:ext>
          </a:extLst>
        </xdr:cNvPr>
        <xdr:cNvSpPr>
          <a:spLocks/>
        </xdr:cNvSpPr>
      </xdr:nvSpPr>
      <xdr:spPr bwMode="auto">
        <a:xfrm>
          <a:off x="194341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59</xdr:row>
      <xdr:rowOff>133350</xdr:rowOff>
    </xdr:from>
    <xdr:to>
      <xdr:col>12</xdr:col>
      <xdr:colOff>285750</xdr:colOff>
      <xdr:row>61</xdr:row>
      <xdr:rowOff>9525</xdr:rowOff>
    </xdr:to>
    <xdr:sp macro="" textlink="">
      <xdr:nvSpPr>
        <xdr:cNvPr id="1672" name="Freeform 532">
          <a:extLst>
            <a:ext uri="{FF2B5EF4-FFF2-40B4-BE49-F238E27FC236}">
              <a16:creationId xmlns:a16="http://schemas.microsoft.com/office/drawing/2014/main" id="{726FF534-0C36-43AA-8096-9664D587ECDC}"/>
            </a:ext>
          </a:extLst>
        </xdr:cNvPr>
        <xdr:cNvSpPr>
          <a:spLocks/>
        </xdr:cNvSpPr>
      </xdr:nvSpPr>
      <xdr:spPr bwMode="auto">
        <a:xfrm>
          <a:off x="193960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601711</xdr:colOff>
      <xdr:row>58</xdr:row>
      <xdr:rowOff>119917</xdr:rowOff>
    </xdr:from>
    <xdr:to>
      <xdr:col>12</xdr:col>
      <xdr:colOff>391123</xdr:colOff>
      <xdr:row>62</xdr:row>
      <xdr:rowOff>14446</xdr:rowOff>
    </xdr:to>
    <xdr:sp macro="" textlink="">
      <xdr:nvSpPr>
        <xdr:cNvPr id="1673" name="Freeform 71">
          <a:extLst>
            <a:ext uri="{FF2B5EF4-FFF2-40B4-BE49-F238E27FC236}">
              <a16:creationId xmlns:a16="http://schemas.microsoft.com/office/drawing/2014/main" id="{357AF4EB-4C74-4224-BB5C-D3117A143F63}"/>
            </a:ext>
          </a:extLst>
        </xdr:cNvPr>
        <xdr:cNvSpPr>
          <a:spLocks/>
        </xdr:cNvSpPr>
      </xdr:nvSpPr>
      <xdr:spPr bwMode="auto">
        <a:xfrm>
          <a:off x="7734878" y="10186784"/>
          <a:ext cx="487912" cy="58879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19313"/>
            <a:gd name="connsiteX1" fmla="*/ 0 w 10000"/>
            <a:gd name="connsiteY1" fmla="*/ 19313 h 19313"/>
            <a:gd name="connsiteX2" fmla="*/ 10000 w 10000"/>
            <a:gd name="connsiteY2" fmla="*/ 19313 h 19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9313">
              <a:moveTo>
                <a:pt x="0" y="0"/>
              </a:moveTo>
              <a:lnTo>
                <a:pt x="0" y="19313"/>
              </a:lnTo>
              <a:lnTo>
                <a:pt x="10000" y="193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539261</xdr:colOff>
      <xdr:row>61</xdr:row>
      <xdr:rowOff>117084</xdr:rowOff>
    </xdr:from>
    <xdr:to>
      <xdr:col>11</xdr:col>
      <xdr:colOff>667949</xdr:colOff>
      <xdr:row>62</xdr:row>
      <xdr:rowOff>90403</xdr:rowOff>
    </xdr:to>
    <xdr:sp macro="" textlink="">
      <xdr:nvSpPr>
        <xdr:cNvPr id="1674" name="Oval 438">
          <a:extLst>
            <a:ext uri="{FF2B5EF4-FFF2-40B4-BE49-F238E27FC236}">
              <a16:creationId xmlns:a16="http://schemas.microsoft.com/office/drawing/2014/main" id="{479F5D84-550C-4EB0-8BF4-5C662262B4BC}"/>
            </a:ext>
          </a:extLst>
        </xdr:cNvPr>
        <xdr:cNvSpPr>
          <a:spLocks noChangeArrowheads="1"/>
        </xdr:cNvSpPr>
      </xdr:nvSpPr>
      <xdr:spPr bwMode="auto">
        <a:xfrm>
          <a:off x="7672428" y="10704651"/>
          <a:ext cx="128688" cy="1468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655474</xdr:colOff>
      <xdr:row>63</xdr:row>
      <xdr:rowOff>127690</xdr:rowOff>
    </xdr:from>
    <xdr:to>
      <xdr:col>12</xdr:col>
      <xdr:colOff>137640</xdr:colOff>
      <xdr:row>64</xdr:row>
      <xdr:rowOff>110051</xdr:rowOff>
    </xdr:to>
    <xdr:sp macro="" textlink="">
      <xdr:nvSpPr>
        <xdr:cNvPr id="1675" name="六角形 1674">
          <a:extLst>
            <a:ext uri="{FF2B5EF4-FFF2-40B4-BE49-F238E27FC236}">
              <a16:creationId xmlns:a16="http://schemas.microsoft.com/office/drawing/2014/main" id="{4D7FEE1F-45A1-48DD-AFA2-23F64978FC8C}"/>
            </a:ext>
          </a:extLst>
        </xdr:cNvPr>
        <xdr:cNvSpPr/>
      </xdr:nvSpPr>
      <xdr:spPr bwMode="auto">
        <a:xfrm>
          <a:off x="19146674" y="10884590"/>
          <a:ext cx="187016" cy="1538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131537</xdr:colOff>
      <xdr:row>59</xdr:row>
      <xdr:rowOff>145143</xdr:rowOff>
    </xdr:from>
    <xdr:to>
      <xdr:col>12</xdr:col>
      <xdr:colOff>317725</xdr:colOff>
      <xdr:row>60</xdr:row>
      <xdr:rowOff>127504</xdr:rowOff>
    </xdr:to>
    <xdr:sp macro="" textlink="">
      <xdr:nvSpPr>
        <xdr:cNvPr id="1676" name="六角形 1675">
          <a:extLst>
            <a:ext uri="{FF2B5EF4-FFF2-40B4-BE49-F238E27FC236}">
              <a16:creationId xmlns:a16="http://schemas.microsoft.com/office/drawing/2014/main" id="{13D715F6-B0F2-40D1-8A23-25282FA20D94}"/>
            </a:ext>
          </a:extLst>
        </xdr:cNvPr>
        <xdr:cNvSpPr/>
      </xdr:nvSpPr>
      <xdr:spPr bwMode="auto">
        <a:xfrm>
          <a:off x="7960180" y="10314214"/>
          <a:ext cx="186188" cy="1547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238125</xdr:colOff>
      <xdr:row>60</xdr:row>
      <xdr:rowOff>38100</xdr:rowOff>
    </xdr:from>
    <xdr:to>
      <xdr:col>14</xdr:col>
      <xdr:colOff>323850</xdr:colOff>
      <xdr:row>61</xdr:row>
      <xdr:rowOff>85725</xdr:rowOff>
    </xdr:to>
    <xdr:sp macro="" textlink="">
      <xdr:nvSpPr>
        <xdr:cNvPr id="1677" name="Freeform 530">
          <a:extLst>
            <a:ext uri="{FF2B5EF4-FFF2-40B4-BE49-F238E27FC236}">
              <a16:creationId xmlns:a16="http://schemas.microsoft.com/office/drawing/2014/main" id="{F2C90C9E-504F-4D8D-9B04-1A10B3E8D8E1}"/>
            </a:ext>
          </a:extLst>
        </xdr:cNvPr>
        <xdr:cNvSpPr>
          <a:spLocks/>
        </xdr:cNvSpPr>
      </xdr:nvSpPr>
      <xdr:spPr bwMode="auto">
        <a:xfrm>
          <a:off x="20843875" y="10280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60</xdr:row>
      <xdr:rowOff>133350</xdr:rowOff>
    </xdr:from>
    <xdr:to>
      <xdr:col>14</xdr:col>
      <xdr:colOff>285750</xdr:colOff>
      <xdr:row>62</xdr:row>
      <xdr:rowOff>9525</xdr:rowOff>
    </xdr:to>
    <xdr:sp macro="" textlink="">
      <xdr:nvSpPr>
        <xdr:cNvPr id="1678" name="Freeform 532">
          <a:extLst>
            <a:ext uri="{FF2B5EF4-FFF2-40B4-BE49-F238E27FC236}">
              <a16:creationId xmlns:a16="http://schemas.microsoft.com/office/drawing/2014/main" id="{E5E51585-2BDD-4CD1-9F88-262553459ACF}"/>
            </a:ext>
          </a:extLst>
        </xdr:cNvPr>
        <xdr:cNvSpPr>
          <a:spLocks/>
        </xdr:cNvSpPr>
      </xdr:nvSpPr>
      <xdr:spPr bwMode="auto">
        <a:xfrm>
          <a:off x="20805775" y="10375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13608</xdr:colOff>
      <xdr:row>62</xdr:row>
      <xdr:rowOff>12253</xdr:rowOff>
    </xdr:from>
    <xdr:to>
      <xdr:col>11</xdr:col>
      <xdr:colOff>608714</xdr:colOff>
      <xdr:row>64</xdr:row>
      <xdr:rowOff>147260</xdr:rowOff>
    </xdr:to>
    <xdr:sp macro="" textlink="">
      <xdr:nvSpPr>
        <xdr:cNvPr id="1680" name="Freeform 329">
          <a:extLst>
            <a:ext uri="{FF2B5EF4-FFF2-40B4-BE49-F238E27FC236}">
              <a16:creationId xmlns:a16="http://schemas.microsoft.com/office/drawing/2014/main" id="{108140DF-3B79-47C7-90D6-6AB1CD3F6545}"/>
            </a:ext>
          </a:extLst>
        </xdr:cNvPr>
        <xdr:cNvSpPr>
          <a:spLocks/>
        </xdr:cNvSpPr>
      </xdr:nvSpPr>
      <xdr:spPr bwMode="auto">
        <a:xfrm>
          <a:off x="7146775" y="10773386"/>
          <a:ext cx="595106" cy="48214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546323</xdr:colOff>
      <xdr:row>62</xdr:row>
      <xdr:rowOff>97217</xdr:rowOff>
    </xdr:from>
    <xdr:to>
      <xdr:col>11</xdr:col>
      <xdr:colOff>668847</xdr:colOff>
      <xdr:row>63</xdr:row>
      <xdr:rowOff>34865</xdr:rowOff>
    </xdr:to>
    <xdr:sp macro="" textlink="">
      <xdr:nvSpPr>
        <xdr:cNvPr id="1681" name="AutoShape 151">
          <a:extLst>
            <a:ext uri="{FF2B5EF4-FFF2-40B4-BE49-F238E27FC236}">
              <a16:creationId xmlns:a16="http://schemas.microsoft.com/office/drawing/2014/main" id="{D5FAE77D-2727-4E04-A2EB-D681FAD9FE26}"/>
            </a:ext>
          </a:extLst>
        </xdr:cNvPr>
        <xdr:cNvSpPr>
          <a:spLocks noChangeArrowheads="1"/>
        </xdr:cNvSpPr>
      </xdr:nvSpPr>
      <xdr:spPr bwMode="auto">
        <a:xfrm>
          <a:off x="19037523" y="10682667"/>
          <a:ext cx="122524" cy="1090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130470</xdr:colOff>
      <xdr:row>61</xdr:row>
      <xdr:rowOff>88832</xdr:rowOff>
    </xdr:from>
    <xdr:to>
      <xdr:col>12</xdr:col>
      <xdr:colOff>312653</xdr:colOff>
      <xdr:row>62</xdr:row>
      <xdr:rowOff>87693</xdr:rowOff>
    </xdr:to>
    <xdr:sp macro="" textlink="">
      <xdr:nvSpPr>
        <xdr:cNvPr id="1682" name="六角形 1681">
          <a:extLst>
            <a:ext uri="{FF2B5EF4-FFF2-40B4-BE49-F238E27FC236}">
              <a16:creationId xmlns:a16="http://schemas.microsoft.com/office/drawing/2014/main" id="{225B1BA3-6C6B-464A-B3B7-0618833A7A20}"/>
            </a:ext>
          </a:extLst>
        </xdr:cNvPr>
        <xdr:cNvSpPr/>
      </xdr:nvSpPr>
      <xdr:spPr bwMode="auto">
        <a:xfrm>
          <a:off x="7962137" y="10676399"/>
          <a:ext cx="182183" cy="1724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11</xdr:col>
      <xdr:colOff>213967</xdr:colOff>
      <xdr:row>61</xdr:row>
      <xdr:rowOff>0</xdr:rowOff>
    </xdr:from>
    <xdr:to>
      <xdr:col>11</xdr:col>
      <xdr:colOff>400155</xdr:colOff>
      <xdr:row>61</xdr:row>
      <xdr:rowOff>154916</xdr:rowOff>
    </xdr:to>
    <xdr:sp macro="" textlink="">
      <xdr:nvSpPr>
        <xdr:cNvPr id="1683" name="六角形 1682">
          <a:extLst>
            <a:ext uri="{FF2B5EF4-FFF2-40B4-BE49-F238E27FC236}">
              <a16:creationId xmlns:a16="http://schemas.microsoft.com/office/drawing/2014/main" id="{957195B3-DB44-4A55-991B-E69A22BDF61B}"/>
            </a:ext>
          </a:extLst>
        </xdr:cNvPr>
        <xdr:cNvSpPr/>
      </xdr:nvSpPr>
      <xdr:spPr bwMode="auto">
        <a:xfrm>
          <a:off x="18705167" y="10414000"/>
          <a:ext cx="186188" cy="1549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207065</xdr:colOff>
      <xdr:row>61</xdr:row>
      <xdr:rowOff>27607</xdr:rowOff>
    </xdr:from>
    <xdr:to>
      <xdr:col>13</xdr:col>
      <xdr:colOff>393253</xdr:colOff>
      <xdr:row>62</xdr:row>
      <xdr:rowOff>9969</xdr:rowOff>
    </xdr:to>
    <xdr:sp macro="" textlink="">
      <xdr:nvSpPr>
        <xdr:cNvPr id="1684" name="六角形 1683">
          <a:extLst>
            <a:ext uri="{FF2B5EF4-FFF2-40B4-BE49-F238E27FC236}">
              <a16:creationId xmlns:a16="http://schemas.microsoft.com/office/drawing/2014/main" id="{EF0F0DCE-3CEE-4686-A194-85F58DFEEB45}"/>
            </a:ext>
          </a:extLst>
        </xdr:cNvPr>
        <xdr:cNvSpPr/>
      </xdr:nvSpPr>
      <xdr:spPr bwMode="auto">
        <a:xfrm>
          <a:off x="20107965" y="10441607"/>
          <a:ext cx="186188" cy="153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89725</xdr:colOff>
      <xdr:row>63</xdr:row>
      <xdr:rowOff>73623</xdr:rowOff>
    </xdr:from>
    <xdr:ext cx="174857" cy="241577"/>
    <xdr:sp macro="" textlink="">
      <xdr:nvSpPr>
        <xdr:cNvPr id="1685" name="Text Box 1620">
          <a:extLst>
            <a:ext uri="{FF2B5EF4-FFF2-40B4-BE49-F238E27FC236}">
              <a16:creationId xmlns:a16="http://schemas.microsoft.com/office/drawing/2014/main" id="{F81F59E0-9B4D-4D7C-A89E-432588E45EAB}"/>
            </a:ext>
          </a:extLst>
        </xdr:cNvPr>
        <xdr:cNvSpPr txBox="1">
          <a:spLocks noChangeArrowheads="1"/>
        </xdr:cNvSpPr>
      </xdr:nvSpPr>
      <xdr:spPr bwMode="auto">
        <a:xfrm flipH="1">
          <a:off x="19990625" y="10830523"/>
          <a:ext cx="174857" cy="24157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anchorCtr="0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13</xdr:col>
      <xdr:colOff>507999</xdr:colOff>
      <xdr:row>63</xdr:row>
      <xdr:rowOff>90718</xdr:rowOff>
    </xdr:from>
    <xdr:to>
      <xdr:col>14</xdr:col>
      <xdr:colOff>390070</xdr:colOff>
      <xdr:row>64</xdr:row>
      <xdr:rowOff>104325</xdr:rowOff>
    </xdr:to>
    <xdr:sp macro="" textlink="">
      <xdr:nvSpPr>
        <xdr:cNvPr id="1686" name="Text Box 467">
          <a:extLst>
            <a:ext uri="{FF2B5EF4-FFF2-40B4-BE49-F238E27FC236}">
              <a16:creationId xmlns:a16="http://schemas.microsoft.com/office/drawing/2014/main" id="{610E6CF1-D814-4859-9EF3-3A7FA8F0B768}"/>
            </a:ext>
          </a:extLst>
        </xdr:cNvPr>
        <xdr:cNvSpPr txBox="1">
          <a:spLocks noChangeArrowheads="1"/>
        </xdr:cNvSpPr>
      </xdr:nvSpPr>
      <xdr:spPr bwMode="auto">
        <a:xfrm>
          <a:off x="9035142" y="10949218"/>
          <a:ext cx="580571" cy="185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横断歩道</a:t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687" name="Freeform 654">
          <a:extLst>
            <a:ext uri="{FF2B5EF4-FFF2-40B4-BE49-F238E27FC236}">
              <a16:creationId xmlns:a16="http://schemas.microsoft.com/office/drawing/2014/main" id="{70498591-077E-443D-BCD3-F4D3573331A9}"/>
            </a:ext>
          </a:extLst>
        </xdr:cNvPr>
        <xdr:cNvSpPr>
          <a:spLocks/>
        </xdr:cNvSpPr>
      </xdr:nvSpPr>
      <xdr:spPr bwMode="auto">
        <a:xfrm>
          <a:off x="2263775" y="41592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1688" name="Freeform 657">
          <a:extLst>
            <a:ext uri="{FF2B5EF4-FFF2-40B4-BE49-F238E27FC236}">
              <a16:creationId xmlns:a16="http://schemas.microsoft.com/office/drawing/2014/main" id="{7AD53233-EE04-4A43-9493-0FC39E46E3C2}"/>
            </a:ext>
          </a:extLst>
        </xdr:cNvPr>
        <xdr:cNvSpPr>
          <a:spLocks/>
        </xdr:cNvSpPr>
      </xdr:nvSpPr>
      <xdr:spPr bwMode="auto">
        <a:xfrm>
          <a:off x="2373993" y="688521"/>
          <a:ext cx="257175" cy="153308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689" name="Freeform 661">
          <a:extLst>
            <a:ext uri="{FF2B5EF4-FFF2-40B4-BE49-F238E27FC236}">
              <a16:creationId xmlns:a16="http://schemas.microsoft.com/office/drawing/2014/main" id="{16185FDF-6950-47C4-9E35-9692A91251D5}"/>
            </a:ext>
          </a:extLst>
        </xdr:cNvPr>
        <xdr:cNvSpPr>
          <a:spLocks/>
        </xdr:cNvSpPr>
      </xdr:nvSpPr>
      <xdr:spPr bwMode="auto">
        <a:xfrm>
          <a:off x="2273300" y="41592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1690" name="Freeform 662">
          <a:extLst>
            <a:ext uri="{FF2B5EF4-FFF2-40B4-BE49-F238E27FC236}">
              <a16:creationId xmlns:a16="http://schemas.microsoft.com/office/drawing/2014/main" id="{1AA74EDE-AEBA-4711-9E45-3A5702A52026}"/>
            </a:ext>
          </a:extLst>
        </xdr:cNvPr>
        <xdr:cNvSpPr>
          <a:spLocks/>
        </xdr:cNvSpPr>
      </xdr:nvSpPr>
      <xdr:spPr bwMode="auto">
        <a:xfrm>
          <a:off x="2378075" y="45402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691" name="Freeform 671">
          <a:extLst>
            <a:ext uri="{FF2B5EF4-FFF2-40B4-BE49-F238E27FC236}">
              <a16:creationId xmlns:a16="http://schemas.microsoft.com/office/drawing/2014/main" id="{4D7D5F03-C047-491D-863A-978D40D58F36}"/>
            </a:ext>
          </a:extLst>
        </xdr:cNvPr>
        <xdr:cNvSpPr>
          <a:spLocks/>
        </xdr:cNvSpPr>
      </xdr:nvSpPr>
      <xdr:spPr bwMode="auto">
        <a:xfrm>
          <a:off x="2263775" y="41592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694" name="Freeform 677">
          <a:extLst>
            <a:ext uri="{FF2B5EF4-FFF2-40B4-BE49-F238E27FC236}">
              <a16:creationId xmlns:a16="http://schemas.microsoft.com/office/drawing/2014/main" id="{2F8EAA16-E958-4C0D-B1B7-F7AB1E3D62D7}"/>
            </a:ext>
          </a:extLst>
        </xdr:cNvPr>
        <xdr:cNvSpPr>
          <a:spLocks/>
        </xdr:cNvSpPr>
      </xdr:nvSpPr>
      <xdr:spPr bwMode="auto">
        <a:xfrm>
          <a:off x="2273300" y="41592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1695" name="Freeform 678">
          <a:extLst>
            <a:ext uri="{FF2B5EF4-FFF2-40B4-BE49-F238E27FC236}">
              <a16:creationId xmlns:a16="http://schemas.microsoft.com/office/drawing/2014/main" id="{A72D3005-5FF7-4F45-9BCF-CAB8CE9BBEB4}"/>
            </a:ext>
          </a:extLst>
        </xdr:cNvPr>
        <xdr:cNvSpPr>
          <a:spLocks/>
        </xdr:cNvSpPr>
      </xdr:nvSpPr>
      <xdr:spPr bwMode="auto">
        <a:xfrm>
          <a:off x="2378075" y="45402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325661</xdr:colOff>
      <xdr:row>4</xdr:row>
      <xdr:rowOff>95705</xdr:rowOff>
    </xdr:from>
    <xdr:to>
      <xdr:col>4</xdr:col>
      <xdr:colOff>444500</xdr:colOff>
      <xdr:row>5</xdr:row>
      <xdr:rowOff>40823</xdr:rowOff>
    </xdr:to>
    <xdr:sp macro="" textlink="">
      <xdr:nvSpPr>
        <xdr:cNvPr id="128" name="AutoShape 861">
          <a:extLst>
            <a:ext uri="{FF2B5EF4-FFF2-40B4-BE49-F238E27FC236}">
              <a16:creationId xmlns:a16="http://schemas.microsoft.com/office/drawing/2014/main" id="{FC0CD276-B47E-4BCA-A3A1-8434E0F9531D}"/>
            </a:ext>
          </a:extLst>
        </xdr:cNvPr>
        <xdr:cNvSpPr>
          <a:spLocks noChangeArrowheads="1"/>
        </xdr:cNvSpPr>
      </xdr:nvSpPr>
      <xdr:spPr bwMode="auto">
        <a:xfrm>
          <a:off x="2566304" y="785134"/>
          <a:ext cx="118839" cy="1174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562988</xdr:colOff>
      <xdr:row>22</xdr:row>
      <xdr:rowOff>58650</xdr:rowOff>
    </xdr:from>
    <xdr:to>
      <xdr:col>10</xdr:col>
      <xdr:colOff>5576</xdr:colOff>
      <xdr:row>23</xdr:row>
      <xdr:rowOff>22215</xdr:rowOff>
    </xdr:to>
    <xdr:sp macro="" textlink="">
      <xdr:nvSpPr>
        <xdr:cNvPr id="284" name="AutoShape 128">
          <a:extLst>
            <a:ext uri="{FF2B5EF4-FFF2-40B4-BE49-F238E27FC236}">
              <a16:creationId xmlns:a16="http://schemas.microsoft.com/office/drawing/2014/main" id="{5DEA86C0-0D83-401D-A946-B83481A7320B}"/>
            </a:ext>
          </a:extLst>
        </xdr:cNvPr>
        <xdr:cNvSpPr>
          <a:spLocks noChangeArrowheads="1"/>
        </xdr:cNvSpPr>
      </xdr:nvSpPr>
      <xdr:spPr bwMode="auto">
        <a:xfrm>
          <a:off x="6296131" y="3850507"/>
          <a:ext cx="141088" cy="1359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275209</xdr:colOff>
      <xdr:row>55</xdr:row>
      <xdr:rowOff>87685</xdr:rowOff>
    </xdr:from>
    <xdr:to>
      <xdr:col>9</xdr:col>
      <xdr:colOff>592164</xdr:colOff>
      <xdr:row>56</xdr:row>
      <xdr:rowOff>164418</xdr:rowOff>
    </xdr:to>
    <xdr:grpSp>
      <xdr:nvGrpSpPr>
        <xdr:cNvPr id="587" name="Group 6672">
          <a:extLst>
            <a:ext uri="{FF2B5EF4-FFF2-40B4-BE49-F238E27FC236}">
              <a16:creationId xmlns:a16="http://schemas.microsoft.com/office/drawing/2014/main" id="{602A21CE-7583-40B5-B118-4C19A41B9FA1}"/>
            </a:ext>
          </a:extLst>
        </xdr:cNvPr>
        <xdr:cNvGrpSpPr>
          <a:grpSpLocks/>
        </xdr:cNvGrpSpPr>
      </xdr:nvGrpSpPr>
      <xdr:grpSpPr bwMode="auto">
        <a:xfrm>
          <a:off x="5908147" y="9436839"/>
          <a:ext cx="316955" cy="246717"/>
          <a:chOff x="538" y="109"/>
          <a:chExt cx="46" cy="44"/>
        </a:xfrm>
      </xdr:grpSpPr>
      <xdr:pic>
        <xdr:nvPicPr>
          <xdr:cNvPr id="588" name="Picture 6673" descr="route2">
            <a:extLst>
              <a:ext uri="{FF2B5EF4-FFF2-40B4-BE49-F238E27FC236}">
                <a16:creationId xmlns:a16="http://schemas.microsoft.com/office/drawing/2014/main" id="{E7FD8293-DB16-4409-BB98-0FC7249F8F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8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9" name="Text Box 6674">
            <a:extLst>
              <a:ext uri="{FF2B5EF4-FFF2-40B4-BE49-F238E27FC236}">
                <a16:creationId xmlns:a16="http://schemas.microsoft.com/office/drawing/2014/main" id="{A82540AF-ECD8-44E8-B7D8-B8F0320ABA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4536</xdr:colOff>
      <xdr:row>17</xdr:row>
      <xdr:rowOff>9072</xdr:rowOff>
    </xdr:from>
    <xdr:to>
      <xdr:col>11</xdr:col>
      <xdr:colOff>195901</xdr:colOff>
      <xdr:row>17</xdr:row>
      <xdr:rowOff>170997</xdr:rowOff>
    </xdr:to>
    <xdr:sp macro="" textlink="">
      <xdr:nvSpPr>
        <xdr:cNvPr id="1520" name="六角形 1519">
          <a:extLst>
            <a:ext uri="{FF2B5EF4-FFF2-40B4-BE49-F238E27FC236}">
              <a16:creationId xmlns:a16="http://schemas.microsoft.com/office/drawing/2014/main" id="{184D91AD-1CD4-4DCE-AABD-1BEEB60393FD}"/>
            </a:ext>
          </a:extLst>
        </xdr:cNvPr>
        <xdr:cNvSpPr/>
      </xdr:nvSpPr>
      <xdr:spPr bwMode="auto">
        <a:xfrm>
          <a:off x="8531679" y="2939143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576035</xdr:colOff>
      <xdr:row>29</xdr:row>
      <xdr:rowOff>88045</xdr:rowOff>
    </xdr:from>
    <xdr:ext cx="748393" cy="166649"/>
    <xdr:sp macro="" textlink="">
      <xdr:nvSpPr>
        <xdr:cNvPr id="1509" name="Text Box 1215">
          <a:extLst>
            <a:ext uri="{FF2B5EF4-FFF2-40B4-BE49-F238E27FC236}">
              <a16:creationId xmlns:a16="http://schemas.microsoft.com/office/drawing/2014/main" id="{3FD2D97E-0813-40AD-A253-1C0AF8650FDD}"/>
            </a:ext>
          </a:extLst>
        </xdr:cNvPr>
        <xdr:cNvSpPr txBox="1">
          <a:spLocks noChangeArrowheads="1"/>
        </xdr:cNvSpPr>
      </xdr:nvSpPr>
      <xdr:spPr bwMode="auto">
        <a:xfrm>
          <a:off x="9103178" y="5086402"/>
          <a:ext cx="748393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遠方ﾊﾞｲﾊﾟｽ</a:t>
          </a:r>
        </a:p>
      </xdr:txBody>
    </xdr:sp>
    <xdr:clientData/>
  </xdr:oneCellAnchor>
  <xdr:twoCellAnchor>
    <xdr:from>
      <xdr:col>17</xdr:col>
      <xdr:colOff>270555</xdr:colOff>
      <xdr:row>12</xdr:row>
      <xdr:rowOff>170078</xdr:rowOff>
    </xdr:from>
    <xdr:to>
      <xdr:col>17</xdr:col>
      <xdr:colOff>516004</xdr:colOff>
      <xdr:row>14</xdr:row>
      <xdr:rowOff>28311</xdr:rowOff>
    </xdr:to>
    <xdr:sp macro="" textlink="">
      <xdr:nvSpPr>
        <xdr:cNvPr id="703" name="六角形 702">
          <a:extLst>
            <a:ext uri="{FF2B5EF4-FFF2-40B4-BE49-F238E27FC236}">
              <a16:creationId xmlns:a16="http://schemas.microsoft.com/office/drawing/2014/main" id="{6DF056CD-408B-46F9-9EC5-3A1C799EBE7C}"/>
            </a:ext>
          </a:extLst>
        </xdr:cNvPr>
        <xdr:cNvSpPr/>
      </xdr:nvSpPr>
      <xdr:spPr bwMode="auto">
        <a:xfrm>
          <a:off x="13005282" y="2253672"/>
          <a:ext cx="245449" cy="2054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199322</xdr:colOff>
      <xdr:row>25</xdr:row>
      <xdr:rowOff>166601</xdr:rowOff>
    </xdr:to>
    <xdr:sp macro="" textlink="">
      <xdr:nvSpPr>
        <xdr:cNvPr id="1517" name="六角形 1516">
          <a:extLst>
            <a:ext uri="{FF2B5EF4-FFF2-40B4-BE49-F238E27FC236}">
              <a16:creationId xmlns:a16="http://schemas.microsoft.com/office/drawing/2014/main" id="{EF8299E5-445B-4233-A45C-7E03FD2D63CC}"/>
            </a:ext>
          </a:extLst>
        </xdr:cNvPr>
        <xdr:cNvSpPr/>
      </xdr:nvSpPr>
      <xdr:spPr bwMode="auto">
        <a:xfrm>
          <a:off x="9924143" y="4308929"/>
          <a:ext cx="199322" cy="1666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9071</xdr:colOff>
      <xdr:row>37</xdr:row>
      <xdr:rowOff>13606</xdr:rowOff>
    </xdr:from>
    <xdr:to>
      <xdr:col>12</xdr:col>
      <xdr:colOff>149678</xdr:colOff>
      <xdr:row>37</xdr:row>
      <xdr:rowOff>149679</xdr:rowOff>
    </xdr:to>
    <xdr:sp macro="" textlink="">
      <xdr:nvSpPr>
        <xdr:cNvPr id="1519" name="Oval 1265">
          <a:extLst>
            <a:ext uri="{FF2B5EF4-FFF2-40B4-BE49-F238E27FC236}">
              <a16:creationId xmlns:a16="http://schemas.microsoft.com/office/drawing/2014/main" id="{68F51203-1F57-419C-8F3C-9759B2989731}"/>
            </a:ext>
          </a:extLst>
        </xdr:cNvPr>
        <xdr:cNvSpPr>
          <a:spLocks noChangeArrowheads="1"/>
        </xdr:cNvSpPr>
      </xdr:nvSpPr>
      <xdr:spPr bwMode="auto">
        <a:xfrm>
          <a:off x="9234714" y="6390820"/>
          <a:ext cx="140607" cy="1360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185969</xdr:colOff>
      <xdr:row>37</xdr:row>
      <xdr:rowOff>99787</xdr:rowOff>
    </xdr:from>
    <xdr:ext cx="535214" cy="147618"/>
    <xdr:sp macro="" textlink="">
      <xdr:nvSpPr>
        <xdr:cNvPr id="1521" name="Text Box 616">
          <a:extLst>
            <a:ext uri="{FF2B5EF4-FFF2-40B4-BE49-F238E27FC236}">
              <a16:creationId xmlns:a16="http://schemas.microsoft.com/office/drawing/2014/main" id="{2D5F6273-F579-4936-8F24-D4F1CFC74CAA}"/>
            </a:ext>
          </a:extLst>
        </xdr:cNvPr>
        <xdr:cNvSpPr txBox="1">
          <a:spLocks noChangeArrowheads="1"/>
        </xdr:cNvSpPr>
      </xdr:nvSpPr>
      <xdr:spPr bwMode="auto">
        <a:xfrm>
          <a:off x="8713112" y="6477001"/>
          <a:ext cx="535214" cy="14761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押ボタン式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16</xdr:col>
      <xdr:colOff>61717</xdr:colOff>
      <xdr:row>34</xdr:row>
      <xdr:rowOff>36289</xdr:rowOff>
    </xdr:from>
    <xdr:to>
      <xdr:col>16</xdr:col>
      <xdr:colOff>68038</xdr:colOff>
      <xdr:row>36</xdr:row>
      <xdr:rowOff>72577</xdr:rowOff>
    </xdr:to>
    <xdr:sp macro="" textlink="">
      <xdr:nvSpPr>
        <xdr:cNvPr id="1522" name="Line 72">
          <a:extLst>
            <a:ext uri="{FF2B5EF4-FFF2-40B4-BE49-F238E27FC236}">
              <a16:creationId xmlns:a16="http://schemas.microsoft.com/office/drawing/2014/main" id="{FC4BCA41-FF55-4F9B-9E83-D5A3ED96FDF1}"/>
            </a:ext>
          </a:extLst>
        </xdr:cNvPr>
        <xdr:cNvSpPr>
          <a:spLocks noChangeShapeType="1"/>
        </xdr:cNvSpPr>
      </xdr:nvSpPr>
      <xdr:spPr bwMode="auto">
        <a:xfrm rot="16200000" flipH="1">
          <a:off x="10497020" y="6083772"/>
          <a:ext cx="381002" cy="63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517072</xdr:colOff>
      <xdr:row>38</xdr:row>
      <xdr:rowOff>36286</xdr:rowOff>
    </xdr:from>
    <xdr:to>
      <xdr:col>16</xdr:col>
      <xdr:colOff>317500</xdr:colOff>
      <xdr:row>38</xdr:row>
      <xdr:rowOff>117932</xdr:rowOff>
    </xdr:to>
    <xdr:sp macro="" textlink="">
      <xdr:nvSpPr>
        <xdr:cNvPr id="1523" name="Line 72">
          <a:extLst>
            <a:ext uri="{FF2B5EF4-FFF2-40B4-BE49-F238E27FC236}">
              <a16:creationId xmlns:a16="http://schemas.microsoft.com/office/drawing/2014/main" id="{D9078A81-5E9E-47C6-A4EF-3C888E3639BF}"/>
            </a:ext>
          </a:extLst>
        </xdr:cNvPr>
        <xdr:cNvSpPr>
          <a:spLocks noChangeShapeType="1"/>
        </xdr:cNvSpPr>
      </xdr:nvSpPr>
      <xdr:spPr bwMode="auto">
        <a:xfrm rot="16200000" flipV="1">
          <a:off x="10649856" y="6377216"/>
          <a:ext cx="81646" cy="498928"/>
        </a:xfrm>
        <a:custGeom>
          <a:avLst/>
          <a:gdLst>
            <a:gd name="connsiteX0" fmla="*/ 0 w 13611"/>
            <a:gd name="connsiteY0" fmla="*/ 0 h 485321"/>
            <a:gd name="connsiteX1" fmla="*/ 13611 w 13611"/>
            <a:gd name="connsiteY1" fmla="*/ 485321 h 485321"/>
            <a:gd name="connsiteX0" fmla="*/ 0 w 81646"/>
            <a:gd name="connsiteY0" fmla="*/ 0 h 498928"/>
            <a:gd name="connsiteX1" fmla="*/ 81646 w 81646"/>
            <a:gd name="connsiteY1" fmla="*/ 498928 h 498928"/>
            <a:gd name="connsiteX0" fmla="*/ 0 w 81646"/>
            <a:gd name="connsiteY0" fmla="*/ 0 h 498928"/>
            <a:gd name="connsiteX1" fmla="*/ 81646 w 81646"/>
            <a:gd name="connsiteY1" fmla="*/ 498928 h 4989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1646" h="498928">
              <a:moveTo>
                <a:pt x="0" y="0"/>
              </a:moveTo>
              <a:cubicBezTo>
                <a:pt x="90716" y="266095"/>
                <a:pt x="77109" y="337154"/>
                <a:pt x="81646" y="4989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485321</xdr:colOff>
      <xdr:row>36</xdr:row>
      <xdr:rowOff>113396</xdr:rowOff>
    </xdr:from>
    <xdr:to>
      <xdr:col>15</xdr:col>
      <xdr:colOff>508000</xdr:colOff>
      <xdr:row>40</xdr:row>
      <xdr:rowOff>4534</xdr:rowOff>
    </xdr:to>
    <xdr:sp macro="" textlink="">
      <xdr:nvSpPr>
        <xdr:cNvPr id="1524" name="Line 72">
          <a:extLst>
            <a:ext uri="{FF2B5EF4-FFF2-40B4-BE49-F238E27FC236}">
              <a16:creationId xmlns:a16="http://schemas.microsoft.com/office/drawing/2014/main" id="{6EB44384-A398-4C00-ABB6-AABFA15A4D89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10130520" y="6597197"/>
          <a:ext cx="580567" cy="226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285750</xdr:colOff>
      <xdr:row>38</xdr:row>
      <xdr:rowOff>72576</xdr:rowOff>
    </xdr:from>
    <xdr:to>
      <xdr:col>15</xdr:col>
      <xdr:colOff>476250</xdr:colOff>
      <xdr:row>38</xdr:row>
      <xdr:rowOff>163286</xdr:rowOff>
    </xdr:to>
    <xdr:sp macro="" textlink="">
      <xdr:nvSpPr>
        <xdr:cNvPr id="1525" name="Line 72">
          <a:extLst>
            <a:ext uri="{FF2B5EF4-FFF2-40B4-BE49-F238E27FC236}">
              <a16:creationId xmlns:a16="http://schemas.microsoft.com/office/drawing/2014/main" id="{1CBC1356-4053-4AD9-AB80-3BD82520F5D6}"/>
            </a:ext>
          </a:extLst>
        </xdr:cNvPr>
        <xdr:cNvSpPr>
          <a:spLocks noChangeShapeType="1"/>
        </xdr:cNvSpPr>
      </xdr:nvSpPr>
      <xdr:spPr bwMode="auto">
        <a:xfrm rot="16200000" flipV="1">
          <a:off x="10259788" y="6572252"/>
          <a:ext cx="9071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41</xdr:row>
      <xdr:rowOff>0</xdr:rowOff>
    </xdr:from>
    <xdr:to>
      <xdr:col>11</xdr:col>
      <xdr:colOff>199365</xdr:colOff>
      <xdr:row>41</xdr:row>
      <xdr:rowOff>158528</xdr:rowOff>
    </xdr:to>
    <xdr:sp macro="" textlink="">
      <xdr:nvSpPr>
        <xdr:cNvPr id="1526" name="六角形 1525">
          <a:extLst>
            <a:ext uri="{FF2B5EF4-FFF2-40B4-BE49-F238E27FC236}">
              <a16:creationId xmlns:a16="http://schemas.microsoft.com/office/drawing/2014/main" id="{AC57EFC5-70F3-4321-8018-B64BF07ACF95}"/>
            </a:ext>
          </a:extLst>
        </xdr:cNvPr>
        <xdr:cNvSpPr/>
      </xdr:nvSpPr>
      <xdr:spPr bwMode="auto">
        <a:xfrm>
          <a:off x="7130143" y="7066643"/>
          <a:ext cx="199365" cy="15852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200025</xdr:colOff>
      <xdr:row>50</xdr:row>
      <xdr:rowOff>133350</xdr:rowOff>
    </xdr:from>
    <xdr:to>
      <xdr:col>12</xdr:col>
      <xdr:colOff>285750</xdr:colOff>
      <xdr:row>52</xdr:row>
      <xdr:rowOff>9525</xdr:rowOff>
    </xdr:to>
    <xdr:sp macro="" textlink="">
      <xdr:nvSpPr>
        <xdr:cNvPr id="1527" name="Freeform 394">
          <a:extLst>
            <a:ext uri="{FF2B5EF4-FFF2-40B4-BE49-F238E27FC236}">
              <a16:creationId xmlns:a16="http://schemas.microsoft.com/office/drawing/2014/main" id="{3DF4FD9F-A9C8-406E-900F-C1DA53D9624D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50</xdr:row>
      <xdr:rowOff>133350</xdr:rowOff>
    </xdr:from>
    <xdr:to>
      <xdr:col>12</xdr:col>
      <xdr:colOff>285750</xdr:colOff>
      <xdr:row>52</xdr:row>
      <xdr:rowOff>9525</xdr:rowOff>
    </xdr:to>
    <xdr:sp macro="" textlink="">
      <xdr:nvSpPr>
        <xdr:cNvPr id="1528" name="Freeform 395">
          <a:extLst>
            <a:ext uri="{FF2B5EF4-FFF2-40B4-BE49-F238E27FC236}">
              <a16:creationId xmlns:a16="http://schemas.microsoft.com/office/drawing/2014/main" id="{93FAE35C-5835-4124-BD6B-77D7C4559B91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50</xdr:row>
      <xdr:rowOff>133350</xdr:rowOff>
    </xdr:from>
    <xdr:to>
      <xdr:col>12</xdr:col>
      <xdr:colOff>285750</xdr:colOff>
      <xdr:row>52</xdr:row>
      <xdr:rowOff>9525</xdr:rowOff>
    </xdr:to>
    <xdr:sp macro="" textlink="">
      <xdr:nvSpPr>
        <xdr:cNvPr id="1529" name="Freeform 397">
          <a:extLst>
            <a:ext uri="{FF2B5EF4-FFF2-40B4-BE49-F238E27FC236}">
              <a16:creationId xmlns:a16="http://schemas.microsoft.com/office/drawing/2014/main" id="{2DC9E4B3-5431-454A-9376-9B6164C9922A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83621</xdr:colOff>
      <xdr:row>55</xdr:row>
      <xdr:rowOff>38975</xdr:rowOff>
    </xdr:from>
    <xdr:to>
      <xdr:col>12</xdr:col>
      <xdr:colOff>290970</xdr:colOff>
      <xdr:row>56</xdr:row>
      <xdr:rowOff>75478</xdr:rowOff>
    </xdr:to>
    <xdr:sp macro="" textlink="">
      <xdr:nvSpPr>
        <xdr:cNvPr id="1530" name="六角形 1529">
          <a:extLst>
            <a:ext uri="{FF2B5EF4-FFF2-40B4-BE49-F238E27FC236}">
              <a16:creationId xmlns:a16="http://schemas.microsoft.com/office/drawing/2014/main" id="{56A7DA12-B799-4443-B6CD-2A37601CF628}"/>
            </a:ext>
          </a:extLst>
        </xdr:cNvPr>
        <xdr:cNvSpPr/>
      </xdr:nvSpPr>
      <xdr:spPr bwMode="auto">
        <a:xfrm>
          <a:off x="19279671" y="9424275"/>
          <a:ext cx="2073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11</xdr:col>
      <xdr:colOff>12800</xdr:colOff>
      <xdr:row>49</xdr:row>
      <xdr:rowOff>9266</xdr:rowOff>
    </xdr:from>
    <xdr:to>
      <xdr:col>11</xdr:col>
      <xdr:colOff>185079</xdr:colOff>
      <xdr:row>49</xdr:row>
      <xdr:rowOff>159154</xdr:rowOff>
    </xdr:to>
    <xdr:sp macro="" textlink="">
      <xdr:nvSpPr>
        <xdr:cNvPr id="1531" name="六角形 1530">
          <a:extLst>
            <a:ext uri="{FF2B5EF4-FFF2-40B4-BE49-F238E27FC236}">
              <a16:creationId xmlns:a16="http://schemas.microsoft.com/office/drawing/2014/main" id="{8E91A372-E6B7-4E72-931C-1945E65A506D}"/>
            </a:ext>
          </a:extLst>
        </xdr:cNvPr>
        <xdr:cNvSpPr/>
      </xdr:nvSpPr>
      <xdr:spPr bwMode="auto">
        <a:xfrm>
          <a:off x="7142943" y="8454766"/>
          <a:ext cx="172279" cy="1498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595893</xdr:colOff>
      <xdr:row>50</xdr:row>
      <xdr:rowOff>29909</xdr:rowOff>
    </xdr:from>
    <xdr:to>
      <xdr:col>12</xdr:col>
      <xdr:colOff>75883</xdr:colOff>
      <xdr:row>55</xdr:row>
      <xdr:rowOff>61944</xdr:rowOff>
    </xdr:to>
    <xdr:sp macro="" textlink="">
      <xdr:nvSpPr>
        <xdr:cNvPr id="1532" name="Freeform 435">
          <a:extLst>
            <a:ext uri="{FF2B5EF4-FFF2-40B4-BE49-F238E27FC236}">
              <a16:creationId xmlns:a16="http://schemas.microsoft.com/office/drawing/2014/main" id="{1A8453FF-8920-49F5-91FF-5D51E3C76421}"/>
            </a:ext>
          </a:extLst>
        </xdr:cNvPr>
        <xdr:cNvSpPr>
          <a:spLocks/>
        </xdr:cNvSpPr>
      </xdr:nvSpPr>
      <xdr:spPr bwMode="auto">
        <a:xfrm flipH="1">
          <a:off x="19087093" y="8557959"/>
          <a:ext cx="184840" cy="88928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9239"/>
            <a:gd name="connsiteY0" fmla="*/ 9427 h 9427"/>
            <a:gd name="connsiteX1" fmla="*/ 0 w 9239"/>
            <a:gd name="connsiteY1" fmla="*/ 4870 h 9427"/>
            <a:gd name="connsiteX2" fmla="*/ 9239 w 9239"/>
            <a:gd name="connsiteY2" fmla="*/ 0 h 9427"/>
            <a:gd name="connsiteX0" fmla="*/ 0 w 10000"/>
            <a:gd name="connsiteY0" fmla="*/ 10000 h 10000"/>
            <a:gd name="connsiteX1" fmla="*/ 0 w 10000"/>
            <a:gd name="connsiteY1" fmla="*/ 516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5166"/>
              </a:lnTo>
              <a:cubicBezTo>
                <a:pt x="3608" y="3242"/>
                <a:pt x="9768" y="202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13806</xdr:colOff>
      <xdr:row>53</xdr:row>
      <xdr:rowOff>118588</xdr:rowOff>
    </xdr:from>
    <xdr:to>
      <xdr:col>12</xdr:col>
      <xdr:colOff>153960</xdr:colOff>
      <xdr:row>54</xdr:row>
      <xdr:rowOff>79384</xdr:rowOff>
    </xdr:to>
    <xdr:sp macro="" textlink="">
      <xdr:nvSpPr>
        <xdr:cNvPr id="1533" name="AutoShape 436">
          <a:extLst>
            <a:ext uri="{FF2B5EF4-FFF2-40B4-BE49-F238E27FC236}">
              <a16:creationId xmlns:a16="http://schemas.microsoft.com/office/drawing/2014/main" id="{250F44FF-F516-4E9E-A3CA-359DCFA16505}"/>
            </a:ext>
          </a:extLst>
        </xdr:cNvPr>
        <xdr:cNvSpPr>
          <a:spLocks noChangeArrowheads="1"/>
        </xdr:cNvSpPr>
      </xdr:nvSpPr>
      <xdr:spPr bwMode="auto">
        <a:xfrm>
          <a:off x="19209856" y="9160988"/>
          <a:ext cx="140154" cy="1322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80527</xdr:colOff>
      <xdr:row>50</xdr:row>
      <xdr:rowOff>163351</xdr:rowOff>
    </xdr:from>
    <xdr:to>
      <xdr:col>12</xdr:col>
      <xdr:colOff>128843</xdr:colOff>
      <xdr:row>52</xdr:row>
      <xdr:rowOff>142598</xdr:rowOff>
    </xdr:to>
    <xdr:sp macro="" textlink="">
      <xdr:nvSpPr>
        <xdr:cNvPr id="1534" name="Line 434">
          <a:extLst>
            <a:ext uri="{FF2B5EF4-FFF2-40B4-BE49-F238E27FC236}">
              <a16:creationId xmlns:a16="http://schemas.microsoft.com/office/drawing/2014/main" id="{5990DD24-18EF-4AF7-9B65-164728D1456C}"/>
            </a:ext>
          </a:extLst>
        </xdr:cNvPr>
        <xdr:cNvSpPr>
          <a:spLocks noChangeShapeType="1"/>
        </xdr:cNvSpPr>
      </xdr:nvSpPr>
      <xdr:spPr bwMode="auto">
        <a:xfrm flipV="1">
          <a:off x="19276577" y="8691401"/>
          <a:ext cx="48316" cy="3221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450942</xdr:colOff>
      <xdr:row>50</xdr:row>
      <xdr:rowOff>9202</xdr:rowOff>
    </xdr:from>
    <xdr:to>
      <xdr:col>11</xdr:col>
      <xdr:colOff>496661</xdr:colOff>
      <xdr:row>56</xdr:row>
      <xdr:rowOff>150614</xdr:rowOff>
    </xdr:to>
    <xdr:grpSp>
      <xdr:nvGrpSpPr>
        <xdr:cNvPr id="1535" name="グループ化 1534">
          <a:extLst>
            <a:ext uri="{FF2B5EF4-FFF2-40B4-BE49-F238E27FC236}">
              <a16:creationId xmlns:a16="http://schemas.microsoft.com/office/drawing/2014/main" id="{F4FC614F-B378-4E46-9930-9F0FCF990203}"/>
            </a:ext>
          </a:extLst>
        </xdr:cNvPr>
        <xdr:cNvGrpSpPr/>
      </xdr:nvGrpSpPr>
      <xdr:grpSpPr>
        <a:xfrm>
          <a:off x="7455480" y="8508433"/>
          <a:ext cx="45719" cy="1161319"/>
          <a:chOff x="1512360" y="838933"/>
          <a:chExt cx="49597" cy="1269827"/>
        </a:xfrm>
      </xdr:grpSpPr>
      <xdr:sp macro="" textlink="">
        <xdr:nvSpPr>
          <xdr:cNvPr id="1536" name="Line 76">
            <a:extLst>
              <a:ext uri="{FF2B5EF4-FFF2-40B4-BE49-F238E27FC236}">
                <a16:creationId xmlns:a16="http://schemas.microsoft.com/office/drawing/2014/main" id="{22BCA1FF-0E5A-42F3-A583-665CFD3C187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7" name="Line 76">
            <a:extLst>
              <a:ext uri="{FF2B5EF4-FFF2-40B4-BE49-F238E27FC236}">
                <a16:creationId xmlns:a16="http://schemas.microsoft.com/office/drawing/2014/main" id="{8226C8BB-09D0-4177-8E7E-CE7D06600B61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8" name="Line 76">
            <a:extLst>
              <a:ext uri="{FF2B5EF4-FFF2-40B4-BE49-F238E27FC236}">
                <a16:creationId xmlns:a16="http://schemas.microsoft.com/office/drawing/2014/main" id="{A60A93DD-A5ED-465F-9D07-313E3C80F3D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11</xdr:col>
      <xdr:colOff>398026</xdr:colOff>
      <xdr:row>53</xdr:row>
      <xdr:rowOff>6902</xdr:rowOff>
    </xdr:from>
    <xdr:ext cx="134955" cy="593960"/>
    <xdr:sp macro="" textlink="">
      <xdr:nvSpPr>
        <xdr:cNvPr id="1539" name="Text Box 1563">
          <a:extLst>
            <a:ext uri="{FF2B5EF4-FFF2-40B4-BE49-F238E27FC236}">
              <a16:creationId xmlns:a16="http://schemas.microsoft.com/office/drawing/2014/main" id="{4A4EAD48-D981-4F33-8576-9AF7558E7575}"/>
            </a:ext>
          </a:extLst>
        </xdr:cNvPr>
        <xdr:cNvSpPr txBox="1">
          <a:spLocks noChangeArrowheads="1"/>
        </xdr:cNvSpPr>
      </xdr:nvSpPr>
      <xdr:spPr bwMode="auto">
        <a:xfrm>
          <a:off x="18889226" y="9049302"/>
          <a:ext cx="134955" cy="59396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410323</xdr:colOff>
      <xdr:row>53</xdr:row>
      <xdr:rowOff>101095</xdr:rowOff>
    </xdr:from>
    <xdr:ext cx="233879" cy="45719"/>
    <xdr:sp macro="" textlink="">
      <xdr:nvSpPr>
        <xdr:cNvPr id="1540" name="Text Box 208">
          <a:extLst>
            <a:ext uri="{FF2B5EF4-FFF2-40B4-BE49-F238E27FC236}">
              <a16:creationId xmlns:a16="http://schemas.microsoft.com/office/drawing/2014/main" id="{27CC8A63-73B3-4286-9ABB-B22E226D2B1F}"/>
            </a:ext>
          </a:extLst>
        </xdr:cNvPr>
        <xdr:cNvSpPr txBox="1">
          <a:spLocks noChangeArrowheads="1"/>
        </xdr:cNvSpPr>
      </xdr:nvSpPr>
      <xdr:spPr bwMode="auto">
        <a:xfrm>
          <a:off x="18901523" y="9143495"/>
          <a:ext cx="233879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410630</xdr:colOff>
      <xdr:row>53</xdr:row>
      <xdr:rowOff>93232</xdr:rowOff>
    </xdr:from>
    <xdr:to>
      <xdr:col>11</xdr:col>
      <xdr:colOff>687917</xdr:colOff>
      <xdr:row>53</xdr:row>
      <xdr:rowOff>149550</xdr:rowOff>
    </xdr:to>
    <xdr:grpSp>
      <xdr:nvGrpSpPr>
        <xdr:cNvPr id="1541" name="Group 405">
          <a:extLst>
            <a:ext uri="{FF2B5EF4-FFF2-40B4-BE49-F238E27FC236}">
              <a16:creationId xmlns:a16="http://schemas.microsoft.com/office/drawing/2014/main" id="{075FEBB8-A0F1-495D-80B7-9605C9A24330}"/>
            </a:ext>
          </a:extLst>
        </xdr:cNvPr>
        <xdr:cNvGrpSpPr>
          <a:grpSpLocks/>
        </xdr:cNvGrpSpPr>
      </xdr:nvGrpSpPr>
      <xdr:grpSpPr bwMode="auto">
        <a:xfrm rot="5400000">
          <a:off x="7525653" y="8991932"/>
          <a:ext cx="56318" cy="277287"/>
          <a:chOff x="718" y="97"/>
          <a:chExt cx="23" cy="15"/>
        </a:xfrm>
      </xdr:grpSpPr>
      <xdr:sp macro="" textlink="">
        <xdr:nvSpPr>
          <xdr:cNvPr id="1542" name="Freeform 406">
            <a:extLst>
              <a:ext uri="{FF2B5EF4-FFF2-40B4-BE49-F238E27FC236}">
                <a16:creationId xmlns:a16="http://schemas.microsoft.com/office/drawing/2014/main" id="{6E5EDCF8-A250-4238-BE5E-EB33DB4A161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3" name="Freeform 407">
            <a:extLst>
              <a:ext uri="{FF2B5EF4-FFF2-40B4-BE49-F238E27FC236}">
                <a16:creationId xmlns:a16="http://schemas.microsoft.com/office/drawing/2014/main" id="{FA6A9AA1-94C4-421E-94B5-13BE4C41614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512930</xdr:colOff>
      <xdr:row>50</xdr:row>
      <xdr:rowOff>158048</xdr:rowOff>
    </xdr:from>
    <xdr:to>
      <xdr:col>12</xdr:col>
      <xdr:colOff>55343</xdr:colOff>
      <xdr:row>52</xdr:row>
      <xdr:rowOff>26730</xdr:rowOff>
    </xdr:to>
    <xdr:sp macro="" textlink="">
      <xdr:nvSpPr>
        <xdr:cNvPr id="1544" name="六角形 1543">
          <a:extLst>
            <a:ext uri="{FF2B5EF4-FFF2-40B4-BE49-F238E27FC236}">
              <a16:creationId xmlns:a16="http://schemas.microsoft.com/office/drawing/2014/main" id="{DEC84B76-4A58-4DDB-8B7C-1390BBEE3C21}"/>
            </a:ext>
          </a:extLst>
        </xdr:cNvPr>
        <xdr:cNvSpPr/>
      </xdr:nvSpPr>
      <xdr:spPr bwMode="auto">
        <a:xfrm>
          <a:off x="19004130" y="8686098"/>
          <a:ext cx="247263" cy="211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549" name="Freeform 394">
          <a:extLst>
            <a:ext uri="{FF2B5EF4-FFF2-40B4-BE49-F238E27FC236}">
              <a16:creationId xmlns:a16="http://schemas.microsoft.com/office/drawing/2014/main" id="{05916523-744B-4510-B766-C3E682AFAC21}"/>
            </a:ext>
          </a:extLst>
        </xdr:cNvPr>
        <xdr:cNvSpPr>
          <a:spLocks/>
        </xdr:cNvSpPr>
      </xdr:nvSpPr>
      <xdr:spPr bwMode="auto">
        <a:xfrm>
          <a:off x="9425668" y="10130064"/>
          <a:ext cx="85725" cy="22089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550" name="Freeform 395">
          <a:extLst>
            <a:ext uri="{FF2B5EF4-FFF2-40B4-BE49-F238E27FC236}">
              <a16:creationId xmlns:a16="http://schemas.microsoft.com/office/drawing/2014/main" id="{E28D395B-4F31-4921-86AA-578A953872BA}"/>
            </a:ext>
          </a:extLst>
        </xdr:cNvPr>
        <xdr:cNvSpPr>
          <a:spLocks/>
        </xdr:cNvSpPr>
      </xdr:nvSpPr>
      <xdr:spPr bwMode="auto">
        <a:xfrm>
          <a:off x="9425668" y="10130064"/>
          <a:ext cx="85725" cy="22089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551" name="Freeform 397">
          <a:extLst>
            <a:ext uri="{FF2B5EF4-FFF2-40B4-BE49-F238E27FC236}">
              <a16:creationId xmlns:a16="http://schemas.microsoft.com/office/drawing/2014/main" id="{6D0FBF19-DABD-46F9-BC49-833B31FF4138}"/>
            </a:ext>
          </a:extLst>
        </xdr:cNvPr>
        <xdr:cNvSpPr>
          <a:spLocks/>
        </xdr:cNvSpPr>
      </xdr:nvSpPr>
      <xdr:spPr bwMode="auto">
        <a:xfrm>
          <a:off x="9425668" y="10130064"/>
          <a:ext cx="85725" cy="22089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52</xdr:row>
      <xdr:rowOff>38100</xdr:rowOff>
    </xdr:from>
    <xdr:to>
      <xdr:col>16</xdr:col>
      <xdr:colOff>323850</xdr:colOff>
      <xdr:row>53</xdr:row>
      <xdr:rowOff>85725</xdr:rowOff>
    </xdr:to>
    <xdr:sp macro="" textlink="">
      <xdr:nvSpPr>
        <xdr:cNvPr id="1552" name="Freeform 530">
          <a:extLst>
            <a:ext uri="{FF2B5EF4-FFF2-40B4-BE49-F238E27FC236}">
              <a16:creationId xmlns:a16="http://schemas.microsoft.com/office/drawing/2014/main" id="{14D425D3-6C81-4305-B34F-D76913656AEE}"/>
            </a:ext>
          </a:extLst>
        </xdr:cNvPr>
        <xdr:cNvSpPr>
          <a:spLocks/>
        </xdr:cNvSpPr>
      </xdr:nvSpPr>
      <xdr:spPr bwMode="auto">
        <a:xfrm>
          <a:off x="9463768" y="10207171"/>
          <a:ext cx="85725" cy="219983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52</xdr:row>
      <xdr:rowOff>38100</xdr:rowOff>
    </xdr:from>
    <xdr:to>
      <xdr:col>16</xdr:col>
      <xdr:colOff>323850</xdr:colOff>
      <xdr:row>53</xdr:row>
      <xdr:rowOff>85725</xdr:rowOff>
    </xdr:to>
    <xdr:sp macro="" textlink="">
      <xdr:nvSpPr>
        <xdr:cNvPr id="1553" name="Freeform 530">
          <a:extLst>
            <a:ext uri="{FF2B5EF4-FFF2-40B4-BE49-F238E27FC236}">
              <a16:creationId xmlns:a16="http://schemas.microsoft.com/office/drawing/2014/main" id="{81F0E235-EBF6-49EA-BFF2-457F3117CE7E}"/>
            </a:ext>
          </a:extLst>
        </xdr:cNvPr>
        <xdr:cNvSpPr>
          <a:spLocks/>
        </xdr:cNvSpPr>
      </xdr:nvSpPr>
      <xdr:spPr bwMode="auto">
        <a:xfrm>
          <a:off x="9463768" y="10207171"/>
          <a:ext cx="85725" cy="219983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13609</xdr:colOff>
      <xdr:row>4</xdr:row>
      <xdr:rowOff>36288</xdr:rowOff>
    </xdr:from>
    <xdr:ext cx="476246" cy="140604"/>
    <xdr:sp macro="" textlink="">
      <xdr:nvSpPr>
        <xdr:cNvPr id="1554" name="Text Box 699">
          <a:extLst>
            <a:ext uri="{FF2B5EF4-FFF2-40B4-BE49-F238E27FC236}">
              <a16:creationId xmlns:a16="http://schemas.microsoft.com/office/drawing/2014/main" id="{81E3A48E-8EF9-49BB-A470-86C02E18C623}"/>
            </a:ext>
          </a:extLst>
        </xdr:cNvPr>
        <xdr:cNvSpPr txBox="1">
          <a:spLocks noChangeArrowheads="1"/>
        </xdr:cNvSpPr>
      </xdr:nvSpPr>
      <xdr:spPr bwMode="auto">
        <a:xfrm>
          <a:off x="5746752" y="725717"/>
          <a:ext cx="476246" cy="14060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=ARIVEE</a:t>
          </a:r>
        </a:p>
      </xdr:txBody>
    </xdr:sp>
    <xdr:clientData/>
  </xdr:oneCellAnchor>
  <xdr:twoCellAnchor>
    <xdr:from>
      <xdr:col>14</xdr:col>
      <xdr:colOff>238125</xdr:colOff>
      <xdr:row>59</xdr:row>
      <xdr:rowOff>95250</xdr:rowOff>
    </xdr:from>
    <xdr:to>
      <xdr:col>14</xdr:col>
      <xdr:colOff>323850</xdr:colOff>
      <xdr:row>59</xdr:row>
      <xdr:rowOff>142875</xdr:rowOff>
    </xdr:to>
    <xdr:sp macro="" textlink="">
      <xdr:nvSpPr>
        <xdr:cNvPr id="1555" name="Freeform 770">
          <a:extLst>
            <a:ext uri="{FF2B5EF4-FFF2-40B4-BE49-F238E27FC236}">
              <a16:creationId xmlns:a16="http://schemas.microsoft.com/office/drawing/2014/main" id="{F2599680-0FB4-4880-AB14-6062AC1834CC}"/>
            </a:ext>
          </a:extLst>
        </xdr:cNvPr>
        <xdr:cNvSpPr>
          <a:spLocks/>
        </xdr:cNvSpPr>
      </xdr:nvSpPr>
      <xdr:spPr bwMode="auto">
        <a:xfrm>
          <a:off x="10860768" y="8885464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59</xdr:row>
      <xdr:rowOff>38100</xdr:rowOff>
    </xdr:from>
    <xdr:to>
      <xdr:col>14</xdr:col>
      <xdr:colOff>323850</xdr:colOff>
      <xdr:row>60</xdr:row>
      <xdr:rowOff>85725</xdr:rowOff>
    </xdr:to>
    <xdr:sp macro="" textlink="">
      <xdr:nvSpPr>
        <xdr:cNvPr id="1558" name="Freeform 530">
          <a:extLst>
            <a:ext uri="{FF2B5EF4-FFF2-40B4-BE49-F238E27FC236}">
              <a16:creationId xmlns:a16="http://schemas.microsoft.com/office/drawing/2014/main" id="{AEDB707B-DE49-49FA-89A6-BBBF499E8F38}"/>
            </a:ext>
          </a:extLst>
        </xdr:cNvPr>
        <xdr:cNvSpPr>
          <a:spLocks/>
        </xdr:cNvSpPr>
      </xdr:nvSpPr>
      <xdr:spPr bwMode="auto">
        <a:xfrm>
          <a:off x="10860768" y="8828314"/>
          <a:ext cx="85725" cy="219982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59</xdr:row>
      <xdr:rowOff>38100</xdr:rowOff>
    </xdr:from>
    <xdr:to>
      <xdr:col>14</xdr:col>
      <xdr:colOff>323850</xdr:colOff>
      <xdr:row>60</xdr:row>
      <xdr:rowOff>85725</xdr:rowOff>
    </xdr:to>
    <xdr:sp macro="" textlink="">
      <xdr:nvSpPr>
        <xdr:cNvPr id="1559" name="Freeform 530">
          <a:extLst>
            <a:ext uri="{FF2B5EF4-FFF2-40B4-BE49-F238E27FC236}">
              <a16:creationId xmlns:a16="http://schemas.microsoft.com/office/drawing/2014/main" id="{484BD136-2405-418F-8BBE-6FEAFD6F847F}"/>
            </a:ext>
          </a:extLst>
        </xdr:cNvPr>
        <xdr:cNvSpPr>
          <a:spLocks/>
        </xdr:cNvSpPr>
      </xdr:nvSpPr>
      <xdr:spPr bwMode="auto">
        <a:xfrm>
          <a:off x="10860768" y="8828314"/>
          <a:ext cx="85725" cy="219982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431800</xdr:colOff>
      <xdr:row>31</xdr:row>
      <xdr:rowOff>114300</xdr:rowOff>
    </xdr:from>
    <xdr:to>
      <xdr:col>9</xdr:col>
      <xdr:colOff>632799</xdr:colOff>
      <xdr:row>32</xdr:row>
      <xdr:rowOff>122638</xdr:rowOff>
    </xdr:to>
    <xdr:sp macro="" textlink="">
      <xdr:nvSpPr>
        <xdr:cNvPr id="1464" name="六角形 1463">
          <a:extLst>
            <a:ext uri="{FF2B5EF4-FFF2-40B4-BE49-F238E27FC236}">
              <a16:creationId xmlns:a16="http://schemas.microsoft.com/office/drawing/2014/main" id="{8D40B345-D905-4A8A-B06D-7C5D5CE79813}"/>
            </a:ext>
          </a:extLst>
        </xdr:cNvPr>
        <xdr:cNvSpPr/>
      </xdr:nvSpPr>
      <xdr:spPr bwMode="auto">
        <a:xfrm>
          <a:off x="6165850" y="5429250"/>
          <a:ext cx="200999" cy="1797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10</xdr:col>
      <xdr:colOff>234950</xdr:colOff>
      <xdr:row>31</xdr:row>
      <xdr:rowOff>88900</xdr:rowOff>
    </xdr:from>
    <xdr:to>
      <xdr:col>10</xdr:col>
      <xdr:colOff>435949</xdr:colOff>
      <xdr:row>32</xdr:row>
      <xdr:rowOff>97238</xdr:rowOff>
    </xdr:to>
    <xdr:sp macro="" textlink="">
      <xdr:nvSpPr>
        <xdr:cNvPr id="1479" name="六角形 1478">
          <a:extLst>
            <a:ext uri="{FF2B5EF4-FFF2-40B4-BE49-F238E27FC236}">
              <a16:creationId xmlns:a16="http://schemas.microsoft.com/office/drawing/2014/main" id="{545982BD-F342-4652-AD9D-33B5D99B9228}"/>
            </a:ext>
          </a:extLst>
        </xdr:cNvPr>
        <xdr:cNvSpPr/>
      </xdr:nvSpPr>
      <xdr:spPr bwMode="auto">
        <a:xfrm>
          <a:off x="6667500" y="5403850"/>
          <a:ext cx="200999" cy="1797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232661</xdr:colOff>
      <xdr:row>59</xdr:row>
      <xdr:rowOff>163954</xdr:rowOff>
    </xdr:from>
    <xdr:ext cx="799217" cy="153547"/>
    <xdr:sp macro="" textlink="">
      <xdr:nvSpPr>
        <xdr:cNvPr id="32" name="Text Box 430">
          <a:extLst>
            <a:ext uri="{FF2B5EF4-FFF2-40B4-BE49-F238E27FC236}">
              <a16:creationId xmlns:a16="http://schemas.microsoft.com/office/drawing/2014/main" id="{E63C42D5-436E-40E6-B5B9-3A2A34FA4292}"/>
            </a:ext>
          </a:extLst>
        </xdr:cNvPr>
        <xdr:cNvSpPr txBox="1">
          <a:spLocks noChangeArrowheads="1"/>
        </xdr:cNvSpPr>
      </xdr:nvSpPr>
      <xdr:spPr bwMode="auto">
        <a:xfrm>
          <a:off x="8765474" y="10310725"/>
          <a:ext cx="799217" cy="153547"/>
        </a:xfrm>
        <a:prstGeom prst="rect">
          <a:avLst/>
        </a:prstGeom>
        <a:solidFill>
          <a:schemeClr val="bg1"/>
        </a:solidFill>
        <a:ln w="9525">
          <a:solidFill>
            <a:srgbClr val="7030A0"/>
          </a:solidFill>
          <a:miter lim="800000"/>
          <a:headEnd/>
          <a:tailEnd/>
        </a:ln>
      </xdr:spPr>
      <xdr:txBody>
        <a:bodyPr vertOverflow="overflow" horzOverflow="overflow" wrap="square" lIns="0" tIns="18288" rIns="0" bIns="0" anchor="b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7:00,8:00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ｽﾀ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ﾄ共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152040</xdr:colOff>
      <xdr:row>50</xdr:row>
      <xdr:rowOff>149808</xdr:rowOff>
    </xdr:from>
    <xdr:to>
      <xdr:col>8</xdr:col>
      <xdr:colOff>346563</xdr:colOff>
      <xdr:row>52</xdr:row>
      <xdr:rowOff>107326</xdr:rowOff>
    </xdr:to>
    <xdr:sp macro="" textlink="">
      <xdr:nvSpPr>
        <xdr:cNvPr id="33" name="Text Box 972">
          <a:extLst>
            <a:ext uri="{FF2B5EF4-FFF2-40B4-BE49-F238E27FC236}">
              <a16:creationId xmlns:a16="http://schemas.microsoft.com/office/drawing/2014/main" id="{80E47950-029D-4DF7-BB70-99CF9646E3AD}"/>
            </a:ext>
          </a:extLst>
        </xdr:cNvPr>
        <xdr:cNvSpPr txBox="1">
          <a:spLocks noChangeArrowheads="1"/>
        </xdr:cNvSpPr>
      </xdr:nvSpPr>
      <xdr:spPr bwMode="auto">
        <a:xfrm>
          <a:off x="4483008" y="8758083"/>
          <a:ext cx="892129" cy="30184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先新川合ﾄﾝﾈﾙ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2751m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新笠木ﾄﾝﾈﾙ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1693m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73196</xdr:colOff>
      <xdr:row>50</xdr:row>
      <xdr:rowOff>156873</xdr:rowOff>
    </xdr:from>
    <xdr:to>
      <xdr:col>10</xdr:col>
      <xdr:colOff>755401</xdr:colOff>
      <xdr:row>53</xdr:row>
      <xdr:rowOff>159344</xdr:rowOff>
    </xdr:to>
    <xdr:sp macro="" textlink="">
      <xdr:nvSpPr>
        <xdr:cNvPr id="34" name="Freeform 217">
          <a:extLst>
            <a:ext uri="{FF2B5EF4-FFF2-40B4-BE49-F238E27FC236}">
              <a16:creationId xmlns:a16="http://schemas.microsoft.com/office/drawing/2014/main" id="{B4258191-6B38-4FF3-9DEE-863B220232A6}"/>
            </a:ext>
          </a:extLst>
        </xdr:cNvPr>
        <xdr:cNvSpPr>
          <a:spLocks/>
        </xdr:cNvSpPr>
      </xdr:nvSpPr>
      <xdr:spPr bwMode="auto">
        <a:xfrm rot="6321572">
          <a:off x="6559863" y="8675256"/>
          <a:ext cx="516821" cy="62505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36 w 17238"/>
            <a:gd name="connsiteY0" fmla="*/ 11868 h 11868"/>
            <a:gd name="connsiteX1" fmla="*/ 16506 w 17238"/>
            <a:gd name="connsiteY1" fmla="*/ 9706 h 11868"/>
            <a:gd name="connsiteX2" fmla="*/ 13940 w 17238"/>
            <a:gd name="connsiteY2" fmla="*/ 9783 h 11868"/>
            <a:gd name="connsiteX3" fmla="*/ 12447 w 17238"/>
            <a:gd name="connsiteY3" fmla="*/ 4260 h 11868"/>
            <a:gd name="connsiteX4" fmla="*/ 10832 w 17238"/>
            <a:gd name="connsiteY4" fmla="*/ 470 h 11868"/>
            <a:gd name="connsiteX0" fmla="*/ 0 w 17202"/>
            <a:gd name="connsiteY0" fmla="*/ 11868 h 11868"/>
            <a:gd name="connsiteX1" fmla="*/ 16470 w 17202"/>
            <a:gd name="connsiteY1" fmla="*/ 9706 h 11868"/>
            <a:gd name="connsiteX2" fmla="*/ 13904 w 17202"/>
            <a:gd name="connsiteY2" fmla="*/ 9783 h 11868"/>
            <a:gd name="connsiteX3" fmla="*/ 12411 w 17202"/>
            <a:gd name="connsiteY3" fmla="*/ 4260 h 11868"/>
            <a:gd name="connsiteX4" fmla="*/ 10796 w 17202"/>
            <a:gd name="connsiteY4" fmla="*/ 470 h 11868"/>
            <a:gd name="connsiteX0" fmla="*/ 0 w 28577"/>
            <a:gd name="connsiteY0" fmla="*/ 11868 h 11868"/>
            <a:gd name="connsiteX1" fmla="*/ 16470 w 28577"/>
            <a:gd name="connsiteY1" fmla="*/ 9706 h 11868"/>
            <a:gd name="connsiteX2" fmla="*/ 28486 w 28577"/>
            <a:gd name="connsiteY2" fmla="*/ 5290 h 11868"/>
            <a:gd name="connsiteX3" fmla="*/ 12411 w 28577"/>
            <a:gd name="connsiteY3" fmla="*/ 4260 h 11868"/>
            <a:gd name="connsiteX4" fmla="*/ 10796 w 28577"/>
            <a:gd name="connsiteY4" fmla="*/ 470 h 11868"/>
            <a:gd name="connsiteX0" fmla="*/ 0 w 28511"/>
            <a:gd name="connsiteY0" fmla="*/ 11868 h 11868"/>
            <a:gd name="connsiteX1" fmla="*/ 15736 w 28511"/>
            <a:gd name="connsiteY1" fmla="*/ 9216 h 11868"/>
            <a:gd name="connsiteX2" fmla="*/ 28486 w 28511"/>
            <a:gd name="connsiteY2" fmla="*/ 5290 h 11868"/>
            <a:gd name="connsiteX3" fmla="*/ 12411 w 28511"/>
            <a:gd name="connsiteY3" fmla="*/ 4260 h 11868"/>
            <a:gd name="connsiteX4" fmla="*/ 10796 w 28511"/>
            <a:gd name="connsiteY4" fmla="*/ 470 h 11868"/>
            <a:gd name="connsiteX0" fmla="*/ 0 w 29596"/>
            <a:gd name="connsiteY0" fmla="*/ 11868 h 11868"/>
            <a:gd name="connsiteX1" fmla="*/ 15736 w 29596"/>
            <a:gd name="connsiteY1" fmla="*/ 9216 h 11868"/>
            <a:gd name="connsiteX2" fmla="*/ 29573 w 29596"/>
            <a:gd name="connsiteY2" fmla="*/ 5101 h 11868"/>
            <a:gd name="connsiteX3" fmla="*/ 12411 w 29596"/>
            <a:gd name="connsiteY3" fmla="*/ 4260 h 11868"/>
            <a:gd name="connsiteX4" fmla="*/ 10796 w 29596"/>
            <a:gd name="connsiteY4" fmla="*/ 470 h 11868"/>
            <a:gd name="connsiteX0" fmla="*/ 0 w 29677"/>
            <a:gd name="connsiteY0" fmla="*/ 11868 h 11868"/>
            <a:gd name="connsiteX1" fmla="*/ 15736 w 29677"/>
            <a:gd name="connsiteY1" fmla="*/ 9216 h 11868"/>
            <a:gd name="connsiteX2" fmla="*/ 29573 w 29677"/>
            <a:gd name="connsiteY2" fmla="*/ 5101 h 11868"/>
            <a:gd name="connsiteX3" fmla="*/ 12411 w 29677"/>
            <a:gd name="connsiteY3" fmla="*/ 4260 h 11868"/>
            <a:gd name="connsiteX4" fmla="*/ 10796 w 29677"/>
            <a:gd name="connsiteY4" fmla="*/ 470 h 11868"/>
            <a:gd name="connsiteX0" fmla="*/ 2362 w 32039"/>
            <a:gd name="connsiteY0" fmla="*/ 9861 h 9861"/>
            <a:gd name="connsiteX1" fmla="*/ 18098 w 32039"/>
            <a:gd name="connsiteY1" fmla="*/ 7209 h 9861"/>
            <a:gd name="connsiteX2" fmla="*/ 31935 w 32039"/>
            <a:gd name="connsiteY2" fmla="*/ 3094 h 9861"/>
            <a:gd name="connsiteX3" fmla="*/ 14773 w 32039"/>
            <a:gd name="connsiteY3" fmla="*/ 2253 h 9861"/>
            <a:gd name="connsiteX4" fmla="*/ 0 w 32039"/>
            <a:gd name="connsiteY4" fmla="*/ 5076 h 9861"/>
            <a:gd name="connsiteX0" fmla="*/ 737 w 10000"/>
            <a:gd name="connsiteY0" fmla="*/ 8106 h 8106"/>
            <a:gd name="connsiteX1" fmla="*/ 5649 w 10000"/>
            <a:gd name="connsiteY1" fmla="*/ 5417 h 8106"/>
            <a:gd name="connsiteX2" fmla="*/ 9968 w 10000"/>
            <a:gd name="connsiteY2" fmla="*/ 1244 h 8106"/>
            <a:gd name="connsiteX3" fmla="*/ 4611 w 10000"/>
            <a:gd name="connsiteY3" fmla="*/ 391 h 8106"/>
            <a:gd name="connsiteX4" fmla="*/ 0 w 10000"/>
            <a:gd name="connsiteY4" fmla="*/ 3254 h 8106"/>
            <a:gd name="connsiteX0" fmla="*/ 737 w 10000"/>
            <a:gd name="connsiteY0" fmla="*/ 10249 h 10249"/>
            <a:gd name="connsiteX1" fmla="*/ 5649 w 10000"/>
            <a:gd name="connsiteY1" fmla="*/ 6932 h 10249"/>
            <a:gd name="connsiteX2" fmla="*/ 9968 w 10000"/>
            <a:gd name="connsiteY2" fmla="*/ 1784 h 10249"/>
            <a:gd name="connsiteX3" fmla="*/ 4611 w 10000"/>
            <a:gd name="connsiteY3" fmla="*/ 731 h 10249"/>
            <a:gd name="connsiteX4" fmla="*/ 0 w 10000"/>
            <a:gd name="connsiteY4" fmla="*/ 4263 h 10249"/>
            <a:gd name="connsiteX0" fmla="*/ 737 w 9977"/>
            <a:gd name="connsiteY0" fmla="*/ 8828 h 8828"/>
            <a:gd name="connsiteX1" fmla="*/ 5649 w 9977"/>
            <a:gd name="connsiteY1" fmla="*/ 5511 h 8828"/>
            <a:gd name="connsiteX2" fmla="*/ 9968 w 9977"/>
            <a:gd name="connsiteY2" fmla="*/ 363 h 8828"/>
            <a:gd name="connsiteX3" fmla="*/ 4446 w 9977"/>
            <a:gd name="connsiteY3" fmla="*/ 584 h 8828"/>
            <a:gd name="connsiteX4" fmla="*/ 0 w 9977"/>
            <a:gd name="connsiteY4" fmla="*/ 2842 h 8828"/>
            <a:gd name="connsiteX0" fmla="*/ 739 w 10133"/>
            <a:gd name="connsiteY0" fmla="*/ 11176 h 11176"/>
            <a:gd name="connsiteX1" fmla="*/ 5662 w 10133"/>
            <a:gd name="connsiteY1" fmla="*/ 7419 h 11176"/>
            <a:gd name="connsiteX2" fmla="*/ 9991 w 10133"/>
            <a:gd name="connsiteY2" fmla="*/ 1587 h 11176"/>
            <a:gd name="connsiteX3" fmla="*/ 4456 w 10133"/>
            <a:gd name="connsiteY3" fmla="*/ 1838 h 11176"/>
            <a:gd name="connsiteX4" fmla="*/ 0 w 10133"/>
            <a:gd name="connsiteY4" fmla="*/ 4395 h 11176"/>
            <a:gd name="connsiteX0" fmla="*/ 739 w 9907"/>
            <a:gd name="connsiteY0" fmla="*/ 12422 h 12422"/>
            <a:gd name="connsiteX1" fmla="*/ 5662 w 9907"/>
            <a:gd name="connsiteY1" fmla="*/ 8665 h 12422"/>
            <a:gd name="connsiteX2" fmla="*/ 9759 w 9907"/>
            <a:gd name="connsiteY2" fmla="*/ 1266 h 12422"/>
            <a:gd name="connsiteX3" fmla="*/ 4456 w 9907"/>
            <a:gd name="connsiteY3" fmla="*/ 3084 h 12422"/>
            <a:gd name="connsiteX4" fmla="*/ 0 w 9907"/>
            <a:gd name="connsiteY4" fmla="*/ 5641 h 12422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859 w 10120"/>
            <a:gd name="connsiteY0" fmla="*/ 10651 h 10651"/>
            <a:gd name="connsiteX1" fmla="*/ 5828 w 10120"/>
            <a:gd name="connsiteY1" fmla="*/ 7627 h 10651"/>
            <a:gd name="connsiteX2" fmla="*/ 9964 w 10120"/>
            <a:gd name="connsiteY2" fmla="*/ 1670 h 10651"/>
            <a:gd name="connsiteX3" fmla="*/ 4611 w 10120"/>
            <a:gd name="connsiteY3" fmla="*/ 3134 h 10651"/>
            <a:gd name="connsiteX4" fmla="*/ 0 w 10120"/>
            <a:gd name="connsiteY4" fmla="*/ 1152 h 10651"/>
            <a:gd name="connsiteX0" fmla="*/ 859 w 10167"/>
            <a:gd name="connsiteY0" fmla="*/ 10395 h 10395"/>
            <a:gd name="connsiteX1" fmla="*/ 5828 w 10167"/>
            <a:gd name="connsiteY1" fmla="*/ 7371 h 10395"/>
            <a:gd name="connsiteX2" fmla="*/ 10012 w 10167"/>
            <a:gd name="connsiteY2" fmla="*/ 1735 h 10395"/>
            <a:gd name="connsiteX3" fmla="*/ 4611 w 10167"/>
            <a:gd name="connsiteY3" fmla="*/ 2878 h 10395"/>
            <a:gd name="connsiteX4" fmla="*/ 0 w 10167"/>
            <a:gd name="connsiteY4" fmla="*/ 896 h 10395"/>
            <a:gd name="connsiteX0" fmla="*/ 859 w 10167"/>
            <a:gd name="connsiteY0" fmla="*/ 10395 h 10395"/>
            <a:gd name="connsiteX1" fmla="*/ 5828 w 10167"/>
            <a:gd name="connsiteY1" fmla="*/ 7371 h 10395"/>
            <a:gd name="connsiteX2" fmla="*/ 10012 w 10167"/>
            <a:gd name="connsiteY2" fmla="*/ 1735 h 10395"/>
            <a:gd name="connsiteX3" fmla="*/ 4611 w 10167"/>
            <a:gd name="connsiteY3" fmla="*/ 2878 h 10395"/>
            <a:gd name="connsiteX4" fmla="*/ 0 w 10167"/>
            <a:gd name="connsiteY4" fmla="*/ 896 h 10395"/>
            <a:gd name="connsiteX0" fmla="*/ 859 w 6038"/>
            <a:gd name="connsiteY0" fmla="*/ 9499 h 9499"/>
            <a:gd name="connsiteX1" fmla="*/ 5828 w 6038"/>
            <a:gd name="connsiteY1" fmla="*/ 6475 h 9499"/>
            <a:gd name="connsiteX2" fmla="*/ 4611 w 6038"/>
            <a:gd name="connsiteY2" fmla="*/ 1982 h 9499"/>
            <a:gd name="connsiteX3" fmla="*/ 0 w 6038"/>
            <a:gd name="connsiteY3" fmla="*/ 0 h 9499"/>
            <a:gd name="connsiteX0" fmla="*/ 0 w 8578"/>
            <a:gd name="connsiteY0" fmla="*/ 10864 h 10864"/>
            <a:gd name="connsiteX1" fmla="*/ 8229 w 8578"/>
            <a:gd name="connsiteY1" fmla="*/ 7681 h 10864"/>
            <a:gd name="connsiteX2" fmla="*/ 6214 w 8578"/>
            <a:gd name="connsiteY2" fmla="*/ 2951 h 10864"/>
            <a:gd name="connsiteX3" fmla="*/ 4344 w 8578"/>
            <a:gd name="connsiteY3" fmla="*/ 0 h 10864"/>
            <a:gd name="connsiteX0" fmla="*/ 0 w 10000"/>
            <a:gd name="connsiteY0" fmla="*/ 10000 h 10000"/>
            <a:gd name="connsiteX1" fmla="*/ 9593 w 10000"/>
            <a:gd name="connsiteY1" fmla="*/ 7070 h 10000"/>
            <a:gd name="connsiteX2" fmla="*/ 7244 w 10000"/>
            <a:gd name="connsiteY2" fmla="*/ 2716 h 10000"/>
            <a:gd name="connsiteX3" fmla="*/ 5064 w 10000"/>
            <a:gd name="connsiteY3" fmla="*/ 0 h 10000"/>
            <a:gd name="connsiteX0" fmla="*/ 0 w 10042"/>
            <a:gd name="connsiteY0" fmla="*/ 10000 h 10000"/>
            <a:gd name="connsiteX1" fmla="*/ 9593 w 10042"/>
            <a:gd name="connsiteY1" fmla="*/ 7070 h 10000"/>
            <a:gd name="connsiteX2" fmla="*/ 8347 w 10042"/>
            <a:gd name="connsiteY2" fmla="*/ 2761 h 10000"/>
            <a:gd name="connsiteX3" fmla="*/ 7244 w 10042"/>
            <a:gd name="connsiteY3" fmla="*/ 2716 h 10000"/>
            <a:gd name="connsiteX4" fmla="*/ 5064 w 10042"/>
            <a:gd name="connsiteY4" fmla="*/ 0 h 10000"/>
            <a:gd name="connsiteX0" fmla="*/ 0 w 10042"/>
            <a:gd name="connsiteY0" fmla="*/ 10000 h 10000"/>
            <a:gd name="connsiteX1" fmla="*/ 9593 w 10042"/>
            <a:gd name="connsiteY1" fmla="*/ 7070 h 10000"/>
            <a:gd name="connsiteX2" fmla="*/ 8347 w 10042"/>
            <a:gd name="connsiteY2" fmla="*/ 2761 h 10000"/>
            <a:gd name="connsiteX3" fmla="*/ 7244 w 10042"/>
            <a:gd name="connsiteY3" fmla="*/ 2716 h 10000"/>
            <a:gd name="connsiteX4" fmla="*/ 5064 w 10042"/>
            <a:gd name="connsiteY4" fmla="*/ 0 h 10000"/>
            <a:gd name="connsiteX0" fmla="*/ 0 w 10091"/>
            <a:gd name="connsiteY0" fmla="*/ 10000 h 10000"/>
            <a:gd name="connsiteX1" fmla="*/ 9593 w 10091"/>
            <a:gd name="connsiteY1" fmla="*/ 7070 h 10000"/>
            <a:gd name="connsiteX2" fmla="*/ 8347 w 10091"/>
            <a:gd name="connsiteY2" fmla="*/ 2761 h 10000"/>
            <a:gd name="connsiteX3" fmla="*/ 5064 w 10091"/>
            <a:gd name="connsiteY3" fmla="*/ 0 h 10000"/>
            <a:gd name="connsiteX0" fmla="*/ 0 w 10091"/>
            <a:gd name="connsiteY0" fmla="*/ 10597 h 10597"/>
            <a:gd name="connsiteX1" fmla="*/ 9593 w 10091"/>
            <a:gd name="connsiteY1" fmla="*/ 7667 h 10597"/>
            <a:gd name="connsiteX2" fmla="*/ 8347 w 10091"/>
            <a:gd name="connsiteY2" fmla="*/ 3358 h 10597"/>
            <a:gd name="connsiteX3" fmla="*/ 6106 w 10091"/>
            <a:gd name="connsiteY3" fmla="*/ 0 h 105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91" h="10597">
              <a:moveTo>
                <a:pt x="0" y="10597"/>
              </a:moveTo>
              <a:cubicBezTo>
                <a:pt x="1286" y="10070"/>
                <a:pt x="8202" y="8873"/>
                <a:pt x="9593" y="7667"/>
              </a:cubicBezTo>
              <a:cubicBezTo>
                <a:pt x="10984" y="6461"/>
                <a:pt x="9102" y="4536"/>
                <a:pt x="8347" y="3358"/>
              </a:cubicBezTo>
              <a:cubicBezTo>
                <a:pt x="7592" y="2180"/>
                <a:pt x="6790" y="575"/>
                <a:pt x="610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766975</xdr:colOff>
      <xdr:row>50</xdr:row>
      <xdr:rowOff>179420</xdr:rowOff>
    </xdr:from>
    <xdr:to>
      <xdr:col>10</xdr:col>
      <xdr:colOff>754735</xdr:colOff>
      <xdr:row>54</xdr:row>
      <xdr:rowOff>77064</xdr:rowOff>
    </xdr:to>
    <xdr:sp macro="" textlink="">
      <xdr:nvSpPr>
        <xdr:cNvPr id="35" name="Freeform 217">
          <a:extLst>
            <a:ext uri="{FF2B5EF4-FFF2-40B4-BE49-F238E27FC236}">
              <a16:creationId xmlns:a16="http://schemas.microsoft.com/office/drawing/2014/main" id="{5F407A37-1C88-4880-9CB5-17100E0B1220}"/>
            </a:ext>
          </a:extLst>
        </xdr:cNvPr>
        <xdr:cNvSpPr>
          <a:spLocks/>
        </xdr:cNvSpPr>
      </xdr:nvSpPr>
      <xdr:spPr bwMode="auto">
        <a:xfrm rot="6321572">
          <a:off x="6485758" y="8690987"/>
          <a:ext cx="589794" cy="69896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36 w 17238"/>
            <a:gd name="connsiteY0" fmla="*/ 11868 h 11868"/>
            <a:gd name="connsiteX1" fmla="*/ 16506 w 17238"/>
            <a:gd name="connsiteY1" fmla="*/ 9706 h 11868"/>
            <a:gd name="connsiteX2" fmla="*/ 13940 w 17238"/>
            <a:gd name="connsiteY2" fmla="*/ 9783 h 11868"/>
            <a:gd name="connsiteX3" fmla="*/ 12447 w 17238"/>
            <a:gd name="connsiteY3" fmla="*/ 4260 h 11868"/>
            <a:gd name="connsiteX4" fmla="*/ 10832 w 17238"/>
            <a:gd name="connsiteY4" fmla="*/ 470 h 11868"/>
            <a:gd name="connsiteX0" fmla="*/ 0 w 17202"/>
            <a:gd name="connsiteY0" fmla="*/ 11868 h 11868"/>
            <a:gd name="connsiteX1" fmla="*/ 16470 w 17202"/>
            <a:gd name="connsiteY1" fmla="*/ 9706 h 11868"/>
            <a:gd name="connsiteX2" fmla="*/ 13904 w 17202"/>
            <a:gd name="connsiteY2" fmla="*/ 9783 h 11868"/>
            <a:gd name="connsiteX3" fmla="*/ 12411 w 17202"/>
            <a:gd name="connsiteY3" fmla="*/ 4260 h 11868"/>
            <a:gd name="connsiteX4" fmla="*/ 10796 w 17202"/>
            <a:gd name="connsiteY4" fmla="*/ 470 h 11868"/>
            <a:gd name="connsiteX0" fmla="*/ 0 w 28577"/>
            <a:gd name="connsiteY0" fmla="*/ 11868 h 11868"/>
            <a:gd name="connsiteX1" fmla="*/ 16470 w 28577"/>
            <a:gd name="connsiteY1" fmla="*/ 9706 h 11868"/>
            <a:gd name="connsiteX2" fmla="*/ 28486 w 28577"/>
            <a:gd name="connsiteY2" fmla="*/ 5290 h 11868"/>
            <a:gd name="connsiteX3" fmla="*/ 12411 w 28577"/>
            <a:gd name="connsiteY3" fmla="*/ 4260 h 11868"/>
            <a:gd name="connsiteX4" fmla="*/ 10796 w 28577"/>
            <a:gd name="connsiteY4" fmla="*/ 470 h 11868"/>
            <a:gd name="connsiteX0" fmla="*/ 0 w 28511"/>
            <a:gd name="connsiteY0" fmla="*/ 11868 h 11868"/>
            <a:gd name="connsiteX1" fmla="*/ 15736 w 28511"/>
            <a:gd name="connsiteY1" fmla="*/ 9216 h 11868"/>
            <a:gd name="connsiteX2" fmla="*/ 28486 w 28511"/>
            <a:gd name="connsiteY2" fmla="*/ 5290 h 11868"/>
            <a:gd name="connsiteX3" fmla="*/ 12411 w 28511"/>
            <a:gd name="connsiteY3" fmla="*/ 4260 h 11868"/>
            <a:gd name="connsiteX4" fmla="*/ 10796 w 28511"/>
            <a:gd name="connsiteY4" fmla="*/ 470 h 11868"/>
            <a:gd name="connsiteX0" fmla="*/ 0 w 29596"/>
            <a:gd name="connsiteY0" fmla="*/ 11868 h 11868"/>
            <a:gd name="connsiteX1" fmla="*/ 15736 w 29596"/>
            <a:gd name="connsiteY1" fmla="*/ 9216 h 11868"/>
            <a:gd name="connsiteX2" fmla="*/ 29573 w 29596"/>
            <a:gd name="connsiteY2" fmla="*/ 5101 h 11868"/>
            <a:gd name="connsiteX3" fmla="*/ 12411 w 29596"/>
            <a:gd name="connsiteY3" fmla="*/ 4260 h 11868"/>
            <a:gd name="connsiteX4" fmla="*/ 10796 w 29596"/>
            <a:gd name="connsiteY4" fmla="*/ 470 h 11868"/>
            <a:gd name="connsiteX0" fmla="*/ 0 w 29677"/>
            <a:gd name="connsiteY0" fmla="*/ 11868 h 11868"/>
            <a:gd name="connsiteX1" fmla="*/ 15736 w 29677"/>
            <a:gd name="connsiteY1" fmla="*/ 9216 h 11868"/>
            <a:gd name="connsiteX2" fmla="*/ 29573 w 29677"/>
            <a:gd name="connsiteY2" fmla="*/ 5101 h 11868"/>
            <a:gd name="connsiteX3" fmla="*/ 12411 w 29677"/>
            <a:gd name="connsiteY3" fmla="*/ 4260 h 11868"/>
            <a:gd name="connsiteX4" fmla="*/ 10796 w 29677"/>
            <a:gd name="connsiteY4" fmla="*/ 470 h 11868"/>
            <a:gd name="connsiteX0" fmla="*/ 2362 w 32039"/>
            <a:gd name="connsiteY0" fmla="*/ 9861 h 9861"/>
            <a:gd name="connsiteX1" fmla="*/ 18098 w 32039"/>
            <a:gd name="connsiteY1" fmla="*/ 7209 h 9861"/>
            <a:gd name="connsiteX2" fmla="*/ 31935 w 32039"/>
            <a:gd name="connsiteY2" fmla="*/ 3094 h 9861"/>
            <a:gd name="connsiteX3" fmla="*/ 14773 w 32039"/>
            <a:gd name="connsiteY3" fmla="*/ 2253 h 9861"/>
            <a:gd name="connsiteX4" fmla="*/ 0 w 32039"/>
            <a:gd name="connsiteY4" fmla="*/ 5076 h 9861"/>
            <a:gd name="connsiteX0" fmla="*/ 737 w 10000"/>
            <a:gd name="connsiteY0" fmla="*/ 8106 h 8106"/>
            <a:gd name="connsiteX1" fmla="*/ 5649 w 10000"/>
            <a:gd name="connsiteY1" fmla="*/ 5417 h 8106"/>
            <a:gd name="connsiteX2" fmla="*/ 9968 w 10000"/>
            <a:gd name="connsiteY2" fmla="*/ 1244 h 8106"/>
            <a:gd name="connsiteX3" fmla="*/ 4611 w 10000"/>
            <a:gd name="connsiteY3" fmla="*/ 391 h 8106"/>
            <a:gd name="connsiteX4" fmla="*/ 0 w 10000"/>
            <a:gd name="connsiteY4" fmla="*/ 3254 h 8106"/>
            <a:gd name="connsiteX0" fmla="*/ 737 w 10000"/>
            <a:gd name="connsiteY0" fmla="*/ 10249 h 10249"/>
            <a:gd name="connsiteX1" fmla="*/ 5649 w 10000"/>
            <a:gd name="connsiteY1" fmla="*/ 6932 h 10249"/>
            <a:gd name="connsiteX2" fmla="*/ 9968 w 10000"/>
            <a:gd name="connsiteY2" fmla="*/ 1784 h 10249"/>
            <a:gd name="connsiteX3" fmla="*/ 4611 w 10000"/>
            <a:gd name="connsiteY3" fmla="*/ 731 h 10249"/>
            <a:gd name="connsiteX4" fmla="*/ 0 w 10000"/>
            <a:gd name="connsiteY4" fmla="*/ 4263 h 10249"/>
            <a:gd name="connsiteX0" fmla="*/ 737 w 9977"/>
            <a:gd name="connsiteY0" fmla="*/ 8828 h 8828"/>
            <a:gd name="connsiteX1" fmla="*/ 5649 w 9977"/>
            <a:gd name="connsiteY1" fmla="*/ 5511 h 8828"/>
            <a:gd name="connsiteX2" fmla="*/ 9968 w 9977"/>
            <a:gd name="connsiteY2" fmla="*/ 363 h 8828"/>
            <a:gd name="connsiteX3" fmla="*/ 4446 w 9977"/>
            <a:gd name="connsiteY3" fmla="*/ 584 h 8828"/>
            <a:gd name="connsiteX4" fmla="*/ 0 w 9977"/>
            <a:gd name="connsiteY4" fmla="*/ 2842 h 8828"/>
            <a:gd name="connsiteX0" fmla="*/ 739 w 10133"/>
            <a:gd name="connsiteY0" fmla="*/ 11176 h 11176"/>
            <a:gd name="connsiteX1" fmla="*/ 5662 w 10133"/>
            <a:gd name="connsiteY1" fmla="*/ 7419 h 11176"/>
            <a:gd name="connsiteX2" fmla="*/ 9991 w 10133"/>
            <a:gd name="connsiteY2" fmla="*/ 1587 h 11176"/>
            <a:gd name="connsiteX3" fmla="*/ 4456 w 10133"/>
            <a:gd name="connsiteY3" fmla="*/ 1838 h 11176"/>
            <a:gd name="connsiteX4" fmla="*/ 0 w 10133"/>
            <a:gd name="connsiteY4" fmla="*/ 4395 h 11176"/>
            <a:gd name="connsiteX0" fmla="*/ 739 w 9907"/>
            <a:gd name="connsiteY0" fmla="*/ 12422 h 12422"/>
            <a:gd name="connsiteX1" fmla="*/ 5662 w 9907"/>
            <a:gd name="connsiteY1" fmla="*/ 8665 h 12422"/>
            <a:gd name="connsiteX2" fmla="*/ 9759 w 9907"/>
            <a:gd name="connsiteY2" fmla="*/ 1266 h 12422"/>
            <a:gd name="connsiteX3" fmla="*/ 4456 w 9907"/>
            <a:gd name="connsiteY3" fmla="*/ 3084 h 12422"/>
            <a:gd name="connsiteX4" fmla="*/ 0 w 9907"/>
            <a:gd name="connsiteY4" fmla="*/ 5641 h 12422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859 w 10120"/>
            <a:gd name="connsiteY0" fmla="*/ 10651 h 10651"/>
            <a:gd name="connsiteX1" fmla="*/ 5828 w 10120"/>
            <a:gd name="connsiteY1" fmla="*/ 7627 h 10651"/>
            <a:gd name="connsiteX2" fmla="*/ 9964 w 10120"/>
            <a:gd name="connsiteY2" fmla="*/ 1670 h 10651"/>
            <a:gd name="connsiteX3" fmla="*/ 4611 w 10120"/>
            <a:gd name="connsiteY3" fmla="*/ 3134 h 10651"/>
            <a:gd name="connsiteX4" fmla="*/ 0 w 10120"/>
            <a:gd name="connsiteY4" fmla="*/ 1152 h 10651"/>
            <a:gd name="connsiteX0" fmla="*/ 859 w 10167"/>
            <a:gd name="connsiteY0" fmla="*/ 10395 h 10395"/>
            <a:gd name="connsiteX1" fmla="*/ 5828 w 10167"/>
            <a:gd name="connsiteY1" fmla="*/ 7371 h 10395"/>
            <a:gd name="connsiteX2" fmla="*/ 10012 w 10167"/>
            <a:gd name="connsiteY2" fmla="*/ 1735 h 10395"/>
            <a:gd name="connsiteX3" fmla="*/ 4611 w 10167"/>
            <a:gd name="connsiteY3" fmla="*/ 2878 h 10395"/>
            <a:gd name="connsiteX4" fmla="*/ 0 w 10167"/>
            <a:gd name="connsiteY4" fmla="*/ 896 h 10395"/>
            <a:gd name="connsiteX0" fmla="*/ 859 w 10167"/>
            <a:gd name="connsiteY0" fmla="*/ 10395 h 10395"/>
            <a:gd name="connsiteX1" fmla="*/ 5828 w 10167"/>
            <a:gd name="connsiteY1" fmla="*/ 7371 h 10395"/>
            <a:gd name="connsiteX2" fmla="*/ 10012 w 10167"/>
            <a:gd name="connsiteY2" fmla="*/ 1735 h 10395"/>
            <a:gd name="connsiteX3" fmla="*/ 4611 w 10167"/>
            <a:gd name="connsiteY3" fmla="*/ 2878 h 10395"/>
            <a:gd name="connsiteX4" fmla="*/ 0 w 10167"/>
            <a:gd name="connsiteY4" fmla="*/ 896 h 10395"/>
            <a:gd name="connsiteX0" fmla="*/ 859 w 6038"/>
            <a:gd name="connsiteY0" fmla="*/ 9499 h 9499"/>
            <a:gd name="connsiteX1" fmla="*/ 5828 w 6038"/>
            <a:gd name="connsiteY1" fmla="*/ 6475 h 9499"/>
            <a:gd name="connsiteX2" fmla="*/ 4611 w 6038"/>
            <a:gd name="connsiteY2" fmla="*/ 1982 h 9499"/>
            <a:gd name="connsiteX3" fmla="*/ 0 w 6038"/>
            <a:gd name="connsiteY3" fmla="*/ 0 h 9499"/>
            <a:gd name="connsiteX0" fmla="*/ 0 w 8578"/>
            <a:gd name="connsiteY0" fmla="*/ 10864 h 10864"/>
            <a:gd name="connsiteX1" fmla="*/ 8229 w 8578"/>
            <a:gd name="connsiteY1" fmla="*/ 7681 h 10864"/>
            <a:gd name="connsiteX2" fmla="*/ 6214 w 8578"/>
            <a:gd name="connsiteY2" fmla="*/ 2951 h 10864"/>
            <a:gd name="connsiteX3" fmla="*/ 4344 w 8578"/>
            <a:gd name="connsiteY3" fmla="*/ 0 h 10864"/>
            <a:gd name="connsiteX0" fmla="*/ 0 w 10000"/>
            <a:gd name="connsiteY0" fmla="*/ 10000 h 10000"/>
            <a:gd name="connsiteX1" fmla="*/ 9593 w 10000"/>
            <a:gd name="connsiteY1" fmla="*/ 7070 h 10000"/>
            <a:gd name="connsiteX2" fmla="*/ 7244 w 10000"/>
            <a:gd name="connsiteY2" fmla="*/ 2716 h 10000"/>
            <a:gd name="connsiteX3" fmla="*/ 5064 w 10000"/>
            <a:gd name="connsiteY3" fmla="*/ 0 h 10000"/>
            <a:gd name="connsiteX0" fmla="*/ 0 w 10042"/>
            <a:gd name="connsiteY0" fmla="*/ 10000 h 10000"/>
            <a:gd name="connsiteX1" fmla="*/ 9593 w 10042"/>
            <a:gd name="connsiteY1" fmla="*/ 7070 h 10000"/>
            <a:gd name="connsiteX2" fmla="*/ 8347 w 10042"/>
            <a:gd name="connsiteY2" fmla="*/ 2761 h 10000"/>
            <a:gd name="connsiteX3" fmla="*/ 7244 w 10042"/>
            <a:gd name="connsiteY3" fmla="*/ 2716 h 10000"/>
            <a:gd name="connsiteX4" fmla="*/ 5064 w 10042"/>
            <a:gd name="connsiteY4" fmla="*/ 0 h 10000"/>
            <a:gd name="connsiteX0" fmla="*/ 0 w 10042"/>
            <a:gd name="connsiteY0" fmla="*/ 10000 h 10000"/>
            <a:gd name="connsiteX1" fmla="*/ 9593 w 10042"/>
            <a:gd name="connsiteY1" fmla="*/ 7070 h 10000"/>
            <a:gd name="connsiteX2" fmla="*/ 8347 w 10042"/>
            <a:gd name="connsiteY2" fmla="*/ 2761 h 10000"/>
            <a:gd name="connsiteX3" fmla="*/ 7244 w 10042"/>
            <a:gd name="connsiteY3" fmla="*/ 2716 h 10000"/>
            <a:gd name="connsiteX4" fmla="*/ 5064 w 10042"/>
            <a:gd name="connsiteY4" fmla="*/ 0 h 10000"/>
            <a:gd name="connsiteX0" fmla="*/ 0 w 10091"/>
            <a:gd name="connsiteY0" fmla="*/ 10000 h 10000"/>
            <a:gd name="connsiteX1" fmla="*/ 9593 w 10091"/>
            <a:gd name="connsiteY1" fmla="*/ 7070 h 10000"/>
            <a:gd name="connsiteX2" fmla="*/ 8347 w 10091"/>
            <a:gd name="connsiteY2" fmla="*/ 2761 h 10000"/>
            <a:gd name="connsiteX3" fmla="*/ 5064 w 10091"/>
            <a:gd name="connsiteY3" fmla="*/ 0 h 10000"/>
            <a:gd name="connsiteX0" fmla="*/ 0 w 10091"/>
            <a:gd name="connsiteY0" fmla="*/ 10597 h 10597"/>
            <a:gd name="connsiteX1" fmla="*/ 9593 w 10091"/>
            <a:gd name="connsiteY1" fmla="*/ 7667 h 10597"/>
            <a:gd name="connsiteX2" fmla="*/ 8347 w 10091"/>
            <a:gd name="connsiteY2" fmla="*/ 3358 h 10597"/>
            <a:gd name="connsiteX3" fmla="*/ 6106 w 10091"/>
            <a:gd name="connsiteY3" fmla="*/ 0 h 105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91" h="10597">
              <a:moveTo>
                <a:pt x="0" y="10597"/>
              </a:moveTo>
              <a:cubicBezTo>
                <a:pt x="1286" y="10070"/>
                <a:pt x="8202" y="8873"/>
                <a:pt x="9593" y="7667"/>
              </a:cubicBezTo>
              <a:cubicBezTo>
                <a:pt x="10984" y="6461"/>
                <a:pt x="9102" y="4536"/>
                <a:pt x="8347" y="3358"/>
              </a:cubicBezTo>
              <a:cubicBezTo>
                <a:pt x="7592" y="2180"/>
                <a:pt x="6790" y="575"/>
                <a:pt x="610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16084</xdr:colOff>
      <xdr:row>52</xdr:row>
      <xdr:rowOff>18184</xdr:rowOff>
    </xdr:from>
    <xdr:to>
      <xdr:col>10</xdr:col>
      <xdr:colOff>252285</xdr:colOff>
      <xdr:row>52</xdr:row>
      <xdr:rowOff>172907</xdr:rowOff>
    </xdr:to>
    <xdr:sp macro="" textlink="">
      <xdr:nvSpPr>
        <xdr:cNvPr id="36" name="Text Box 1620">
          <a:extLst>
            <a:ext uri="{FF2B5EF4-FFF2-40B4-BE49-F238E27FC236}">
              <a16:creationId xmlns:a16="http://schemas.microsoft.com/office/drawing/2014/main" id="{0D923D9C-1D84-4124-9764-F0670B502E4C}"/>
            </a:ext>
          </a:extLst>
        </xdr:cNvPr>
        <xdr:cNvSpPr txBox="1">
          <a:spLocks noChangeArrowheads="1"/>
        </xdr:cNvSpPr>
      </xdr:nvSpPr>
      <xdr:spPr bwMode="auto">
        <a:xfrm rot="21038168">
          <a:off x="6448634" y="8933584"/>
          <a:ext cx="236201" cy="1547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12155</xdr:colOff>
      <xdr:row>49</xdr:row>
      <xdr:rowOff>6893</xdr:rowOff>
    </xdr:from>
    <xdr:to>
      <xdr:col>9</xdr:col>
      <xdr:colOff>210275</xdr:colOff>
      <xdr:row>49</xdr:row>
      <xdr:rowOff>168183</xdr:rowOff>
    </xdr:to>
    <xdr:sp macro="" textlink="">
      <xdr:nvSpPr>
        <xdr:cNvPr id="37" name="六角形 36">
          <a:extLst>
            <a:ext uri="{FF2B5EF4-FFF2-40B4-BE49-F238E27FC236}">
              <a16:creationId xmlns:a16="http://schemas.microsoft.com/office/drawing/2014/main" id="{0B6388A2-692D-4667-81A8-63234B1FB12F}"/>
            </a:ext>
          </a:extLst>
        </xdr:cNvPr>
        <xdr:cNvSpPr/>
      </xdr:nvSpPr>
      <xdr:spPr bwMode="auto">
        <a:xfrm>
          <a:off x="5745298" y="8452393"/>
          <a:ext cx="198120" cy="1612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</a:p>
      </xdr:txBody>
    </xdr:sp>
    <xdr:clientData/>
  </xdr:twoCellAnchor>
  <xdr:twoCellAnchor>
    <xdr:from>
      <xdr:col>9</xdr:col>
      <xdr:colOff>690122</xdr:colOff>
      <xdr:row>49</xdr:row>
      <xdr:rowOff>118973</xdr:rowOff>
    </xdr:from>
    <xdr:to>
      <xdr:col>9</xdr:col>
      <xdr:colOff>696471</xdr:colOff>
      <xdr:row>53</xdr:row>
      <xdr:rowOff>25189</xdr:rowOff>
    </xdr:to>
    <xdr:sp macro="" textlink="">
      <xdr:nvSpPr>
        <xdr:cNvPr id="57" name="Line 1143">
          <a:extLst>
            <a:ext uri="{FF2B5EF4-FFF2-40B4-BE49-F238E27FC236}">
              <a16:creationId xmlns:a16="http://schemas.microsoft.com/office/drawing/2014/main" id="{A4742642-D101-47B9-9967-CA2877F769E7}"/>
            </a:ext>
          </a:extLst>
        </xdr:cNvPr>
        <xdr:cNvSpPr>
          <a:spLocks noChangeShapeType="1"/>
        </xdr:cNvSpPr>
      </xdr:nvSpPr>
      <xdr:spPr bwMode="auto">
        <a:xfrm flipV="1">
          <a:off x="6427171" y="8545952"/>
          <a:ext cx="6349" cy="5941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476248</xdr:colOff>
      <xdr:row>52</xdr:row>
      <xdr:rowOff>50711</xdr:rowOff>
    </xdr:from>
    <xdr:to>
      <xdr:col>10</xdr:col>
      <xdr:colOff>438766</xdr:colOff>
      <xdr:row>56</xdr:row>
      <xdr:rowOff>167570</xdr:rowOff>
    </xdr:to>
    <xdr:sp macro="" textlink="">
      <xdr:nvSpPr>
        <xdr:cNvPr id="67" name="Freeform 195">
          <a:extLst>
            <a:ext uri="{FF2B5EF4-FFF2-40B4-BE49-F238E27FC236}">
              <a16:creationId xmlns:a16="http://schemas.microsoft.com/office/drawing/2014/main" id="{63A36CE6-2D6C-4641-AD58-A0C5C055F23F}"/>
            </a:ext>
          </a:extLst>
        </xdr:cNvPr>
        <xdr:cNvSpPr>
          <a:spLocks/>
        </xdr:cNvSpPr>
      </xdr:nvSpPr>
      <xdr:spPr bwMode="auto">
        <a:xfrm flipH="1">
          <a:off x="6213297" y="8993628"/>
          <a:ext cx="661459" cy="804775"/>
        </a:xfrm>
        <a:custGeom>
          <a:avLst/>
          <a:gdLst>
            <a:gd name="T0" fmla="*/ 68 w 68"/>
            <a:gd name="T1" fmla="*/ 73 h 73"/>
            <a:gd name="T2" fmla="*/ 68 w 68"/>
            <a:gd name="T3" fmla="*/ 0 h 73"/>
            <a:gd name="T4" fmla="*/ 0 w 68"/>
            <a:gd name="T5" fmla="*/ 0 h 73"/>
            <a:gd name="connsiteX0" fmla="*/ 14528 w 14528"/>
            <a:gd name="connsiteY0" fmla="*/ 11833 h 11833"/>
            <a:gd name="connsiteX1" fmla="*/ 10000 w 14528"/>
            <a:gd name="connsiteY1" fmla="*/ 0 h 11833"/>
            <a:gd name="connsiteX2" fmla="*/ 0 w 14528"/>
            <a:gd name="connsiteY2" fmla="*/ 0 h 11833"/>
            <a:gd name="connsiteX0" fmla="*/ 14528 w 14528"/>
            <a:gd name="connsiteY0" fmla="*/ 11833 h 11833"/>
            <a:gd name="connsiteX1" fmla="*/ 9245 w 14528"/>
            <a:gd name="connsiteY1" fmla="*/ 8833 h 11833"/>
            <a:gd name="connsiteX2" fmla="*/ 10000 w 14528"/>
            <a:gd name="connsiteY2" fmla="*/ 0 h 11833"/>
            <a:gd name="connsiteX3" fmla="*/ 0 w 14528"/>
            <a:gd name="connsiteY3" fmla="*/ 0 h 11833"/>
            <a:gd name="connsiteX0" fmla="*/ 14528 w 14528"/>
            <a:gd name="connsiteY0" fmla="*/ 11833 h 11833"/>
            <a:gd name="connsiteX1" fmla="*/ 9245 w 14528"/>
            <a:gd name="connsiteY1" fmla="*/ 8833 h 11833"/>
            <a:gd name="connsiteX2" fmla="*/ 10000 w 14528"/>
            <a:gd name="connsiteY2" fmla="*/ 0 h 11833"/>
            <a:gd name="connsiteX3" fmla="*/ 0 w 14528"/>
            <a:gd name="connsiteY3" fmla="*/ 0 h 11833"/>
            <a:gd name="connsiteX0" fmla="*/ 14528 w 14528"/>
            <a:gd name="connsiteY0" fmla="*/ 11833 h 11833"/>
            <a:gd name="connsiteX1" fmla="*/ 9434 w 14528"/>
            <a:gd name="connsiteY1" fmla="*/ 8833 h 11833"/>
            <a:gd name="connsiteX2" fmla="*/ 10000 w 14528"/>
            <a:gd name="connsiteY2" fmla="*/ 0 h 11833"/>
            <a:gd name="connsiteX3" fmla="*/ 0 w 14528"/>
            <a:gd name="connsiteY3" fmla="*/ 0 h 11833"/>
            <a:gd name="connsiteX0" fmla="*/ 14652 w 14652"/>
            <a:gd name="connsiteY0" fmla="*/ 12747 h 12747"/>
            <a:gd name="connsiteX1" fmla="*/ 9558 w 14652"/>
            <a:gd name="connsiteY1" fmla="*/ 9747 h 12747"/>
            <a:gd name="connsiteX2" fmla="*/ 10124 w 14652"/>
            <a:gd name="connsiteY2" fmla="*/ 914 h 12747"/>
            <a:gd name="connsiteX3" fmla="*/ 0 w 14652"/>
            <a:gd name="connsiteY3" fmla="*/ 0 h 12747"/>
            <a:gd name="connsiteX0" fmla="*/ 14652 w 14652"/>
            <a:gd name="connsiteY0" fmla="*/ 12747 h 12747"/>
            <a:gd name="connsiteX1" fmla="*/ 9558 w 14652"/>
            <a:gd name="connsiteY1" fmla="*/ 9747 h 12747"/>
            <a:gd name="connsiteX2" fmla="*/ 10124 w 14652"/>
            <a:gd name="connsiteY2" fmla="*/ 914 h 12747"/>
            <a:gd name="connsiteX3" fmla="*/ 0 w 14652"/>
            <a:gd name="connsiteY3" fmla="*/ 0 h 12747"/>
            <a:gd name="connsiteX0" fmla="*/ 14652 w 14652"/>
            <a:gd name="connsiteY0" fmla="*/ 12747 h 12747"/>
            <a:gd name="connsiteX1" fmla="*/ 9558 w 14652"/>
            <a:gd name="connsiteY1" fmla="*/ 9747 h 12747"/>
            <a:gd name="connsiteX2" fmla="*/ 10124 w 14652"/>
            <a:gd name="connsiteY2" fmla="*/ 914 h 12747"/>
            <a:gd name="connsiteX3" fmla="*/ 0 w 14652"/>
            <a:gd name="connsiteY3" fmla="*/ 0 h 12747"/>
            <a:gd name="connsiteX0" fmla="*/ 14652 w 14652"/>
            <a:gd name="connsiteY0" fmla="*/ 12747 h 12747"/>
            <a:gd name="connsiteX1" fmla="*/ 9558 w 14652"/>
            <a:gd name="connsiteY1" fmla="*/ 9747 h 12747"/>
            <a:gd name="connsiteX2" fmla="*/ 10124 w 14652"/>
            <a:gd name="connsiteY2" fmla="*/ 914 h 12747"/>
            <a:gd name="connsiteX3" fmla="*/ 0 w 14652"/>
            <a:gd name="connsiteY3" fmla="*/ 0 h 127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652" h="12747">
              <a:moveTo>
                <a:pt x="14652" y="12747"/>
              </a:moveTo>
              <a:cubicBezTo>
                <a:pt x="14401" y="12247"/>
                <a:pt x="9809" y="10247"/>
                <a:pt x="9558" y="9747"/>
              </a:cubicBezTo>
              <a:cubicBezTo>
                <a:pt x="9810" y="6803"/>
                <a:pt x="9872" y="3858"/>
                <a:pt x="10124" y="914"/>
              </a:cubicBezTo>
              <a:cubicBezTo>
                <a:pt x="1162" y="883"/>
                <a:pt x="4493" y="12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627942</xdr:colOff>
      <xdr:row>53</xdr:row>
      <xdr:rowOff>102130</xdr:rowOff>
    </xdr:from>
    <xdr:to>
      <xdr:col>10</xdr:col>
      <xdr:colOff>59529</xdr:colOff>
      <xdr:row>54</xdr:row>
      <xdr:rowOff>44096</xdr:rowOff>
    </xdr:to>
    <xdr:sp macro="" textlink="">
      <xdr:nvSpPr>
        <xdr:cNvPr id="68" name="AutoShape 63">
          <a:extLst>
            <a:ext uri="{FF2B5EF4-FFF2-40B4-BE49-F238E27FC236}">
              <a16:creationId xmlns:a16="http://schemas.microsoft.com/office/drawing/2014/main" id="{C83223FB-C70D-4C23-8456-1FD1C3D3E1A3}"/>
            </a:ext>
          </a:extLst>
        </xdr:cNvPr>
        <xdr:cNvSpPr>
          <a:spLocks noChangeArrowheads="1"/>
        </xdr:cNvSpPr>
      </xdr:nvSpPr>
      <xdr:spPr bwMode="auto">
        <a:xfrm>
          <a:off x="6364991" y="9217026"/>
          <a:ext cx="130528" cy="1139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695325</xdr:colOff>
      <xdr:row>54</xdr:row>
      <xdr:rowOff>62970</xdr:rowOff>
    </xdr:from>
    <xdr:to>
      <xdr:col>10</xdr:col>
      <xdr:colOff>409575</xdr:colOff>
      <xdr:row>56</xdr:row>
      <xdr:rowOff>5820</xdr:rowOff>
    </xdr:to>
    <xdr:sp macro="" textlink="">
      <xdr:nvSpPr>
        <xdr:cNvPr id="77" name="Line 1143">
          <a:extLst>
            <a:ext uri="{FF2B5EF4-FFF2-40B4-BE49-F238E27FC236}">
              <a16:creationId xmlns:a16="http://schemas.microsoft.com/office/drawing/2014/main" id="{AD2A0D4B-7915-45A9-AB5F-2562F6665DE6}"/>
            </a:ext>
          </a:extLst>
        </xdr:cNvPr>
        <xdr:cNvSpPr>
          <a:spLocks noChangeShapeType="1"/>
        </xdr:cNvSpPr>
      </xdr:nvSpPr>
      <xdr:spPr bwMode="auto">
        <a:xfrm flipH="1">
          <a:off x="6432374" y="9349845"/>
          <a:ext cx="413191" cy="2868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153035</xdr:colOff>
      <xdr:row>54</xdr:row>
      <xdr:rowOff>95885</xdr:rowOff>
    </xdr:from>
    <xdr:to>
      <xdr:col>9</xdr:col>
      <xdr:colOff>562610</xdr:colOff>
      <xdr:row>55</xdr:row>
      <xdr:rowOff>86360</xdr:rowOff>
    </xdr:to>
    <xdr:sp macro="" textlink="">
      <xdr:nvSpPr>
        <xdr:cNvPr id="114" name="Text Box 1489">
          <a:extLst>
            <a:ext uri="{FF2B5EF4-FFF2-40B4-BE49-F238E27FC236}">
              <a16:creationId xmlns:a16="http://schemas.microsoft.com/office/drawing/2014/main" id="{A155F809-65C2-4BB1-8971-37F45C012BCB}"/>
            </a:ext>
          </a:extLst>
        </xdr:cNvPr>
        <xdr:cNvSpPr txBox="1">
          <a:spLocks noChangeArrowheads="1"/>
        </xdr:cNvSpPr>
      </xdr:nvSpPr>
      <xdr:spPr bwMode="auto">
        <a:xfrm>
          <a:off x="5887085" y="9354185"/>
          <a:ext cx="409575" cy="16192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twoCellAnchor>
    <xdr:from>
      <xdr:col>9</xdr:col>
      <xdr:colOff>523186</xdr:colOff>
      <xdr:row>52</xdr:row>
      <xdr:rowOff>80204</xdr:rowOff>
    </xdr:from>
    <xdr:to>
      <xdr:col>10</xdr:col>
      <xdr:colOff>22803</xdr:colOff>
      <xdr:row>55</xdr:row>
      <xdr:rowOff>156404</xdr:rowOff>
    </xdr:to>
    <xdr:sp macro="" textlink="">
      <xdr:nvSpPr>
        <xdr:cNvPr id="444" name="AutoShape 1488">
          <a:extLst>
            <a:ext uri="{FF2B5EF4-FFF2-40B4-BE49-F238E27FC236}">
              <a16:creationId xmlns:a16="http://schemas.microsoft.com/office/drawing/2014/main" id="{D3DD13B9-63FC-40CE-B44A-7E29376E7CBD}"/>
            </a:ext>
          </a:extLst>
        </xdr:cNvPr>
        <xdr:cNvSpPr>
          <a:spLocks/>
        </xdr:cNvSpPr>
      </xdr:nvSpPr>
      <xdr:spPr bwMode="auto">
        <a:xfrm flipH="1">
          <a:off x="6260235" y="9023121"/>
          <a:ext cx="198558" cy="592137"/>
        </a:xfrm>
        <a:prstGeom prst="rightBrace">
          <a:avLst>
            <a:gd name="adj1" fmla="val 15626"/>
            <a:gd name="adj2" fmla="val 7630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688212</xdr:colOff>
      <xdr:row>54</xdr:row>
      <xdr:rowOff>52224</xdr:rowOff>
    </xdr:from>
    <xdr:to>
      <xdr:col>10</xdr:col>
      <xdr:colOff>235595</xdr:colOff>
      <xdr:row>55</xdr:row>
      <xdr:rowOff>72912</xdr:rowOff>
    </xdr:to>
    <xdr:sp macro="" textlink="">
      <xdr:nvSpPr>
        <xdr:cNvPr id="449" name="Text Box 1489">
          <a:extLst>
            <a:ext uri="{FF2B5EF4-FFF2-40B4-BE49-F238E27FC236}">
              <a16:creationId xmlns:a16="http://schemas.microsoft.com/office/drawing/2014/main" id="{65091448-2B78-4627-BD77-A4CB831375A5}"/>
            </a:ext>
          </a:extLst>
        </xdr:cNvPr>
        <xdr:cNvSpPr txBox="1">
          <a:spLocks noChangeArrowheads="1"/>
        </xdr:cNvSpPr>
      </xdr:nvSpPr>
      <xdr:spPr bwMode="auto">
        <a:xfrm>
          <a:off x="6414392" y="9349161"/>
          <a:ext cx="244988" cy="19285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</a:t>
          </a:r>
        </a:p>
      </xdr:txBody>
    </xdr:sp>
    <xdr:clientData/>
  </xdr:twoCellAnchor>
  <xdr:oneCellAnchor>
    <xdr:from>
      <xdr:col>9</xdr:col>
      <xdr:colOff>444500</xdr:colOff>
      <xdr:row>50</xdr:row>
      <xdr:rowOff>6350</xdr:rowOff>
    </xdr:from>
    <xdr:ext cx="184731" cy="264560"/>
    <xdr:sp macro="" textlink="">
      <xdr:nvSpPr>
        <xdr:cNvPr id="450" name="テキスト ボックス 449">
          <a:extLst>
            <a:ext uri="{FF2B5EF4-FFF2-40B4-BE49-F238E27FC236}">
              <a16:creationId xmlns:a16="http://schemas.microsoft.com/office/drawing/2014/main" id="{412425DE-F3E1-40B5-B7B6-625F620B3617}"/>
            </a:ext>
          </a:extLst>
        </xdr:cNvPr>
        <xdr:cNvSpPr txBox="1"/>
      </xdr:nvSpPr>
      <xdr:spPr>
        <a:xfrm>
          <a:off x="6178550" y="8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653468</xdr:colOff>
      <xdr:row>49</xdr:row>
      <xdr:rowOff>127741</xdr:rowOff>
    </xdr:from>
    <xdr:to>
      <xdr:col>10</xdr:col>
      <xdr:colOff>224895</xdr:colOff>
      <xdr:row>52</xdr:row>
      <xdr:rowOff>59531</xdr:rowOff>
    </xdr:to>
    <xdr:sp macro="" textlink="">
      <xdr:nvSpPr>
        <xdr:cNvPr id="451" name="Freeform 650">
          <a:extLst>
            <a:ext uri="{FF2B5EF4-FFF2-40B4-BE49-F238E27FC236}">
              <a16:creationId xmlns:a16="http://schemas.microsoft.com/office/drawing/2014/main" id="{C323400B-C975-4758-8193-A843F2C78DCA}"/>
            </a:ext>
          </a:extLst>
        </xdr:cNvPr>
        <xdr:cNvSpPr>
          <a:spLocks/>
        </xdr:cNvSpPr>
      </xdr:nvSpPr>
      <xdr:spPr bwMode="auto">
        <a:xfrm flipH="1" flipV="1">
          <a:off x="6390517" y="8554720"/>
          <a:ext cx="270368" cy="447728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225422</xdr:colOff>
      <xdr:row>49</xdr:row>
      <xdr:rowOff>39009</xdr:rowOff>
    </xdr:from>
    <xdr:to>
      <xdr:col>10</xdr:col>
      <xdr:colOff>401408</xdr:colOff>
      <xdr:row>50</xdr:row>
      <xdr:rowOff>20412</xdr:rowOff>
    </xdr:to>
    <xdr:sp macro="" textlink="">
      <xdr:nvSpPr>
        <xdr:cNvPr id="452" name="Text Box 1490">
          <a:extLst>
            <a:ext uri="{FF2B5EF4-FFF2-40B4-BE49-F238E27FC236}">
              <a16:creationId xmlns:a16="http://schemas.microsoft.com/office/drawing/2014/main" id="{3E9F5B45-C5A2-456C-90F8-3FCBA40C7A69}"/>
            </a:ext>
          </a:extLst>
        </xdr:cNvPr>
        <xdr:cNvSpPr txBox="1">
          <a:spLocks noChangeArrowheads="1"/>
        </xdr:cNvSpPr>
      </xdr:nvSpPr>
      <xdr:spPr bwMode="auto">
        <a:xfrm>
          <a:off x="5959472" y="8440059"/>
          <a:ext cx="874486" cy="15285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チェック後進路</a:t>
          </a:r>
        </a:p>
      </xdr:txBody>
    </xdr:sp>
    <xdr:clientData/>
  </xdr:twoCellAnchor>
  <xdr:twoCellAnchor editAs="oneCell">
    <xdr:from>
      <xdr:col>9</xdr:col>
      <xdr:colOff>339283</xdr:colOff>
      <xdr:row>53</xdr:row>
      <xdr:rowOff>18576</xdr:rowOff>
    </xdr:from>
    <xdr:to>
      <xdr:col>9</xdr:col>
      <xdr:colOff>670281</xdr:colOff>
      <xdr:row>54</xdr:row>
      <xdr:rowOff>112449</xdr:rowOff>
    </xdr:to>
    <xdr:grpSp>
      <xdr:nvGrpSpPr>
        <xdr:cNvPr id="453" name="Group 6672">
          <a:extLst>
            <a:ext uri="{FF2B5EF4-FFF2-40B4-BE49-F238E27FC236}">
              <a16:creationId xmlns:a16="http://schemas.microsoft.com/office/drawing/2014/main" id="{C7329EC2-9DF2-4F15-BB9C-68D750ADA704}"/>
            </a:ext>
          </a:extLst>
        </xdr:cNvPr>
        <xdr:cNvGrpSpPr>
          <a:grpSpLocks/>
        </xdr:cNvGrpSpPr>
      </xdr:nvGrpSpPr>
      <xdr:grpSpPr bwMode="auto">
        <a:xfrm>
          <a:off x="5972221" y="9027761"/>
          <a:ext cx="330998" cy="263857"/>
          <a:chOff x="536" y="109"/>
          <a:chExt cx="46" cy="44"/>
        </a:xfrm>
      </xdr:grpSpPr>
      <xdr:pic>
        <xdr:nvPicPr>
          <xdr:cNvPr id="454" name="Picture 6673" descr="route2">
            <a:extLst>
              <a:ext uri="{FF2B5EF4-FFF2-40B4-BE49-F238E27FC236}">
                <a16:creationId xmlns:a16="http://schemas.microsoft.com/office/drawing/2014/main" id="{58B7447A-2A7E-B6F2-DB53-3335E16C4D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5" name="Text Box 6674">
            <a:extLst>
              <a:ext uri="{FF2B5EF4-FFF2-40B4-BE49-F238E27FC236}">
                <a16:creationId xmlns:a16="http://schemas.microsoft.com/office/drawing/2014/main" id="{29011AC2-02E6-ADA6-22E0-EAC1AC185D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292572</xdr:colOff>
      <xdr:row>54</xdr:row>
      <xdr:rowOff>136090</xdr:rowOff>
    </xdr:from>
    <xdr:to>
      <xdr:col>10</xdr:col>
      <xdr:colOff>538021</xdr:colOff>
      <xdr:row>56</xdr:row>
      <xdr:rowOff>7932</xdr:rowOff>
    </xdr:to>
    <xdr:sp macro="" textlink="">
      <xdr:nvSpPr>
        <xdr:cNvPr id="458" name="六角形 457">
          <a:extLst>
            <a:ext uri="{FF2B5EF4-FFF2-40B4-BE49-F238E27FC236}">
              <a16:creationId xmlns:a16="http://schemas.microsoft.com/office/drawing/2014/main" id="{BC10A263-76B0-4D35-A7DF-5F99B033A00C}"/>
            </a:ext>
          </a:extLst>
        </xdr:cNvPr>
        <xdr:cNvSpPr/>
      </xdr:nvSpPr>
      <xdr:spPr bwMode="auto">
        <a:xfrm>
          <a:off x="6725122" y="9394390"/>
          <a:ext cx="245449" cy="2147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 editAs="oneCell">
    <xdr:from>
      <xdr:col>8</xdr:col>
      <xdr:colOff>723900</xdr:colOff>
      <xdr:row>48</xdr:row>
      <xdr:rowOff>161925</xdr:rowOff>
    </xdr:from>
    <xdr:to>
      <xdr:col>9</xdr:col>
      <xdr:colOff>35903</xdr:colOff>
      <xdr:row>50</xdr:row>
      <xdr:rowOff>44274</xdr:rowOff>
    </xdr:to>
    <xdr:sp macro="" textlink="">
      <xdr:nvSpPr>
        <xdr:cNvPr id="467" name="Text Box 1058">
          <a:extLst>
            <a:ext uri="{FF2B5EF4-FFF2-40B4-BE49-F238E27FC236}">
              <a16:creationId xmlns:a16="http://schemas.microsoft.com/office/drawing/2014/main" id="{5F08B096-AA3D-4320-A9FB-48FE5936CFFD}"/>
            </a:ext>
          </a:extLst>
        </xdr:cNvPr>
        <xdr:cNvSpPr txBox="1">
          <a:spLocks noChangeArrowheads="1"/>
        </xdr:cNvSpPr>
      </xdr:nvSpPr>
      <xdr:spPr bwMode="auto">
        <a:xfrm>
          <a:off x="5734050" y="8391525"/>
          <a:ext cx="35903" cy="2252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4336</xdr:colOff>
      <xdr:row>51</xdr:row>
      <xdr:rowOff>139414</xdr:rowOff>
    </xdr:from>
    <xdr:to>
      <xdr:col>10</xdr:col>
      <xdr:colOff>255763</xdr:colOff>
      <xdr:row>53</xdr:row>
      <xdr:rowOff>52918</xdr:rowOff>
    </xdr:to>
    <xdr:grpSp>
      <xdr:nvGrpSpPr>
        <xdr:cNvPr id="472" name="Group 487">
          <a:extLst>
            <a:ext uri="{FF2B5EF4-FFF2-40B4-BE49-F238E27FC236}">
              <a16:creationId xmlns:a16="http://schemas.microsoft.com/office/drawing/2014/main" id="{BA43D1B6-CCF2-410D-B757-ABABB5609C3B}"/>
            </a:ext>
          </a:extLst>
        </xdr:cNvPr>
        <xdr:cNvGrpSpPr>
          <a:grpSpLocks/>
        </xdr:cNvGrpSpPr>
      </xdr:nvGrpSpPr>
      <xdr:grpSpPr bwMode="auto">
        <a:xfrm>
          <a:off x="6323074" y="8808629"/>
          <a:ext cx="251427" cy="253474"/>
          <a:chOff x="1389" y="516"/>
          <a:chExt cx="43" cy="21"/>
        </a:xfrm>
      </xdr:grpSpPr>
      <xdr:sp macro="" textlink="">
        <xdr:nvSpPr>
          <xdr:cNvPr id="479" name="Freeform 488">
            <a:extLst>
              <a:ext uri="{FF2B5EF4-FFF2-40B4-BE49-F238E27FC236}">
                <a16:creationId xmlns:a16="http://schemas.microsoft.com/office/drawing/2014/main" id="{6973A0BD-538A-6783-33AB-D4E57637174F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0" name="Freeform 489">
            <a:extLst>
              <a:ext uri="{FF2B5EF4-FFF2-40B4-BE49-F238E27FC236}">
                <a16:creationId xmlns:a16="http://schemas.microsoft.com/office/drawing/2014/main" id="{A57E5771-880B-87D1-65F9-B68F21FDD3C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160954</xdr:colOff>
      <xdr:row>52</xdr:row>
      <xdr:rowOff>147725</xdr:rowOff>
    </xdr:from>
    <xdr:to>
      <xdr:col>10</xdr:col>
      <xdr:colOff>629874</xdr:colOff>
      <xdr:row>53</xdr:row>
      <xdr:rowOff>138252</xdr:rowOff>
    </xdr:to>
    <xdr:sp macro="" textlink="">
      <xdr:nvSpPr>
        <xdr:cNvPr id="481" name="Text Box 1620">
          <a:extLst>
            <a:ext uri="{FF2B5EF4-FFF2-40B4-BE49-F238E27FC236}">
              <a16:creationId xmlns:a16="http://schemas.microsoft.com/office/drawing/2014/main" id="{E7CC5534-3BD4-4B29-A002-0FA7EA27A0AB}"/>
            </a:ext>
          </a:extLst>
        </xdr:cNvPr>
        <xdr:cNvSpPr txBox="1">
          <a:spLocks noChangeArrowheads="1"/>
        </xdr:cNvSpPr>
      </xdr:nvSpPr>
      <xdr:spPr bwMode="auto">
        <a:xfrm>
          <a:off x="6596944" y="9090642"/>
          <a:ext cx="468920" cy="16250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丹生川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9</xdr:col>
      <xdr:colOff>1766</xdr:colOff>
      <xdr:row>50</xdr:row>
      <xdr:rowOff>81647</xdr:rowOff>
    </xdr:from>
    <xdr:to>
      <xdr:col>10</xdr:col>
      <xdr:colOff>20671</xdr:colOff>
      <xdr:row>53</xdr:row>
      <xdr:rowOff>114086</xdr:rowOff>
    </xdr:to>
    <xdr:pic>
      <xdr:nvPicPr>
        <xdr:cNvPr id="482" name="図 481">
          <a:extLst>
            <a:ext uri="{FF2B5EF4-FFF2-40B4-BE49-F238E27FC236}">
              <a16:creationId xmlns:a16="http://schemas.microsoft.com/office/drawing/2014/main" id="{FF7161BE-07E8-4B4C-B384-B92CD710E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5727946" y="8689922"/>
          <a:ext cx="716510" cy="548935"/>
        </a:xfrm>
        <a:prstGeom prst="rect">
          <a:avLst/>
        </a:prstGeom>
      </xdr:spPr>
    </xdr:pic>
    <xdr:clientData/>
  </xdr:twoCellAnchor>
  <xdr:twoCellAnchor>
    <xdr:from>
      <xdr:col>10</xdr:col>
      <xdr:colOff>2895</xdr:colOff>
      <xdr:row>51</xdr:row>
      <xdr:rowOff>57324</xdr:rowOff>
    </xdr:from>
    <xdr:to>
      <xdr:col>10</xdr:col>
      <xdr:colOff>348368</xdr:colOff>
      <xdr:row>51</xdr:row>
      <xdr:rowOff>161903</xdr:rowOff>
    </xdr:to>
    <xdr:sp macro="" textlink="">
      <xdr:nvSpPr>
        <xdr:cNvPr id="483" name="Text Box 490">
          <a:extLst>
            <a:ext uri="{FF2B5EF4-FFF2-40B4-BE49-F238E27FC236}">
              <a16:creationId xmlns:a16="http://schemas.microsoft.com/office/drawing/2014/main" id="{D527EE20-2EA4-4B19-915B-38F5670FAE7F}"/>
            </a:ext>
          </a:extLst>
        </xdr:cNvPr>
        <xdr:cNvSpPr txBox="1">
          <a:spLocks noChangeArrowheads="1"/>
        </xdr:cNvSpPr>
      </xdr:nvSpPr>
      <xdr:spPr bwMode="auto">
        <a:xfrm>
          <a:off x="6419041" y="8828262"/>
          <a:ext cx="345473" cy="104579"/>
        </a:xfrm>
        <a:prstGeom prst="rect">
          <a:avLst/>
        </a:prstGeom>
        <a:solidFill>
          <a:schemeClr val="bg1">
            <a:alpha val="68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長瀬橋</a:t>
          </a:r>
          <a:endParaRPr lang="ja-JP" altLang="en-US"/>
        </a:p>
      </xdr:txBody>
    </xdr:sp>
    <xdr:clientData/>
  </xdr:twoCellAnchor>
  <xdr:twoCellAnchor>
    <xdr:from>
      <xdr:col>1</xdr:col>
      <xdr:colOff>643937</xdr:colOff>
      <xdr:row>60</xdr:row>
      <xdr:rowOff>128820</xdr:rowOff>
    </xdr:from>
    <xdr:to>
      <xdr:col>2</xdr:col>
      <xdr:colOff>551766</xdr:colOff>
      <xdr:row>64</xdr:row>
      <xdr:rowOff>74486</xdr:rowOff>
    </xdr:to>
    <xdr:sp macro="" textlink="">
      <xdr:nvSpPr>
        <xdr:cNvPr id="485" name="Freeform 217">
          <a:extLst>
            <a:ext uri="{FF2B5EF4-FFF2-40B4-BE49-F238E27FC236}">
              <a16:creationId xmlns:a16="http://schemas.microsoft.com/office/drawing/2014/main" id="{7F95F01E-ABD9-472E-9169-08F6418F680F}"/>
            </a:ext>
          </a:extLst>
        </xdr:cNvPr>
        <xdr:cNvSpPr>
          <a:spLocks noChangeAspect="1"/>
        </xdr:cNvSpPr>
      </xdr:nvSpPr>
      <xdr:spPr bwMode="auto">
        <a:xfrm rot="17332423">
          <a:off x="775302" y="10559622"/>
          <a:ext cx="639933" cy="60632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36 w 17238"/>
            <a:gd name="connsiteY0" fmla="*/ 11868 h 11868"/>
            <a:gd name="connsiteX1" fmla="*/ 16506 w 17238"/>
            <a:gd name="connsiteY1" fmla="*/ 9706 h 11868"/>
            <a:gd name="connsiteX2" fmla="*/ 13940 w 17238"/>
            <a:gd name="connsiteY2" fmla="*/ 9783 h 11868"/>
            <a:gd name="connsiteX3" fmla="*/ 12447 w 17238"/>
            <a:gd name="connsiteY3" fmla="*/ 4260 h 11868"/>
            <a:gd name="connsiteX4" fmla="*/ 10832 w 17238"/>
            <a:gd name="connsiteY4" fmla="*/ 470 h 11868"/>
            <a:gd name="connsiteX0" fmla="*/ 0 w 17202"/>
            <a:gd name="connsiteY0" fmla="*/ 11868 h 11868"/>
            <a:gd name="connsiteX1" fmla="*/ 16470 w 17202"/>
            <a:gd name="connsiteY1" fmla="*/ 9706 h 11868"/>
            <a:gd name="connsiteX2" fmla="*/ 13904 w 17202"/>
            <a:gd name="connsiteY2" fmla="*/ 9783 h 11868"/>
            <a:gd name="connsiteX3" fmla="*/ 12411 w 17202"/>
            <a:gd name="connsiteY3" fmla="*/ 4260 h 11868"/>
            <a:gd name="connsiteX4" fmla="*/ 10796 w 17202"/>
            <a:gd name="connsiteY4" fmla="*/ 470 h 11868"/>
            <a:gd name="connsiteX0" fmla="*/ 0 w 28577"/>
            <a:gd name="connsiteY0" fmla="*/ 11868 h 11868"/>
            <a:gd name="connsiteX1" fmla="*/ 16470 w 28577"/>
            <a:gd name="connsiteY1" fmla="*/ 9706 h 11868"/>
            <a:gd name="connsiteX2" fmla="*/ 28486 w 28577"/>
            <a:gd name="connsiteY2" fmla="*/ 5290 h 11868"/>
            <a:gd name="connsiteX3" fmla="*/ 12411 w 28577"/>
            <a:gd name="connsiteY3" fmla="*/ 4260 h 11868"/>
            <a:gd name="connsiteX4" fmla="*/ 10796 w 28577"/>
            <a:gd name="connsiteY4" fmla="*/ 470 h 11868"/>
            <a:gd name="connsiteX0" fmla="*/ 0 w 28511"/>
            <a:gd name="connsiteY0" fmla="*/ 11868 h 11868"/>
            <a:gd name="connsiteX1" fmla="*/ 15736 w 28511"/>
            <a:gd name="connsiteY1" fmla="*/ 9216 h 11868"/>
            <a:gd name="connsiteX2" fmla="*/ 28486 w 28511"/>
            <a:gd name="connsiteY2" fmla="*/ 5290 h 11868"/>
            <a:gd name="connsiteX3" fmla="*/ 12411 w 28511"/>
            <a:gd name="connsiteY3" fmla="*/ 4260 h 11868"/>
            <a:gd name="connsiteX4" fmla="*/ 10796 w 28511"/>
            <a:gd name="connsiteY4" fmla="*/ 470 h 11868"/>
            <a:gd name="connsiteX0" fmla="*/ 0 w 29596"/>
            <a:gd name="connsiteY0" fmla="*/ 11868 h 11868"/>
            <a:gd name="connsiteX1" fmla="*/ 15736 w 29596"/>
            <a:gd name="connsiteY1" fmla="*/ 9216 h 11868"/>
            <a:gd name="connsiteX2" fmla="*/ 29573 w 29596"/>
            <a:gd name="connsiteY2" fmla="*/ 5101 h 11868"/>
            <a:gd name="connsiteX3" fmla="*/ 12411 w 29596"/>
            <a:gd name="connsiteY3" fmla="*/ 4260 h 11868"/>
            <a:gd name="connsiteX4" fmla="*/ 10796 w 29596"/>
            <a:gd name="connsiteY4" fmla="*/ 470 h 11868"/>
            <a:gd name="connsiteX0" fmla="*/ 0 w 29677"/>
            <a:gd name="connsiteY0" fmla="*/ 11868 h 11868"/>
            <a:gd name="connsiteX1" fmla="*/ 15736 w 29677"/>
            <a:gd name="connsiteY1" fmla="*/ 9216 h 11868"/>
            <a:gd name="connsiteX2" fmla="*/ 29573 w 29677"/>
            <a:gd name="connsiteY2" fmla="*/ 5101 h 11868"/>
            <a:gd name="connsiteX3" fmla="*/ 12411 w 29677"/>
            <a:gd name="connsiteY3" fmla="*/ 4260 h 11868"/>
            <a:gd name="connsiteX4" fmla="*/ 10796 w 29677"/>
            <a:gd name="connsiteY4" fmla="*/ 470 h 11868"/>
            <a:gd name="connsiteX0" fmla="*/ 2362 w 32039"/>
            <a:gd name="connsiteY0" fmla="*/ 9861 h 9861"/>
            <a:gd name="connsiteX1" fmla="*/ 18098 w 32039"/>
            <a:gd name="connsiteY1" fmla="*/ 7209 h 9861"/>
            <a:gd name="connsiteX2" fmla="*/ 31935 w 32039"/>
            <a:gd name="connsiteY2" fmla="*/ 3094 h 9861"/>
            <a:gd name="connsiteX3" fmla="*/ 14773 w 32039"/>
            <a:gd name="connsiteY3" fmla="*/ 2253 h 9861"/>
            <a:gd name="connsiteX4" fmla="*/ 0 w 32039"/>
            <a:gd name="connsiteY4" fmla="*/ 5076 h 9861"/>
            <a:gd name="connsiteX0" fmla="*/ 737 w 10000"/>
            <a:gd name="connsiteY0" fmla="*/ 8106 h 8106"/>
            <a:gd name="connsiteX1" fmla="*/ 5649 w 10000"/>
            <a:gd name="connsiteY1" fmla="*/ 5417 h 8106"/>
            <a:gd name="connsiteX2" fmla="*/ 9968 w 10000"/>
            <a:gd name="connsiteY2" fmla="*/ 1244 h 8106"/>
            <a:gd name="connsiteX3" fmla="*/ 4611 w 10000"/>
            <a:gd name="connsiteY3" fmla="*/ 391 h 8106"/>
            <a:gd name="connsiteX4" fmla="*/ 0 w 10000"/>
            <a:gd name="connsiteY4" fmla="*/ 3254 h 8106"/>
            <a:gd name="connsiteX0" fmla="*/ 737 w 10000"/>
            <a:gd name="connsiteY0" fmla="*/ 10249 h 10249"/>
            <a:gd name="connsiteX1" fmla="*/ 5649 w 10000"/>
            <a:gd name="connsiteY1" fmla="*/ 6932 h 10249"/>
            <a:gd name="connsiteX2" fmla="*/ 9968 w 10000"/>
            <a:gd name="connsiteY2" fmla="*/ 1784 h 10249"/>
            <a:gd name="connsiteX3" fmla="*/ 4611 w 10000"/>
            <a:gd name="connsiteY3" fmla="*/ 731 h 10249"/>
            <a:gd name="connsiteX4" fmla="*/ 0 w 10000"/>
            <a:gd name="connsiteY4" fmla="*/ 4263 h 10249"/>
            <a:gd name="connsiteX0" fmla="*/ 737 w 9977"/>
            <a:gd name="connsiteY0" fmla="*/ 8828 h 8828"/>
            <a:gd name="connsiteX1" fmla="*/ 5649 w 9977"/>
            <a:gd name="connsiteY1" fmla="*/ 5511 h 8828"/>
            <a:gd name="connsiteX2" fmla="*/ 9968 w 9977"/>
            <a:gd name="connsiteY2" fmla="*/ 363 h 8828"/>
            <a:gd name="connsiteX3" fmla="*/ 4446 w 9977"/>
            <a:gd name="connsiteY3" fmla="*/ 584 h 8828"/>
            <a:gd name="connsiteX4" fmla="*/ 0 w 9977"/>
            <a:gd name="connsiteY4" fmla="*/ 2842 h 8828"/>
            <a:gd name="connsiteX0" fmla="*/ 739 w 10133"/>
            <a:gd name="connsiteY0" fmla="*/ 11176 h 11176"/>
            <a:gd name="connsiteX1" fmla="*/ 5662 w 10133"/>
            <a:gd name="connsiteY1" fmla="*/ 7419 h 11176"/>
            <a:gd name="connsiteX2" fmla="*/ 9991 w 10133"/>
            <a:gd name="connsiteY2" fmla="*/ 1587 h 11176"/>
            <a:gd name="connsiteX3" fmla="*/ 4456 w 10133"/>
            <a:gd name="connsiteY3" fmla="*/ 1838 h 11176"/>
            <a:gd name="connsiteX4" fmla="*/ 0 w 10133"/>
            <a:gd name="connsiteY4" fmla="*/ 4395 h 11176"/>
            <a:gd name="connsiteX0" fmla="*/ 739 w 9907"/>
            <a:gd name="connsiteY0" fmla="*/ 12422 h 12422"/>
            <a:gd name="connsiteX1" fmla="*/ 5662 w 9907"/>
            <a:gd name="connsiteY1" fmla="*/ 8665 h 12422"/>
            <a:gd name="connsiteX2" fmla="*/ 9759 w 9907"/>
            <a:gd name="connsiteY2" fmla="*/ 1266 h 12422"/>
            <a:gd name="connsiteX3" fmla="*/ 4456 w 9907"/>
            <a:gd name="connsiteY3" fmla="*/ 3084 h 12422"/>
            <a:gd name="connsiteX4" fmla="*/ 0 w 9907"/>
            <a:gd name="connsiteY4" fmla="*/ 5641 h 12422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859 w 10120"/>
            <a:gd name="connsiteY0" fmla="*/ 10651 h 10651"/>
            <a:gd name="connsiteX1" fmla="*/ 5828 w 10120"/>
            <a:gd name="connsiteY1" fmla="*/ 7627 h 10651"/>
            <a:gd name="connsiteX2" fmla="*/ 9964 w 10120"/>
            <a:gd name="connsiteY2" fmla="*/ 1670 h 10651"/>
            <a:gd name="connsiteX3" fmla="*/ 4611 w 10120"/>
            <a:gd name="connsiteY3" fmla="*/ 3134 h 10651"/>
            <a:gd name="connsiteX4" fmla="*/ 0 w 10120"/>
            <a:gd name="connsiteY4" fmla="*/ 1152 h 10651"/>
            <a:gd name="connsiteX0" fmla="*/ 0 w 9261"/>
            <a:gd name="connsiteY0" fmla="*/ 10651 h 10651"/>
            <a:gd name="connsiteX1" fmla="*/ 4969 w 9261"/>
            <a:gd name="connsiteY1" fmla="*/ 7627 h 10651"/>
            <a:gd name="connsiteX2" fmla="*/ 9105 w 9261"/>
            <a:gd name="connsiteY2" fmla="*/ 1670 h 10651"/>
            <a:gd name="connsiteX3" fmla="*/ 3752 w 9261"/>
            <a:gd name="connsiteY3" fmla="*/ 3134 h 10651"/>
            <a:gd name="connsiteX0" fmla="*/ 0 w 10000"/>
            <a:gd name="connsiteY0" fmla="*/ 8432 h 8432"/>
            <a:gd name="connsiteX1" fmla="*/ 5366 w 10000"/>
            <a:gd name="connsiteY1" fmla="*/ 5593 h 8432"/>
            <a:gd name="connsiteX2" fmla="*/ 9832 w 10000"/>
            <a:gd name="connsiteY2" fmla="*/ 0 h 8432"/>
            <a:gd name="connsiteX0" fmla="*/ 0 w 7810"/>
            <a:gd name="connsiteY0" fmla="*/ 4629 h 4629"/>
            <a:gd name="connsiteX1" fmla="*/ 5366 w 7810"/>
            <a:gd name="connsiteY1" fmla="*/ 1262 h 4629"/>
            <a:gd name="connsiteX2" fmla="*/ 7523 w 7810"/>
            <a:gd name="connsiteY2" fmla="*/ 0 h 4629"/>
            <a:gd name="connsiteX0" fmla="*/ 0 w 7142"/>
            <a:gd name="connsiteY0" fmla="*/ 6955 h 6955"/>
            <a:gd name="connsiteX1" fmla="*/ 4053 w 7142"/>
            <a:gd name="connsiteY1" fmla="*/ 2726 h 6955"/>
            <a:gd name="connsiteX2" fmla="*/ 6815 w 7142"/>
            <a:gd name="connsiteY2" fmla="*/ 0 h 6955"/>
            <a:gd name="connsiteX0" fmla="*/ 0 w 10078"/>
            <a:gd name="connsiteY0" fmla="*/ 29836 h 29836"/>
            <a:gd name="connsiteX1" fmla="*/ 5675 w 10078"/>
            <a:gd name="connsiteY1" fmla="*/ 23755 h 29836"/>
            <a:gd name="connsiteX2" fmla="*/ 9625 w 10078"/>
            <a:gd name="connsiteY2" fmla="*/ 0 h 29836"/>
            <a:gd name="connsiteX0" fmla="*/ 0 w 10040"/>
            <a:gd name="connsiteY0" fmla="*/ 29836 h 29836"/>
            <a:gd name="connsiteX1" fmla="*/ 5675 w 10040"/>
            <a:gd name="connsiteY1" fmla="*/ 23755 h 29836"/>
            <a:gd name="connsiteX2" fmla="*/ 9625 w 10040"/>
            <a:gd name="connsiteY2" fmla="*/ 0 h 29836"/>
            <a:gd name="connsiteX0" fmla="*/ 0 w 10101"/>
            <a:gd name="connsiteY0" fmla="*/ 29836 h 29836"/>
            <a:gd name="connsiteX1" fmla="*/ 5675 w 10101"/>
            <a:gd name="connsiteY1" fmla="*/ 23755 h 29836"/>
            <a:gd name="connsiteX2" fmla="*/ 9625 w 10101"/>
            <a:gd name="connsiteY2" fmla="*/ 0 h 29836"/>
            <a:gd name="connsiteX0" fmla="*/ 0 w 10130"/>
            <a:gd name="connsiteY0" fmla="*/ 31345 h 31345"/>
            <a:gd name="connsiteX1" fmla="*/ 5764 w 10130"/>
            <a:gd name="connsiteY1" fmla="*/ 23755 h 31345"/>
            <a:gd name="connsiteX2" fmla="*/ 9714 w 10130"/>
            <a:gd name="connsiteY2" fmla="*/ 0 h 31345"/>
            <a:gd name="connsiteX0" fmla="*/ 0 w 10160"/>
            <a:gd name="connsiteY0" fmla="*/ 31345 h 31345"/>
            <a:gd name="connsiteX1" fmla="*/ 5764 w 10160"/>
            <a:gd name="connsiteY1" fmla="*/ 23755 h 31345"/>
            <a:gd name="connsiteX2" fmla="*/ 9714 w 10160"/>
            <a:gd name="connsiteY2" fmla="*/ 0 h 31345"/>
            <a:gd name="connsiteX0" fmla="*/ 0 w 9996"/>
            <a:gd name="connsiteY0" fmla="*/ 32642 h 32642"/>
            <a:gd name="connsiteX1" fmla="*/ 5632 w 9996"/>
            <a:gd name="connsiteY1" fmla="*/ 23755 h 32642"/>
            <a:gd name="connsiteX2" fmla="*/ 9582 w 9996"/>
            <a:gd name="connsiteY2" fmla="*/ 0 h 32642"/>
            <a:gd name="connsiteX0" fmla="*/ 0 w 10377"/>
            <a:gd name="connsiteY0" fmla="*/ 10648 h 10648"/>
            <a:gd name="connsiteX1" fmla="*/ 5634 w 10377"/>
            <a:gd name="connsiteY1" fmla="*/ 7925 h 10648"/>
            <a:gd name="connsiteX2" fmla="*/ 9987 w 10377"/>
            <a:gd name="connsiteY2" fmla="*/ 0 h 10648"/>
            <a:gd name="connsiteX0" fmla="*/ 0 w 10301"/>
            <a:gd name="connsiteY0" fmla="*/ 11634 h 11634"/>
            <a:gd name="connsiteX1" fmla="*/ 5634 w 10301"/>
            <a:gd name="connsiteY1" fmla="*/ 8911 h 11634"/>
            <a:gd name="connsiteX2" fmla="*/ 9906 w 10301"/>
            <a:gd name="connsiteY2" fmla="*/ 0 h 11634"/>
            <a:gd name="connsiteX0" fmla="*/ 0 w 10968"/>
            <a:gd name="connsiteY0" fmla="*/ 11998 h 11998"/>
            <a:gd name="connsiteX1" fmla="*/ 6294 w 10968"/>
            <a:gd name="connsiteY1" fmla="*/ 8911 h 11998"/>
            <a:gd name="connsiteX2" fmla="*/ 10566 w 10968"/>
            <a:gd name="connsiteY2" fmla="*/ 0 h 11998"/>
            <a:gd name="connsiteX0" fmla="*/ 0 w 11207"/>
            <a:gd name="connsiteY0" fmla="*/ 11936 h 11936"/>
            <a:gd name="connsiteX1" fmla="*/ 6530 w 11207"/>
            <a:gd name="connsiteY1" fmla="*/ 8911 h 11936"/>
            <a:gd name="connsiteX2" fmla="*/ 10802 w 11207"/>
            <a:gd name="connsiteY2" fmla="*/ 0 h 119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07" h="11936">
              <a:moveTo>
                <a:pt x="0" y="11936"/>
              </a:moveTo>
              <a:cubicBezTo>
                <a:pt x="1291" y="11360"/>
                <a:pt x="4730" y="10900"/>
                <a:pt x="6530" y="8911"/>
              </a:cubicBezTo>
              <a:cubicBezTo>
                <a:pt x="8330" y="6922"/>
                <a:pt x="12521" y="5246"/>
                <a:pt x="1080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639318</xdr:colOff>
      <xdr:row>60</xdr:row>
      <xdr:rowOff>106620</xdr:rowOff>
    </xdr:from>
    <xdr:to>
      <xdr:col>2</xdr:col>
      <xdr:colOff>604810</xdr:colOff>
      <xdr:row>64</xdr:row>
      <xdr:rowOff>92874</xdr:rowOff>
    </xdr:to>
    <xdr:sp macro="" textlink="">
      <xdr:nvSpPr>
        <xdr:cNvPr id="486" name="Freeform 217">
          <a:extLst>
            <a:ext uri="{FF2B5EF4-FFF2-40B4-BE49-F238E27FC236}">
              <a16:creationId xmlns:a16="http://schemas.microsoft.com/office/drawing/2014/main" id="{DBFA3969-969A-4245-81D0-263BA59E46BD}"/>
            </a:ext>
          </a:extLst>
        </xdr:cNvPr>
        <xdr:cNvSpPr>
          <a:spLocks/>
        </xdr:cNvSpPr>
      </xdr:nvSpPr>
      <xdr:spPr bwMode="auto">
        <a:xfrm rot="17332423">
          <a:off x="779970" y="10430239"/>
          <a:ext cx="674171" cy="66443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36 w 17238"/>
            <a:gd name="connsiteY0" fmla="*/ 11868 h 11868"/>
            <a:gd name="connsiteX1" fmla="*/ 16506 w 17238"/>
            <a:gd name="connsiteY1" fmla="*/ 9706 h 11868"/>
            <a:gd name="connsiteX2" fmla="*/ 13940 w 17238"/>
            <a:gd name="connsiteY2" fmla="*/ 9783 h 11868"/>
            <a:gd name="connsiteX3" fmla="*/ 12447 w 17238"/>
            <a:gd name="connsiteY3" fmla="*/ 4260 h 11868"/>
            <a:gd name="connsiteX4" fmla="*/ 10832 w 17238"/>
            <a:gd name="connsiteY4" fmla="*/ 470 h 11868"/>
            <a:gd name="connsiteX0" fmla="*/ 0 w 17202"/>
            <a:gd name="connsiteY0" fmla="*/ 11868 h 11868"/>
            <a:gd name="connsiteX1" fmla="*/ 16470 w 17202"/>
            <a:gd name="connsiteY1" fmla="*/ 9706 h 11868"/>
            <a:gd name="connsiteX2" fmla="*/ 13904 w 17202"/>
            <a:gd name="connsiteY2" fmla="*/ 9783 h 11868"/>
            <a:gd name="connsiteX3" fmla="*/ 12411 w 17202"/>
            <a:gd name="connsiteY3" fmla="*/ 4260 h 11868"/>
            <a:gd name="connsiteX4" fmla="*/ 10796 w 17202"/>
            <a:gd name="connsiteY4" fmla="*/ 470 h 11868"/>
            <a:gd name="connsiteX0" fmla="*/ 0 w 28577"/>
            <a:gd name="connsiteY0" fmla="*/ 11868 h 11868"/>
            <a:gd name="connsiteX1" fmla="*/ 16470 w 28577"/>
            <a:gd name="connsiteY1" fmla="*/ 9706 h 11868"/>
            <a:gd name="connsiteX2" fmla="*/ 28486 w 28577"/>
            <a:gd name="connsiteY2" fmla="*/ 5290 h 11868"/>
            <a:gd name="connsiteX3" fmla="*/ 12411 w 28577"/>
            <a:gd name="connsiteY3" fmla="*/ 4260 h 11868"/>
            <a:gd name="connsiteX4" fmla="*/ 10796 w 28577"/>
            <a:gd name="connsiteY4" fmla="*/ 470 h 11868"/>
            <a:gd name="connsiteX0" fmla="*/ 0 w 28511"/>
            <a:gd name="connsiteY0" fmla="*/ 11868 h 11868"/>
            <a:gd name="connsiteX1" fmla="*/ 15736 w 28511"/>
            <a:gd name="connsiteY1" fmla="*/ 9216 h 11868"/>
            <a:gd name="connsiteX2" fmla="*/ 28486 w 28511"/>
            <a:gd name="connsiteY2" fmla="*/ 5290 h 11868"/>
            <a:gd name="connsiteX3" fmla="*/ 12411 w 28511"/>
            <a:gd name="connsiteY3" fmla="*/ 4260 h 11868"/>
            <a:gd name="connsiteX4" fmla="*/ 10796 w 28511"/>
            <a:gd name="connsiteY4" fmla="*/ 470 h 11868"/>
            <a:gd name="connsiteX0" fmla="*/ 0 w 29596"/>
            <a:gd name="connsiteY0" fmla="*/ 11868 h 11868"/>
            <a:gd name="connsiteX1" fmla="*/ 15736 w 29596"/>
            <a:gd name="connsiteY1" fmla="*/ 9216 h 11868"/>
            <a:gd name="connsiteX2" fmla="*/ 29573 w 29596"/>
            <a:gd name="connsiteY2" fmla="*/ 5101 h 11868"/>
            <a:gd name="connsiteX3" fmla="*/ 12411 w 29596"/>
            <a:gd name="connsiteY3" fmla="*/ 4260 h 11868"/>
            <a:gd name="connsiteX4" fmla="*/ 10796 w 29596"/>
            <a:gd name="connsiteY4" fmla="*/ 470 h 11868"/>
            <a:gd name="connsiteX0" fmla="*/ 0 w 29677"/>
            <a:gd name="connsiteY0" fmla="*/ 11868 h 11868"/>
            <a:gd name="connsiteX1" fmla="*/ 15736 w 29677"/>
            <a:gd name="connsiteY1" fmla="*/ 9216 h 11868"/>
            <a:gd name="connsiteX2" fmla="*/ 29573 w 29677"/>
            <a:gd name="connsiteY2" fmla="*/ 5101 h 11868"/>
            <a:gd name="connsiteX3" fmla="*/ 12411 w 29677"/>
            <a:gd name="connsiteY3" fmla="*/ 4260 h 11868"/>
            <a:gd name="connsiteX4" fmla="*/ 10796 w 29677"/>
            <a:gd name="connsiteY4" fmla="*/ 470 h 11868"/>
            <a:gd name="connsiteX0" fmla="*/ 2362 w 32039"/>
            <a:gd name="connsiteY0" fmla="*/ 9861 h 9861"/>
            <a:gd name="connsiteX1" fmla="*/ 18098 w 32039"/>
            <a:gd name="connsiteY1" fmla="*/ 7209 h 9861"/>
            <a:gd name="connsiteX2" fmla="*/ 31935 w 32039"/>
            <a:gd name="connsiteY2" fmla="*/ 3094 h 9861"/>
            <a:gd name="connsiteX3" fmla="*/ 14773 w 32039"/>
            <a:gd name="connsiteY3" fmla="*/ 2253 h 9861"/>
            <a:gd name="connsiteX4" fmla="*/ 0 w 32039"/>
            <a:gd name="connsiteY4" fmla="*/ 5076 h 9861"/>
            <a:gd name="connsiteX0" fmla="*/ 737 w 10000"/>
            <a:gd name="connsiteY0" fmla="*/ 8106 h 8106"/>
            <a:gd name="connsiteX1" fmla="*/ 5649 w 10000"/>
            <a:gd name="connsiteY1" fmla="*/ 5417 h 8106"/>
            <a:gd name="connsiteX2" fmla="*/ 9968 w 10000"/>
            <a:gd name="connsiteY2" fmla="*/ 1244 h 8106"/>
            <a:gd name="connsiteX3" fmla="*/ 4611 w 10000"/>
            <a:gd name="connsiteY3" fmla="*/ 391 h 8106"/>
            <a:gd name="connsiteX4" fmla="*/ 0 w 10000"/>
            <a:gd name="connsiteY4" fmla="*/ 3254 h 8106"/>
            <a:gd name="connsiteX0" fmla="*/ 737 w 10000"/>
            <a:gd name="connsiteY0" fmla="*/ 10249 h 10249"/>
            <a:gd name="connsiteX1" fmla="*/ 5649 w 10000"/>
            <a:gd name="connsiteY1" fmla="*/ 6932 h 10249"/>
            <a:gd name="connsiteX2" fmla="*/ 9968 w 10000"/>
            <a:gd name="connsiteY2" fmla="*/ 1784 h 10249"/>
            <a:gd name="connsiteX3" fmla="*/ 4611 w 10000"/>
            <a:gd name="connsiteY3" fmla="*/ 731 h 10249"/>
            <a:gd name="connsiteX4" fmla="*/ 0 w 10000"/>
            <a:gd name="connsiteY4" fmla="*/ 4263 h 10249"/>
            <a:gd name="connsiteX0" fmla="*/ 737 w 9977"/>
            <a:gd name="connsiteY0" fmla="*/ 8828 h 8828"/>
            <a:gd name="connsiteX1" fmla="*/ 5649 w 9977"/>
            <a:gd name="connsiteY1" fmla="*/ 5511 h 8828"/>
            <a:gd name="connsiteX2" fmla="*/ 9968 w 9977"/>
            <a:gd name="connsiteY2" fmla="*/ 363 h 8828"/>
            <a:gd name="connsiteX3" fmla="*/ 4446 w 9977"/>
            <a:gd name="connsiteY3" fmla="*/ 584 h 8828"/>
            <a:gd name="connsiteX4" fmla="*/ 0 w 9977"/>
            <a:gd name="connsiteY4" fmla="*/ 2842 h 8828"/>
            <a:gd name="connsiteX0" fmla="*/ 739 w 10133"/>
            <a:gd name="connsiteY0" fmla="*/ 11176 h 11176"/>
            <a:gd name="connsiteX1" fmla="*/ 5662 w 10133"/>
            <a:gd name="connsiteY1" fmla="*/ 7419 h 11176"/>
            <a:gd name="connsiteX2" fmla="*/ 9991 w 10133"/>
            <a:gd name="connsiteY2" fmla="*/ 1587 h 11176"/>
            <a:gd name="connsiteX3" fmla="*/ 4456 w 10133"/>
            <a:gd name="connsiteY3" fmla="*/ 1838 h 11176"/>
            <a:gd name="connsiteX4" fmla="*/ 0 w 10133"/>
            <a:gd name="connsiteY4" fmla="*/ 4395 h 11176"/>
            <a:gd name="connsiteX0" fmla="*/ 739 w 9907"/>
            <a:gd name="connsiteY0" fmla="*/ 12422 h 12422"/>
            <a:gd name="connsiteX1" fmla="*/ 5662 w 9907"/>
            <a:gd name="connsiteY1" fmla="*/ 8665 h 12422"/>
            <a:gd name="connsiteX2" fmla="*/ 9759 w 9907"/>
            <a:gd name="connsiteY2" fmla="*/ 1266 h 12422"/>
            <a:gd name="connsiteX3" fmla="*/ 4456 w 9907"/>
            <a:gd name="connsiteY3" fmla="*/ 3084 h 12422"/>
            <a:gd name="connsiteX4" fmla="*/ 0 w 9907"/>
            <a:gd name="connsiteY4" fmla="*/ 5641 h 12422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859 w 10120"/>
            <a:gd name="connsiteY0" fmla="*/ 10651 h 10651"/>
            <a:gd name="connsiteX1" fmla="*/ 5828 w 10120"/>
            <a:gd name="connsiteY1" fmla="*/ 7627 h 10651"/>
            <a:gd name="connsiteX2" fmla="*/ 9964 w 10120"/>
            <a:gd name="connsiteY2" fmla="*/ 1670 h 10651"/>
            <a:gd name="connsiteX3" fmla="*/ 4611 w 10120"/>
            <a:gd name="connsiteY3" fmla="*/ 3134 h 10651"/>
            <a:gd name="connsiteX4" fmla="*/ 0 w 10120"/>
            <a:gd name="connsiteY4" fmla="*/ 1152 h 10651"/>
            <a:gd name="connsiteX0" fmla="*/ 0 w 9261"/>
            <a:gd name="connsiteY0" fmla="*/ 10651 h 10651"/>
            <a:gd name="connsiteX1" fmla="*/ 4969 w 9261"/>
            <a:gd name="connsiteY1" fmla="*/ 7627 h 10651"/>
            <a:gd name="connsiteX2" fmla="*/ 9105 w 9261"/>
            <a:gd name="connsiteY2" fmla="*/ 1670 h 10651"/>
            <a:gd name="connsiteX3" fmla="*/ 3752 w 9261"/>
            <a:gd name="connsiteY3" fmla="*/ 3134 h 10651"/>
            <a:gd name="connsiteX0" fmla="*/ 0 w 10000"/>
            <a:gd name="connsiteY0" fmla="*/ 8432 h 8432"/>
            <a:gd name="connsiteX1" fmla="*/ 5366 w 10000"/>
            <a:gd name="connsiteY1" fmla="*/ 5593 h 8432"/>
            <a:gd name="connsiteX2" fmla="*/ 9832 w 10000"/>
            <a:gd name="connsiteY2" fmla="*/ 0 h 8432"/>
            <a:gd name="connsiteX0" fmla="*/ 0 w 7810"/>
            <a:gd name="connsiteY0" fmla="*/ 4629 h 4629"/>
            <a:gd name="connsiteX1" fmla="*/ 5366 w 7810"/>
            <a:gd name="connsiteY1" fmla="*/ 1262 h 4629"/>
            <a:gd name="connsiteX2" fmla="*/ 7523 w 7810"/>
            <a:gd name="connsiteY2" fmla="*/ 0 h 4629"/>
            <a:gd name="connsiteX0" fmla="*/ 0 w 7142"/>
            <a:gd name="connsiteY0" fmla="*/ 6955 h 6955"/>
            <a:gd name="connsiteX1" fmla="*/ 4053 w 7142"/>
            <a:gd name="connsiteY1" fmla="*/ 2726 h 6955"/>
            <a:gd name="connsiteX2" fmla="*/ 6815 w 7142"/>
            <a:gd name="connsiteY2" fmla="*/ 0 h 6955"/>
            <a:gd name="connsiteX0" fmla="*/ 0 w 10078"/>
            <a:gd name="connsiteY0" fmla="*/ 29836 h 29836"/>
            <a:gd name="connsiteX1" fmla="*/ 5675 w 10078"/>
            <a:gd name="connsiteY1" fmla="*/ 23755 h 29836"/>
            <a:gd name="connsiteX2" fmla="*/ 9625 w 10078"/>
            <a:gd name="connsiteY2" fmla="*/ 0 h 29836"/>
            <a:gd name="connsiteX0" fmla="*/ 0 w 10040"/>
            <a:gd name="connsiteY0" fmla="*/ 29836 h 29836"/>
            <a:gd name="connsiteX1" fmla="*/ 5675 w 10040"/>
            <a:gd name="connsiteY1" fmla="*/ 23755 h 29836"/>
            <a:gd name="connsiteX2" fmla="*/ 9625 w 10040"/>
            <a:gd name="connsiteY2" fmla="*/ 0 h 29836"/>
            <a:gd name="connsiteX0" fmla="*/ 0 w 10101"/>
            <a:gd name="connsiteY0" fmla="*/ 29836 h 29836"/>
            <a:gd name="connsiteX1" fmla="*/ 5675 w 10101"/>
            <a:gd name="connsiteY1" fmla="*/ 23755 h 29836"/>
            <a:gd name="connsiteX2" fmla="*/ 9625 w 10101"/>
            <a:gd name="connsiteY2" fmla="*/ 0 h 29836"/>
            <a:gd name="connsiteX0" fmla="*/ 0 w 10130"/>
            <a:gd name="connsiteY0" fmla="*/ 31345 h 31345"/>
            <a:gd name="connsiteX1" fmla="*/ 5764 w 10130"/>
            <a:gd name="connsiteY1" fmla="*/ 23755 h 31345"/>
            <a:gd name="connsiteX2" fmla="*/ 9714 w 10130"/>
            <a:gd name="connsiteY2" fmla="*/ 0 h 31345"/>
            <a:gd name="connsiteX0" fmla="*/ 0 w 10160"/>
            <a:gd name="connsiteY0" fmla="*/ 31345 h 31345"/>
            <a:gd name="connsiteX1" fmla="*/ 5764 w 10160"/>
            <a:gd name="connsiteY1" fmla="*/ 23755 h 31345"/>
            <a:gd name="connsiteX2" fmla="*/ 9714 w 10160"/>
            <a:gd name="connsiteY2" fmla="*/ 0 h 31345"/>
            <a:gd name="connsiteX0" fmla="*/ 0 w 9996"/>
            <a:gd name="connsiteY0" fmla="*/ 32642 h 32642"/>
            <a:gd name="connsiteX1" fmla="*/ 5632 w 9996"/>
            <a:gd name="connsiteY1" fmla="*/ 23755 h 32642"/>
            <a:gd name="connsiteX2" fmla="*/ 9582 w 9996"/>
            <a:gd name="connsiteY2" fmla="*/ 0 h 32642"/>
            <a:gd name="connsiteX0" fmla="*/ 0 w 10377"/>
            <a:gd name="connsiteY0" fmla="*/ 10648 h 10648"/>
            <a:gd name="connsiteX1" fmla="*/ 5634 w 10377"/>
            <a:gd name="connsiteY1" fmla="*/ 7925 h 10648"/>
            <a:gd name="connsiteX2" fmla="*/ 9987 w 10377"/>
            <a:gd name="connsiteY2" fmla="*/ 0 h 10648"/>
            <a:gd name="connsiteX0" fmla="*/ 0 w 10301"/>
            <a:gd name="connsiteY0" fmla="*/ 11634 h 11634"/>
            <a:gd name="connsiteX1" fmla="*/ 5634 w 10301"/>
            <a:gd name="connsiteY1" fmla="*/ 8911 h 11634"/>
            <a:gd name="connsiteX2" fmla="*/ 9906 w 10301"/>
            <a:gd name="connsiteY2" fmla="*/ 0 h 11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01" h="11634">
              <a:moveTo>
                <a:pt x="0" y="11634"/>
              </a:moveTo>
              <a:cubicBezTo>
                <a:pt x="1291" y="11058"/>
                <a:pt x="3983" y="10850"/>
                <a:pt x="5634" y="8911"/>
              </a:cubicBezTo>
              <a:cubicBezTo>
                <a:pt x="7285" y="6972"/>
                <a:pt x="11625" y="5246"/>
                <a:pt x="990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251459</xdr:colOff>
      <xdr:row>63</xdr:row>
      <xdr:rowOff>11836</xdr:rowOff>
    </xdr:from>
    <xdr:to>
      <xdr:col>2</xdr:col>
      <xdr:colOff>556260</xdr:colOff>
      <xdr:row>63</xdr:row>
      <xdr:rowOff>122326</xdr:rowOff>
    </xdr:to>
    <xdr:sp macro="" textlink="">
      <xdr:nvSpPr>
        <xdr:cNvPr id="487" name="Text Box 1620">
          <a:extLst>
            <a:ext uri="{FF2B5EF4-FFF2-40B4-BE49-F238E27FC236}">
              <a16:creationId xmlns:a16="http://schemas.microsoft.com/office/drawing/2014/main" id="{7625E8D5-B20E-49EB-AA13-714A1C94DD83}"/>
            </a:ext>
          </a:extLst>
        </xdr:cNvPr>
        <xdr:cNvSpPr txBox="1">
          <a:spLocks noChangeArrowheads="1"/>
        </xdr:cNvSpPr>
      </xdr:nvSpPr>
      <xdr:spPr bwMode="auto">
        <a:xfrm>
          <a:off x="1095921" y="10846524"/>
          <a:ext cx="304801" cy="11049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604567</xdr:colOff>
      <xdr:row>60</xdr:row>
      <xdr:rowOff>113333</xdr:rowOff>
    </xdr:from>
    <xdr:to>
      <xdr:col>2</xdr:col>
      <xdr:colOff>596811</xdr:colOff>
      <xdr:row>63</xdr:row>
      <xdr:rowOff>140493</xdr:rowOff>
    </xdr:to>
    <xdr:sp macro="" textlink="">
      <xdr:nvSpPr>
        <xdr:cNvPr id="546" name="Freeform 778">
          <a:extLst>
            <a:ext uri="{FF2B5EF4-FFF2-40B4-BE49-F238E27FC236}">
              <a16:creationId xmlns:a16="http://schemas.microsoft.com/office/drawing/2014/main" id="{7FA29F93-7400-45C5-AA18-A505882756C8}"/>
            </a:ext>
          </a:extLst>
        </xdr:cNvPr>
        <xdr:cNvSpPr>
          <a:spLocks/>
        </xdr:cNvSpPr>
      </xdr:nvSpPr>
      <xdr:spPr bwMode="auto">
        <a:xfrm rot="10800000">
          <a:off x="752734" y="10527333"/>
          <a:ext cx="690744" cy="547860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14211"/>
            <a:gd name="connsiteY0" fmla="*/ 0 h 15858"/>
            <a:gd name="connsiteX1" fmla="*/ 14211 w 14211"/>
            <a:gd name="connsiteY1" fmla="*/ 5858 h 15858"/>
            <a:gd name="connsiteX2" fmla="*/ 14211 w 14211"/>
            <a:gd name="connsiteY2" fmla="*/ 15858 h 15858"/>
            <a:gd name="connsiteX0" fmla="*/ 0 w 10176"/>
            <a:gd name="connsiteY0" fmla="*/ 2425 h 10000"/>
            <a:gd name="connsiteX1" fmla="*/ 10176 w 10176"/>
            <a:gd name="connsiteY1" fmla="*/ 0 h 10000"/>
            <a:gd name="connsiteX2" fmla="*/ 10176 w 10176"/>
            <a:gd name="connsiteY2" fmla="*/ 10000 h 10000"/>
            <a:gd name="connsiteX0" fmla="*/ 0 w 10176"/>
            <a:gd name="connsiteY0" fmla="*/ 2425 h 10000"/>
            <a:gd name="connsiteX1" fmla="*/ 10176 w 10176"/>
            <a:gd name="connsiteY1" fmla="*/ 0 h 10000"/>
            <a:gd name="connsiteX2" fmla="*/ 10176 w 10176"/>
            <a:gd name="connsiteY2" fmla="*/ 10000 h 10000"/>
            <a:gd name="connsiteX0" fmla="*/ 0 w 10176"/>
            <a:gd name="connsiteY0" fmla="*/ 2460 h 10035"/>
            <a:gd name="connsiteX1" fmla="*/ 10176 w 10176"/>
            <a:gd name="connsiteY1" fmla="*/ 35 h 10035"/>
            <a:gd name="connsiteX2" fmla="*/ 10176 w 10176"/>
            <a:gd name="connsiteY2" fmla="*/ 10035 h 10035"/>
            <a:gd name="connsiteX0" fmla="*/ 0 w 10176"/>
            <a:gd name="connsiteY0" fmla="*/ 908 h 8483"/>
            <a:gd name="connsiteX1" fmla="*/ 10071 w 10176"/>
            <a:gd name="connsiteY1" fmla="*/ 65 h 8483"/>
            <a:gd name="connsiteX2" fmla="*/ 10176 w 10176"/>
            <a:gd name="connsiteY2" fmla="*/ 8483 h 8483"/>
            <a:gd name="connsiteX0" fmla="*/ 0 w 10000"/>
            <a:gd name="connsiteY0" fmla="*/ 1435 h 10365"/>
            <a:gd name="connsiteX1" fmla="*/ 2804 w 10000"/>
            <a:gd name="connsiteY1" fmla="*/ 1701 h 10365"/>
            <a:gd name="connsiteX2" fmla="*/ 9897 w 10000"/>
            <a:gd name="connsiteY2" fmla="*/ 442 h 10365"/>
            <a:gd name="connsiteX3" fmla="*/ 10000 w 10000"/>
            <a:gd name="connsiteY3" fmla="*/ 10365 h 10365"/>
            <a:gd name="connsiteX0" fmla="*/ 0 w 10000"/>
            <a:gd name="connsiteY0" fmla="*/ 3763 h 12693"/>
            <a:gd name="connsiteX1" fmla="*/ 3011 w 10000"/>
            <a:gd name="connsiteY1" fmla="*/ 12 h 12693"/>
            <a:gd name="connsiteX2" fmla="*/ 9897 w 10000"/>
            <a:gd name="connsiteY2" fmla="*/ 2770 h 12693"/>
            <a:gd name="connsiteX3" fmla="*/ 10000 w 10000"/>
            <a:gd name="connsiteY3" fmla="*/ 12693 h 12693"/>
            <a:gd name="connsiteX0" fmla="*/ 0 w 11345"/>
            <a:gd name="connsiteY0" fmla="*/ 2759 h 12693"/>
            <a:gd name="connsiteX1" fmla="*/ 4356 w 11345"/>
            <a:gd name="connsiteY1" fmla="*/ 12 h 12693"/>
            <a:gd name="connsiteX2" fmla="*/ 11242 w 11345"/>
            <a:gd name="connsiteY2" fmla="*/ 2770 h 12693"/>
            <a:gd name="connsiteX3" fmla="*/ 11345 w 11345"/>
            <a:gd name="connsiteY3" fmla="*/ 12693 h 12693"/>
            <a:gd name="connsiteX0" fmla="*/ 0 w 11966"/>
            <a:gd name="connsiteY0" fmla="*/ 33 h 12693"/>
            <a:gd name="connsiteX1" fmla="*/ 4977 w 11966"/>
            <a:gd name="connsiteY1" fmla="*/ 12 h 12693"/>
            <a:gd name="connsiteX2" fmla="*/ 11863 w 11966"/>
            <a:gd name="connsiteY2" fmla="*/ 2770 h 12693"/>
            <a:gd name="connsiteX3" fmla="*/ 11966 w 11966"/>
            <a:gd name="connsiteY3" fmla="*/ 12693 h 12693"/>
            <a:gd name="connsiteX0" fmla="*/ 0 w 11966"/>
            <a:gd name="connsiteY0" fmla="*/ 5385 h 18045"/>
            <a:gd name="connsiteX1" fmla="*/ 4977 w 11966"/>
            <a:gd name="connsiteY1" fmla="*/ 5364 h 18045"/>
            <a:gd name="connsiteX2" fmla="*/ 11863 w 11966"/>
            <a:gd name="connsiteY2" fmla="*/ 211 h 18045"/>
            <a:gd name="connsiteX3" fmla="*/ 11966 w 11966"/>
            <a:gd name="connsiteY3" fmla="*/ 18045 h 18045"/>
            <a:gd name="connsiteX0" fmla="*/ 0 w 11966"/>
            <a:gd name="connsiteY0" fmla="*/ 3753 h 16413"/>
            <a:gd name="connsiteX1" fmla="*/ 4977 w 11966"/>
            <a:gd name="connsiteY1" fmla="*/ 3732 h 16413"/>
            <a:gd name="connsiteX2" fmla="*/ 11770 w 11966"/>
            <a:gd name="connsiteY2" fmla="*/ 274 h 16413"/>
            <a:gd name="connsiteX3" fmla="*/ 11966 w 11966"/>
            <a:gd name="connsiteY3" fmla="*/ 16413 h 16413"/>
            <a:gd name="connsiteX0" fmla="*/ 0 w 27696"/>
            <a:gd name="connsiteY0" fmla="*/ 12040 h 16413"/>
            <a:gd name="connsiteX1" fmla="*/ 20707 w 27696"/>
            <a:gd name="connsiteY1" fmla="*/ 3732 h 16413"/>
            <a:gd name="connsiteX2" fmla="*/ 27500 w 27696"/>
            <a:gd name="connsiteY2" fmla="*/ 274 h 16413"/>
            <a:gd name="connsiteX3" fmla="*/ 27696 w 27696"/>
            <a:gd name="connsiteY3" fmla="*/ 16413 h 16413"/>
            <a:gd name="connsiteX0" fmla="*/ 0 w 27696"/>
            <a:gd name="connsiteY0" fmla="*/ 12122 h 16495"/>
            <a:gd name="connsiteX1" fmla="*/ 6940 w 27696"/>
            <a:gd name="connsiteY1" fmla="*/ 9149 h 16495"/>
            <a:gd name="connsiteX2" fmla="*/ 20707 w 27696"/>
            <a:gd name="connsiteY2" fmla="*/ 3814 h 16495"/>
            <a:gd name="connsiteX3" fmla="*/ 27500 w 27696"/>
            <a:gd name="connsiteY3" fmla="*/ 356 h 16495"/>
            <a:gd name="connsiteX4" fmla="*/ 27696 w 27696"/>
            <a:gd name="connsiteY4" fmla="*/ 16495 h 16495"/>
            <a:gd name="connsiteX0" fmla="*/ 616 w 22355"/>
            <a:gd name="connsiteY0" fmla="*/ 34347 h 34347"/>
            <a:gd name="connsiteX1" fmla="*/ 1599 w 22355"/>
            <a:gd name="connsiteY1" fmla="*/ 9149 h 34347"/>
            <a:gd name="connsiteX2" fmla="*/ 15366 w 22355"/>
            <a:gd name="connsiteY2" fmla="*/ 3814 h 34347"/>
            <a:gd name="connsiteX3" fmla="*/ 22159 w 22355"/>
            <a:gd name="connsiteY3" fmla="*/ 356 h 34347"/>
            <a:gd name="connsiteX4" fmla="*/ 22355 w 22355"/>
            <a:gd name="connsiteY4" fmla="*/ 16495 h 34347"/>
            <a:gd name="connsiteX0" fmla="*/ 887 w 22254"/>
            <a:gd name="connsiteY0" fmla="*/ 34535 h 34535"/>
            <a:gd name="connsiteX1" fmla="*/ 1498 w 22254"/>
            <a:gd name="connsiteY1" fmla="*/ 9149 h 34535"/>
            <a:gd name="connsiteX2" fmla="*/ 15265 w 22254"/>
            <a:gd name="connsiteY2" fmla="*/ 3814 h 34535"/>
            <a:gd name="connsiteX3" fmla="*/ 22058 w 22254"/>
            <a:gd name="connsiteY3" fmla="*/ 356 h 34535"/>
            <a:gd name="connsiteX4" fmla="*/ 22254 w 22254"/>
            <a:gd name="connsiteY4" fmla="*/ 16495 h 34535"/>
            <a:gd name="connsiteX0" fmla="*/ 1138 w 22505"/>
            <a:gd name="connsiteY0" fmla="*/ 34535 h 34535"/>
            <a:gd name="connsiteX1" fmla="*/ 1749 w 22505"/>
            <a:gd name="connsiteY1" fmla="*/ 9149 h 34535"/>
            <a:gd name="connsiteX2" fmla="*/ 15516 w 22505"/>
            <a:gd name="connsiteY2" fmla="*/ 3814 h 34535"/>
            <a:gd name="connsiteX3" fmla="*/ 22309 w 22505"/>
            <a:gd name="connsiteY3" fmla="*/ 356 h 34535"/>
            <a:gd name="connsiteX4" fmla="*/ 22505 w 22505"/>
            <a:gd name="connsiteY4" fmla="*/ 16495 h 34535"/>
            <a:gd name="connsiteX0" fmla="*/ 39 w 21406"/>
            <a:gd name="connsiteY0" fmla="*/ 34535 h 34535"/>
            <a:gd name="connsiteX1" fmla="*/ 650 w 21406"/>
            <a:gd name="connsiteY1" fmla="*/ 9149 h 34535"/>
            <a:gd name="connsiteX2" fmla="*/ 14417 w 21406"/>
            <a:gd name="connsiteY2" fmla="*/ 3814 h 34535"/>
            <a:gd name="connsiteX3" fmla="*/ 21210 w 21406"/>
            <a:gd name="connsiteY3" fmla="*/ 356 h 34535"/>
            <a:gd name="connsiteX4" fmla="*/ 21406 w 21406"/>
            <a:gd name="connsiteY4" fmla="*/ 16495 h 34535"/>
            <a:gd name="connsiteX0" fmla="*/ 22 w 21389"/>
            <a:gd name="connsiteY0" fmla="*/ 34535 h 34535"/>
            <a:gd name="connsiteX1" fmla="*/ 633 w 21389"/>
            <a:gd name="connsiteY1" fmla="*/ 9149 h 34535"/>
            <a:gd name="connsiteX2" fmla="*/ 14400 w 21389"/>
            <a:gd name="connsiteY2" fmla="*/ 3814 h 34535"/>
            <a:gd name="connsiteX3" fmla="*/ 21193 w 21389"/>
            <a:gd name="connsiteY3" fmla="*/ 356 h 34535"/>
            <a:gd name="connsiteX4" fmla="*/ 21389 w 21389"/>
            <a:gd name="connsiteY4" fmla="*/ 16495 h 34535"/>
            <a:gd name="connsiteX0" fmla="*/ 22 w 21389"/>
            <a:gd name="connsiteY0" fmla="*/ 34535 h 34535"/>
            <a:gd name="connsiteX1" fmla="*/ 633 w 21389"/>
            <a:gd name="connsiteY1" fmla="*/ 9149 h 34535"/>
            <a:gd name="connsiteX2" fmla="*/ 14400 w 21389"/>
            <a:gd name="connsiteY2" fmla="*/ 3814 h 34535"/>
            <a:gd name="connsiteX3" fmla="*/ 21193 w 21389"/>
            <a:gd name="connsiteY3" fmla="*/ 356 h 34535"/>
            <a:gd name="connsiteX4" fmla="*/ 21389 w 21389"/>
            <a:gd name="connsiteY4" fmla="*/ 16495 h 34535"/>
            <a:gd name="connsiteX0" fmla="*/ 22 w 21389"/>
            <a:gd name="connsiteY0" fmla="*/ 37405 h 37405"/>
            <a:gd name="connsiteX1" fmla="*/ 633 w 21389"/>
            <a:gd name="connsiteY1" fmla="*/ 12019 h 37405"/>
            <a:gd name="connsiteX2" fmla="*/ 14400 w 21389"/>
            <a:gd name="connsiteY2" fmla="*/ 6684 h 37405"/>
            <a:gd name="connsiteX3" fmla="*/ 21100 w 21389"/>
            <a:gd name="connsiteY3" fmla="*/ 212 h 37405"/>
            <a:gd name="connsiteX4" fmla="*/ 21389 w 21389"/>
            <a:gd name="connsiteY4" fmla="*/ 19365 h 37405"/>
            <a:gd name="connsiteX0" fmla="*/ 22 w 21389"/>
            <a:gd name="connsiteY0" fmla="*/ 37772 h 37772"/>
            <a:gd name="connsiteX1" fmla="*/ 633 w 21389"/>
            <a:gd name="connsiteY1" fmla="*/ 12386 h 37772"/>
            <a:gd name="connsiteX2" fmla="*/ 14400 w 21389"/>
            <a:gd name="connsiteY2" fmla="*/ 7051 h 37772"/>
            <a:gd name="connsiteX3" fmla="*/ 21286 w 21389"/>
            <a:gd name="connsiteY3" fmla="*/ 202 h 37772"/>
            <a:gd name="connsiteX4" fmla="*/ 21389 w 21389"/>
            <a:gd name="connsiteY4" fmla="*/ 19732 h 37772"/>
            <a:gd name="connsiteX0" fmla="*/ 22 w 21389"/>
            <a:gd name="connsiteY0" fmla="*/ 37772 h 37772"/>
            <a:gd name="connsiteX1" fmla="*/ 633 w 21389"/>
            <a:gd name="connsiteY1" fmla="*/ 12386 h 37772"/>
            <a:gd name="connsiteX2" fmla="*/ 14400 w 21389"/>
            <a:gd name="connsiteY2" fmla="*/ 7051 h 37772"/>
            <a:gd name="connsiteX3" fmla="*/ 21286 w 21389"/>
            <a:gd name="connsiteY3" fmla="*/ 202 h 37772"/>
            <a:gd name="connsiteX4" fmla="*/ 21389 w 21389"/>
            <a:gd name="connsiteY4" fmla="*/ 19732 h 37772"/>
            <a:gd name="connsiteX0" fmla="*/ 22 w 21389"/>
            <a:gd name="connsiteY0" fmla="*/ 37772 h 37772"/>
            <a:gd name="connsiteX1" fmla="*/ 633 w 21389"/>
            <a:gd name="connsiteY1" fmla="*/ 12386 h 37772"/>
            <a:gd name="connsiteX2" fmla="*/ 14400 w 21389"/>
            <a:gd name="connsiteY2" fmla="*/ 7051 h 37772"/>
            <a:gd name="connsiteX3" fmla="*/ 21286 w 21389"/>
            <a:gd name="connsiteY3" fmla="*/ 202 h 37772"/>
            <a:gd name="connsiteX4" fmla="*/ 21389 w 21389"/>
            <a:gd name="connsiteY4" fmla="*/ 19732 h 37772"/>
            <a:gd name="connsiteX0" fmla="*/ 22 w 21764"/>
            <a:gd name="connsiteY0" fmla="*/ 33887 h 33887"/>
            <a:gd name="connsiteX1" fmla="*/ 633 w 21764"/>
            <a:gd name="connsiteY1" fmla="*/ 8501 h 33887"/>
            <a:gd name="connsiteX2" fmla="*/ 14400 w 21764"/>
            <a:gd name="connsiteY2" fmla="*/ 3166 h 33887"/>
            <a:gd name="connsiteX3" fmla="*/ 21764 w 21764"/>
            <a:gd name="connsiteY3" fmla="*/ 423 h 33887"/>
            <a:gd name="connsiteX4" fmla="*/ 21389 w 21764"/>
            <a:gd name="connsiteY4" fmla="*/ 15847 h 33887"/>
            <a:gd name="connsiteX0" fmla="*/ 22 w 21422"/>
            <a:gd name="connsiteY0" fmla="*/ 33887 h 33887"/>
            <a:gd name="connsiteX1" fmla="*/ 633 w 21422"/>
            <a:gd name="connsiteY1" fmla="*/ 8501 h 33887"/>
            <a:gd name="connsiteX2" fmla="*/ 14400 w 21422"/>
            <a:gd name="connsiteY2" fmla="*/ 3166 h 33887"/>
            <a:gd name="connsiteX3" fmla="*/ 21422 w 21422"/>
            <a:gd name="connsiteY3" fmla="*/ 423 h 33887"/>
            <a:gd name="connsiteX4" fmla="*/ 21389 w 21422"/>
            <a:gd name="connsiteY4" fmla="*/ 15847 h 33887"/>
            <a:gd name="connsiteX0" fmla="*/ 22 w 21422"/>
            <a:gd name="connsiteY0" fmla="*/ 33710 h 33710"/>
            <a:gd name="connsiteX1" fmla="*/ 633 w 21422"/>
            <a:gd name="connsiteY1" fmla="*/ 8324 h 33710"/>
            <a:gd name="connsiteX2" fmla="*/ 13717 w 21422"/>
            <a:gd name="connsiteY2" fmla="*/ 5726 h 33710"/>
            <a:gd name="connsiteX3" fmla="*/ 21422 w 21422"/>
            <a:gd name="connsiteY3" fmla="*/ 246 h 33710"/>
            <a:gd name="connsiteX4" fmla="*/ 21389 w 21422"/>
            <a:gd name="connsiteY4" fmla="*/ 15670 h 33710"/>
            <a:gd name="connsiteX0" fmla="*/ 22 w 21422"/>
            <a:gd name="connsiteY0" fmla="*/ 33710 h 33710"/>
            <a:gd name="connsiteX1" fmla="*/ 633 w 21422"/>
            <a:gd name="connsiteY1" fmla="*/ 8324 h 33710"/>
            <a:gd name="connsiteX2" fmla="*/ 13717 w 21422"/>
            <a:gd name="connsiteY2" fmla="*/ 5726 h 33710"/>
            <a:gd name="connsiteX3" fmla="*/ 21422 w 21422"/>
            <a:gd name="connsiteY3" fmla="*/ 246 h 33710"/>
            <a:gd name="connsiteX4" fmla="*/ 21389 w 21422"/>
            <a:gd name="connsiteY4" fmla="*/ 15670 h 337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1422" h="33710">
              <a:moveTo>
                <a:pt x="22" y="33710"/>
              </a:moveTo>
              <a:cubicBezTo>
                <a:pt x="-125" y="24488"/>
                <a:pt x="532" y="19126"/>
                <a:pt x="633" y="8324"/>
              </a:cubicBezTo>
              <a:cubicBezTo>
                <a:pt x="4456" y="8257"/>
                <a:pt x="9390" y="9065"/>
                <a:pt x="13717" y="5726"/>
              </a:cubicBezTo>
              <a:cubicBezTo>
                <a:pt x="17423" y="4135"/>
                <a:pt x="20274" y="-1198"/>
                <a:pt x="21422" y="246"/>
              </a:cubicBezTo>
              <a:cubicBezTo>
                <a:pt x="21422" y="4175"/>
                <a:pt x="21389" y="11741"/>
                <a:pt x="21389" y="1567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1700</xdr:colOff>
      <xdr:row>57</xdr:row>
      <xdr:rowOff>1567</xdr:rowOff>
    </xdr:from>
    <xdr:to>
      <xdr:col>1</xdr:col>
      <xdr:colOff>187413</xdr:colOff>
      <xdr:row>58</xdr:row>
      <xdr:rowOff>2206</xdr:rowOff>
    </xdr:to>
    <xdr:sp macro="" textlink="">
      <xdr:nvSpPr>
        <xdr:cNvPr id="554" name="六角形 553">
          <a:extLst>
            <a:ext uri="{FF2B5EF4-FFF2-40B4-BE49-F238E27FC236}">
              <a16:creationId xmlns:a16="http://schemas.microsoft.com/office/drawing/2014/main" id="{8BDAAC7E-F684-4E30-849C-F39E9B5EE6A8}"/>
            </a:ext>
          </a:extLst>
        </xdr:cNvPr>
        <xdr:cNvSpPr/>
      </xdr:nvSpPr>
      <xdr:spPr bwMode="auto">
        <a:xfrm>
          <a:off x="147221" y="9804380"/>
          <a:ext cx="185713" cy="1726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</a:p>
      </xdr:txBody>
    </xdr:sp>
    <xdr:clientData/>
  </xdr:twoCellAnchor>
  <xdr:twoCellAnchor>
    <xdr:from>
      <xdr:col>1</xdr:col>
      <xdr:colOff>37103</xdr:colOff>
      <xdr:row>60</xdr:row>
      <xdr:rowOff>142980</xdr:rowOff>
    </xdr:from>
    <xdr:to>
      <xdr:col>2</xdr:col>
      <xdr:colOff>140970</xdr:colOff>
      <xdr:row>62</xdr:row>
      <xdr:rowOff>146790</xdr:rowOff>
    </xdr:to>
    <xdr:sp macro="" textlink="">
      <xdr:nvSpPr>
        <xdr:cNvPr id="562" name="Text Box 647">
          <a:extLst>
            <a:ext uri="{FF2B5EF4-FFF2-40B4-BE49-F238E27FC236}">
              <a16:creationId xmlns:a16="http://schemas.microsoft.com/office/drawing/2014/main" id="{7B3F75AB-4628-4E06-B13B-A5216DD0E815}"/>
            </a:ext>
          </a:extLst>
        </xdr:cNvPr>
        <xdr:cNvSpPr txBox="1">
          <a:spLocks noChangeArrowheads="1"/>
        </xdr:cNvSpPr>
      </xdr:nvSpPr>
      <xdr:spPr bwMode="auto">
        <a:xfrm>
          <a:off x="182624" y="10461730"/>
          <a:ext cx="802808" cy="34776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ヤマザキＹｼｮｯﾌﾟ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吉野路　黒滝店</a:t>
          </a:r>
        </a:p>
      </xdr:txBody>
    </xdr:sp>
    <xdr:clientData/>
  </xdr:twoCellAnchor>
  <xdr:twoCellAnchor>
    <xdr:from>
      <xdr:col>1</xdr:col>
      <xdr:colOff>41617</xdr:colOff>
      <xdr:row>63</xdr:row>
      <xdr:rowOff>31652</xdr:rowOff>
    </xdr:from>
    <xdr:to>
      <xdr:col>1</xdr:col>
      <xdr:colOff>453097</xdr:colOff>
      <xdr:row>63</xdr:row>
      <xdr:rowOff>108732</xdr:rowOff>
    </xdr:to>
    <xdr:sp macro="" textlink="">
      <xdr:nvSpPr>
        <xdr:cNvPr id="572" name="Text Box 1563">
          <a:extLst>
            <a:ext uri="{FF2B5EF4-FFF2-40B4-BE49-F238E27FC236}">
              <a16:creationId xmlns:a16="http://schemas.microsoft.com/office/drawing/2014/main" id="{A6655D8F-2F09-420C-8D82-EDF15BE65CD4}"/>
            </a:ext>
          </a:extLst>
        </xdr:cNvPr>
        <xdr:cNvSpPr txBox="1">
          <a:spLocks noChangeArrowheads="1"/>
        </xdr:cNvSpPr>
      </xdr:nvSpPr>
      <xdr:spPr bwMode="auto">
        <a:xfrm>
          <a:off x="187667" y="10833002"/>
          <a:ext cx="411480" cy="7708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</xdr:col>
      <xdr:colOff>519764</xdr:colOff>
      <xdr:row>62</xdr:row>
      <xdr:rowOff>150990</xdr:rowOff>
    </xdr:from>
    <xdr:to>
      <xdr:col>2</xdr:col>
      <xdr:colOff>577676</xdr:colOff>
      <xdr:row>64</xdr:row>
      <xdr:rowOff>165367</xdr:rowOff>
    </xdr:to>
    <xdr:sp macro="" textlink="">
      <xdr:nvSpPr>
        <xdr:cNvPr id="573" name="Freeform 650">
          <a:extLst>
            <a:ext uri="{FF2B5EF4-FFF2-40B4-BE49-F238E27FC236}">
              <a16:creationId xmlns:a16="http://schemas.microsoft.com/office/drawing/2014/main" id="{B2B40548-8A03-414C-AEEF-DA758926D04C}"/>
            </a:ext>
          </a:extLst>
        </xdr:cNvPr>
        <xdr:cNvSpPr>
          <a:spLocks/>
        </xdr:cNvSpPr>
      </xdr:nvSpPr>
      <xdr:spPr bwMode="auto">
        <a:xfrm rot="5400000" flipV="1">
          <a:off x="864544" y="10614439"/>
          <a:ext cx="358336" cy="756853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32667"/>
            <a:gd name="connsiteY0" fmla="*/ 0 h 12500"/>
            <a:gd name="connsiteX1" fmla="*/ 10000 w 32667"/>
            <a:gd name="connsiteY1" fmla="*/ 0 h 12500"/>
            <a:gd name="connsiteX2" fmla="*/ 32667 w 32667"/>
            <a:gd name="connsiteY2" fmla="*/ 12500 h 12500"/>
            <a:gd name="connsiteX0" fmla="*/ 0 w 32667"/>
            <a:gd name="connsiteY0" fmla="*/ 0 h 12500"/>
            <a:gd name="connsiteX1" fmla="*/ 10000 w 32667"/>
            <a:gd name="connsiteY1" fmla="*/ 0 h 12500"/>
            <a:gd name="connsiteX2" fmla="*/ 8667 w 32667"/>
            <a:gd name="connsiteY2" fmla="*/ 9722 h 12500"/>
            <a:gd name="connsiteX3" fmla="*/ 32667 w 32667"/>
            <a:gd name="connsiteY3" fmla="*/ 12500 h 12500"/>
            <a:gd name="connsiteX0" fmla="*/ 0 w 32667"/>
            <a:gd name="connsiteY0" fmla="*/ 0 h 12500"/>
            <a:gd name="connsiteX1" fmla="*/ 10000 w 32667"/>
            <a:gd name="connsiteY1" fmla="*/ 0 h 12500"/>
            <a:gd name="connsiteX2" fmla="*/ 8667 w 32667"/>
            <a:gd name="connsiteY2" fmla="*/ 9722 h 12500"/>
            <a:gd name="connsiteX3" fmla="*/ 32667 w 32667"/>
            <a:gd name="connsiteY3" fmla="*/ 12500 h 12500"/>
            <a:gd name="connsiteX0" fmla="*/ 0 w 44011"/>
            <a:gd name="connsiteY0" fmla="*/ 0 h 12500"/>
            <a:gd name="connsiteX1" fmla="*/ 10000 w 44011"/>
            <a:gd name="connsiteY1" fmla="*/ 0 h 12500"/>
            <a:gd name="connsiteX2" fmla="*/ 8667 w 44011"/>
            <a:gd name="connsiteY2" fmla="*/ 9722 h 12500"/>
            <a:gd name="connsiteX3" fmla="*/ 43333 w 44011"/>
            <a:gd name="connsiteY3" fmla="*/ 10278 h 12500"/>
            <a:gd name="connsiteX4" fmla="*/ 32667 w 44011"/>
            <a:gd name="connsiteY4" fmla="*/ 12500 h 12500"/>
            <a:gd name="connsiteX0" fmla="*/ 0 w 43333"/>
            <a:gd name="connsiteY0" fmla="*/ 0 h 10651"/>
            <a:gd name="connsiteX1" fmla="*/ 10000 w 43333"/>
            <a:gd name="connsiteY1" fmla="*/ 0 h 10651"/>
            <a:gd name="connsiteX2" fmla="*/ 8667 w 43333"/>
            <a:gd name="connsiteY2" fmla="*/ 9722 h 10651"/>
            <a:gd name="connsiteX3" fmla="*/ 43333 w 43333"/>
            <a:gd name="connsiteY3" fmla="*/ 10278 h 10651"/>
            <a:gd name="connsiteX0" fmla="*/ 0 w 43333"/>
            <a:gd name="connsiteY0" fmla="*/ 0 h 10651"/>
            <a:gd name="connsiteX1" fmla="*/ 10000 w 43333"/>
            <a:gd name="connsiteY1" fmla="*/ 0 h 10651"/>
            <a:gd name="connsiteX2" fmla="*/ 8667 w 43333"/>
            <a:gd name="connsiteY2" fmla="*/ 9722 h 10651"/>
            <a:gd name="connsiteX3" fmla="*/ 43333 w 43333"/>
            <a:gd name="connsiteY3" fmla="*/ 10278 h 10651"/>
            <a:gd name="connsiteX0" fmla="*/ 0 w 43333"/>
            <a:gd name="connsiteY0" fmla="*/ 0 h 10651"/>
            <a:gd name="connsiteX1" fmla="*/ 10000 w 43333"/>
            <a:gd name="connsiteY1" fmla="*/ 0 h 10651"/>
            <a:gd name="connsiteX2" fmla="*/ 3333 w 43333"/>
            <a:gd name="connsiteY2" fmla="*/ 8889 h 10651"/>
            <a:gd name="connsiteX3" fmla="*/ 8667 w 43333"/>
            <a:gd name="connsiteY3" fmla="*/ 9722 h 10651"/>
            <a:gd name="connsiteX4" fmla="*/ 43333 w 43333"/>
            <a:gd name="connsiteY4" fmla="*/ 10278 h 10651"/>
            <a:gd name="connsiteX0" fmla="*/ 0 w 43333"/>
            <a:gd name="connsiteY0" fmla="*/ 0 h 10651"/>
            <a:gd name="connsiteX1" fmla="*/ 10000 w 43333"/>
            <a:gd name="connsiteY1" fmla="*/ 0 h 10651"/>
            <a:gd name="connsiteX2" fmla="*/ 3333 w 43333"/>
            <a:gd name="connsiteY2" fmla="*/ 8889 h 10651"/>
            <a:gd name="connsiteX3" fmla="*/ 3333 w 43333"/>
            <a:gd name="connsiteY3" fmla="*/ 9630 h 10651"/>
            <a:gd name="connsiteX4" fmla="*/ 8667 w 43333"/>
            <a:gd name="connsiteY4" fmla="*/ 9722 h 10651"/>
            <a:gd name="connsiteX5" fmla="*/ 43333 w 43333"/>
            <a:gd name="connsiteY5" fmla="*/ 10278 h 10651"/>
            <a:gd name="connsiteX0" fmla="*/ 0 w 43333"/>
            <a:gd name="connsiteY0" fmla="*/ 0 h 10651"/>
            <a:gd name="connsiteX1" fmla="*/ 10000 w 43333"/>
            <a:gd name="connsiteY1" fmla="*/ 0 h 10651"/>
            <a:gd name="connsiteX2" fmla="*/ 3333 w 43333"/>
            <a:gd name="connsiteY2" fmla="*/ 8889 h 10651"/>
            <a:gd name="connsiteX3" fmla="*/ 3333 w 43333"/>
            <a:gd name="connsiteY3" fmla="*/ 9630 h 10651"/>
            <a:gd name="connsiteX4" fmla="*/ 8667 w 43333"/>
            <a:gd name="connsiteY4" fmla="*/ 9722 h 10651"/>
            <a:gd name="connsiteX5" fmla="*/ 43333 w 43333"/>
            <a:gd name="connsiteY5" fmla="*/ 10278 h 10651"/>
            <a:gd name="connsiteX0" fmla="*/ 0 w 43333"/>
            <a:gd name="connsiteY0" fmla="*/ 0 h 10278"/>
            <a:gd name="connsiteX1" fmla="*/ 10000 w 43333"/>
            <a:gd name="connsiteY1" fmla="*/ 0 h 10278"/>
            <a:gd name="connsiteX2" fmla="*/ 3333 w 43333"/>
            <a:gd name="connsiteY2" fmla="*/ 8889 h 10278"/>
            <a:gd name="connsiteX3" fmla="*/ 3333 w 43333"/>
            <a:gd name="connsiteY3" fmla="*/ 9630 h 10278"/>
            <a:gd name="connsiteX4" fmla="*/ 43333 w 43333"/>
            <a:gd name="connsiteY4" fmla="*/ 10278 h 10278"/>
            <a:gd name="connsiteX0" fmla="*/ 2641 w 45974"/>
            <a:gd name="connsiteY0" fmla="*/ 0 h 10278"/>
            <a:gd name="connsiteX1" fmla="*/ 12641 w 45974"/>
            <a:gd name="connsiteY1" fmla="*/ 0 h 10278"/>
            <a:gd name="connsiteX2" fmla="*/ 5974 w 45974"/>
            <a:gd name="connsiteY2" fmla="*/ 8889 h 10278"/>
            <a:gd name="connsiteX3" fmla="*/ 2418 w 45974"/>
            <a:gd name="connsiteY3" fmla="*/ 5926 h 10278"/>
            <a:gd name="connsiteX4" fmla="*/ 45974 w 45974"/>
            <a:gd name="connsiteY4" fmla="*/ 10278 h 10278"/>
            <a:gd name="connsiteX0" fmla="*/ 0 w 43333"/>
            <a:gd name="connsiteY0" fmla="*/ 0 h 10278"/>
            <a:gd name="connsiteX1" fmla="*/ 10000 w 43333"/>
            <a:gd name="connsiteY1" fmla="*/ 0 h 10278"/>
            <a:gd name="connsiteX2" fmla="*/ 3333 w 43333"/>
            <a:gd name="connsiteY2" fmla="*/ 8889 h 10278"/>
            <a:gd name="connsiteX3" fmla="*/ 43333 w 43333"/>
            <a:gd name="connsiteY3" fmla="*/ 10278 h 10278"/>
            <a:gd name="connsiteX0" fmla="*/ 0 w 43333"/>
            <a:gd name="connsiteY0" fmla="*/ 0 h 10278"/>
            <a:gd name="connsiteX1" fmla="*/ 10000 w 43333"/>
            <a:gd name="connsiteY1" fmla="*/ 0 h 10278"/>
            <a:gd name="connsiteX2" fmla="*/ 3333 w 43333"/>
            <a:gd name="connsiteY2" fmla="*/ 8889 h 10278"/>
            <a:gd name="connsiteX3" fmla="*/ 43333 w 43333"/>
            <a:gd name="connsiteY3" fmla="*/ 10278 h 10278"/>
            <a:gd name="connsiteX0" fmla="*/ 0 w 43333"/>
            <a:gd name="connsiteY0" fmla="*/ 0 h 10278"/>
            <a:gd name="connsiteX1" fmla="*/ 10000 w 43333"/>
            <a:gd name="connsiteY1" fmla="*/ 0 h 10278"/>
            <a:gd name="connsiteX2" fmla="*/ 3333 w 43333"/>
            <a:gd name="connsiteY2" fmla="*/ 8889 h 10278"/>
            <a:gd name="connsiteX3" fmla="*/ 43333 w 43333"/>
            <a:gd name="connsiteY3" fmla="*/ 10278 h 10278"/>
            <a:gd name="connsiteX0" fmla="*/ 0 w 43333"/>
            <a:gd name="connsiteY0" fmla="*/ 0 h 10907"/>
            <a:gd name="connsiteX1" fmla="*/ 10000 w 43333"/>
            <a:gd name="connsiteY1" fmla="*/ 0 h 10907"/>
            <a:gd name="connsiteX2" fmla="*/ 4666 w 43333"/>
            <a:gd name="connsiteY2" fmla="*/ 10185 h 10907"/>
            <a:gd name="connsiteX3" fmla="*/ 43333 w 43333"/>
            <a:gd name="connsiteY3" fmla="*/ 10278 h 10907"/>
            <a:gd name="connsiteX0" fmla="*/ 0 w 43333"/>
            <a:gd name="connsiteY0" fmla="*/ 0 h 10855"/>
            <a:gd name="connsiteX1" fmla="*/ 10000 w 43333"/>
            <a:gd name="connsiteY1" fmla="*/ 0 h 10855"/>
            <a:gd name="connsiteX2" fmla="*/ 4666 w 43333"/>
            <a:gd name="connsiteY2" fmla="*/ 10185 h 10855"/>
            <a:gd name="connsiteX3" fmla="*/ 19777 w 43333"/>
            <a:gd name="connsiteY3" fmla="*/ 9630 h 10855"/>
            <a:gd name="connsiteX4" fmla="*/ 43333 w 43333"/>
            <a:gd name="connsiteY4" fmla="*/ 10278 h 10855"/>
            <a:gd name="connsiteX0" fmla="*/ 0 w 43333"/>
            <a:gd name="connsiteY0" fmla="*/ 0 h 10966"/>
            <a:gd name="connsiteX1" fmla="*/ 10000 w 43333"/>
            <a:gd name="connsiteY1" fmla="*/ 0 h 10966"/>
            <a:gd name="connsiteX2" fmla="*/ 4666 w 43333"/>
            <a:gd name="connsiteY2" fmla="*/ 10185 h 10966"/>
            <a:gd name="connsiteX3" fmla="*/ 43333 w 43333"/>
            <a:gd name="connsiteY3" fmla="*/ 10278 h 10966"/>
            <a:gd name="connsiteX0" fmla="*/ 0 w 43333"/>
            <a:gd name="connsiteY0" fmla="*/ 0 h 10278"/>
            <a:gd name="connsiteX1" fmla="*/ 10000 w 43333"/>
            <a:gd name="connsiteY1" fmla="*/ 0 h 10278"/>
            <a:gd name="connsiteX2" fmla="*/ 4666 w 43333"/>
            <a:gd name="connsiteY2" fmla="*/ 10185 h 10278"/>
            <a:gd name="connsiteX3" fmla="*/ 43333 w 43333"/>
            <a:gd name="connsiteY3" fmla="*/ 10278 h 10278"/>
            <a:gd name="connsiteX0" fmla="*/ 0 w 40666"/>
            <a:gd name="connsiteY0" fmla="*/ 0 h 10463"/>
            <a:gd name="connsiteX1" fmla="*/ 10000 w 40666"/>
            <a:gd name="connsiteY1" fmla="*/ 0 h 10463"/>
            <a:gd name="connsiteX2" fmla="*/ 4666 w 40666"/>
            <a:gd name="connsiteY2" fmla="*/ 10185 h 10463"/>
            <a:gd name="connsiteX3" fmla="*/ 40666 w 40666"/>
            <a:gd name="connsiteY3" fmla="*/ 10463 h 10463"/>
            <a:gd name="connsiteX0" fmla="*/ 0 w 40666"/>
            <a:gd name="connsiteY0" fmla="*/ 98 h 10561"/>
            <a:gd name="connsiteX1" fmla="*/ 14646 w 40666"/>
            <a:gd name="connsiteY1" fmla="*/ 0 h 10561"/>
            <a:gd name="connsiteX2" fmla="*/ 4666 w 40666"/>
            <a:gd name="connsiteY2" fmla="*/ 10283 h 10561"/>
            <a:gd name="connsiteX3" fmla="*/ 40666 w 40666"/>
            <a:gd name="connsiteY3" fmla="*/ 10561 h 10561"/>
            <a:gd name="connsiteX0" fmla="*/ 0 w 40666"/>
            <a:gd name="connsiteY0" fmla="*/ 49 h 10512"/>
            <a:gd name="connsiteX1" fmla="*/ 13931 w 40666"/>
            <a:gd name="connsiteY1" fmla="*/ 0 h 10512"/>
            <a:gd name="connsiteX2" fmla="*/ 4666 w 40666"/>
            <a:gd name="connsiteY2" fmla="*/ 10234 h 10512"/>
            <a:gd name="connsiteX3" fmla="*/ 40666 w 40666"/>
            <a:gd name="connsiteY3" fmla="*/ 10512 h 10512"/>
            <a:gd name="connsiteX0" fmla="*/ 0 w 40666"/>
            <a:gd name="connsiteY0" fmla="*/ 49 h 10512"/>
            <a:gd name="connsiteX1" fmla="*/ 13931 w 40666"/>
            <a:gd name="connsiteY1" fmla="*/ 0 h 10512"/>
            <a:gd name="connsiteX2" fmla="*/ 4666 w 40666"/>
            <a:gd name="connsiteY2" fmla="*/ 10234 h 10512"/>
            <a:gd name="connsiteX3" fmla="*/ 40666 w 40666"/>
            <a:gd name="connsiteY3" fmla="*/ 10512 h 10512"/>
            <a:gd name="connsiteX0" fmla="*/ 0 w 40666"/>
            <a:gd name="connsiteY0" fmla="*/ 49 h 10512"/>
            <a:gd name="connsiteX1" fmla="*/ 13931 w 40666"/>
            <a:gd name="connsiteY1" fmla="*/ 0 h 10512"/>
            <a:gd name="connsiteX2" fmla="*/ 4666 w 40666"/>
            <a:gd name="connsiteY2" fmla="*/ 10234 h 10512"/>
            <a:gd name="connsiteX3" fmla="*/ 40666 w 40666"/>
            <a:gd name="connsiteY3" fmla="*/ 10512 h 10512"/>
            <a:gd name="connsiteX0" fmla="*/ 0 w 17973"/>
            <a:gd name="connsiteY0" fmla="*/ 49 h 10234"/>
            <a:gd name="connsiteX1" fmla="*/ 13931 w 17973"/>
            <a:gd name="connsiteY1" fmla="*/ 0 h 10234"/>
            <a:gd name="connsiteX2" fmla="*/ 4666 w 17973"/>
            <a:gd name="connsiteY2" fmla="*/ 10234 h 10234"/>
            <a:gd name="connsiteX3" fmla="*/ 17973 w 17973"/>
            <a:gd name="connsiteY3" fmla="*/ 10020 h 10234"/>
            <a:gd name="connsiteX0" fmla="*/ 0 w 17973"/>
            <a:gd name="connsiteY0" fmla="*/ 49 h 10266"/>
            <a:gd name="connsiteX1" fmla="*/ 13931 w 17973"/>
            <a:gd name="connsiteY1" fmla="*/ 0 h 10266"/>
            <a:gd name="connsiteX2" fmla="*/ 4666 w 17973"/>
            <a:gd name="connsiteY2" fmla="*/ 10234 h 10266"/>
            <a:gd name="connsiteX3" fmla="*/ 17973 w 17973"/>
            <a:gd name="connsiteY3" fmla="*/ 10266 h 10266"/>
            <a:gd name="connsiteX0" fmla="*/ 0 w 17973"/>
            <a:gd name="connsiteY0" fmla="*/ 49 h 10266"/>
            <a:gd name="connsiteX1" fmla="*/ 13931 w 17973"/>
            <a:gd name="connsiteY1" fmla="*/ 0 h 10266"/>
            <a:gd name="connsiteX2" fmla="*/ 4666 w 17973"/>
            <a:gd name="connsiteY2" fmla="*/ 10234 h 10266"/>
            <a:gd name="connsiteX3" fmla="*/ 17973 w 17973"/>
            <a:gd name="connsiteY3" fmla="*/ 10266 h 10266"/>
            <a:gd name="connsiteX0" fmla="*/ 0 w 17973"/>
            <a:gd name="connsiteY0" fmla="*/ 49 h 10266"/>
            <a:gd name="connsiteX1" fmla="*/ 11353 w 17973"/>
            <a:gd name="connsiteY1" fmla="*/ 0 h 10266"/>
            <a:gd name="connsiteX2" fmla="*/ 4666 w 17973"/>
            <a:gd name="connsiteY2" fmla="*/ 10234 h 10266"/>
            <a:gd name="connsiteX3" fmla="*/ 17973 w 17973"/>
            <a:gd name="connsiteY3" fmla="*/ 10266 h 10266"/>
            <a:gd name="connsiteX0" fmla="*/ 0 w 17973"/>
            <a:gd name="connsiteY0" fmla="*/ 49 h 10266"/>
            <a:gd name="connsiteX1" fmla="*/ 11353 w 17973"/>
            <a:gd name="connsiteY1" fmla="*/ 0 h 10266"/>
            <a:gd name="connsiteX2" fmla="*/ 4666 w 17973"/>
            <a:gd name="connsiteY2" fmla="*/ 10234 h 10266"/>
            <a:gd name="connsiteX3" fmla="*/ 17973 w 17973"/>
            <a:gd name="connsiteY3" fmla="*/ 10266 h 10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973" h="10266">
              <a:moveTo>
                <a:pt x="0" y="49"/>
              </a:moveTo>
              <a:lnTo>
                <a:pt x="11353" y="0"/>
              </a:lnTo>
              <a:cubicBezTo>
                <a:pt x="8355" y="3243"/>
                <a:pt x="3999" y="4910"/>
                <a:pt x="4666" y="10234"/>
              </a:cubicBezTo>
              <a:lnTo>
                <a:pt x="17973" y="1026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672905</xdr:colOff>
      <xdr:row>64</xdr:row>
      <xdr:rowOff>62193</xdr:rowOff>
    </xdr:from>
    <xdr:to>
      <xdr:col>2</xdr:col>
      <xdr:colOff>347344</xdr:colOff>
      <xdr:row>64</xdr:row>
      <xdr:rowOff>160620</xdr:rowOff>
    </xdr:to>
    <xdr:sp macro="" textlink="">
      <xdr:nvSpPr>
        <xdr:cNvPr id="574" name="Text Box 1489">
          <a:extLst>
            <a:ext uri="{FF2B5EF4-FFF2-40B4-BE49-F238E27FC236}">
              <a16:creationId xmlns:a16="http://schemas.microsoft.com/office/drawing/2014/main" id="{41608D41-E1DE-4C34-AAFD-D8C7F0E4A02F}"/>
            </a:ext>
          </a:extLst>
        </xdr:cNvPr>
        <xdr:cNvSpPr txBox="1">
          <a:spLocks noChangeArrowheads="1"/>
        </xdr:cNvSpPr>
      </xdr:nvSpPr>
      <xdr:spPr bwMode="auto">
        <a:xfrm>
          <a:off x="818426" y="11068860"/>
          <a:ext cx="373380" cy="9842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</xdr:col>
      <xdr:colOff>527766</xdr:colOff>
      <xdr:row>63</xdr:row>
      <xdr:rowOff>67621</xdr:rowOff>
    </xdr:from>
    <xdr:to>
      <xdr:col>2</xdr:col>
      <xdr:colOff>549737</xdr:colOff>
      <xdr:row>64</xdr:row>
      <xdr:rowOff>98580</xdr:rowOff>
    </xdr:to>
    <xdr:sp macro="" textlink="">
      <xdr:nvSpPr>
        <xdr:cNvPr id="575" name="AutoShape 1488">
          <a:extLst>
            <a:ext uri="{FF2B5EF4-FFF2-40B4-BE49-F238E27FC236}">
              <a16:creationId xmlns:a16="http://schemas.microsoft.com/office/drawing/2014/main" id="{DE1FFB10-7284-423C-B351-3778BDB5B0CD}"/>
            </a:ext>
          </a:extLst>
        </xdr:cNvPr>
        <xdr:cNvSpPr>
          <a:spLocks/>
        </xdr:cNvSpPr>
      </xdr:nvSpPr>
      <xdr:spPr bwMode="auto">
        <a:xfrm rot="16744145" flipH="1">
          <a:off x="932274" y="10643322"/>
          <a:ext cx="202938" cy="720912"/>
        </a:xfrm>
        <a:prstGeom prst="rightBrace">
          <a:avLst>
            <a:gd name="adj1" fmla="val 15626"/>
            <a:gd name="adj2" fmla="val 501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385201</xdr:colOff>
      <xdr:row>60</xdr:row>
      <xdr:rowOff>171977</xdr:rowOff>
    </xdr:from>
    <xdr:to>
      <xdr:col>2</xdr:col>
      <xdr:colOff>643821</xdr:colOff>
      <xdr:row>61</xdr:row>
      <xdr:rowOff>154338</xdr:rowOff>
    </xdr:to>
    <xdr:grpSp>
      <xdr:nvGrpSpPr>
        <xdr:cNvPr id="577" name="Group 6672">
          <a:extLst>
            <a:ext uri="{FF2B5EF4-FFF2-40B4-BE49-F238E27FC236}">
              <a16:creationId xmlns:a16="http://schemas.microsoft.com/office/drawing/2014/main" id="{4BA336D5-A0DD-41FA-97E9-63F1F508CAD5}"/>
            </a:ext>
          </a:extLst>
        </xdr:cNvPr>
        <xdr:cNvGrpSpPr>
          <a:grpSpLocks/>
        </xdr:cNvGrpSpPr>
      </xdr:nvGrpSpPr>
      <xdr:grpSpPr bwMode="auto">
        <a:xfrm>
          <a:off x="1217539" y="10363434"/>
          <a:ext cx="258620" cy="159966"/>
          <a:chOff x="536" y="109"/>
          <a:chExt cx="46" cy="44"/>
        </a:xfrm>
      </xdr:grpSpPr>
      <xdr:pic>
        <xdr:nvPicPr>
          <xdr:cNvPr id="578" name="Picture 6673" descr="route2">
            <a:extLst>
              <a:ext uri="{FF2B5EF4-FFF2-40B4-BE49-F238E27FC236}">
                <a16:creationId xmlns:a16="http://schemas.microsoft.com/office/drawing/2014/main" id="{346325CD-AC1D-B02F-E39E-9BF0D2DB24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9" name="Text Box 6674">
            <a:extLst>
              <a:ext uri="{FF2B5EF4-FFF2-40B4-BE49-F238E27FC236}">
                <a16:creationId xmlns:a16="http://schemas.microsoft.com/office/drawing/2014/main" id="{FB46E37B-6D22-F51B-DFD8-5262F06290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193349</xdr:colOff>
      <xdr:row>60</xdr:row>
      <xdr:rowOff>122066</xdr:rowOff>
    </xdr:from>
    <xdr:to>
      <xdr:col>2</xdr:col>
      <xdr:colOff>376989</xdr:colOff>
      <xdr:row>63</xdr:row>
      <xdr:rowOff>48300</xdr:rowOff>
    </xdr:to>
    <xdr:sp macro="" textlink="">
      <xdr:nvSpPr>
        <xdr:cNvPr id="580" name="Text Box 1620">
          <a:extLst>
            <a:ext uri="{FF2B5EF4-FFF2-40B4-BE49-F238E27FC236}">
              <a16:creationId xmlns:a16="http://schemas.microsoft.com/office/drawing/2014/main" id="{E91D79F9-184B-4162-B8D5-859C0AED013B}"/>
            </a:ext>
          </a:extLst>
        </xdr:cNvPr>
        <xdr:cNvSpPr txBox="1">
          <a:spLocks noChangeArrowheads="1"/>
        </xdr:cNvSpPr>
      </xdr:nvSpPr>
      <xdr:spPr bwMode="auto">
        <a:xfrm>
          <a:off x="1037899" y="10409066"/>
          <a:ext cx="183640" cy="44058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丹生川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587979</xdr:colOff>
      <xdr:row>62</xdr:row>
      <xdr:rowOff>116935</xdr:rowOff>
    </xdr:from>
    <xdr:to>
      <xdr:col>2</xdr:col>
      <xdr:colOff>180631</xdr:colOff>
      <xdr:row>63</xdr:row>
      <xdr:rowOff>125692</xdr:rowOff>
    </xdr:to>
    <xdr:sp macro="" textlink="">
      <xdr:nvSpPr>
        <xdr:cNvPr id="581" name="Freeform 778">
          <a:extLst>
            <a:ext uri="{FF2B5EF4-FFF2-40B4-BE49-F238E27FC236}">
              <a16:creationId xmlns:a16="http://schemas.microsoft.com/office/drawing/2014/main" id="{119107CE-0EA9-4A71-8DC8-80D30BCA71E6}"/>
            </a:ext>
          </a:extLst>
        </xdr:cNvPr>
        <xdr:cNvSpPr>
          <a:spLocks/>
        </xdr:cNvSpPr>
      </xdr:nvSpPr>
      <xdr:spPr bwMode="auto">
        <a:xfrm rot="10800000">
          <a:off x="736146" y="10878068"/>
          <a:ext cx="291152" cy="182324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14211"/>
            <a:gd name="connsiteY0" fmla="*/ 0 h 15858"/>
            <a:gd name="connsiteX1" fmla="*/ 14211 w 14211"/>
            <a:gd name="connsiteY1" fmla="*/ 5858 h 15858"/>
            <a:gd name="connsiteX2" fmla="*/ 14211 w 14211"/>
            <a:gd name="connsiteY2" fmla="*/ 15858 h 15858"/>
            <a:gd name="connsiteX0" fmla="*/ 0 w 10176"/>
            <a:gd name="connsiteY0" fmla="*/ 2425 h 10000"/>
            <a:gd name="connsiteX1" fmla="*/ 10176 w 10176"/>
            <a:gd name="connsiteY1" fmla="*/ 0 h 10000"/>
            <a:gd name="connsiteX2" fmla="*/ 10176 w 10176"/>
            <a:gd name="connsiteY2" fmla="*/ 10000 h 10000"/>
            <a:gd name="connsiteX0" fmla="*/ 0 w 10176"/>
            <a:gd name="connsiteY0" fmla="*/ 2425 h 10000"/>
            <a:gd name="connsiteX1" fmla="*/ 10176 w 10176"/>
            <a:gd name="connsiteY1" fmla="*/ 0 h 10000"/>
            <a:gd name="connsiteX2" fmla="*/ 10176 w 10176"/>
            <a:gd name="connsiteY2" fmla="*/ 10000 h 10000"/>
            <a:gd name="connsiteX0" fmla="*/ 0 w 10176"/>
            <a:gd name="connsiteY0" fmla="*/ 2460 h 10035"/>
            <a:gd name="connsiteX1" fmla="*/ 10176 w 10176"/>
            <a:gd name="connsiteY1" fmla="*/ 35 h 10035"/>
            <a:gd name="connsiteX2" fmla="*/ 10176 w 10176"/>
            <a:gd name="connsiteY2" fmla="*/ 10035 h 10035"/>
            <a:gd name="connsiteX0" fmla="*/ 0 w 10176"/>
            <a:gd name="connsiteY0" fmla="*/ 908 h 8483"/>
            <a:gd name="connsiteX1" fmla="*/ 10071 w 10176"/>
            <a:gd name="connsiteY1" fmla="*/ 65 h 8483"/>
            <a:gd name="connsiteX2" fmla="*/ 10176 w 10176"/>
            <a:gd name="connsiteY2" fmla="*/ 8483 h 8483"/>
            <a:gd name="connsiteX0" fmla="*/ 0 w 10000"/>
            <a:gd name="connsiteY0" fmla="*/ 1435 h 10365"/>
            <a:gd name="connsiteX1" fmla="*/ 2804 w 10000"/>
            <a:gd name="connsiteY1" fmla="*/ 1701 h 10365"/>
            <a:gd name="connsiteX2" fmla="*/ 9897 w 10000"/>
            <a:gd name="connsiteY2" fmla="*/ 442 h 10365"/>
            <a:gd name="connsiteX3" fmla="*/ 10000 w 10000"/>
            <a:gd name="connsiteY3" fmla="*/ 10365 h 10365"/>
            <a:gd name="connsiteX0" fmla="*/ 0 w 10000"/>
            <a:gd name="connsiteY0" fmla="*/ 3763 h 12693"/>
            <a:gd name="connsiteX1" fmla="*/ 3011 w 10000"/>
            <a:gd name="connsiteY1" fmla="*/ 12 h 12693"/>
            <a:gd name="connsiteX2" fmla="*/ 9897 w 10000"/>
            <a:gd name="connsiteY2" fmla="*/ 2770 h 12693"/>
            <a:gd name="connsiteX3" fmla="*/ 10000 w 10000"/>
            <a:gd name="connsiteY3" fmla="*/ 12693 h 12693"/>
            <a:gd name="connsiteX0" fmla="*/ 0 w 11345"/>
            <a:gd name="connsiteY0" fmla="*/ 2759 h 12693"/>
            <a:gd name="connsiteX1" fmla="*/ 4356 w 11345"/>
            <a:gd name="connsiteY1" fmla="*/ 12 h 12693"/>
            <a:gd name="connsiteX2" fmla="*/ 11242 w 11345"/>
            <a:gd name="connsiteY2" fmla="*/ 2770 h 12693"/>
            <a:gd name="connsiteX3" fmla="*/ 11345 w 11345"/>
            <a:gd name="connsiteY3" fmla="*/ 12693 h 12693"/>
            <a:gd name="connsiteX0" fmla="*/ 0 w 11966"/>
            <a:gd name="connsiteY0" fmla="*/ 33 h 12693"/>
            <a:gd name="connsiteX1" fmla="*/ 4977 w 11966"/>
            <a:gd name="connsiteY1" fmla="*/ 12 h 12693"/>
            <a:gd name="connsiteX2" fmla="*/ 11863 w 11966"/>
            <a:gd name="connsiteY2" fmla="*/ 2770 h 12693"/>
            <a:gd name="connsiteX3" fmla="*/ 11966 w 11966"/>
            <a:gd name="connsiteY3" fmla="*/ 12693 h 12693"/>
            <a:gd name="connsiteX0" fmla="*/ 0 w 11966"/>
            <a:gd name="connsiteY0" fmla="*/ 5385 h 18045"/>
            <a:gd name="connsiteX1" fmla="*/ 4977 w 11966"/>
            <a:gd name="connsiteY1" fmla="*/ 5364 h 18045"/>
            <a:gd name="connsiteX2" fmla="*/ 11863 w 11966"/>
            <a:gd name="connsiteY2" fmla="*/ 211 h 18045"/>
            <a:gd name="connsiteX3" fmla="*/ 11966 w 11966"/>
            <a:gd name="connsiteY3" fmla="*/ 18045 h 18045"/>
            <a:gd name="connsiteX0" fmla="*/ 0 w 11966"/>
            <a:gd name="connsiteY0" fmla="*/ 3753 h 16413"/>
            <a:gd name="connsiteX1" fmla="*/ 4977 w 11966"/>
            <a:gd name="connsiteY1" fmla="*/ 3732 h 16413"/>
            <a:gd name="connsiteX2" fmla="*/ 11770 w 11966"/>
            <a:gd name="connsiteY2" fmla="*/ 274 h 16413"/>
            <a:gd name="connsiteX3" fmla="*/ 11966 w 11966"/>
            <a:gd name="connsiteY3" fmla="*/ 16413 h 16413"/>
            <a:gd name="connsiteX0" fmla="*/ 0 w 12142"/>
            <a:gd name="connsiteY0" fmla="*/ 1347 h 14007"/>
            <a:gd name="connsiteX1" fmla="*/ 4977 w 12142"/>
            <a:gd name="connsiteY1" fmla="*/ 1326 h 14007"/>
            <a:gd name="connsiteX2" fmla="*/ 12142 w 12142"/>
            <a:gd name="connsiteY2" fmla="*/ 505 h 14007"/>
            <a:gd name="connsiteX3" fmla="*/ 11966 w 12142"/>
            <a:gd name="connsiteY3" fmla="*/ 14007 h 14007"/>
            <a:gd name="connsiteX0" fmla="*/ 0 w 12142"/>
            <a:gd name="connsiteY0" fmla="*/ 1125 h 13785"/>
            <a:gd name="connsiteX1" fmla="*/ 4512 w 12142"/>
            <a:gd name="connsiteY1" fmla="*/ 3553 h 13785"/>
            <a:gd name="connsiteX2" fmla="*/ 12142 w 12142"/>
            <a:gd name="connsiteY2" fmla="*/ 283 h 13785"/>
            <a:gd name="connsiteX3" fmla="*/ 11966 w 12142"/>
            <a:gd name="connsiteY3" fmla="*/ 13785 h 13785"/>
            <a:gd name="connsiteX0" fmla="*/ 0 w 13445"/>
            <a:gd name="connsiteY0" fmla="*/ 6022 h 13785"/>
            <a:gd name="connsiteX1" fmla="*/ 5815 w 13445"/>
            <a:gd name="connsiteY1" fmla="*/ 3553 h 13785"/>
            <a:gd name="connsiteX2" fmla="*/ 13445 w 13445"/>
            <a:gd name="connsiteY2" fmla="*/ 283 h 13785"/>
            <a:gd name="connsiteX3" fmla="*/ 13269 w 13445"/>
            <a:gd name="connsiteY3" fmla="*/ 13785 h 13785"/>
            <a:gd name="connsiteX0" fmla="*/ 0 w 13269"/>
            <a:gd name="connsiteY0" fmla="*/ 9120 h 16883"/>
            <a:gd name="connsiteX1" fmla="*/ 5815 w 13269"/>
            <a:gd name="connsiteY1" fmla="*/ 6651 h 16883"/>
            <a:gd name="connsiteX2" fmla="*/ 13166 w 13269"/>
            <a:gd name="connsiteY2" fmla="*/ 179 h 16883"/>
            <a:gd name="connsiteX3" fmla="*/ 13269 w 13269"/>
            <a:gd name="connsiteY3" fmla="*/ 16883 h 16883"/>
            <a:gd name="connsiteX0" fmla="*/ 0 w 7454"/>
            <a:gd name="connsiteY0" fmla="*/ 6651 h 16883"/>
            <a:gd name="connsiteX1" fmla="*/ 7351 w 7454"/>
            <a:gd name="connsiteY1" fmla="*/ 179 h 16883"/>
            <a:gd name="connsiteX2" fmla="*/ 7454 w 7454"/>
            <a:gd name="connsiteY2" fmla="*/ 16883 h 16883"/>
            <a:gd name="connsiteX0" fmla="*/ 0 w 3882"/>
            <a:gd name="connsiteY0" fmla="*/ 692 h 10211"/>
            <a:gd name="connsiteX1" fmla="*/ 3744 w 3882"/>
            <a:gd name="connsiteY1" fmla="*/ 317 h 10211"/>
            <a:gd name="connsiteX2" fmla="*/ 3882 w 3882"/>
            <a:gd name="connsiteY2" fmla="*/ 10211 h 10211"/>
            <a:gd name="connsiteX0" fmla="*/ 0 w 9357"/>
            <a:gd name="connsiteY0" fmla="*/ 1053 h 9938"/>
            <a:gd name="connsiteX1" fmla="*/ 9002 w 9357"/>
            <a:gd name="connsiteY1" fmla="*/ 248 h 9938"/>
            <a:gd name="connsiteX2" fmla="*/ 9357 w 9357"/>
            <a:gd name="connsiteY2" fmla="*/ 9938 h 9938"/>
            <a:gd name="connsiteX0" fmla="*/ 0 w 16948"/>
            <a:gd name="connsiteY0" fmla="*/ 3564 h 9862"/>
            <a:gd name="connsiteX1" fmla="*/ 16569 w 16948"/>
            <a:gd name="connsiteY1" fmla="*/ 112 h 9862"/>
            <a:gd name="connsiteX2" fmla="*/ 16948 w 16948"/>
            <a:gd name="connsiteY2" fmla="*/ 9862 h 9862"/>
            <a:gd name="connsiteX0" fmla="*/ 0 w 12143"/>
            <a:gd name="connsiteY0" fmla="*/ 5049 h 9974"/>
            <a:gd name="connsiteX1" fmla="*/ 11919 w 12143"/>
            <a:gd name="connsiteY1" fmla="*/ 88 h 9974"/>
            <a:gd name="connsiteX2" fmla="*/ 12143 w 12143"/>
            <a:gd name="connsiteY2" fmla="*/ 9974 h 9974"/>
            <a:gd name="connsiteX0" fmla="*/ 0 w 10148"/>
            <a:gd name="connsiteY0" fmla="*/ 4603 h 10006"/>
            <a:gd name="connsiteX1" fmla="*/ 9964 w 10148"/>
            <a:gd name="connsiteY1" fmla="*/ 94 h 10006"/>
            <a:gd name="connsiteX2" fmla="*/ 10148 w 10148"/>
            <a:gd name="connsiteY2" fmla="*/ 10006 h 100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48" h="10006">
              <a:moveTo>
                <a:pt x="0" y="4603"/>
              </a:moveTo>
              <a:cubicBezTo>
                <a:pt x="2961" y="4506"/>
                <a:pt x="7903" y="-763"/>
                <a:pt x="9964" y="94"/>
              </a:cubicBezTo>
              <a:cubicBezTo>
                <a:pt x="9964" y="2425"/>
                <a:pt x="10148" y="7675"/>
                <a:pt x="10148" y="1000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524686</xdr:colOff>
      <xdr:row>63</xdr:row>
      <xdr:rowOff>37727</xdr:rowOff>
    </xdr:from>
    <xdr:to>
      <xdr:col>1</xdr:col>
      <xdr:colOff>655838</xdr:colOff>
      <xdr:row>63</xdr:row>
      <xdr:rowOff>152556</xdr:rowOff>
    </xdr:to>
    <xdr:sp macro="" textlink="">
      <xdr:nvSpPr>
        <xdr:cNvPr id="582" name="AutoShape 149">
          <a:extLst>
            <a:ext uri="{FF2B5EF4-FFF2-40B4-BE49-F238E27FC236}">
              <a16:creationId xmlns:a16="http://schemas.microsoft.com/office/drawing/2014/main" id="{782ACE15-9690-42C8-AE67-35A2C443475C}"/>
            </a:ext>
          </a:extLst>
        </xdr:cNvPr>
        <xdr:cNvSpPr>
          <a:spLocks noChangeArrowheads="1"/>
        </xdr:cNvSpPr>
      </xdr:nvSpPr>
      <xdr:spPr bwMode="auto">
        <a:xfrm>
          <a:off x="670207" y="10872415"/>
          <a:ext cx="131152" cy="1148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275607</xdr:colOff>
      <xdr:row>63</xdr:row>
      <xdr:rowOff>154340</xdr:rowOff>
    </xdr:from>
    <xdr:to>
      <xdr:col>1</xdr:col>
      <xdr:colOff>632795</xdr:colOff>
      <xdr:row>64</xdr:row>
      <xdr:rowOff>103627</xdr:rowOff>
    </xdr:to>
    <xdr:sp macro="" textlink="">
      <xdr:nvSpPr>
        <xdr:cNvPr id="583" name="Line 1143">
          <a:extLst>
            <a:ext uri="{FF2B5EF4-FFF2-40B4-BE49-F238E27FC236}">
              <a16:creationId xmlns:a16="http://schemas.microsoft.com/office/drawing/2014/main" id="{10695D16-585E-4408-BC46-70BBAFA0251F}"/>
            </a:ext>
          </a:extLst>
        </xdr:cNvPr>
        <xdr:cNvSpPr>
          <a:spLocks noChangeShapeType="1"/>
        </xdr:cNvSpPr>
      </xdr:nvSpPr>
      <xdr:spPr bwMode="auto">
        <a:xfrm flipV="1">
          <a:off x="421128" y="10989028"/>
          <a:ext cx="357188" cy="1212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298589</xdr:colOff>
      <xdr:row>62</xdr:row>
      <xdr:rowOff>103081</xdr:rowOff>
    </xdr:from>
    <xdr:to>
      <xdr:col>2</xdr:col>
      <xdr:colOff>553859</xdr:colOff>
      <xdr:row>64</xdr:row>
      <xdr:rowOff>4021</xdr:rowOff>
    </xdr:to>
    <xdr:grpSp>
      <xdr:nvGrpSpPr>
        <xdr:cNvPr id="698" name="Group 487">
          <a:extLst>
            <a:ext uri="{FF2B5EF4-FFF2-40B4-BE49-F238E27FC236}">
              <a16:creationId xmlns:a16="http://schemas.microsoft.com/office/drawing/2014/main" id="{2BF6AA9E-9D93-4024-8639-4F789F2286D8}"/>
            </a:ext>
          </a:extLst>
        </xdr:cNvPr>
        <xdr:cNvGrpSpPr>
          <a:grpSpLocks/>
        </xdr:cNvGrpSpPr>
      </xdr:nvGrpSpPr>
      <xdr:grpSpPr bwMode="auto">
        <a:xfrm>
          <a:off x="1130927" y="10642127"/>
          <a:ext cx="255270" cy="240909"/>
          <a:chOff x="1389" y="516"/>
          <a:chExt cx="43" cy="21"/>
        </a:xfrm>
      </xdr:grpSpPr>
      <xdr:sp macro="" textlink="">
        <xdr:nvSpPr>
          <xdr:cNvPr id="699" name="Freeform 488">
            <a:extLst>
              <a:ext uri="{FF2B5EF4-FFF2-40B4-BE49-F238E27FC236}">
                <a16:creationId xmlns:a16="http://schemas.microsoft.com/office/drawing/2014/main" id="{13042E5A-AFDA-D7D8-5B2E-0871ACCA5A9F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0" name="Freeform 489">
            <a:extLst>
              <a:ext uri="{FF2B5EF4-FFF2-40B4-BE49-F238E27FC236}">
                <a16:creationId xmlns:a16="http://schemas.microsoft.com/office/drawing/2014/main" id="{B337D9DD-E5DF-DCFC-DDD6-4A4A7EA70E8A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341178</xdr:colOff>
      <xdr:row>63</xdr:row>
      <xdr:rowOff>34214</xdr:rowOff>
    </xdr:from>
    <xdr:to>
      <xdr:col>2</xdr:col>
      <xdr:colOff>524756</xdr:colOff>
      <xdr:row>64</xdr:row>
      <xdr:rowOff>10586</xdr:rowOff>
    </xdr:to>
    <xdr:sp macro="" textlink="">
      <xdr:nvSpPr>
        <xdr:cNvPr id="701" name="六角形 700">
          <a:extLst>
            <a:ext uri="{FF2B5EF4-FFF2-40B4-BE49-F238E27FC236}">
              <a16:creationId xmlns:a16="http://schemas.microsoft.com/office/drawing/2014/main" id="{DED3E90C-EE11-4C0E-A305-06152DD767DB}"/>
            </a:ext>
          </a:extLst>
        </xdr:cNvPr>
        <xdr:cNvSpPr/>
      </xdr:nvSpPr>
      <xdr:spPr bwMode="auto">
        <a:xfrm>
          <a:off x="1187845" y="10968914"/>
          <a:ext cx="183578" cy="1499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</a:p>
      </xdr:txBody>
    </xdr:sp>
    <xdr:clientData/>
  </xdr:twoCellAnchor>
  <xdr:twoCellAnchor>
    <xdr:from>
      <xdr:col>2</xdr:col>
      <xdr:colOff>597781</xdr:colOff>
      <xdr:row>61</xdr:row>
      <xdr:rowOff>83713</xdr:rowOff>
    </xdr:from>
    <xdr:to>
      <xdr:col>3</xdr:col>
      <xdr:colOff>1513</xdr:colOff>
      <xdr:row>62</xdr:row>
      <xdr:rowOff>159856</xdr:rowOff>
    </xdr:to>
    <xdr:sp macro="" textlink="">
      <xdr:nvSpPr>
        <xdr:cNvPr id="702" name="Text Box 972">
          <a:extLst>
            <a:ext uri="{FF2B5EF4-FFF2-40B4-BE49-F238E27FC236}">
              <a16:creationId xmlns:a16="http://schemas.microsoft.com/office/drawing/2014/main" id="{18A6347A-C3E9-4223-8F09-F65631A406A6}"/>
            </a:ext>
          </a:extLst>
        </xdr:cNvPr>
        <xdr:cNvSpPr txBox="1">
          <a:spLocks noChangeArrowheads="1"/>
        </xdr:cNvSpPr>
      </xdr:nvSpPr>
      <xdr:spPr bwMode="auto">
        <a:xfrm>
          <a:off x="1442243" y="10574442"/>
          <a:ext cx="102673" cy="24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448637</xdr:colOff>
      <xdr:row>50</xdr:row>
      <xdr:rowOff>48507</xdr:rowOff>
    </xdr:from>
    <xdr:to>
      <xdr:col>10</xdr:col>
      <xdr:colOff>78658</xdr:colOff>
      <xdr:row>51</xdr:row>
      <xdr:rowOff>97013</xdr:rowOff>
    </xdr:to>
    <xdr:grpSp>
      <xdr:nvGrpSpPr>
        <xdr:cNvPr id="844" name="Group 6672">
          <a:extLst>
            <a:ext uri="{FF2B5EF4-FFF2-40B4-BE49-F238E27FC236}">
              <a16:creationId xmlns:a16="http://schemas.microsoft.com/office/drawing/2014/main" id="{7A63FD9E-FAAF-439D-BABA-8F70D9F7F565}"/>
            </a:ext>
          </a:extLst>
        </xdr:cNvPr>
        <xdr:cNvGrpSpPr>
          <a:grpSpLocks/>
        </xdr:cNvGrpSpPr>
      </xdr:nvGrpSpPr>
      <xdr:grpSpPr bwMode="auto">
        <a:xfrm>
          <a:off x="6081575" y="8547738"/>
          <a:ext cx="315821" cy="218490"/>
          <a:chOff x="536" y="109"/>
          <a:chExt cx="46" cy="44"/>
        </a:xfrm>
      </xdr:grpSpPr>
      <xdr:pic>
        <xdr:nvPicPr>
          <xdr:cNvPr id="845" name="Picture 6673" descr="route2">
            <a:extLst>
              <a:ext uri="{FF2B5EF4-FFF2-40B4-BE49-F238E27FC236}">
                <a16:creationId xmlns:a16="http://schemas.microsoft.com/office/drawing/2014/main" id="{A8B8A026-0CD9-A327-F4B9-38E65FA4A4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9" name="Text Box 6674">
            <a:extLst>
              <a:ext uri="{FF2B5EF4-FFF2-40B4-BE49-F238E27FC236}">
                <a16:creationId xmlns:a16="http://schemas.microsoft.com/office/drawing/2014/main" id="{2AAF3988-4BFA-4AE1-33D1-F8257A2CE8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312831</xdr:colOff>
      <xdr:row>64</xdr:row>
      <xdr:rowOff>16563</xdr:rowOff>
    </xdr:from>
    <xdr:to>
      <xdr:col>2</xdr:col>
      <xdr:colOff>566481</xdr:colOff>
      <xdr:row>64</xdr:row>
      <xdr:rowOff>164084</xdr:rowOff>
    </xdr:to>
    <xdr:grpSp>
      <xdr:nvGrpSpPr>
        <xdr:cNvPr id="1056" name="Group 6672">
          <a:extLst>
            <a:ext uri="{FF2B5EF4-FFF2-40B4-BE49-F238E27FC236}">
              <a16:creationId xmlns:a16="http://schemas.microsoft.com/office/drawing/2014/main" id="{099B478F-EB7C-4311-9FC4-97A5837DC9BA}"/>
            </a:ext>
          </a:extLst>
        </xdr:cNvPr>
        <xdr:cNvGrpSpPr>
          <a:grpSpLocks/>
        </xdr:cNvGrpSpPr>
      </xdr:nvGrpSpPr>
      <xdr:grpSpPr bwMode="auto">
        <a:xfrm>
          <a:off x="1145169" y="10895578"/>
          <a:ext cx="253650" cy="147521"/>
          <a:chOff x="536" y="109"/>
          <a:chExt cx="46" cy="44"/>
        </a:xfrm>
      </xdr:grpSpPr>
      <xdr:pic>
        <xdr:nvPicPr>
          <xdr:cNvPr id="1059" name="Picture 6673" descr="route2">
            <a:extLst>
              <a:ext uri="{FF2B5EF4-FFF2-40B4-BE49-F238E27FC236}">
                <a16:creationId xmlns:a16="http://schemas.microsoft.com/office/drawing/2014/main" id="{CBD7889D-BCCD-06B2-FE5F-B0DF19B9CF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0" name="Text Box 6674">
            <a:extLst>
              <a:ext uri="{FF2B5EF4-FFF2-40B4-BE49-F238E27FC236}">
                <a16:creationId xmlns:a16="http://schemas.microsoft.com/office/drawing/2014/main" id="{07E79933-AD9B-4617-A41E-83A4A71A48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8466</xdr:colOff>
      <xdr:row>59</xdr:row>
      <xdr:rowOff>111977</xdr:rowOff>
    </xdr:from>
    <xdr:to>
      <xdr:col>3</xdr:col>
      <xdr:colOff>178556</xdr:colOff>
      <xdr:row>60</xdr:row>
      <xdr:rowOff>75726</xdr:rowOff>
    </xdr:to>
    <xdr:sp macro="" textlink="">
      <xdr:nvSpPr>
        <xdr:cNvPr id="1068" name="六角形 1067">
          <a:extLst>
            <a:ext uri="{FF2B5EF4-FFF2-40B4-BE49-F238E27FC236}">
              <a16:creationId xmlns:a16="http://schemas.microsoft.com/office/drawing/2014/main" id="{5E28BAAF-97A4-4969-93B5-794F288CFEBC}"/>
            </a:ext>
          </a:extLst>
        </xdr:cNvPr>
        <xdr:cNvSpPr/>
      </xdr:nvSpPr>
      <xdr:spPr bwMode="auto">
        <a:xfrm>
          <a:off x="1553633" y="10352410"/>
          <a:ext cx="170090" cy="1373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202461</xdr:colOff>
      <xdr:row>59</xdr:row>
      <xdr:rowOff>112005</xdr:rowOff>
    </xdr:from>
    <xdr:to>
      <xdr:col>3</xdr:col>
      <xdr:colOff>372551</xdr:colOff>
      <xdr:row>60</xdr:row>
      <xdr:rowOff>75396</xdr:rowOff>
    </xdr:to>
    <xdr:sp macro="" textlink="">
      <xdr:nvSpPr>
        <xdr:cNvPr id="1072" name="六角形 1071">
          <a:extLst>
            <a:ext uri="{FF2B5EF4-FFF2-40B4-BE49-F238E27FC236}">
              <a16:creationId xmlns:a16="http://schemas.microsoft.com/office/drawing/2014/main" id="{C1469BCF-2921-4602-A392-C88C92D5F00A}"/>
            </a:ext>
          </a:extLst>
        </xdr:cNvPr>
        <xdr:cNvSpPr/>
      </xdr:nvSpPr>
      <xdr:spPr bwMode="auto">
        <a:xfrm>
          <a:off x="1747628" y="10352438"/>
          <a:ext cx="170090" cy="13695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16979</xdr:colOff>
      <xdr:row>59</xdr:row>
      <xdr:rowOff>0</xdr:rowOff>
    </xdr:from>
    <xdr:ext cx="351692" cy="107062"/>
    <xdr:sp macro="" textlink="">
      <xdr:nvSpPr>
        <xdr:cNvPr id="1073" name="Text Box 1194">
          <a:extLst>
            <a:ext uri="{FF2B5EF4-FFF2-40B4-BE49-F238E27FC236}">
              <a16:creationId xmlns:a16="http://schemas.microsoft.com/office/drawing/2014/main" id="{F16ED0D1-7764-4A8E-ACC3-F07E17160F9C}"/>
            </a:ext>
          </a:extLst>
        </xdr:cNvPr>
        <xdr:cNvSpPr txBox="1">
          <a:spLocks noChangeArrowheads="1"/>
        </xdr:cNvSpPr>
      </xdr:nvSpPr>
      <xdr:spPr bwMode="auto">
        <a:xfrm>
          <a:off x="1562146" y="10240433"/>
          <a:ext cx="351692" cy="1070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0.1+1.7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409575</xdr:colOff>
      <xdr:row>46</xdr:row>
      <xdr:rowOff>104775</xdr:rowOff>
    </xdr:from>
    <xdr:to>
      <xdr:col>11</xdr:col>
      <xdr:colOff>533400</xdr:colOff>
      <xdr:row>47</xdr:row>
      <xdr:rowOff>28575</xdr:rowOff>
    </xdr:to>
    <xdr:sp macro="" textlink="">
      <xdr:nvSpPr>
        <xdr:cNvPr id="1018" name="AutoShape 1275">
          <a:extLst>
            <a:ext uri="{FF2B5EF4-FFF2-40B4-BE49-F238E27FC236}">
              <a16:creationId xmlns:a16="http://schemas.microsoft.com/office/drawing/2014/main" id="{23CCBB1B-D243-4627-8467-908B433E6F76}"/>
            </a:ext>
          </a:extLst>
        </xdr:cNvPr>
        <xdr:cNvSpPr>
          <a:spLocks noChangeArrowheads="1"/>
        </xdr:cNvSpPr>
      </xdr:nvSpPr>
      <xdr:spPr bwMode="auto">
        <a:xfrm>
          <a:off x="7540625" y="79914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52</xdr:row>
      <xdr:rowOff>38100</xdr:rowOff>
    </xdr:from>
    <xdr:to>
      <xdr:col>16</xdr:col>
      <xdr:colOff>323850</xdr:colOff>
      <xdr:row>53</xdr:row>
      <xdr:rowOff>85725</xdr:rowOff>
    </xdr:to>
    <xdr:sp macro="" textlink="">
      <xdr:nvSpPr>
        <xdr:cNvPr id="76" name="Freeform 530">
          <a:extLst>
            <a:ext uri="{FF2B5EF4-FFF2-40B4-BE49-F238E27FC236}">
              <a16:creationId xmlns:a16="http://schemas.microsoft.com/office/drawing/2014/main" id="{984F0AC6-D6B4-43F7-AE24-B1B2BE4617BB}"/>
            </a:ext>
          </a:extLst>
        </xdr:cNvPr>
        <xdr:cNvSpPr>
          <a:spLocks/>
        </xdr:cNvSpPr>
      </xdr:nvSpPr>
      <xdr:spPr bwMode="auto">
        <a:xfrm>
          <a:off x="9469878" y="8809038"/>
          <a:ext cx="85725" cy="219604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498021</xdr:colOff>
      <xdr:row>62</xdr:row>
      <xdr:rowOff>73479</xdr:rowOff>
    </xdr:from>
    <xdr:to>
      <xdr:col>3</xdr:col>
      <xdr:colOff>55033</xdr:colOff>
      <xdr:row>65</xdr:row>
      <xdr:rowOff>48317</xdr:rowOff>
    </xdr:to>
    <xdr:pic>
      <xdr:nvPicPr>
        <xdr:cNvPr id="484" name="図 483">
          <a:extLst>
            <a:ext uri="{FF2B5EF4-FFF2-40B4-BE49-F238E27FC236}">
              <a16:creationId xmlns:a16="http://schemas.microsoft.com/office/drawing/2014/main" id="{BBA3CDAF-2C61-7DCF-CB00-2E054C582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5400000">
          <a:off x="1224675" y="10954625"/>
          <a:ext cx="495538" cy="255512"/>
        </a:xfrm>
        <a:prstGeom prst="rect">
          <a:avLst/>
        </a:prstGeom>
      </xdr:spPr>
    </xdr:pic>
    <xdr:clientData/>
  </xdr:twoCellAnchor>
  <xdr:twoCellAnchor>
    <xdr:from>
      <xdr:col>3</xdr:col>
      <xdr:colOff>186266</xdr:colOff>
      <xdr:row>60</xdr:row>
      <xdr:rowOff>12701</xdr:rowOff>
    </xdr:from>
    <xdr:to>
      <xdr:col>3</xdr:col>
      <xdr:colOff>509201</xdr:colOff>
      <xdr:row>61</xdr:row>
      <xdr:rowOff>55666</xdr:rowOff>
    </xdr:to>
    <xdr:sp macro="" textlink="">
      <xdr:nvSpPr>
        <xdr:cNvPr id="609" name="Text Box 972">
          <a:extLst>
            <a:ext uri="{FF2B5EF4-FFF2-40B4-BE49-F238E27FC236}">
              <a16:creationId xmlns:a16="http://schemas.microsoft.com/office/drawing/2014/main" id="{6970ECF0-DF5D-4273-B555-8254160C65AF}"/>
            </a:ext>
          </a:extLst>
        </xdr:cNvPr>
        <xdr:cNvSpPr txBox="1">
          <a:spLocks noChangeArrowheads="1"/>
        </xdr:cNvSpPr>
      </xdr:nvSpPr>
      <xdr:spPr bwMode="auto">
        <a:xfrm>
          <a:off x="1731433" y="10426701"/>
          <a:ext cx="322935" cy="21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480724</xdr:colOff>
      <xdr:row>54</xdr:row>
      <xdr:rowOff>64840</xdr:rowOff>
    </xdr:from>
    <xdr:to>
      <xdr:col>8</xdr:col>
      <xdr:colOff>681956</xdr:colOff>
      <xdr:row>54</xdr:row>
      <xdr:rowOff>169386</xdr:rowOff>
    </xdr:to>
    <xdr:sp macro="" textlink="">
      <xdr:nvSpPr>
        <xdr:cNvPr id="610" name="Line 196">
          <a:extLst>
            <a:ext uri="{FF2B5EF4-FFF2-40B4-BE49-F238E27FC236}">
              <a16:creationId xmlns:a16="http://schemas.microsoft.com/office/drawing/2014/main" id="{1C348EB7-5E6A-435E-9A66-CE5B8E5F2712}"/>
            </a:ext>
          </a:extLst>
        </xdr:cNvPr>
        <xdr:cNvSpPr>
          <a:spLocks noChangeShapeType="1"/>
        </xdr:cNvSpPr>
      </xdr:nvSpPr>
      <xdr:spPr bwMode="auto">
        <a:xfrm flipV="1">
          <a:off x="5509298" y="9361777"/>
          <a:ext cx="201232" cy="1045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478486</xdr:colOff>
      <xdr:row>52</xdr:row>
      <xdr:rowOff>167695</xdr:rowOff>
    </xdr:from>
    <xdr:to>
      <xdr:col>8</xdr:col>
      <xdr:colOff>655125</xdr:colOff>
      <xdr:row>53</xdr:row>
      <xdr:rowOff>127449</xdr:rowOff>
    </xdr:to>
    <xdr:sp macro="" textlink="">
      <xdr:nvSpPr>
        <xdr:cNvPr id="611" name="六角形 610">
          <a:extLst>
            <a:ext uri="{FF2B5EF4-FFF2-40B4-BE49-F238E27FC236}">
              <a16:creationId xmlns:a16="http://schemas.microsoft.com/office/drawing/2014/main" id="{9FE2C014-9258-4AA9-A9D2-BBCBADA25C2B}"/>
            </a:ext>
          </a:extLst>
        </xdr:cNvPr>
        <xdr:cNvSpPr/>
      </xdr:nvSpPr>
      <xdr:spPr bwMode="auto">
        <a:xfrm>
          <a:off x="5507060" y="9120301"/>
          <a:ext cx="176639" cy="1319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 baseline="0">
              <a:solidFill>
                <a:schemeClr val="bg1"/>
              </a:solidFill>
              <a:latin typeface="+mj-ea"/>
              <a:ea typeface="+mj-ea"/>
            </a:rPr>
            <a:t>21</a:t>
          </a:r>
          <a:endParaRPr kumimoji="1" lang="ja-JP" altLang="en-US" sz="10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482591</xdr:colOff>
      <xdr:row>52</xdr:row>
      <xdr:rowOff>91313</xdr:rowOff>
    </xdr:from>
    <xdr:to>
      <xdr:col>8</xdr:col>
      <xdr:colOff>23215</xdr:colOff>
      <xdr:row>54</xdr:row>
      <xdr:rowOff>68802</xdr:rowOff>
    </xdr:to>
    <xdr:pic>
      <xdr:nvPicPr>
        <xdr:cNvPr id="639" name="図 638">
          <a:extLst>
            <a:ext uri="{FF2B5EF4-FFF2-40B4-BE49-F238E27FC236}">
              <a16:creationId xmlns:a16="http://schemas.microsoft.com/office/drawing/2014/main" id="{9F4322CE-483D-5BB2-AC7F-C7FC9FFDD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3330497">
          <a:off x="4771764" y="9085714"/>
          <a:ext cx="321820" cy="238230"/>
        </a:xfrm>
        <a:prstGeom prst="rect">
          <a:avLst/>
        </a:prstGeom>
      </xdr:spPr>
    </xdr:pic>
    <xdr:clientData/>
  </xdr:twoCellAnchor>
  <xdr:twoCellAnchor editAs="oneCell">
    <xdr:from>
      <xdr:col>7</xdr:col>
      <xdr:colOff>76020</xdr:colOff>
      <xdr:row>54</xdr:row>
      <xdr:rowOff>8943</xdr:rowOff>
    </xdr:from>
    <xdr:to>
      <xdr:col>7</xdr:col>
      <xdr:colOff>594225</xdr:colOff>
      <xdr:row>54</xdr:row>
      <xdr:rowOff>167453</xdr:rowOff>
    </xdr:to>
    <xdr:pic>
      <xdr:nvPicPr>
        <xdr:cNvPr id="1055" name="図 1054">
          <a:extLst>
            <a:ext uri="{FF2B5EF4-FFF2-40B4-BE49-F238E27FC236}">
              <a16:creationId xmlns:a16="http://schemas.microsoft.com/office/drawing/2014/main" id="{EE70A385-A83F-07DB-0F75-012DDFA90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19802728">
          <a:off x="4406988" y="9305880"/>
          <a:ext cx="518205" cy="158510"/>
        </a:xfrm>
        <a:prstGeom prst="rect">
          <a:avLst/>
        </a:prstGeom>
      </xdr:spPr>
    </xdr:pic>
    <xdr:clientData/>
  </xdr:twoCellAnchor>
  <xdr:twoCellAnchor>
    <xdr:from>
      <xdr:col>8</xdr:col>
      <xdr:colOff>17888</xdr:colOff>
      <xdr:row>54</xdr:row>
      <xdr:rowOff>29068</xdr:rowOff>
    </xdr:from>
    <xdr:to>
      <xdr:col>8</xdr:col>
      <xdr:colOff>145335</xdr:colOff>
      <xdr:row>55</xdr:row>
      <xdr:rowOff>15652</xdr:rowOff>
    </xdr:to>
    <xdr:grpSp>
      <xdr:nvGrpSpPr>
        <xdr:cNvPr id="1078" name="Group 487">
          <a:extLst>
            <a:ext uri="{FF2B5EF4-FFF2-40B4-BE49-F238E27FC236}">
              <a16:creationId xmlns:a16="http://schemas.microsoft.com/office/drawing/2014/main" id="{65E7197E-7BBF-4206-8B12-6C47A428ABA9}"/>
            </a:ext>
          </a:extLst>
        </xdr:cNvPr>
        <xdr:cNvGrpSpPr>
          <a:grpSpLocks/>
        </xdr:cNvGrpSpPr>
      </xdr:nvGrpSpPr>
      <xdr:grpSpPr bwMode="auto">
        <a:xfrm>
          <a:off x="4965026" y="9208237"/>
          <a:ext cx="127447" cy="156569"/>
          <a:chOff x="1389" y="516"/>
          <a:chExt cx="43" cy="21"/>
        </a:xfrm>
      </xdr:grpSpPr>
      <xdr:sp macro="" textlink="">
        <xdr:nvSpPr>
          <xdr:cNvPr id="1080" name="Freeform 488">
            <a:extLst>
              <a:ext uri="{FF2B5EF4-FFF2-40B4-BE49-F238E27FC236}">
                <a16:creationId xmlns:a16="http://schemas.microsoft.com/office/drawing/2014/main" id="{97EE3EBF-0965-184D-0286-614C364A8F16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1" name="Freeform 489">
            <a:extLst>
              <a:ext uri="{FF2B5EF4-FFF2-40B4-BE49-F238E27FC236}">
                <a16:creationId xmlns:a16="http://schemas.microsoft.com/office/drawing/2014/main" id="{3FBE15DE-803E-9578-A256-ACD4DC992070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8</xdr:col>
      <xdr:colOff>113571</xdr:colOff>
      <xdr:row>53</xdr:row>
      <xdr:rowOff>80494</xdr:rowOff>
    </xdr:from>
    <xdr:to>
      <xdr:col>8</xdr:col>
      <xdr:colOff>482553</xdr:colOff>
      <xdr:row>54</xdr:row>
      <xdr:rowOff>145338</xdr:rowOff>
    </xdr:to>
    <xdr:pic>
      <xdr:nvPicPr>
        <xdr:cNvPr id="1090" name="図 1089">
          <a:extLst>
            <a:ext uri="{FF2B5EF4-FFF2-40B4-BE49-F238E27FC236}">
              <a16:creationId xmlns:a16="http://schemas.microsoft.com/office/drawing/2014/main" id="{E076E032-B7EC-4433-8577-E72F36FC0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5142145" y="9205265"/>
          <a:ext cx="368982" cy="237010"/>
        </a:xfrm>
        <a:prstGeom prst="rect">
          <a:avLst/>
        </a:prstGeom>
      </xdr:spPr>
    </xdr:pic>
    <xdr:clientData/>
  </xdr:twoCellAnchor>
  <xdr:twoCellAnchor editAs="oneCell">
    <xdr:from>
      <xdr:col>7</xdr:col>
      <xdr:colOff>196338</xdr:colOff>
      <xdr:row>50</xdr:row>
      <xdr:rowOff>160101</xdr:rowOff>
    </xdr:from>
    <xdr:to>
      <xdr:col>7</xdr:col>
      <xdr:colOff>410594</xdr:colOff>
      <xdr:row>54</xdr:row>
      <xdr:rowOff>87839</xdr:rowOff>
    </xdr:to>
    <xdr:pic>
      <xdr:nvPicPr>
        <xdr:cNvPr id="1087" name="図 1086">
          <a:extLst>
            <a:ext uri="{FF2B5EF4-FFF2-40B4-BE49-F238E27FC236}">
              <a16:creationId xmlns:a16="http://schemas.microsoft.com/office/drawing/2014/main" id="{C1565B0B-21A8-D79D-9F2C-EEFD1FC35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3495526">
          <a:off x="4326234" y="8969448"/>
          <a:ext cx="616400" cy="214256"/>
        </a:xfrm>
        <a:prstGeom prst="rect">
          <a:avLst/>
        </a:prstGeom>
      </xdr:spPr>
    </xdr:pic>
    <xdr:clientData/>
  </xdr:twoCellAnchor>
  <xdr:twoCellAnchor editAs="oneCell">
    <xdr:from>
      <xdr:col>8</xdr:col>
      <xdr:colOff>329524</xdr:colOff>
      <xdr:row>53</xdr:row>
      <xdr:rowOff>123786</xdr:rowOff>
    </xdr:from>
    <xdr:to>
      <xdr:col>9</xdr:col>
      <xdr:colOff>94680</xdr:colOff>
      <xdr:row>55</xdr:row>
      <xdr:rowOff>14451</xdr:rowOff>
    </xdr:to>
    <xdr:pic>
      <xdr:nvPicPr>
        <xdr:cNvPr id="1096" name="図 1095">
          <a:extLst>
            <a:ext uri="{FF2B5EF4-FFF2-40B4-BE49-F238E27FC236}">
              <a16:creationId xmlns:a16="http://schemas.microsoft.com/office/drawing/2014/main" id="{3C640960-ED1C-606E-AC3D-48A419E6D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19928582">
          <a:off x="5358098" y="9248557"/>
          <a:ext cx="462762" cy="234996"/>
        </a:xfrm>
        <a:prstGeom prst="rect">
          <a:avLst/>
        </a:prstGeom>
      </xdr:spPr>
    </xdr:pic>
    <xdr:clientData/>
  </xdr:twoCellAnchor>
  <xdr:twoCellAnchor editAs="oneCell">
    <xdr:from>
      <xdr:col>8</xdr:col>
      <xdr:colOff>198997</xdr:colOff>
      <xdr:row>54</xdr:row>
      <xdr:rowOff>123577</xdr:rowOff>
    </xdr:from>
    <xdr:to>
      <xdr:col>9</xdr:col>
      <xdr:colOff>82729</xdr:colOff>
      <xdr:row>56</xdr:row>
      <xdr:rowOff>18404</xdr:rowOff>
    </xdr:to>
    <xdr:pic>
      <xdr:nvPicPr>
        <xdr:cNvPr id="1099" name="図 1098">
          <a:extLst>
            <a:ext uri="{FF2B5EF4-FFF2-40B4-BE49-F238E27FC236}">
              <a16:creationId xmlns:a16="http://schemas.microsoft.com/office/drawing/2014/main" id="{D4E00C56-4A26-E4D1-556C-A7FAB42E0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1169249">
          <a:off x="5227571" y="9420514"/>
          <a:ext cx="581338" cy="239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Overflow="overflow" horzOverflow="overflow" wrap="none" lIns="18288" tIns="0" rIns="0" bIns="0" rtlCol="0" anchor="ctr" upright="1"/>
      <a:lstStyle>
        <a:defPPr algn="ctr">
          <a:defRPr kumimoji="1" sz="800" b="1">
            <a:solidFill>
              <a:schemeClr val="tx1"/>
            </a:solidFill>
            <a:latin typeface="+mj-ea"/>
            <a:ea typeface="+mj-ea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a:spPr>
      <a:bodyPr vertOverflow="clip" wrap="square" lIns="27432" tIns="18288" rIns="27432" bIns="18288" anchor="b" upright="1"/>
      <a:lstStyle>
        <a:defPPr algn="l" rtl="0">
          <a:lnSpc>
            <a:spcPts val="10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4F255-11C7-480F-AA80-1D7EA2A29372}">
  <dimension ref="B1:AF82"/>
  <sheetViews>
    <sheetView tabSelected="1" view="pageBreakPreview" topLeftCell="A46" zoomScale="130" zoomScaleNormal="140" zoomScaleSheetLayoutView="130" workbookViewId="0">
      <selection activeCell="H60" sqref="H60"/>
    </sheetView>
  </sheetViews>
  <sheetFormatPr defaultRowHeight="13.2" x14ac:dyDescent="0.2"/>
  <cols>
    <col min="1" max="1" width="2.109375" customWidth="1"/>
    <col min="2" max="21" width="10" customWidth="1"/>
  </cols>
  <sheetData>
    <row r="1" spans="2:30" ht="13.5" customHeight="1" thickBot="1" x14ac:dyDescent="0.25">
      <c r="B1" s="41" t="s">
        <v>80</v>
      </c>
      <c r="C1" s="2"/>
      <c r="D1" s="2"/>
      <c r="E1" s="124"/>
      <c r="F1" s="2"/>
      <c r="G1" s="2"/>
      <c r="H1" s="2"/>
      <c r="I1" s="2"/>
      <c r="J1" s="2"/>
      <c r="K1" s="2"/>
      <c r="L1" s="41" t="str">
        <f>B1</f>
        <v>'23近畿BRM916泉佐野200㎞高野山Ver1.00</v>
      </c>
      <c r="M1" s="2"/>
      <c r="N1" s="2"/>
      <c r="O1" s="2"/>
      <c r="P1" s="2"/>
      <c r="Q1" s="2"/>
      <c r="R1" s="2"/>
      <c r="S1" s="11"/>
      <c r="T1" s="2"/>
      <c r="U1" s="2"/>
      <c r="V1" s="4">
        <v>1</v>
      </c>
      <c r="W1" s="2"/>
      <c r="X1" s="2"/>
      <c r="Y1" s="327" t="s">
        <v>49</v>
      </c>
      <c r="Z1" s="328"/>
      <c r="AA1" s="328"/>
      <c r="AB1" s="329"/>
      <c r="AC1" s="2"/>
      <c r="AD1" s="2"/>
    </row>
    <row r="2" spans="2:30" ht="13.5" customHeight="1" x14ac:dyDescent="0.2">
      <c r="B2" s="29"/>
      <c r="C2" s="71" t="s">
        <v>0</v>
      </c>
      <c r="D2" s="330">
        <v>45185.291666666664</v>
      </c>
      <c r="E2" s="331"/>
      <c r="F2" s="72"/>
      <c r="G2" s="73" t="s">
        <v>6</v>
      </c>
      <c r="H2" s="75"/>
      <c r="I2" s="74" t="s">
        <v>7</v>
      </c>
      <c r="J2" s="15"/>
      <c r="K2" s="25" t="s">
        <v>8</v>
      </c>
      <c r="L2" s="211"/>
      <c r="M2" s="74"/>
      <c r="N2" s="15"/>
      <c r="O2" s="18"/>
      <c r="P2" s="75"/>
      <c r="Q2" s="102"/>
      <c r="R2" s="15"/>
      <c r="S2" s="16"/>
      <c r="T2" s="190"/>
      <c r="U2" s="278" t="s">
        <v>76</v>
      </c>
      <c r="V2" s="4">
        <v>2</v>
      </c>
      <c r="W2" s="48"/>
      <c r="X2" s="256"/>
      <c r="Y2" s="332" t="s">
        <v>50</v>
      </c>
      <c r="Z2" s="333"/>
      <c r="AA2" s="332" t="s">
        <v>51</v>
      </c>
      <c r="AB2" s="333"/>
      <c r="AC2" s="332" t="s">
        <v>17</v>
      </c>
      <c r="AD2" s="333"/>
    </row>
    <row r="3" spans="2:30" ht="13.5" customHeight="1" thickBot="1" x14ac:dyDescent="0.25">
      <c r="B3" s="239" t="s">
        <v>33</v>
      </c>
      <c r="C3" s="238" t="s">
        <v>34</v>
      </c>
      <c r="D3" s="77">
        <v>0</v>
      </c>
      <c r="E3" s="78">
        <v>0</v>
      </c>
      <c r="F3" s="31">
        <v>4.5999999999999996</v>
      </c>
      <c r="G3" s="19">
        <f>E3+F3</f>
        <v>4.5999999999999996</v>
      </c>
      <c r="H3" s="103">
        <v>3</v>
      </c>
      <c r="I3" s="78">
        <f>G3+H3</f>
        <v>7.6</v>
      </c>
      <c r="J3" s="125">
        <v>1.1000000000000001</v>
      </c>
      <c r="K3" s="43">
        <f>I3+J3</f>
        <v>8.6999999999999993</v>
      </c>
      <c r="L3" s="33">
        <v>2.1</v>
      </c>
      <c r="M3" s="80">
        <f>K59+L3</f>
        <v>133.39999999999998</v>
      </c>
      <c r="N3" s="34">
        <v>1.5</v>
      </c>
      <c r="O3" s="19">
        <f>M3+N3</f>
        <v>134.89999999999998</v>
      </c>
      <c r="P3" s="82">
        <v>4.3</v>
      </c>
      <c r="Q3" s="80">
        <f>O3+P3</f>
        <v>139.19999999999999</v>
      </c>
      <c r="R3" s="34">
        <v>0.8</v>
      </c>
      <c r="S3" s="19">
        <f>Q3+R3</f>
        <v>140</v>
      </c>
      <c r="T3" s="82">
        <v>1</v>
      </c>
      <c r="U3" s="43">
        <f>S3+T3</f>
        <v>141</v>
      </c>
      <c r="V3" s="4">
        <v>3</v>
      </c>
      <c r="W3" s="154" t="s">
        <v>52</v>
      </c>
      <c r="X3" s="155" t="s">
        <v>18</v>
      </c>
      <c r="Y3" s="336" t="s">
        <v>19</v>
      </c>
      <c r="Z3" s="337"/>
      <c r="AA3" s="336" t="s">
        <v>19</v>
      </c>
      <c r="AB3" s="337"/>
      <c r="AC3" s="156" t="s">
        <v>20</v>
      </c>
      <c r="AD3" s="157" t="s">
        <v>21</v>
      </c>
    </row>
    <row r="4" spans="2:30" ht="13.5" customHeight="1" thickTop="1" x14ac:dyDescent="0.2">
      <c r="B4" s="35"/>
      <c r="C4" s="127" t="s">
        <v>25</v>
      </c>
      <c r="D4" s="83"/>
      <c r="E4" s="289">
        <f>E3/15/24+$D$2</f>
        <v>45185.291666666664</v>
      </c>
      <c r="F4" s="14"/>
      <c r="G4" s="84">
        <f>G3/15/24+$D$2</f>
        <v>45185.304444444439</v>
      </c>
      <c r="H4" s="121" t="s">
        <v>65</v>
      </c>
      <c r="I4" s="105">
        <f>I3/15/24+$D$2</f>
        <v>45185.312777777777</v>
      </c>
      <c r="J4" s="2"/>
      <c r="K4" s="61">
        <f>K3/15/24+$D$2</f>
        <v>45185.315833333334</v>
      </c>
      <c r="L4" s="40"/>
      <c r="M4" s="105">
        <f>M3/15/24+$D$2</f>
        <v>45185.662222222221</v>
      </c>
      <c r="N4" s="2"/>
      <c r="O4" s="62">
        <f>O3/15/24+$D$2</f>
        <v>45185.666388888887</v>
      </c>
      <c r="P4" s="85"/>
      <c r="Q4" s="105">
        <f>Q3/15/24+$D$2</f>
        <v>45185.67833333333</v>
      </c>
      <c r="R4" s="2"/>
      <c r="S4" s="62">
        <f>S3/15/24+$D$2</f>
        <v>45185.680555555555</v>
      </c>
      <c r="T4" s="147"/>
      <c r="U4" s="210">
        <f>U3/15/24+$D$2</f>
        <v>45185.683333333334</v>
      </c>
      <c r="V4" s="4">
        <v>4</v>
      </c>
      <c r="W4" s="40" t="s">
        <v>53</v>
      </c>
      <c r="X4" s="49">
        <v>0</v>
      </c>
      <c r="Y4" s="334">
        <f>$D$2</f>
        <v>45185.291666666664</v>
      </c>
      <c r="Z4" s="334"/>
      <c r="AA4" s="335">
        <f>$D$2+0.5/24</f>
        <v>45185.3125</v>
      </c>
      <c r="AB4" s="335"/>
      <c r="AC4" s="50">
        <f>X6-X4</f>
        <v>141.79999999999998</v>
      </c>
      <c r="AD4" s="56">
        <f>AC4/(AA6-Y4)/24</f>
        <v>14.978873239516439</v>
      </c>
    </row>
    <row r="5" spans="2:30" ht="13.5" customHeight="1" x14ac:dyDescent="0.2">
      <c r="B5" s="23" t="s">
        <v>2</v>
      </c>
      <c r="C5" s="4"/>
      <c r="D5" s="89"/>
      <c r="E5" s="90"/>
      <c r="F5" s="14" t="s">
        <v>3</v>
      </c>
      <c r="G5" s="243">
        <v>4</v>
      </c>
      <c r="H5" s="85"/>
      <c r="I5" s="226">
        <v>24</v>
      </c>
      <c r="J5" s="2"/>
      <c r="K5" s="194">
        <v>30</v>
      </c>
      <c r="L5" s="264"/>
      <c r="M5" s="226">
        <v>295</v>
      </c>
      <c r="N5" s="255"/>
      <c r="O5" s="243">
        <v>258</v>
      </c>
      <c r="P5" s="246"/>
      <c r="Q5" s="226">
        <v>154</v>
      </c>
      <c r="R5" s="254"/>
      <c r="S5" s="243">
        <v>144</v>
      </c>
      <c r="T5" s="147"/>
      <c r="U5" s="228">
        <v>125</v>
      </c>
      <c r="V5" s="4">
        <v>5</v>
      </c>
      <c r="W5" s="40">
        <v>1</v>
      </c>
      <c r="X5" s="49">
        <f>C59</f>
        <v>115.8</v>
      </c>
      <c r="Y5" s="315">
        <f>(X5+0.4)/34/24+$D$2+0/24/120</f>
        <v>45185.434068627452</v>
      </c>
      <c r="Z5" s="316"/>
      <c r="AA5" s="315">
        <f>(X5+0.2)/15/24+$D$2+0/24/120</f>
        <v>45185.613888888889</v>
      </c>
      <c r="AB5" s="316"/>
      <c r="AC5" s="50">
        <f>X6-X5</f>
        <v>25.999999999999986</v>
      </c>
      <c r="AD5" s="56">
        <f>AC5/(AA6-AA5)/24</f>
        <v>15.00000000097385</v>
      </c>
    </row>
    <row r="6" spans="2:30" ht="13.5" customHeight="1" x14ac:dyDescent="0.2">
      <c r="B6" s="23"/>
      <c r="C6" s="4"/>
      <c r="D6" s="89" t="s">
        <v>1</v>
      </c>
      <c r="E6" s="90"/>
      <c r="F6" s="2"/>
      <c r="G6" s="4" t="s">
        <v>1</v>
      </c>
      <c r="H6" s="85"/>
      <c r="I6" s="91"/>
      <c r="J6" s="2"/>
      <c r="K6" s="272"/>
      <c r="L6" s="271"/>
      <c r="M6" s="148"/>
      <c r="N6" s="2"/>
      <c r="O6" s="2"/>
      <c r="P6" s="85"/>
      <c r="Q6" s="106"/>
      <c r="R6" s="2"/>
      <c r="S6" s="2"/>
      <c r="T6" s="147"/>
      <c r="U6" s="5"/>
      <c r="V6" s="4">
        <v>6</v>
      </c>
      <c r="W6" s="51">
        <v>2</v>
      </c>
      <c r="X6" s="52">
        <f>O11</f>
        <v>141.79999999999998</v>
      </c>
      <c r="Y6" s="315">
        <f>(X6+0.4)/34/24+$D$2+0/24/120</f>
        <v>45185.46593137255</v>
      </c>
      <c r="Z6" s="316"/>
      <c r="AA6" s="315">
        <f>(X6+0.2)/15/24+$D$2+0/24/120</f>
        <v>45185.686111111107</v>
      </c>
      <c r="AB6" s="316"/>
      <c r="AC6" s="50">
        <f>X7-X6</f>
        <v>60.800000000000011</v>
      </c>
      <c r="AD6" s="56">
        <f>AC6/(AA7-AA6)/24</f>
        <v>15.074380165100719</v>
      </c>
    </row>
    <row r="7" spans="2:30" ht="13.5" customHeight="1" x14ac:dyDescent="0.2">
      <c r="B7" s="23" t="s">
        <v>4</v>
      </c>
      <c r="C7" s="4"/>
      <c r="D7" s="89"/>
      <c r="E7" s="90"/>
      <c r="F7" s="4"/>
      <c r="G7" s="55"/>
      <c r="H7" s="128"/>
      <c r="I7" s="91"/>
      <c r="J7" s="2"/>
      <c r="K7" s="13"/>
      <c r="L7" s="271"/>
      <c r="M7" s="148"/>
      <c r="N7" s="2"/>
      <c r="O7" s="2"/>
      <c r="P7" s="85"/>
      <c r="Q7" s="106"/>
      <c r="R7" s="2"/>
      <c r="S7" s="2"/>
      <c r="T7" s="147" t="s">
        <v>1</v>
      </c>
      <c r="U7" s="5"/>
      <c r="V7" s="4">
        <v>7</v>
      </c>
      <c r="W7" s="159" t="s">
        <v>64</v>
      </c>
      <c r="X7" s="49">
        <f>Q51</f>
        <v>202.6</v>
      </c>
      <c r="Y7" s="339">
        <f>(5+53/60)/24+$D$2</f>
        <v>45185.536805555552</v>
      </c>
      <c r="Z7" s="340"/>
      <c r="AA7" s="339">
        <f>13.5/24+$D$2</f>
        <v>45185.854166666664</v>
      </c>
      <c r="AB7" s="340"/>
      <c r="AC7" s="50">
        <f>X8-X7</f>
        <v>4</v>
      </c>
      <c r="AD7" s="56">
        <f>AC7/(AA8-AA7)/24</f>
        <v>2.6666666666666665</v>
      </c>
    </row>
    <row r="8" spans="2:30" ht="13.5" customHeight="1" x14ac:dyDescent="0.2">
      <c r="B8" s="30"/>
      <c r="C8" s="338">
        <f>I19</f>
        <v>25</v>
      </c>
      <c r="D8" s="338"/>
      <c r="E8" s="129"/>
      <c r="F8" s="20"/>
      <c r="G8" s="4"/>
      <c r="H8" s="85"/>
      <c r="I8" s="91"/>
      <c r="J8" s="55"/>
      <c r="K8" s="13"/>
      <c r="L8" s="271"/>
      <c r="M8" s="106"/>
      <c r="N8" s="2"/>
      <c r="O8" s="2"/>
      <c r="P8" s="85"/>
      <c r="Q8" s="106"/>
      <c r="R8" s="2"/>
      <c r="S8" s="2"/>
      <c r="T8" s="147"/>
      <c r="U8" s="5"/>
      <c r="V8" s="4">
        <v>8</v>
      </c>
      <c r="W8" s="40" t="s">
        <v>68</v>
      </c>
      <c r="X8" s="49">
        <f>O59</f>
        <v>206.6</v>
      </c>
      <c r="Y8" s="317">
        <f>10/24+$D$2</f>
        <v>45185.708333333328</v>
      </c>
      <c r="Z8" s="318"/>
      <c r="AA8" s="319">
        <f>15/24+$D$2</f>
        <v>45185.916666666664</v>
      </c>
      <c r="AB8" s="319"/>
      <c r="AC8" s="229" t="s">
        <v>22</v>
      </c>
      <c r="AD8" s="229" t="s">
        <v>22</v>
      </c>
    </row>
    <row r="9" spans="2:30" ht="13.5" customHeight="1" thickBot="1" x14ac:dyDescent="0.25">
      <c r="B9" s="130" t="s">
        <v>5</v>
      </c>
      <c r="C9" s="323">
        <f>X5</f>
        <v>115.8</v>
      </c>
      <c r="D9" s="323"/>
      <c r="E9" s="131"/>
      <c r="F9" s="132"/>
      <c r="G9" s="8"/>
      <c r="H9" s="94"/>
      <c r="I9" s="95"/>
      <c r="J9" s="9"/>
      <c r="K9" s="10"/>
      <c r="L9" s="22"/>
      <c r="M9" s="95"/>
      <c r="N9" s="2"/>
      <c r="O9" s="2"/>
      <c r="P9" s="141"/>
      <c r="Q9" s="151"/>
      <c r="R9" s="2"/>
      <c r="S9" s="2"/>
      <c r="T9" s="94"/>
      <c r="U9" s="10"/>
      <c r="V9" s="4"/>
      <c r="W9" s="57"/>
      <c r="X9" s="58"/>
      <c r="Y9" s="320"/>
      <c r="Z9" s="320"/>
      <c r="AA9" s="321"/>
      <c r="AB9" s="322"/>
      <c r="AC9" s="59"/>
      <c r="AD9" s="60"/>
    </row>
    <row r="10" spans="2:30" ht="13.5" customHeight="1" x14ac:dyDescent="0.2">
      <c r="B10" s="96" t="s">
        <v>35</v>
      </c>
      <c r="C10" s="84"/>
      <c r="D10" s="97" t="s">
        <v>36</v>
      </c>
      <c r="E10" s="98"/>
      <c r="F10" s="15"/>
      <c r="G10" s="18"/>
      <c r="H10" s="75"/>
      <c r="I10" s="74" t="s">
        <v>9</v>
      </c>
      <c r="J10" s="15"/>
      <c r="K10" s="25" t="s">
        <v>10</v>
      </c>
      <c r="L10" s="197"/>
      <c r="M10" s="102" t="s">
        <v>24</v>
      </c>
      <c r="N10" s="341">
        <f>AC6</f>
        <v>60.800000000000011</v>
      </c>
      <c r="O10" s="341"/>
      <c r="P10" s="192"/>
      <c r="Q10" s="102" t="s">
        <v>13</v>
      </c>
      <c r="R10" s="257"/>
      <c r="S10" s="16"/>
      <c r="T10" s="116"/>
      <c r="U10" s="26" t="s">
        <v>73</v>
      </c>
      <c r="V10" s="4"/>
      <c r="W10" s="51"/>
      <c r="X10" s="52"/>
      <c r="Y10" s="324"/>
      <c r="Z10" s="324"/>
      <c r="AA10" s="324"/>
      <c r="AB10" s="324"/>
      <c r="AC10" s="93"/>
      <c r="AD10" s="150"/>
    </row>
    <row r="11" spans="2:30" ht="13.5" customHeight="1" x14ac:dyDescent="0.2">
      <c r="B11" s="33">
        <v>6.1</v>
      </c>
      <c r="C11" s="19">
        <f>K3+B11</f>
        <v>14.799999999999999</v>
      </c>
      <c r="D11" s="135">
        <v>1.8</v>
      </c>
      <c r="E11" s="115">
        <f>C11+D11</f>
        <v>16.599999999999998</v>
      </c>
      <c r="F11" s="31">
        <v>1.3</v>
      </c>
      <c r="G11" s="19">
        <f>E11+F11</f>
        <v>17.899999999999999</v>
      </c>
      <c r="H11" s="135">
        <v>1.1000000000000001</v>
      </c>
      <c r="I11" s="115">
        <f>G11+H11</f>
        <v>19</v>
      </c>
      <c r="J11" s="34">
        <v>1.2</v>
      </c>
      <c r="K11" s="24">
        <f>I11+J11</f>
        <v>20.2</v>
      </c>
      <c r="L11" s="33">
        <v>0.7</v>
      </c>
      <c r="M11" s="80">
        <f>U3+L11</f>
        <v>141.69999999999999</v>
      </c>
      <c r="N11" s="44">
        <v>0.1</v>
      </c>
      <c r="O11" s="19">
        <f>M11+N11</f>
        <v>141.79999999999998</v>
      </c>
      <c r="P11" s="82">
        <v>0.9</v>
      </c>
      <c r="Q11" s="80">
        <f>O11+P11</f>
        <v>142.69999999999999</v>
      </c>
      <c r="R11" s="34">
        <v>1.7</v>
      </c>
      <c r="S11" s="19">
        <f>Q11+R11</f>
        <v>144.39999999999998</v>
      </c>
      <c r="T11" s="220">
        <v>6.8</v>
      </c>
      <c r="U11" s="136">
        <f>S11+T11</f>
        <v>151.19999999999999</v>
      </c>
      <c r="V11" s="4"/>
      <c r="W11" s="40"/>
      <c r="X11" s="49"/>
      <c r="Y11" s="342"/>
      <c r="Z11" s="342"/>
      <c r="AA11" s="342"/>
      <c r="AB11" s="342"/>
      <c r="AC11" s="50"/>
      <c r="AD11" s="158"/>
    </row>
    <row r="12" spans="2:30" ht="13.5" customHeight="1" x14ac:dyDescent="0.2">
      <c r="B12" s="230"/>
      <c r="C12" s="62">
        <f>C11/15/24+$D$2</f>
        <v>45185.332777777774</v>
      </c>
      <c r="D12" s="101"/>
      <c r="E12" s="148"/>
      <c r="F12" s="55"/>
      <c r="G12" s="84">
        <f>G11/15/24+$D$2</f>
        <v>45185.34138888889</v>
      </c>
      <c r="H12" s="147"/>
      <c r="I12" s="213">
        <f>I11/15/24+$D$2</f>
        <v>45185.344444444439</v>
      </c>
      <c r="J12" s="55"/>
      <c r="K12" s="87">
        <f>K11/15/24+$D$2</f>
        <v>45185.347777777773</v>
      </c>
      <c r="L12" s="271"/>
      <c r="M12" s="105">
        <f>M11/15/24+$D$2</f>
        <v>45185.685277777775</v>
      </c>
      <c r="N12" s="325">
        <f>AD6</f>
        <v>15.074380165100719</v>
      </c>
      <c r="O12" s="325"/>
      <c r="P12" s="147"/>
      <c r="Q12" s="105">
        <f>Q11/15/24+$D$2</f>
        <v>45185.688055555554</v>
      </c>
      <c r="R12" s="55"/>
      <c r="S12" s="62">
        <f>S11/15/24+$D$2</f>
        <v>45185.692777777775</v>
      </c>
      <c r="T12" s="101"/>
      <c r="U12" s="61">
        <f>U11/15/24+$D$2</f>
        <v>45185.711666666662</v>
      </c>
      <c r="V12" s="4"/>
      <c r="W12" s="51"/>
      <c r="X12" s="52"/>
      <c r="Y12" s="324"/>
      <c r="Z12" s="324"/>
      <c r="AA12" s="324"/>
      <c r="AB12" s="324"/>
      <c r="AC12" s="93"/>
      <c r="AD12" s="150"/>
    </row>
    <row r="13" spans="2:30" ht="13.5" customHeight="1" x14ac:dyDescent="0.2">
      <c r="B13" s="23"/>
      <c r="C13" s="55" t="s">
        <v>1</v>
      </c>
      <c r="D13" s="147"/>
      <c r="E13" s="105">
        <f>E11/15/24+$D$2</f>
        <v>45185.337777777779</v>
      </c>
      <c r="F13" s="55"/>
      <c r="H13" s="147"/>
      <c r="I13" s="195">
        <v>13</v>
      </c>
      <c r="J13" s="55"/>
      <c r="K13" s="5"/>
      <c r="L13" s="265"/>
      <c r="M13" s="226">
        <v>102</v>
      </c>
      <c r="N13" s="292">
        <f>$Y$6</f>
        <v>45185.46593137255</v>
      </c>
      <c r="O13" s="293">
        <f>$AA$6</f>
        <v>45185.686111111107</v>
      </c>
      <c r="P13" s="184"/>
      <c r="Q13" s="226">
        <v>107</v>
      </c>
      <c r="R13" s="254"/>
      <c r="S13" s="243">
        <v>107</v>
      </c>
      <c r="T13" s="147"/>
      <c r="U13" s="5"/>
      <c r="V13" s="4"/>
      <c r="W13" s="159"/>
      <c r="X13" s="160"/>
      <c r="Y13" s="326"/>
      <c r="Z13" s="326"/>
      <c r="AA13" s="326"/>
      <c r="AB13" s="326"/>
      <c r="AC13" s="161"/>
      <c r="AD13" s="162"/>
    </row>
    <row r="14" spans="2:30" ht="13.5" customHeight="1" x14ac:dyDescent="0.2">
      <c r="B14" s="271"/>
      <c r="C14" s="4" t="s">
        <v>1</v>
      </c>
      <c r="D14" s="147"/>
      <c r="E14" s="195">
        <v>63</v>
      </c>
      <c r="F14" s="55"/>
      <c r="G14" s="243">
        <v>23</v>
      </c>
      <c r="H14" s="147"/>
      <c r="I14" s="148"/>
      <c r="J14" s="55"/>
      <c r="K14" s="5"/>
      <c r="L14" s="271"/>
      <c r="M14" s="148"/>
      <c r="N14" s="237">
        <f>O35-O11</f>
        <v>44.300000000000011</v>
      </c>
      <c r="O14" s="260">
        <f>O11/15/24+$D$2</f>
        <v>45185.685555555552</v>
      </c>
      <c r="P14" s="147"/>
      <c r="Q14" s="148"/>
      <c r="R14" s="55"/>
      <c r="S14" s="55"/>
      <c r="T14" s="147"/>
      <c r="U14" s="5"/>
      <c r="V14" s="63"/>
      <c r="W14" s="76"/>
      <c r="X14" s="163"/>
      <c r="Y14" s="164"/>
      <c r="Z14" s="164" t="s">
        <v>54</v>
      </c>
      <c r="AA14" s="164"/>
      <c r="AB14" s="164"/>
      <c r="AC14" s="165"/>
      <c r="AD14" s="166"/>
    </row>
    <row r="15" spans="2:30" ht="13.5" customHeight="1" x14ac:dyDescent="0.2">
      <c r="B15" s="23"/>
      <c r="C15" s="4" t="s">
        <v>1</v>
      </c>
      <c r="D15" s="147" t="s">
        <v>1</v>
      </c>
      <c r="E15" s="148"/>
      <c r="F15" s="55" t="s">
        <v>1</v>
      </c>
      <c r="G15" s="55"/>
      <c r="H15" s="147" t="s">
        <v>1</v>
      </c>
      <c r="I15" s="148"/>
      <c r="J15" s="55"/>
      <c r="K15" s="69"/>
      <c r="L15" s="271"/>
      <c r="M15" s="148"/>
      <c r="N15" s="45"/>
      <c r="O15" s="47"/>
      <c r="P15" s="85"/>
      <c r="Q15" s="148"/>
      <c r="R15" s="55"/>
      <c r="S15" s="55"/>
      <c r="T15" s="147"/>
      <c r="U15" s="5"/>
      <c r="V15" s="37"/>
      <c r="W15" s="2"/>
      <c r="X15" s="2" t="s">
        <v>55</v>
      </c>
      <c r="Y15" s="319">
        <f>(5+53/60)/24+$D$2</f>
        <v>45185.536805555552</v>
      </c>
      <c r="Z15" s="319"/>
      <c r="AA15" s="319">
        <f>13.5/24+$D$2</f>
        <v>45185.854166666664</v>
      </c>
      <c r="AB15" s="319"/>
      <c r="AC15" s="2"/>
      <c r="AD15" s="2"/>
    </row>
    <row r="16" spans="2:30" ht="13.5" customHeight="1" x14ac:dyDescent="0.2">
      <c r="B16" s="23"/>
      <c r="C16" s="4" t="s">
        <v>1</v>
      </c>
      <c r="D16" s="147"/>
      <c r="E16" s="148"/>
      <c r="F16" s="55"/>
      <c r="G16" s="2"/>
      <c r="H16" s="147"/>
      <c r="I16" s="106"/>
      <c r="J16" s="55"/>
      <c r="K16" s="5"/>
      <c r="L16" s="271"/>
      <c r="M16" s="148"/>
      <c r="N16" s="45"/>
      <c r="O16" s="45"/>
      <c r="P16" s="147"/>
      <c r="Q16" s="148"/>
      <c r="R16" s="55"/>
      <c r="S16" s="55"/>
      <c r="T16" s="147"/>
      <c r="U16" s="5"/>
      <c r="V16" s="55"/>
      <c r="W16" s="2"/>
      <c r="X16" s="2" t="s">
        <v>56</v>
      </c>
      <c r="Y16" s="317">
        <f>9/24+$D$2</f>
        <v>45185.666666666664</v>
      </c>
      <c r="Z16" s="318"/>
      <c r="AA16" s="319">
        <f>20/24+$D$2</f>
        <v>45186.125</v>
      </c>
      <c r="AB16" s="319"/>
      <c r="AC16" s="2"/>
      <c r="AD16" s="2"/>
    </row>
    <row r="17" spans="2:30" ht="13.5" customHeight="1" thickBot="1" x14ac:dyDescent="0.25">
      <c r="B17" s="22"/>
      <c r="C17" s="8"/>
      <c r="D17" s="94"/>
      <c r="E17" s="95"/>
      <c r="F17" s="9"/>
      <c r="G17" s="8"/>
      <c r="H17" s="94"/>
      <c r="I17" s="95"/>
      <c r="J17" s="9"/>
      <c r="K17" s="10"/>
      <c r="L17" s="108"/>
      <c r="M17" s="95"/>
      <c r="N17" s="109"/>
      <c r="O17" s="46"/>
      <c r="P17" s="94"/>
      <c r="Q17" s="95"/>
      <c r="R17" s="9"/>
      <c r="S17" s="8"/>
      <c r="T17" s="199"/>
      <c r="U17" s="198"/>
      <c r="V17" s="38"/>
      <c r="W17" s="2"/>
      <c r="X17" s="2" t="s">
        <v>57</v>
      </c>
      <c r="Y17" s="319">
        <f>(12+8/60)/24+$D$2</f>
        <v>45185.797222222223</v>
      </c>
      <c r="Z17" s="319"/>
      <c r="AA17" s="319">
        <f>27/24+$D$2</f>
        <v>45186.416666666664</v>
      </c>
      <c r="AB17" s="319"/>
      <c r="AC17" s="2"/>
      <c r="AD17" s="2"/>
    </row>
    <row r="18" spans="2:30" ht="13.5" customHeight="1" x14ac:dyDescent="0.2">
      <c r="B18" s="241"/>
      <c r="C18" s="244" t="s">
        <v>37</v>
      </c>
      <c r="D18" s="97"/>
      <c r="E18" s="74"/>
      <c r="F18" s="75"/>
      <c r="G18" s="18"/>
      <c r="H18" s="343">
        <f>C51-I19</f>
        <v>51.8</v>
      </c>
      <c r="I18" s="344"/>
      <c r="J18" s="15" t="s">
        <v>74</v>
      </c>
      <c r="K18" s="200"/>
      <c r="L18" s="21"/>
      <c r="M18" s="102" t="s">
        <v>40</v>
      </c>
      <c r="N18" s="257"/>
      <c r="O18" s="16" t="s">
        <v>12</v>
      </c>
      <c r="P18" s="345" t="s">
        <v>41</v>
      </c>
      <c r="Q18" s="346"/>
      <c r="R18" s="190"/>
      <c r="S18" s="16" t="s">
        <v>70</v>
      </c>
      <c r="T18" s="190"/>
      <c r="U18" s="26" t="s">
        <v>69</v>
      </c>
      <c r="V18" s="2"/>
      <c r="W18" s="2"/>
      <c r="X18" s="2" t="s">
        <v>58</v>
      </c>
      <c r="Y18" s="319">
        <f>(18+48/60)/24+$D$2</f>
        <v>45186.074999999997</v>
      </c>
      <c r="Z18" s="319"/>
      <c r="AA18" s="319">
        <f>40/24+$D$2</f>
        <v>45186.958333333328</v>
      </c>
      <c r="AB18" s="319"/>
      <c r="AC18" s="2"/>
      <c r="AD18" s="2"/>
    </row>
    <row r="19" spans="2:30" ht="13.5" customHeight="1" x14ac:dyDescent="0.2">
      <c r="B19" s="33">
        <v>1.1000000000000001</v>
      </c>
      <c r="C19" s="19">
        <f>K11+B19</f>
        <v>21.3</v>
      </c>
      <c r="D19" s="79">
        <v>0.2</v>
      </c>
      <c r="E19" s="80">
        <f>C19+D19</f>
        <v>21.5</v>
      </c>
      <c r="F19" s="82">
        <v>2.8</v>
      </c>
      <c r="G19" s="19">
        <f>E19+F19</f>
        <v>24.3</v>
      </c>
      <c r="H19" s="291">
        <v>0.7</v>
      </c>
      <c r="I19" s="80">
        <f>G19+H19</f>
        <v>25</v>
      </c>
      <c r="J19" s="34">
        <v>2</v>
      </c>
      <c r="K19" s="249">
        <f>I19+J19</f>
        <v>27</v>
      </c>
      <c r="L19" s="33">
        <v>3.9</v>
      </c>
      <c r="M19" s="78">
        <f>U11+L19</f>
        <v>155.1</v>
      </c>
      <c r="N19" s="34">
        <v>1.7</v>
      </c>
      <c r="O19" s="19">
        <f>M19+N19</f>
        <v>156.79999999999998</v>
      </c>
      <c r="P19" s="196">
        <v>0.8</v>
      </c>
      <c r="Q19" s="78">
        <f>O19+P19</f>
        <v>157.6</v>
      </c>
      <c r="R19" s="117">
        <v>11.9</v>
      </c>
      <c r="S19" s="19">
        <f>Q19+R19</f>
        <v>169.5</v>
      </c>
      <c r="T19" s="103">
        <v>3.7</v>
      </c>
      <c r="U19" s="43">
        <f>S19+T19</f>
        <v>173.2</v>
      </c>
      <c r="V19" s="3"/>
      <c r="W19" s="2"/>
      <c r="X19" s="2"/>
      <c r="Y19" s="2"/>
      <c r="Z19" s="2" t="s">
        <v>59</v>
      </c>
      <c r="AA19" s="2"/>
      <c r="AB19" s="2"/>
      <c r="AC19" s="2"/>
      <c r="AD19" s="2"/>
    </row>
    <row r="20" spans="2:30" ht="13.5" customHeight="1" x14ac:dyDescent="0.2">
      <c r="B20" s="23"/>
      <c r="C20" s="84">
        <f>C19/15/24+$D$2</f>
        <v>45185.35083333333</v>
      </c>
      <c r="D20" s="147"/>
      <c r="E20" s="122">
        <f>E19/15/24+$D$2</f>
        <v>45185.351388888885</v>
      </c>
      <c r="F20" s="147"/>
      <c r="G20" s="62">
        <f>G19/15/24+$D$2</f>
        <v>45185.359166666662</v>
      </c>
      <c r="H20" s="143"/>
      <c r="I20" s="86">
        <f>I19/15/24+$D$2</f>
        <v>45185.361111111109</v>
      </c>
      <c r="J20" s="55"/>
      <c r="K20" s="87">
        <f>K19/15/24+$D$2</f>
        <v>45185.366666666661</v>
      </c>
      <c r="L20" s="271"/>
      <c r="M20" s="105">
        <f>M19/15/24+$D$2</f>
        <v>45185.722499999996</v>
      </c>
      <c r="N20" s="6"/>
      <c r="O20" s="84">
        <f>O19/15/24+$D$2</f>
        <v>45185.727222222216</v>
      </c>
      <c r="P20" s="147"/>
      <c r="Q20" s="105">
        <f>Q19/15/24+$D$2</f>
        <v>45185.729444444441</v>
      </c>
      <c r="R20" s="147"/>
      <c r="S20" s="84">
        <f>S19/15/24+$D$2</f>
        <v>45185.762499999997</v>
      </c>
      <c r="T20" s="147"/>
      <c r="U20" s="61">
        <f>U19/15/24+$D$2</f>
        <v>45185.772777777776</v>
      </c>
      <c r="V20" s="55"/>
      <c r="W20" s="2"/>
      <c r="X20" s="137">
        <f>X6</f>
        <v>141.79999999999998</v>
      </c>
      <c r="Y20" s="320">
        <f>(X20+0.5)/34/24+$D$2+0.5/24/60</f>
        <v>45185.466401143793</v>
      </c>
      <c r="Z20" s="320"/>
      <c r="AA20" s="320">
        <f>(X20+0.5)/15/24+$D$2+0.5/24/60</f>
        <v>45185.687291666669</v>
      </c>
      <c r="AB20" s="320"/>
      <c r="AC20" s="2"/>
      <c r="AD20" s="2"/>
    </row>
    <row r="21" spans="2:30" ht="13.5" customHeight="1" x14ac:dyDescent="0.2">
      <c r="B21" s="216"/>
      <c r="C21" s="243">
        <v>18</v>
      </c>
      <c r="D21" s="202"/>
      <c r="E21" s="226">
        <v>16</v>
      </c>
      <c r="F21" s="85"/>
      <c r="G21" s="243">
        <v>12</v>
      </c>
      <c r="H21" s="247"/>
      <c r="I21" s="226">
        <v>14</v>
      </c>
      <c r="J21" s="55"/>
      <c r="K21" s="228">
        <v>32</v>
      </c>
      <c r="L21" s="271"/>
      <c r="M21" s="226">
        <v>76</v>
      </c>
      <c r="N21" s="242"/>
      <c r="O21" s="243">
        <v>83</v>
      </c>
      <c r="P21" s="227"/>
      <c r="Q21" s="226">
        <v>72</v>
      </c>
      <c r="R21" s="147"/>
      <c r="S21" s="243">
        <v>46</v>
      </c>
      <c r="T21" s="250"/>
      <c r="U21" s="228">
        <v>42</v>
      </c>
      <c r="V21" s="149"/>
      <c r="W21" s="2"/>
      <c r="X21" s="137">
        <f>X7</f>
        <v>202.6</v>
      </c>
      <c r="Y21" s="320">
        <f t="shared" ref="Y21:Y23" si="0">(X21+0.5)/34/24+$D$2+0.5/24/60</f>
        <v>45185.540910947711</v>
      </c>
      <c r="Z21" s="320"/>
      <c r="AA21" s="320">
        <f t="shared" ref="AA21:AA23" si="1">(X21+0.5)/15/24+$D$2+0.5/24/60</f>
        <v>45185.856180555551</v>
      </c>
      <c r="AB21" s="320"/>
      <c r="AC21" s="2"/>
      <c r="AD21" s="2"/>
    </row>
    <row r="22" spans="2:30" ht="13.5" customHeight="1" x14ac:dyDescent="0.2">
      <c r="B22" s="23"/>
      <c r="C22" s="273"/>
      <c r="D22" s="147"/>
      <c r="E22" s="148"/>
      <c r="F22" s="147"/>
      <c r="G22" s="4"/>
      <c r="H22" s="143"/>
      <c r="I22" s="205"/>
      <c r="J22" s="55"/>
      <c r="K22" s="5"/>
      <c r="L22" s="271"/>
      <c r="M22" s="148"/>
      <c r="N22" s="6"/>
      <c r="O22" s="6"/>
      <c r="P22" s="147"/>
      <c r="Q22" s="92"/>
      <c r="R22" s="101"/>
      <c r="S22" s="189"/>
      <c r="T22" s="107"/>
      <c r="U22" s="1"/>
      <c r="V22" s="27"/>
      <c r="W22" s="2"/>
      <c r="X22" s="137">
        <f>X9</f>
        <v>0</v>
      </c>
      <c r="Y22" s="320">
        <f t="shared" si="0"/>
        <v>45185.292626633985</v>
      </c>
      <c r="Z22" s="320"/>
      <c r="AA22" s="320">
        <f t="shared" si="1"/>
        <v>45185.293402777774</v>
      </c>
      <c r="AB22" s="320"/>
      <c r="AC22" s="2"/>
      <c r="AD22" s="2"/>
    </row>
    <row r="23" spans="2:30" ht="13.5" customHeight="1" x14ac:dyDescent="0.2">
      <c r="B23" s="23"/>
      <c r="C23" s="14"/>
      <c r="D23" s="147" t="s">
        <v>1</v>
      </c>
      <c r="E23" s="148"/>
      <c r="F23" s="147" t="s">
        <v>1</v>
      </c>
      <c r="G23" s="55"/>
      <c r="H23" s="206"/>
      <c r="I23" s="205"/>
      <c r="J23" s="55"/>
      <c r="K23" s="5"/>
      <c r="L23" s="271"/>
      <c r="M23" s="148"/>
      <c r="N23" s="6"/>
      <c r="O23" s="6"/>
      <c r="P23" s="147"/>
      <c r="Q23" s="92"/>
      <c r="R23" s="101"/>
      <c r="S23" s="189"/>
      <c r="T23" s="107"/>
      <c r="U23" s="1"/>
      <c r="V23" s="63"/>
      <c r="W23" s="2"/>
      <c r="X23" s="137">
        <f>X13</f>
        <v>0</v>
      </c>
      <c r="Y23" s="320">
        <f t="shared" si="0"/>
        <v>45185.292626633985</v>
      </c>
      <c r="Z23" s="320"/>
      <c r="AA23" s="320">
        <f t="shared" si="1"/>
        <v>45185.293402777774</v>
      </c>
      <c r="AB23" s="320"/>
      <c r="AC23" s="2"/>
      <c r="AD23" s="2"/>
    </row>
    <row r="24" spans="2:30" ht="13.5" customHeight="1" x14ac:dyDescent="0.2">
      <c r="B24" s="23"/>
      <c r="C24" s="4"/>
      <c r="D24" s="147"/>
      <c r="E24" s="148"/>
      <c r="F24" s="147"/>
      <c r="G24" s="55"/>
      <c r="H24" s="143"/>
      <c r="I24" s="144"/>
      <c r="J24" s="55"/>
      <c r="K24" s="5"/>
      <c r="L24" s="271"/>
      <c r="M24" s="106"/>
      <c r="N24" s="6"/>
      <c r="O24" s="6"/>
      <c r="P24" s="147"/>
      <c r="Q24" s="148"/>
      <c r="R24" s="147"/>
      <c r="S24" s="55"/>
      <c r="T24" s="107"/>
      <c r="U24" s="1"/>
      <c r="V24" s="37"/>
      <c r="W24" s="2"/>
      <c r="X24" s="2"/>
      <c r="Y24" s="2"/>
      <c r="Z24" s="2" t="s">
        <v>60</v>
      </c>
      <c r="AA24" s="2"/>
      <c r="AB24" s="2"/>
      <c r="AC24" s="2"/>
      <c r="AD24" s="2"/>
    </row>
    <row r="25" spans="2:30" ht="13.5" customHeight="1" thickBot="1" x14ac:dyDescent="0.25">
      <c r="B25" s="22"/>
      <c r="C25" s="8"/>
      <c r="D25" s="94"/>
      <c r="E25" s="95"/>
      <c r="F25" s="94"/>
      <c r="G25" s="8"/>
      <c r="H25" s="248"/>
      <c r="I25" s="145"/>
      <c r="J25" s="9"/>
      <c r="K25" s="10"/>
      <c r="L25" s="139"/>
      <c r="M25" s="148"/>
      <c r="N25" s="11"/>
      <c r="O25" s="8"/>
      <c r="P25" s="94"/>
      <c r="Q25" s="95"/>
      <c r="R25" s="113"/>
      <c r="S25" s="8"/>
      <c r="T25" s="94"/>
      <c r="U25" s="10"/>
      <c r="V25" s="55"/>
      <c r="W25" s="2"/>
      <c r="X25" s="137">
        <f>X6</f>
        <v>141.79999999999998</v>
      </c>
      <c r="Y25" s="320">
        <f>(X25+0)/34/24+$D$2+0/24/60</f>
        <v>45185.465441176471</v>
      </c>
      <c r="Z25" s="320"/>
      <c r="AA25" s="320">
        <f>(X25+0)/15/24+$D$2+0/24/60</f>
        <v>45185.685555555552</v>
      </c>
      <c r="AB25" s="320"/>
      <c r="AC25" s="2"/>
      <c r="AD25" s="2"/>
    </row>
    <row r="26" spans="2:30" ht="13.5" customHeight="1" x14ac:dyDescent="0.2">
      <c r="B26" s="21"/>
      <c r="C26" s="16" t="s">
        <v>14</v>
      </c>
      <c r="D26" s="190" t="s">
        <v>38</v>
      </c>
      <c r="E26" s="102"/>
      <c r="F26" s="110"/>
      <c r="G26" s="208" t="s">
        <v>11</v>
      </c>
      <c r="H26" s="190"/>
      <c r="I26" s="102" t="s">
        <v>26</v>
      </c>
      <c r="J26" s="257" t="s">
        <v>61</v>
      </c>
      <c r="K26" s="26"/>
      <c r="L26" s="21" t="s">
        <v>42</v>
      </c>
      <c r="M26" s="100"/>
      <c r="N26" s="257"/>
      <c r="O26" s="16" t="s">
        <v>39</v>
      </c>
      <c r="P26" s="190"/>
      <c r="Q26" s="102" t="s">
        <v>11</v>
      </c>
      <c r="R26" s="190"/>
      <c r="S26" s="16" t="s">
        <v>43</v>
      </c>
      <c r="T26" s="190"/>
      <c r="U26" s="26" t="s">
        <v>15</v>
      </c>
      <c r="V26" s="38"/>
      <c r="W26" s="2"/>
      <c r="X26" s="137">
        <f>X7</f>
        <v>202.6</v>
      </c>
      <c r="Y26" s="320">
        <f t="shared" ref="Y26:Y28" si="2">(X26+0)/34/24+$D$2+0/24/60</f>
        <v>45185.53995098039</v>
      </c>
      <c r="Z26" s="320"/>
      <c r="AA26" s="320">
        <f t="shared" ref="AA26:AA28" si="3">(X26+0)/15/24+$D$2+0/24/60</f>
        <v>45185.854444444441</v>
      </c>
      <c r="AB26" s="320"/>
      <c r="AC26" s="2"/>
      <c r="AD26" s="2"/>
    </row>
    <row r="27" spans="2:30" ht="13.5" customHeight="1" x14ac:dyDescent="0.2">
      <c r="B27" s="42">
        <v>2</v>
      </c>
      <c r="C27" s="19">
        <f>K19+B27</f>
        <v>29</v>
      </c>
      <c r="D27" s="82">
        <v>1</v>
      </c>
      <c r="E27" s="80">
        <f>C27+D27</f>
        <v>30</v>
      </c>
      <c r="F27" s="82">
        <v>1.1000000000000001</v>
      </c>
      <c r="G27" s="19">
        <f>E27+F27</f>
        <v>31.1</v>
      </c>
      <c r="H27" s="82">
        <v>0.7</v>
      </c>
      <c r="I27" s="80">
        <f>G27+H27</f>
        <v>31.8</v>
      </c>
      <c r="J27" s="34">
        <v>9.4</v>
      </c>
      <c r="K27" s="24">
        <f>I27+J27</f>
        <v>41.2</v>
      </c>
      <c r="L27" s="114">
        <v>3.2</v>
      </c>
      <c r="M27" s="115">
        <f>U19+L27</f>
        <v>176.39999999999998</v>
      </c>
      <c r="N27" s="81">
        <v>0.9</v>
      </c>
      <c r="O27" s="104">
        <f>M27+N27</f>
        <v>177.29999999999998</v>
      </c>
      <c r="P27" s="196">
        <v>2.7</v>
      </c>
      <c r="Q27" s="78">
        <f>O27+P27</f>
        <v>179.99999999999997</v>
      </c>
      <c r="R27" s="103">
        <v>0.8</v>
      </c>
      <c r="S27" s="104">
        <f>Q27+R27</f>
        <v>180.79999999999998</v>
      </c>
      <c r="T27" s="103">
        <v>1.3</v>
      </c>
      <c r="U27" s="43">
        <f>S27+T27</f>
        <v>182.1</v>
      </c>
      <c r="V27" s="2"/>
      <c r="W27" s="2"/>
      <c r="X27" s="137">
        <f>X9</f>
        <v>0</v>
      </c>
      <c r="Y27" s="320">
        <f t="shared" si="2"/>
        <v>45185.291666666664</v>
      </c>
      <c r="Z27" s="320"/>
      <c r="AA27" s="320">
        <f t="shared" si="3"/>
        <v>45185.291666666664</v>
      </c>
      <c r="AB27" s="320"/>
      <c r="AC27" s="2"/>
      <c r="AD27" s="2"/>
    </row>
    <row r="28" spans="2:30" ht="13.5" customHeight="1" x14ac:dyDescent="0.2">
      <c r="B28" s="271"/>
      <c r="C28" s="84">
        <f>C27/15/24+$D$2</f>
        <v>45185.37222222222</v>
      </c>
      <c r="D28" s="147"/>
      <c r="E28" s="86">
        <f>E27/15/24+$D$2</f>
        <v>45185.375</v>
      </c>
      <c r="F28" s="147"/>
      <c r="G28" s="193">
        <f>G27/15/24+$D$2</f>
        <v>45185.37805555555</v>
      </c>
      <c r="H28" s="147"/>
      <c r="I28" s="105">
        <f>I27/15/24+$D$2</f>
        <v>45185.38</v>
      </c>
      <c r="J28" s="55"/>
      <c r="K28" s="61">
        <f>K27/15/24+$D$2</f>
        <v>45185.406111111108</v>
      </c>
      <c r="L28" s="271"/>
      <c r="M28" s="105">
        <f>M27/15/24+$D$2</f>
        <v>45185.781666666662</v>
      </c>
      <c r="N28" s="6"/>
      <c r="O28" s="62">
        <f>O27/15/24+$D$2</f>
        <v>45185.784166666665</v>
      </c>
      <c r="P28" s="107"/>
      <c r="Q28" s="213">
        <f>Q27/15/24+$D$2</f>
        <v>45185.791666666664</v>
      </c>
      <c r="R28" s="147"/>
      <c r="S28" s="62">
        <f>S27/15/24+$D$2</f>
        <v>45185.793888888889</v>
      </c>
      <c r="T28" s="85"/>
      <c r="U28" s="61">
        <f>U27/15/24+$D$2</f>
        <v>45185.797500000001</v>
      </c>
      <c r="V28" s="168"/>
      <c r="W28" s="2"/>
      <c r="X28" s="137">
        <f>X13</f>
        <v>0</v>
      </c>
      <c r="Y28" s="320">
        <f t="shared" si="2"/>
        <v>45185.291666666664</v>
      </c>
      <c r="Z28" s="320"/>
      <c r="AA28" s="320">
        <f t="shared" si="3"/>
        <v>45185.291666666664</v>
      </c>
      <c r="AB28" s="320"/>
      <c r="AC28" s="2"/>
      <c r="AD28" s="2"/>
    </row>
    <row r="29" spans="2:30" ht="13.5" customHeight="1" x14ac:dyDescent="0.2">
      <c r="B29" s="216"/>
      <c r="C29" s="243">
        <v>26</v>
      </c>
      <c r="D29" s="246"/>
      <c r="E29" s="226">
        <v>29</v>
      </c>
      <c r="F29" s="227"/>
      <c r="G29" s="243">
        <v>24</v>
      </c>
      <c r="H29" s="246"/>
      <c r="I29" s="226">
        <v>25</v>
      </c>
      <c r="J29" s="254"/>
      <c r="K29" s="228"/>
      <c r="L29" s="271"/>
      <c r="M29" s="226">
        <v>32</v>
      </c>
      <c r="N29" s="242"/>
      <c r="O29" s="243">
        <v>36</v>
      </c>
      <c r="P29" s="227"/>
      <c r="Q29" s="226">
        <v>24</v>
      </c>
      <c r="R29" s="246"/>
      <c r="S29" s="243">
        <v>26</v>
      </c>
      <c r="T29" s="250"/>
      <c r="U29" s="228">
        <v>26</v>
      </c>
      <c r="V29" s="2"/>
      <c r="W29" s="168"/>
      <c r="X29" s="168"/>
      <c r="Y29" s="168"/>
      <c r="Z29" s="168"/>
      <c r="AA29" s="168"/>
      <c r="AB29" s="168"/>
    </row>
    <row r="30" spans="2:30" ht="13.5" customHeight="1" x14ac:dyDescent="0.2">
      <c r="B30" s="271"/>
      <c r="C30" s="55"/>
      <c r="D30" s="147"/>
      <c r="E30" s="148"/>
      <c r="F30" s="147"/>
      <c r="G30" s="356"/>
      <c r="H30" s="147"/>
      <c r="I30" s="357"/>
      <c r="J30" s="55"/>
      <c r="K30" s="5"/>
      <c r="L30" s="271"/>
      <c r="M30" s="283"/>
      <c r="N30" s="2"/>
      <c r="O30" s="4"/>
      <c r="P30" s="85"/>
      <c r="Q30" s="91"/>
      <c r="R30" s="107"/>
      <c r="S30" s="6"/>
      <c r="T30" s="85"/>
      <c r="U30" s="13"/>
      <c r="V30" s="2"/>
      <c r="W30" s="2"/>
      <c r="X30" s="2"/>
      <c r="Y30" s="2"/>
      <c r="Z30" s="2"/>
      <c r="AA30" s="2"/>
      <c r="AB30" s="2"/>
    </row>
    <row r="31" spans="2:30" ht="13.5" customHeight="1" x14ac:dyDescent="0.2">
      <c r="B31" s="271" t="s">
        <v>1</v>
      </c>
      <c r="C31" s="55"/>
      <c r="D31" s="147" t="s">
        <v>1</v>
      </c>
      <c r="E31" s="148"/>
      <c r="F31" s="147" t="s">
        <v>1</v>
      </c>
      <c r="G31" s="356"/>
      <c r="H31" s="147" t="s">
        <v>1</v>
      </c>
      <c r="I31" s="357"/>
      <c r="J31" s="55"/>
      <c r="K31" s="5"/>
      <c r="L31" s="271"/>
      <c r="M31" s="148"/>
      <c r="N31" s="2"/>
      <c r="O31" s="4"/>
      <c r="P31" s="85"/>
      <c r="Q31" s="91"/>
      <c r="R31" s="107"/>
      <c r="S31" s="6"/>
      <c r="T31" s="85"/>
      <c r="U31" s="1"/>
      <c r="V31" s="2"/>
      <c r="W31" s="2"/>
      <c r="X31" s="2"/>
      <c r="Y31" s="2"/>
      <c r="Z31" s="2"/>
      <c r="AA31" s="2"/>
      <c r="AB31" s="2"/>
    </row>
    <row r="32" spans="2:30" ht="13.5" customHeight="1" x14ac:dyDescent="0.2">
      <c r="B32" s="271"/>
      <c r="C32" s="55"/>
      <c r="D32" s="147"/>
      <c r="E32" s="148"/>
      <c r="F32" s="147"/>
      <c r="G32" s="55"/>
      <c r="H32" s="147"/>
      <c r="I32" s="148"/>
      <c r="J32" s="55"/>
      <c r="K32" s="5"/>
      <c r="L32" s="271"/>
      <c r="M32" s="148"/>
      <c r="N32" s="4"/>
      <c r="O32" s="28"/>
      <c r="P32" s="88"/>
      <c r="Q32" s="140"/>
      <c r="R32" s="107"/>
      <c r="S32" s="6"/>
      <c r="T32" s="85"/>
      <c r="U32" s="13"/>
      <c r="V32" s="2"/>
      <c r="W32" s="2"/>
      <c r="X32" s="2"/>
      <c r="Y32" s="2"/>
      <c r="Z32" s="2"/>
      <c r="AA32" s="2"/>
      <c r="AB32" s="2"/>
    </row>
    <row r="33" spans="2:30" ht="13.5" customHeight="1" thickBot="1" x14ac:dyDescent="0.25">
      <c r="B33" s="22"/>
      <c r="C33" s="8"/>
      <c r="D33" s="94"/>
      <c r="E33" s="95"/>
      <c r="F33" s="94"/>
      <c r="G33" s="8"/>
      <c r="H33" s="94"/>
      <c r="I33" s="95"/>
      <c r="J33" s="9"/>
      <c r="K33" s="10"/>
      <c r="L33" s="22"/>
      <c r="M33" s="95"/>
      <c r="N33" s="36"/>
      <c r="O33" s="17"/>
      <c r="P33" s="141"/>
      <c r="Q33" s="142"/>
      <c r="R33" s="94"/>
      <c r="S33" s="8"/>
      <c r="T33" s="94"/>
      <c r="U33" s="10"/>
      <c r="V33" s="2"/>
      <c r="W33" s="2"/>
      <c r="X33" s="2"/>
      <c r="Y33" s="2"/>
      <c r="Z33" s="2"/>
      <c r="AA33" s="2"/>
      <c r="AB33" s="2"/>
    </row>
    <row r="34" spans="2:30" ht="13.5" customHeight="1" x14ac:dyDescent="0.2">
      <c r="B34" s="197" t="s">
        <v>32</v>
      </c>
      <c r="C34" s="187"/>
      <c r="D34" s="116" t="s">
        <v>31</v>
      </c>
      <c r="E34" s="102"/>
      <c r="F34" s="111" t="s">
        <v>30</v>
      </c>
      <c r="G34" s="16"/>
      <c r="H34" s="190"/>
      <c r="I34" s="102"/>
      <c r="J34" s="257"/>
      <c r="K34" s="26" t="s">
        <v>27</v>
      </c>
      <c r="L34" s="21" t="s">
        <v>44</v>
      </c>
      <c r="M34" s="102"/>
      <c r="N34" s="358">
        <f>X7-O35</f>
        <v>16.5</v>
      </c>
      <c r="O34" s="358"/>
      <c r="P34" s="101"/>
      <c r="Q34" s="100"/>
      <c r="R34" s="101"/>
      <c r="S34" s="16"/>
      <c r="T34" s="279"/>
      <c r="U34" s="99" t="s">
        <v>45</v>
      </c>
      <c r="V34" s="11"/>
      <c r="W34" s="2"/>
      <c r="X34" s="2"/>
      <c r="Y34" s="2"/>
      <c r="Z34" s="2"/>
      <c r="AA34" s="2"/>
      <c r="AB34" s="2"/>
    </row>
    <row r="35" spans="2:30" ht="13.5" customHeight="1" x14ac:dyDescent="0.2">
      <c r="B35" s="33">
        <v>1</v>
      </c>
      <c r="C35" s="19">
        <f>K27+B35</f>
        <v>42.2</v>
      </c>
      <c r="D35" s="82">
        <v>8.6999999999999993</v>
      </c>
      <c r="E35" s="80">
        <f>C35+D35</f>
        <v>50.900000000000006</v>
      </c>
      <c r="F35" s="82">
        <v>3.7</v>
      </c>
      <c r="G35" s="19">
        <f>E35+F35</f>
        <v>54.600000000000009</v>
      </c>
      <c r="H35" s="82">
        <v>0.7</v>
      </c>
      <c r="I35" s="80">
        <f>G35+H35</f>
        <v>55.300000000000011</v>
      </c>
      <c r="J35" s="34">
        <v>1</v>
      </c>
      <c r="K35" s="24">
        <f>I35+J35</f>
        <v>56.300000000000011</v>
      </c>
      <c r="L35" s="126">
        <v>2</v>
      </c>
      <c r="M35" s="115">
        <f>U27+L35</f>
        <v>184.1</v>
      </c>
      <c r="N35" s="215">
        <v>2</v>
      </c>
      <c r="O35" s="261">
        <f>M35+N35</f>
        <v>186.1</v>
      </c>
      <c r="P35" s="82">
        <v>0.7</v>
      </c>
      <c r="Q35" s="78">
        <f>O35+P35</f>
        <v>186.79999999999998</v>
      </c>
      <c r="R35" s="79">
        <v>2.7</v>
      </c>
      <c r="S35" s="19">
        <f>Q35+R35</f>
        <v>189.49999999999997</v>
      </c>
      <c r="T35" s="82">
        <v>0.4</v>
      </c>
      <c r="U35" s="24">
        <f>S35+T35</f>
        <v>189.89999999999998</v>
      </c>
      <c r="V35" s="3"/>
      <c r="W35" s="2"/>
      <c r="X35" s="2"/>
      <c r="Y35" s="2"/>
      <c r="Z35" s="2"/>
      <c r="AA35" s="2"/>
      <c r="AB35" s="2"/>
      <c r="AC35" s="2"/>
      <c r="AD35" s="2"/>
    </row>
    <row r="36" spans="2:30" ht="13.5" customHeight="1" x14ac:dyDescent="0.2">
      <c r="B36" s="271"/>
      <c r="C36" s="84">
        <f>C35/15/24+$D$2</f>
        <v>45185.408888888887</v>
      </c>
      <c r="D36" s="147"/>
      <c r="E36" s="86">
        <f>E35/15/24+$D$2</f>
        <v>45185.43305555555</v>
      </c>
      <c r="F36" s="85"/>
      <c r="G36" s="62">
        <f>G35/15/24+$D$2</f>
        <v>45185.443333333329</v>
      </c>
      <c r="H36" s="85"/>
      <c r="I36" s="105">
        <f>I35/15/24+$D$2</f>
        <v>45185.445277777777</v>
      </c>
      <c r="J36" s="55"/>
      <c r="K36" s="61">
        <f>K35/15/24+$D$2</f>
        <v>45185.448055555556</v>
      </c>
      <c r="L36" s="23"/>
      <c r="M36" s="105">
        <f>M35/15/24+$D$2</f>
        <v>45185.803055555552</v>
      </c>
      <c r="N36" s="65"/>
      <c r="O36" s="127">
        <f>O35/15/24+$D$2</f>
        <v>45185.808611111112</v>
      </c>
      <c r="P36" s="147"/>
      <c r="Q36" s="105">
        <f>Q35/15/24+$D$2</f>
        <v>45185.810555555552</v>
      </c>
      <c r="R36" s="147"/>
      <c r="S36" s="276">
        <f>S35/15/24+$D$2</f>
        <v>45185.818055555552</v>
      </c>
      <c r="T36" s="107"/>
      <c r="U36" s="61">
        <f>U35/15/24+$D$2</f>
        <v>45185.819166666661</v>
      </c>
      <c r="V36" s="12"/>
      <c r="W36" s="4"/>
      <c r="X36" s="55"/>
      <c r="Y36" s="3"/>
      <c r="Z36" s="55"/>
      <c r="AA36" s="3"/>
      <c r="AB36" s="3"/>
      <c r="AC36" s="3"/>
      <c r="AD36" s="2"/>
    </row>
    <row r="37" spans="2:30" ht="13.5" customHeight="1" x14ac:dyDescent="0.2">
      <c r="B37" s="271"/>
      <c r="C37" s="243">
        <v>290</v>
      </c>
      <c r="D37" s="246"/>
      <c r="E37" s="226"/>
      <c r="F37" s="227"/>
      <c r="G37" s="243">
        <v>395</v>
      </c>
      <c r="H37" s="246"/>
      <c r="I37" s="226">
        <v>406</v>
      </c>
      <c r="J37" s="254"/>
      <c r="K37" s="228">
        <v>481</v>
      </c>
      <c r="L37" s="23"/>
      <c r="M37" s="226">
        <v>32</v>
      </c>
      <c r="N37" s="65"/>
      <c r="O37" s="243">
        <v>14</v>
      </c>
      <c r="P37" s="227"/>
      <c r="Q37" s="226">
        <v>12</v>
      </c>
      <c r="R37" s="246"/>
      <c r="S37" s="243">
        <v>14</v>
      </c>
      <c r="T37" s="250"/>
      <c r="U37" s="228">
        <v>18</v>
      </c>
      <c r="V37" s="2"/>
      <c r="W37" s="169"/>
      <c r="X37" s="167"/>
      <c r="Y37" s="169"/>
      <c r="Z37" s="170"/>
      <c r="AA37" s="169"/>
      <c r="AB37" s="28"/>
      <c r="AC37" s="28"/>
      <c r="AD37" s="168"/>
    </row>
    <row r="38" spans="2:30" ht="13.5" customHeight="1" x14ac:dyDescent="0.2">
      <c r="B38" s="32"/>
      <c r="C38" s="189"/>
      <c r="D38" s="147"/>
      <c r="E38" s="92"/>
      <c r="F38" s="85"/>
      <c r="G38" s="4"/>
      <c r="H38" s="85"/>
      <c r="I38" s="106"/>
      <c r="J38" s="55"/>
      <c r="K38" s="5"/>
      <c r="L38" s="23"/>
      <c r="M38" s="119"/>
      <c r="N38" s="65"/>
      <c r="O38" s="66"/>
      <c r="P38" s="147"/>
      <c r="Q38" s="91"/>
      <c r="R38" s="85"/>
      <c r="S38" s="2"/>
      <c r="T38" s="107"/>
      <c r="U38" s="1"/>
      <c r="V38" s="2"/>
      <c r="W38" s="2"/>
      <c r="X38" s="2"/>
      <c r="Y38" s="2"/>
      <c r="Z38" s="2"/>
      <c r="AA38" s="2"/>
      <c r="AB38" s="2"/>
      <c r="AC38" s="2"/>
      <c r="AD38" s="2"/>
    </row>
    <row r="39" spans="2:30" ht="13.5" customHeight="1" x14ac:dyDescent="0.2">
      <c r="B39" s="32"/>
      <c r="C39" s="189"/>
      <c r="D39" s="147"/>
      <c r="E39" s="92"/>
      <c r="F39" s="85"/>
      <c r="G39" s="55"/>
      <c r="H39" s="85"/>
      <c r="I39" s="106"/>
      <c r="J39" s="55"/>
      <c r="K39" s="5"/>
      <c r="L39" s="23"/>
      <c r="M39" s="91"/>
      <c r="N39" s="65"/>
      <c r="O39" s="66"/>
      <c r="P39" s="147" t="s">
        <v>1</v>
      </c>
      <c r="Q39" s="148"/>
      <c r="R39" s="147"/>
      <c r="S39" s="14"/>
      <c r="T39" s="107"/>
      <c r="U39" s="1"/>
      <c r="V39" s="2"/>
      <c r="W39" s="2"/>
      <c r="X39" s="2"/>
      <c r="Y39" s="2"/>
      <c r="Z39" s="2"/>
      <c r="AA39" s="2"/>
      <c r="AB39" s="2"/>
      <c r="AC39" s="2"/>
      <c r="AD39" s="2"/>
    </row>
    <row r="40" spans="2:30" ht="13.5" customHeight="1" x14ac:dyDescent="0.2">
      <c r="B40" s="271"/>
      <c r="C40" s="55"/>
      <c r="D40" s="147"/>
      <c r="E40" s="148"/>
      <c r="F40" s="85"/>
      <c r="G40" s="4"/>
      <c r="H40" s="85"/>
      <c r="I40" s="106"/>
      <c r="J40" s="4"/>
      <c r="K40" s="5"/>
      <c r="L40" s="23"/>
      <c r="M40" s="91"/>
      <c r="N40" s="65"/>
      <c r="O40" s="66"/>
      <c r="P40" s="147"/>
      <c r="Q40" s="148"/>
      <c r="R40" s="85"/>
      <c r="S40" s="4"/>
      <c r="T40" s="107"/>
      <c r="U40" s="1"/>
      <c r="V40" s="2"/>
      <c r="W40" s="2"/>
      <c r="X40" s="2"/>
      <c r="Y40" s="2"/>
      <c r="Z40" s="2"/>
      <c r="AA40" s="2"/>
      <c r="AB40" s="2"/>
      <c r="AC40" s="2"/>
      <c r="AD40" s="2"/>
    </row>
    <row r="41" spans="2:30" ht="13.5" customHeight="1" thickBot="1" x14ac:dyDescent="0.25">
      <c r="B41" s="108"/>
      <c r="C41" s="8"/>
      <c r="D41" s="94"/>
      <c r="E41" s="95"/>
      <c r="F41" s="94"/>
      <c r="G41" s="8"/>
      <c r="H41" s="85"/>
      <c r="I41" s="106"/>
      <c r="J41" s="9"/>
      <c r="K41" s="10"/>
      <c r="L41" s="22"/>
      <c r="M41" s="138"/>
      <c r="N41" s="259"/>
      <c r="O41" s="67"/>
      <c r="P41" s="94"/>
      <c r="Q41" s="95"/>
      <c r="R41" s="94"/>
      <c r="S41" s="8"/>
      <c r="T41" s="94"/>
      <c r="U41" s="70"/>
      <c r="V41" s="2"/>
      <c r="W41" s="2"/>
      <c r="X41" s="2"/>
      <c r="Y41" s="2"/>
      <c r="Z41" s="2"/>
      <c r="AA41" s="2"/>
      <c r="AB41" s="2"/>
      <c r="AC41" s="2"/>
      <c r="AD41" s="2"/>
    </row>
    <row r="42" spans="2:30" ht="13.5" customHeight="1" x14ac:dyDescent="0.2">
      <c r="B42" s="33"/>
      <c r="C42" s="4" t="s">
        <v>66</v>
      </c>
      <c r="D42" s="236" t="s">
        <v>16</v>
      </c>
      <c r="E42" s="179" t="s">
        <v>28</v>
      </c>
      <c r="F42" s="257"/>
      <c r="G42" s="187"/>
      <c r="H42" s="190" t="s">
        <v>75</v>
      </c>
      <c r="I42" s="102"/>
      <c r="J42" s="257"/>
      <c r="K42" s="26"/>
      <c r="L42" s="21"/>
      <c r="M42" s="74" t="s">
        <v>10</v>
      </c>
      <c r="N42" s="257"/>
      <c r="O42" s="217" t="s">
        <v>9</v>
      </c>
      <c r="P42" s="190"/>
      <c r="Q42" s="74"/>
      <c r="R42" s="190" t="s">
        <v>46</v>
      </c>
      <c r="S42" s="277"/>
      <c r="T42" s="147" t="s">
        <v>47</v>
      </c>
      <c r="U42" s="25"/>
      <c r="V42" s="2"/>
      <c r="W42" s="2"/>
      <c r="X42" s="2"/>
      <c r="Y42" s="2"/>
      <c r="Z42" s="2"/>
      <c r="AA42" s="2"/>
      <c r="AB42" s="2"/>
      <c r="AC42" s="2"/>
      <c r="AD42" s="2"/>
    </row>
    <row r="43" spans="2:30" ht="13.5" customHeight="1" x14ac:dyDescent="0.2">
      <c r="B43" s="42">
        <v>7.5</v>
      </c>
      <c r="C43" s="19">
        <f>K35+B43</f>
        <v>63.800000000000011</v>
      </c>
      <c r="D43" s="117">
        <v>3.4</v>
      </c>
      <c r="E43" s="80">
        <f>C43+D43</f>
        <v>67.200000000000017</v>
      </c>
      <c r="F43" s="31">
        <v>0.8</v>
      </c>
      <c r="G43" s="19">
        <f>E43+F43</f>
        <v>68.000000000000014</v>
      </c>
      <c r="H43" s="82">
        <v>3.6</v>
      </c>
      <c r="I43" s="80">
        <f>G43+H43</f>
        <v>71.600000000000009</v>
      </c>
      <c r="J43" s="34">
        <v>3.1</v>
      </c>
      <c r="K43" s="24">
        <f>I43+J43</f>
        <v>74.7</v>
      </c>
      <c r="L43" s="114">
        <v>1.2</v>
      </c>
      <c r="M43" s="78">
        <f>U35+L43</f>
        <v>191.09999999999997</v>
      </c>
      <c r="N43" s="146">
        <v>1.2</v>
      </c>
      <c r="O43" s="120">
        <f>M43+N43</f>
        <v>192.29999999999995</v>
      </c>
      <c r="P43" s="135">
        <v>1.3</v>
      </c>
      <c r="Q43" s="223">
        <f>O43+P43</f>
        <v>193.59999999999997</v>
      </c>
      <c r="R43" s="133">
        <v>1.1000000000000001</v>
      </c>
      <c r="S43" s="120">
        <f>Q43+R43</f>
        <v>194.69999999999996</v>
      </c>
      <c r="T43" s="133">
        <v>1.8</v>
      </c>
      <c r="U43" s="280">
        <f>S43+T43</f>
        <v>196.49999999999997</v>
      </c>
      <c r="V43" s="2"/>
      <c r="W43" s="2"/>
      <c r="X43" s="2"/>
      <c r="Y43" s="2"/>
      <c r="Z43" s="2"/>
      <c r="AA43" s="2"/>
      <c r="AB43" s="2"/>
      <c r="AC43" s="2"/>
      <c r="AD43" s="2"/>
    </row>
    <row r="44" spans="2:30" ht="13.5" customHeight="1" x14ac:dyDescent="0.2">
      <c r="B44" s="23"/>
      <c r="C44" s="245">
        <f>C43/15/24+$D$2</f>
        <v>45185.468888888885</v>
      </c>
      <c r="D44" s="85"/>
      <c r="E44" s="105">
        <f>E43/15/24+$D$2</f>
        <v>45185.478333333333</v>
      </c>
      <c r="F44" s="2"/>
      <c r="G44" s="62">
        <f>G43/15/24+$D$2</f>
        <v>45185.48055555555</v>
      </c>
      <c r="H44" s="85"/>
      <c r="I44" s="105">
        <f>I43/15/24+$D$2</f>
        <v>45185.490555555552</v>
      </c>
      <c r="J44" s="2"/>
      <c r="K44" s="61">
        <f>K43/15/24+$D$2</f>
        <v>45185.499166666661</v>
      </c>
      <c r="L44" s="23"/>
      <c r="M44" s="105">
        <f>M43/15/24+$D$2</f>
        <v>45185.822499999995</v>
      </c>
      <c r="N44" s="4"/>
      <c r="O44" s="62">
        <f>O43/15/24+$D$2</f>
        <v>45185.825833333329</v>
      </c>
      <c r="P44" s="231" t="s">
        <v>79</v>
      </c>
      <c r="Q44" s="105">
        <f>Q43/15/24+$D$2</f>
        <v>45185.82944444444</v>
      </c>
      <c r="R44" s="152"/>
      <c r="S44" s="62">
        <f>S43/15/24+$D$2</f>
        <v>45185.832499999997</v>
      </c>
      <c r="T44" s="85"/>
      <c r="U44" s="61">
        <f>U43/15/24+$D$2</f>
        <v>45185.837499999994</v>
      </c>
      <c r="V44" s="168"/>
      <c r="W44" s="2"/>
      <c r="X44" s="2"/>
      <c r="Y44" s="2"/>
      <c r="Z44" s="2"/>
      <c r="AA44" s="2"/>
      <c r="AB44" s="2"/>
      <c r="AC44" s="2"/>
      <c r="AD44" s="2"/>
    </row>
    <row r="45" spans="2:30" ht="13.5" customHeight="1" x14ac:dyDescent="0.2">
      <c r="B45" s="271"/>
      <c r="C45" s="243">
        <v>855</v>
      </c>
      <c r="D45" s="246"/>
      <c r="E45" s="226">
        <v>786</v>
      </c>
      <c r="F45" s="227"/>
      <c r="G45" s="243">
        <v>826</v>
      </c>
      <c r="H45" s="246"/>
      <c r="I45" s="226">
        <v>987</v>
      </c>
      <c r="J45" s="254"/>
      <c r="K45" s="228">
        <v>702</v>
      </c>
      <c r="L45" s="23"/>
      <c r="M45" s="226">
        <v>12</v>
      </c>
      <c r="N45" s="55"/>
      <c r="O45" s="243">
        <v>13</v>
      </c>
      <c r="P45" s="147"/>
      <c r="Q45" s="226">
        <v>27</v>
      </c>
      <c r="R45" s="147"/>
      <c r="S45" s="243">
        <v>63</v>
      </c>
      <c r="T45" s="121"/>
      <c r="U45" s="5" t="s">
        <v>1</v>
      </c>
      <c r="V45" s="2"/>
      <c r="W45" s="168"/>
      <c r="X45" s="168"/>
      <c r="Y45" s="168"/>
      <c r="Z45" s="168"/>
      <c r="AA45" s="168"/>
      <c r="AB45" s="168"/>
      <c r="AC45" s="168"/>
      <c r="AD45" s="168"/>
    </row>
    <row r="46" spans="2:30" ht="13.5" customHeight="1" x14ac:dyDescent="0.2">
      <c r="B46" s="271"/>
      <c r="C46" s="55"/>
      <c r="D46" s="147"/>
      <c r="E46" s="148"/>
      <c r="F46" s="2"/>
      <c r="G46" s="2"/>
      <c r="H46" s="85"/>
      <c r="I46" s="106"/>
      <c r="J46" s="2"/>
      <c r="K46" s="54"/>
      <c r="L46" s="23"/>
      <c r="M46" s="91"/>
      <c r="N46" s="6"/>
      <c r="O46" s="6"/>
      <c r="P46" s="147"/>
      <c r="Q46" s="148"/>
      <c r="R46" s="147"/>
      <c r="S46" s="55"/>
      <c r="T46" s="85"/>
      <c r="U46" s="13" t="s">
        <v>1</v>
      </c>
      <c r="V46" s="2"/>
      <c r="W46" s="2"/>
      <c r="X46" s="2"/>
      <c r="Y46" s="2"/>
      <c r="Z46" s="2"/>
      <c r="AA46" s="2"/>
      <c r="AB46" s="2"/>
      <c r="AC46" s="2"/>
      <c r="AD46" s="2"/>
    </row>
    <row r="47" spans="2:30" ht="13.5" customHeight="1" x14ac:dyDescent="0.2">
      <c r="B47" s="271"/>
      <c r="C47" s="55"/>
      <c r="D47" s="147"/>
      <c r="E47" s="148"/>
      <c r="F47" s="2"/>
      <c r="G47" s="2"/>
      <c r="H47" s="85"/>
      <c r="I47" s="106"/>
      <c r="J47" s="2"/>
      <c r="K47" s="54"/>
      <c r="L47" s="23"/>
      <c r="M47" s="91"/>
      <c r="N47" s="6"/>
      <c r="O47" s="6"/>
      <c r="P47" s="107"/>
      <c r="Q47" s="148"/>
      <c r="R47" s="107"/>
      <c r="S47" s="4"/>
      <c r="T47" s="88"/>
      <c r="U47" s="13" t="s">
        <v>1</v>
      </c>
      <c r="V47" s="2"/>
      <c r="W47" s="2"/>
      <c r="X47" s="2"/>
      <c r="Y47" s="2"/>
      <c r="Z47" s="2"/>
      <c r="AA47" s="2"/>
      <c r="AB47" s="2"/>
      <c r="AC47" s="2"/>
      <c r="AD47" s="2"/>
    </row>
    <row r="48" spans="2:30" ht="13.5" customHeight="1" x14ac:dyDescent="0.2">
      <c r="B48" s="271"/>
      <c r="C48" s="55"/>
      <c r="D48" s="147"/>
      <c r="E48" s="106"/>
      <c r="F48" s="2"/>
      <c r="G48" s="2"/>
      <c r="H48" s="85"/>
      <c r="I48" s="106"/>
      <c r="J48" s="2"/>
      <c r="K48" s="54"/>
      <c r="L48" s="23"/>
      <c r="M48" s="91"/>
      <c r="N48" s="6"/>
      <c r="O48" s="262"/>
      <c r="P48" s="147"/>
      <c r="Q48" s="112"/>
      <c r="R48" s="147"/>
      <c r="S48" s="6"/>
      <c r="T48" s="85"/>
      <c r="U48" s="13" t="s">
        <v>1</v>
      </c>
      <c r="V48" s="2"/>
      <c r="W48" s="2"/>
      <c r="X48" s="2"/>
      <c r="Y48" s="2"/>
      <c r="Z48" s="2"/>
      <c r="AA48" s="2"/>
      <c r="AB48" s="2"/>
      <c r="AC48" s="2"/>
      <c r="AD48" s="2"/>
    </row>
    <row r="49" spans="2:32" ht="13.5" customHeight="1" thickBot="1" x14ac:dyDescent="0.25">
      <c r="B49" s="108"/>
      <c r="C49" s="8"/>
      <c r="D49" s="113"/>
      <c r="E49" s="95"/>
      <c r="F49" s="2"/>
      <c r="G49" s="2"/>
      <c r="H49" s="85"/>
      <c r="I49" s="106"/>
      <c r="J49" s="36"/>
      <c r="K49" s="53"/>
      <c r="L49" s="22"/>
      <c r="M49" s="95"/>
      <c r="N49" s="9"/>
      <c r="O49" s="8"/>
      <c r="P49" s="94"/>
      <c r="Q49" s="95"/>
      <c r="R49" s="94"/>
      <c r="S49" s="8"/>
      <c r="T49" s="94"/>
      <c r="U49" s="10"/>
      <c r="V49" s="2"/>
      <c r="W49" s="2"/>
      <c r="X49" s="2"/>
      <c r="Y49" s="2"/>
      <c r="Z49" s="2"/>
      <c r="AA49" s="2"/>
      <c r="AB49" s="2"/>
      <c r="AC49" s="2"/>
      <c r="AD49" s="2"/>
    </row>
    <row r="50" spans="2:32" ht="13.5" customHeight="1" x14ac:dyDescent="0.2">
      <c r="B50" s="347">
        <f>$X$5-C51</f>
        <v>39</v>
      </c>
      <c r="C50" s="348"/>
      <c r="D50" s="180" t="s">
        <v>62</v>
      </c>
      <c r="E50" s="102"/>
      <c r="F50" s="177"/>
      <c r="G50" s="188" t="s">
        <v>29</v>
      </c>
      <c r="H50" s="190"/>
      <c r="I50" s="102" t="s">
        <v>23</v>
      </c>
      <c r="J50" s="2"/>
      <c r="K50" s="295"/>
      <c r="L50" s="271" t="s">
        <v>77</v>
      </c>
      <c r="M50" s="74"/>
      <c r="N50" s="349" t="s">
        <v>48</v>
      </c>
      <c r="O50" s="350"/>
      <c r="P50" s="285" t="s">
        <v>71</v>
      </c>
      <c r="Q50" s="74" t="s">
        <v>8</v>
      </c>
      <c r="R50" s="190"/>
      <c r="S50" s="18" t="s">
        <v>7</v>
      </c>
      <c r="T50" s="75"/>
      <c r="U50" s="25" t="s">
        <v>67</v>
      </c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2:32" ht="13.5" customHeight="1" x14ac:dyDescent="0.2">
      <c r="B51" s="118">
        <v>2.1</v>
      </c>
      <c r="C51" s="19">
        <f>K43+B51</f>
        <v>76.8</v>
      </c>
      <c r="D51" s="82">
        <v>7</v>
      </c>
      <c r="E51" s="80">
        <f>C51+D51</f>
        <v>83.8</v>
      </c>
      <c r="F51" s="31">
        <v>1.5</v>
      </c>
      <c r="G51" s="64">
        <f>E51+F51</f>
        <v>85.3</v>
      </c>
      <c r="H51" s="79">
        <v>21.2</v>
      </c>
      <c r="I51" s="80">
        <f>G51+H51</f>
        <v>106.5</v>
      </c>
      <c r="J51" s="31">
        <v>9.1999999999999993</v>
      </c>
      <c r="K51" s="24">
        <f>I51+J51</f>
        <v>115.7</v>
      </c>
      <c r="L51" s="126">
        <v>3.8</v>
      </c>
      <c r="M51" s="78">
        <f>U43+L51</f>
        <v>200.29999999999998</v>
      </c>
      <c r="N51" s="134">
        <v>2</v>
      </c>
      <c r="O51" s="115">
        <f>M51+N51</f>
        <v>202.29999999999998</v>
      </c>
      <c r="P51" s="286">
        <f>2.3-2</f>
        <v>0.29999999999999982</v>
      </c>
      <c r="Q51" s="225">
        <f>O51+P51</f>
        <v>202.6</v>
      </c>
      <c r="R51" s="133">
        <v>1.1000000000000001</v>
      </c>
      <c r="S51" s="153">
        <f>Q51+R51</f>
        <v>203.7</v>
      </c>
      <c r="T51" s="196">
        <v>1.8</v>
      </c>
      <c r="U51" s="43">
        <f>S51+T51</f>
        <v>205.5</v>
      </c>
      <c r="V51" s="123"/>
      <c r="X51" s="2"/>
      <c r="Y51" s="2"/>
      <c r="Z51" s="2"/>
      <c r="AA51" s="2"/>
      <c r="AB51" s="2"/>
      <c r="AC51" s="2"/>
      <c r="AD51" s="2"/>
      <c r="AE51" s="2"/>
      <c r="AF51" s="2"/>
    </row>
    <row r="52" spans="2:32" ht="13.5" customHeight="1" x14ac:dyDescent="0.2">
      <c r="B52" s="171"/>
      <c r="C52" s="62">
        <f>C51/15/24+$D$2</f>
        <v>45185.504999999997</v>
      </c>
      <c r="D52" s="181"/>
      <c r="E52" s="105">
        <f>E51/15/24+$D$2</f>
        <v>45185.52444444444</v>
      </c>
      <c r="F52" s="178"/>
      <c r="G52" s="62">
        <f>G51/15/24+$D$2</f>
        <v>45185.528611111105</v>
      </c>
      <c r="H52" s="147"/>
      <c r="I52" s="105">
        <f>I51/15/24+$D$2</f>
        <v>45185.587499999994</v>
      </c>
      <c r="J52" s="2"/>
      <c r="K52" s="61">
        <f>K51/15/24+$D$2</f>
        <v>45185.61305555555</v>
      </c>
      <c r="L52" s="266"/>
      <c r="M52" s="86">
        <f>M51/15/24+$D$2</f>
        <v>45185.848055555551</v>
      </c>
      <c r="N52" s="282"/>
      <c r="O52" s="105">
        <f>O51/15/24+$D$2</f>
        <v>45185.85361111111</v>
      </c>
      <c r="P52" s="287">
        <f>$Y$7</f>
        <v>45185.536805555552</v>
      </c>
      <c r="Q52" s="288">
        <f>$AA$7</f>
        <v>45185.854166666664</v>
      </c>
      <c r="R52" s="147"/>
      <c r="S52" s="62">
        <f>S51/15/24+$D$2</f>
        <v>45185.857499999998</v>
      </c>
      <c r="T52" s="232"/>
      <c r="U52" s="87">
        <f>U51/15/24+$D$2</f>
        <v>45185.862499999996</v>
      </c>
      <c r="V52" s="2"/>
      <c r="W52" s="169"/>
      <c r="X52" s="2"/>
      <c r="Y52" s="2"/>
      <c r="Z52" s="2"/>
      <c r="AA52" s="2"/>
      <c r="AB52" s="2"/>
      <c r="AC52" s="2"/>
      <c r="AD52" s="2"/>
      <c r="AE52" s="168"/>
      <c r="AF52" s="168"/>
    </row>
    <row r="53" spans="2:32" ht="13.5" customHeight="1" x14ac:dyDescent="0.2">
      <c r="B53" s="172"/>
      <c r="C53" s="243">
        <v>664</v>
      </c>
      <c r="D53" s="246"/>
      <c r="E53" s="226">
        <v>435</v>
      </c>
      <c r="F53" s="227"/>
      <c r="G53" s="243">
        <v>444</v>
      </c>
      <c r="H53" s="246"/>
      <c r="I53" s="226">
        <v>612</v>
      </c>
      <c r="J53" s="2"/>
      <c r="K53" s="228">
        <v>366</v>
      </c>
      <c r="L53" s="32"/>
      <c r="M53" s="226">
        <v>75</v>
      </c>
      <c r="N53" s="189"/>
      <c r="O53" s="195">
        <v>45</v>
      </c>
      <c r="P53" s="275">
        <f>O59-Q51</f>
        <v>4</v>
      </c>
      <c r="Q53" s="105">
        <f>Q51/15/24+$D$2</f>
        <v>45185.854444444441</v>
      </c>
      <c r="R53" s="55"/>
      <c r="S53" s="240">
        <v>24</v>
      </c>
      <c r="T53" s="234"/>
      <c r="U53" s="194">
        <v>10</v>
      </c>
      <c r="V53" s="2"/>
      <c r="W53" s="62"/>
      <c r="X53" s="168"/>
      <c r="Y53" s="168"/>
      <c r="Z53" s="168"/>
      <c r="AA53" s="168"/>
      <c r="AB53" s="168"/>
      <c r="AC53" s="168"/>
      <c r="AD53" s="168"/>
      <c r="AE53" s="2"/>
      <c r="AF53" s="2"/>
    </row>
    <row r="54" spans="2:32" ht="13.5" customHeight="1" x14ac:dyDescent="0.2">
      <c r="B54" s="174"/>
      <c r="C54" s="173"/>
      <c r="D54" s="351"/>
      <c r="E54" s="352"/>
      <c r="F54" s="55"/>
      <c r="G54" s="55"/>
      <c r="H54" s="147"/>
      <c r="I54" s="148"/>
      <c r="J54" s="2"/>
      <c r="K54" s="54"/>
      <c r="L54" s="271"/>
      <c r="M54" s="91" t="s">
        <v>1</v>
      </c>
      <c r="N54" s="55"/>
      <c r="O54" s="148"/>
      <c r="P54" s="274"/>
      <c r="Q54" s="195">
        <v>32</v>
      </c>
      <c r="R54" s="147"/>
      <c r="S54" s="55"/>
      <c r="T54" s="203"/>
      <c r="U54" s="13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2:32" ht="13.5" customHeight="1" x14ac:dyDescent="0.2">
      <c r="B55" s="175" t="s">
        <v>1</v>
      </c>
      <c r="C55" s="65"/>
      <c r="D55" s="147"/>
      <c r="E55" s="92"/>
      <c r="F55" s="55" t="s">
        <v>1</v>
      </c>
      <c r="G55" s="55"/>
      <c r="H55" s="147"/>
      <c r="I55" s="91"/>
      <c r="J55" s="2"/>
      <c r="K55" s="54"/>
      <c r="L55" s="40"/>
      <c r="M55" s="91" t="s">
        <v>1</v>
      </c>
      <c r="N55" s="55"/>
      <c r="O55" s="148"/>
      <c r="P55" s="221"/>
      <c r="Q55" s="235"/>
      <c r="R55" s="107" t="s">
        <v>1</v>
      </c>
      <c r="S55" s="6"/>
      <c r="T55" s="203"/>
      <c r="U55" s="13" t="s">
        <v>1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:32" ht="13.5" customHeight="1" x14ac:dyDescent="0.2">
      <c r="B56" s="175"/>
      <c r="C56" s="68"/>
      <c r="D56" s="147"/>
      <c r="E56" s="148"/>
      <c r="F56" s="55"/>
      <c r="G56" s="55"/>
      <c r="H56" s="147"/>
      <c r="I56" s="148"/>
      <c r="J56" s="2"/>
      <c r="K56" s="54"/>
      <c r="L56" s="23"/>
      <c r="M56" s="91" t="s">
        <v>1</v>
      </c>
      <c r="N56" s="55"/>
      <c r="O56" s="148"/>
      <c r="P56" s="221"/>
      <c r="Q56" s="235"/>
      <c r="R56" s="107"/>
      <c r="S56" s="6"/>
      <c r="T56" s="85"/>
      <c r="U56" s="13" t="s">
        <v>1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2:32" ht="13.5" customHeight="1" thickBot="1" x14ac:dyDescent="0.25">
      <c r="B57" s="176"/>
      <c r="C57" s="67"/>
      <c r="D57" s="94"/>
      <c r="E57" s="95"/>
      <c r="F57" s="9"/>
      <c r="G57" s="8"/>
      <c r="H57" s="94"/>
      <c r="I57" s="105"/>
      <c r="J57" s="36"/>
      <c r="K57" s="53"/>
      <c r="L57" s="22"/>
      <c r="M57" s="95"/>
      <c r="N57" s="9"/>
      <c r="O57" s="95"/>
      <c r="P57" s="214"/>
      <c r="Q57" s="212"/>
      <c r="R57" s="94"/>
      <c r="S57" s="8"/>
      <c r="T57" s="219"/>
      <c r="U57" s="28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:32" ht="13.5" customHeight="1" x14ac:dyDescent="0.2">
      <c r="B58" s="311">
        <f>$AC$5</f>
        <v>25.999999999999986</v>
      </c>
      <c r="C58" s="312"/>
      <c r="D58" s="177"/>
      <c r="E58" s="182"/>
      <c r="F58" s="290"/>
      <c r="G58" s="102"/>
      <c r="H58" s="147"/>
      <c r="I58" s="74"/>
      <c r="J58" s="224" t="s">
        <v>63</v>
      </c>
      <c r="K58" s="296"/>
      <c r="L58" s="211"/>
      <c r="M58" s="74" t="s">
        <v>78</v>
      </c>
      <c r="N58" s="354" t="s">
        <v>72</v>
      </c>
      <c r="O58" s="355"/>
      <c r="S58" s="39"/>
      <c r="T58" s="353"/>
      <c r="U58" s="353"/>
      <c r="V58" s="2"/>
      <c r="W58" s="2"/>
      <c r="X58" s="2"/>
      <c r="Y58" s="2"/>
      <c r="Z58" s="2"/>
      <c r="AA58" s="2"/>
      <c r="AB58" s="2"/>
      <c r="AC58" s="2"/>
      <c r="AD58" s="2"/>
    </row>
    <row r="59" spans="2:32" ht="13.5" customHeight="1" x14ac:dyDescent="0.2">
      <c r="B59" s="33">
        <v>0.1</v>
      </c>
      <c r="C59" s="80">
        <f>K51+B59</f>
        <v>115.8</v>
      </c>
      <c r="D59" s="302">
        <v>1.8</v>
      </c>
      <c r="E59" s="183">
        <f>C59+D59</f>
        <v>117.6</v>
      </c>
      <c r="F59" s="79">
        <v>0.8</v>
      </c>
      <c r="G59" s="80">
        <f>E59+F59</f>
        <v>118.39999999999999</v>
      </c>
      <c r="H59" s="79">
        <v>9.1</v>
      </c>
      <c r="I59" s="80">
        <f>G59+H59</f>
        <v>127.49999999999999</v>
      </c>
      <c r="J59" s="82">
        <v>3.8</v>
      </c>
      <c r="K59" s="24">
        <f>I59+J59</f>
        <v>131.29999999999998</v>
      </c>
      <c r="L59" s="126">
        <v>0.7</v>
      </c>
      <c r="M59" s="78">
        <f>U51+L59</f>
        <v>206.2</v>
      </c>
      <c r="N59" s="267">
        <v>0.4</v>
      </c>
      <c r="O59" s="218">
        <f>M59+N59</f>
        <v>206.6</v>
      </c>
      <c r="R59" s="7"/>
      <c r="S59" s="169"/>
      <c r="T59" s="123"/>
      <c r="U59" s="169"/>
      <c r="V59" s="2"/>
      <c r="W59" s="2"/>
      <c r="X59" s="2"/>
      <c r="Y59" s="2"/>
      <c r="Z59" s="2"/>
      <c r="AA59" s="2"/>
      <c r="AB59" s="2"/>
      <c r="AC59" s="2"/>
      <c r="AD59" s="2"/>
    </row>
    <row r="60" spans="2:32" ht="13.5" customHeight="1" x14ac:dyDescent="0.2">
      <c r="B60" s="313">
        <f>$AD$5</f>
        <v>15.00000000097385</v>
      </c>
      <c r="C60" s="314"/>
      <c r="D60" s="178"/>
      <c r="E60" s="105">
        <f>E59/15/24+$D$2</f>
        <v>45185.618333333332</v>
      </c>
      <c r="F60" s="85"/>
      <c r="G60" s="105">
        <f>G59/15/24+$D$2</f>
        <v>45185.62055555555</v>
      </c>
      <c r="H60" s="147"/>
      <c r="I60" s="105">
        <f>I59/15/24+$D$2</f>
        <v>45185.645833333328</v>
      </c>
      <c r="J60" s="251"/>
      <c r="K60" s="61">
        <f>K59/15/24+$D$2</f>
        <v>45185.656388888885</v>
      </c>
      <c r="L60" s="284"/>
      <c r="M60" s="86">
        <f>M59/15/24+$D$2</f>
        <v>45185.864444444444</v>
      </c>
      <c r="N60" s="258">
        <f>$Y$8</f>
        <v>45185.708333333328</v>
      </c>
      <c r="O60" s="263">
        <f>$AA$8</f>
        <v>45185.916666666664</v>
      </c>
      <c r="R60" s="2"/>
      <c r="S60" s="62"/>
      <c r="T60" s="2"/>
      <c r="U60" s="62"/>
      <c r="V60" s="2"/>
      <c r="W60" s="2"/>
      <c r="X60" s="2"/>
      <c r="Y60" s="2"/>
      <c r="Z60" s="2"/>
      <c r="AA60" s="2"/>
      <c r="AB60" s="2"/>
      <c r="AC60" s="2"/>
      <c r="AD60" s="2"/>
    </row>
    <row r="61" spans="2:32" ht="13.5" customHeight="1" x14ac:dyDescent="0.2">
      <c r="B61" s="310">
        <f>$Y$5</f>
        <v>45185.434068627452</v>
      </c>
      <c r="C61" s="304">
        <f>$AA$5</f>
        <v>45185.613888888889</v>
      </c>
      <c r="E61" s="226">
        <v>343</v>
      </c>
      <c r="F61" s="246"/>
      <c r="G61" s="226">
        <v>332</v>
      </c>
      <c r="H61" s="147"/>
      <c r="I61" s="226">
        <v>255</v>
      </c>
      <c r="J61" s="250"/>
      <c r="K61" s="228">
        <v>350</v>
      </c>
      <c r="L61" s="233"/>
      <c r="M61" s="195">
        <v>14</v>
      </c>
      <c r="N61" s="268"/>
      <c r="O61" s="294">
        <f>O59/15/24+$D$2</f>
        <v>45185.865555555552</v>
      </c>
      <c r="R61" s="2"/>
      <c r="S61" s="55"/>
      <c r="T61" s="55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:32" ht="13.5" customHeight="1" x14ac:dyDescent="0.2">
      <c r="B62" s="298"/>
      <c r="C62" s="305"/>
      <c r="E62" s="185"/>
      <c r="F62" s="147"/>
      <c r="G62" s="148"/>
      <c r="H62" s="147"/>
      <c r="I62" s="148"/>
      <c r="J62" s="252"/>
      <c r="K62" s="299"/>
      <c r="L62" s="201"/>
      <c r="M62" s="91"/>
      <c r="N62" s="269"/>
      <c r="O62" s="194">
        <v>9</v>
      </c>
      <c r="S62" s="4"/>
      <c r="T62" s="4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2:32" ht="13.5" customHeight="1" x14ac:dyDescent="0.2">
      <c r="B63" s="298"/>
      <c r="C63" s="305"/>
      <c r="E63" s="185"/>
      <c r="F63" s="85"/>
      <c r="G63" s="191"/>
      <c r="H63" s="147"/>
      <c r="I63" s="148"/>
      <c r="J63" s="251"/>
      <c r="K63" s="297"/>
      <c r="L63" s="23"/>
      <c r="M63" s="106"/>
      <c r="N63" s="209"/>
      <c r="O63" s="207"/>
      <c r="R63" s="2"/>
      <c r="S63" s="4"/>
      <c r="T63" s="4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2:32" ht="13.5" customHeight="1" x14ac:dyDescent="0.2">
      <c r="B64" s="298"/>
      <c r="C64" s="305"/>
      <c r="E64" s="185"/>
      <c r="F64" s="147"/>
      <c r="G64" s="148"/>
      <c r="H64" s="147"/>
      <c r="I64" s="138"/>
      <c r="J64" s="251"/>
      <c r="K64" s="297"/>
      <c r="L64" s="23"/>
      <c r="M64" s="106"/>
      <c r="N64" s="209"/>
      <c r="O64" s="204"/>
      <c r="R64" s="2"/>
      <c r="S64" s="4"/>
      <c r="T64" s="4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2:30" ht="13.5" customHeight="1" thickBot="1" x14ac:dyDescent="0.25">
      <c r="B65" s="300"/>
      <c r="C65" s="306"/>
      <c r="D65" s="303"/>
      <c r="E65" s="186"/>
      <c r="F65" s="94"/>
      <c r="G65" s="95"/>
      <c r="H65" s="94"/>
      <c r="I65" s="151"/>
      <c r="J65" s="253"/>
      <c r="K65" s="301"/>
      <c r="L65" s="222"/>
      <c r="M65" s="151"/>
      <c r="N65" s="109"/>
      <c r="O65" s="270"/>
      <c r="R65" s="11"/>
      <c r="S65" s="3"/>
      <c r="T65" s="3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2:30" ht="13.5" customHeight="1" x14ac:dyDescent="0.2">
      <c r="J66" s="307"/>
      <c r="K66" s="18"/>
      <c r="L66" s="2"/>
      <c r="M66" s="2"/>
      <c r="P66" s="2"/>
      <c r="Q66" s="2"/>
      <c r="R66" s="11"/>
      <c r="S66" s="3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2:30" ht="13.5" customHeight="1" x14ac:dyDescent="0.2">
      <c r="J67" s="308"/>
      <c r="K67" s="27"/>
      <c r="W67" s="2"/>
      <c r="X67" s="2"/>
      <c r="Y67" s="2"/>
      <c r="Z67" s="2"/>
      <c r="AA67" s="2"/>
      <c r="AB67" s="2"/>
      <c r="AC67" s="2"/>
      <c r="AD67" s="2"/>
    </row>
    <row r="68" spans="2:30" ht="13.5" customHeight="1" x14ac:dyDescent="0.2">
      <c r="J68" s="4"/>
      <c r="K68" s="62"/>
    </row>
    <row r="69" spans="2:30" ht="13.5" customHeight="1" x14ac:dyDescent="0.2">
      <c r="J69" s="55"/>
      <c r="K69" s="243"/>
    </row>
    <row r="70" spans="2:30" ht="13.5" customHeight="1" x14ac:dyDescent="0.2">
      <c r="J70" s="55"/>
      <c r="K70" s="4"/>
    </row>
    <row r="71" spans="2:30" ht="13.5" customHeight="1" x14ac:dyDescent="0.2">
      <c r="J71" s="55"/>
      <c r="K71" s="55"/>
    </row>
    <row r="72" spans="2:30" ht="13.5" customHeight="1" x14ac:dyDescent="0.2">
      <c r="J72" s="55"/>
      <c r="K72" s="55"/>
    </row>
    <row r="73" spans="2:30" ht="13.5" customHeight="1" x14ac:dyDescent="0.2">
      <c r="J73" s="309"/>
      <c r="K73" s="3"/>
    </row>
    <row r="74" spans="2:30" ht="13.5" customHeight="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30" x14ac:dyDescent="0.2">
      <c r="B75" s="189"/>
      <c r="C75" s="4"/>
    </row>
    <row r="76" spans="2:30" x14ac:dyDescent="0.2">
      <c r="B76" s="123"/>
      <c r="C76" s="27"/>
    </row>
    <row r="77" spans="2:30" x14ac:dyDescent="0.2">
      <c r="B77" s="2"/>
      <c r="C77" s="84"/>
    </row>
    <row r="78" spans="2:30" x14ac:dyDescent="0.2">
      <c r="B78" s="55"/>
      <c r="C78" s="55"/>
    </row>
    <row r="79" spans="2:30" x14ac:dyDescent="0.2">
      <c r="B79" s="55"/>
      <c r="C79" s="55"/>
    </row>
    <row r="80" spans="2:30" x14ac:dyDescent="0.2">
      <c r="B80" s="55"/>
      <c r="C80" s="55"/>
    </row>
    <row r="81" spans="2:3" x14ac:dyDescent="0.2">
      <c r="B81" s="55"/>
      <c r="C81" s="55"/>
    </row>
    <row r="82" spans="2:3" x14ac:dyDescent="0.2">
      <c r="B82" s="3"/>
      <c r="C82" s="3"/>
    </row>
  </sheetData>
  <mergeCells count="67">
    <mergeCell ref="D54:E54"/>
    <mergeCell ref="T58:U58"/>
    <mergeCell ref="N58:O58"/>
    <mergeCell ref="Y28:Z28"/>
    <mergeCell ref="AA28:AB28"/>
    <mergeCell ref="G30:G31"/>
    <mergeCell ref="I30:I31"/>
    <mergeCell ref="N34:O34"/>
    <mergeCell ref="B50:C50"/>
    <mergeCell ref="N50:O50"/>
    <mergeCell ref="Y25:Z25"/>
    <mergeCell ref="AA25:AB25"/>
    <mergeCell ref="Y26:Z26"/>
    <mergeCell ref="AA26:AB26"/>
    <mergeCell ref="Y27:Z27"/>
    <mergeCell ref="AA27:AB27"/>
    <mergeCell ref="Y21:Z21"/>
    <mergeCell ref="AA21:AB21"/>
    <mergeCell ref="Y22:Z22"/>
    <mergeCell ref="AA22:AB22"/>
    <mergeCell ref="Y23:Z23"/>
    <mergeCell ref="AA23:AB23"/>
    <mergeCell ref="Y18:Z18"/>
    <mergeCell ref="AA18:AB18"/>
    <mergeCell ref="H18:I18"/>
    <mergeCell ref="P18:Q18"/>
    <mergeCell ref="Y20:Z20"/>
    <mergeCell ref="AA20:AB20"/>
    <mergeCell ref="Y15:Z15"/>
    <mergeCell ref="AA15:AB15"/>
    <mergeCell ref="Y16:Z16"/>
    <mergeCell ref="AA16:AB16"/>
    <mergeCell ref="Y17:Z17"/>
    <mergeCell ref="AA17:AB17"/>
    <mergeCell ref="N10:O10"/>
    <mergeCell ref="Y11:Z11"/>
    <mergeCell ref="AA11:AB11"/>
    <mergeCell ref="Y12:Z12"/>
    <mergeCell ref="AA12:AB12"/>
    <mergeCell ref="Y4:Z4"/>
    <mergeCell ref="AA4:AB4"/>
    <mergeCell ref="Y3:Z3"/>
    <mergeCell ref="AA3:AB3"/>
    <mergeCell ref="C8:D8"/>
    <mergeCell ref="Y7:Z7"/>
    <mergeCell ref="AA7:AB7"/>
    <mergeCell ref="Y1:AB1"/>
    <mergeCell ref="D2:E2"/>
    <mergeCell ref="Y2:Z2"/>
    <mergeCell ref="AA2:AB2"/>
    <mergeCell ref="AC2:AD2"/>
    <mergeCell ref="B58:C58"/>
    <mergeCell ref="B60:C60"/>
    <mergeCell ref="Y5:Z5"/>
    <mergeCell ref="AA5:AB5"/>
    <mergeCell ref="AA6:AB6"/>
    <mergeCell ref="Y6:Z6"/>
    <mergeCell ref="Y8:Z8"/>
    <mergeCell ref="AA8:AB8"/>
    <mergeCell ref="Y9:Z9"/>
    <mergeCell ref="AA9:AB9"/>
    <mergeCell ref="C9:D9"/>
    <mergeCell ref="Y10:Z10"/>
    <mergeCell ref="AA10:AB10"/>
    <mergeCell ref="N12:O12"/>
    <mergeCell ref="Y13:Z13"/>
    <mergeCell ref="AA13:AB13"/>
  </mergeCells>
  <phoneticPr fontId="2"/>
  <pageMargins left="0.55118110236220474" right="0" top="0.19685039370078741" bottom="0" header="0" footer="0"/>
  <pageSetup paperSize="9" scale="97" orientation="portrait" horizontalDpi="4294967293" verticalDpi="0" r:id="rId1"/>
  <headerFooter>
    <oddHeader>&amp;R&amp;"ＭＳ Ｐ明朝,標準"&amp;9&amp;P/&amp;N</oddHeader>
  </headerFooter>
  <colBreaks count="1" manualBreakCount="1">
    <brk id="11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335B0-B0B3-4E43-B923-1FA31B452A2B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23.916高野山200Ver1.00</vt:lpstr>
      <vt:lpstr>Sheet3</vt:lpstr>
      <vt:lpstr>'23.916高野山200Ver1.00'!Print_Area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塩田彰</cp:lastModifiedBy>
  <cp:lastPrinted>2023-07-26T05:20:01Z</cp:lastPrinted>
  <dcterms:created xsi:type="dcterms:W3CDTF">2005-08-30T00:38:44Z</dcterms:created>
  <dcterms:modified xsi:type="dcterms:W3CDTF">2023-07-26T11:06:27Z</dcterms:modified>
</cp:coreProperties>
</file>