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4京都/BRM1112/"/>
    </mc:Choice>
  </mc:AlternateContent>
  <xr:revisionPtr revIDLastSave="2879" documentId="8_{B7553E07-6723-4518-B335-CE1B3203D24A}" xr6:coauthVersionLast="47" xr6:coauthVersionMax="47" xr10:uidLastSave="{3BE4486E-1829-4058-BB00-7DF64B7C53C3}"/>
  <bookViews>
    <workbookView xWindow="2688" yWindow="1164" windowWidth="15360" windowHeight="11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1" l="1"/>
  <c r="L29" i="1"/>
  <c r="L37" i="1"/>
  <c r="L41" i="1"/>
  <c r="H44" i="1"/>
  <c r="H43" i="1"/>
  <c r="H42" i="1"/>
  <c r="H41" i="1"/>
  <c r="H40" i="1"/>
  <c r="A40" i="1"/>
  <c r="A41" i="1" s="1"/>
  <c r="A42" i="1" s="1"/>
  <c r="A43" i="1" s="1"/>
  <c r="A44" i="1" s="1"/>
  <c r="A45" i="1" s="1"/>
  <c r="H45" i="1"/>
  <c r="H39" i="1"/>
  <c r="L23" i="1"/>
  <c r="L20" i="1"/>
  <c r="H47" i="1"/>
  <c r="H46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55" i="1"/>
  <c r="H54" i="1"/>
  <c r="H53" i="1"/>
  <c r="H52" i="1"/>
  <c r="H51" i="1"/>
  <c r="H50" i="1"/>
  <c r="H49" i="1"/>
  <c r="H48" i="1"/>
  <c r="H8" i="1" l="1"/>
  <c r="H7" i="1"/>
  <c r="A7" i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<sst xmlns="http://schemas.openxmlformats.org/spreadsheetml/2006/main" count="238" uniqueCount="126">
  <si>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</si>
  <si>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</si>
  <si>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</si>
  <si>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</si>
  <si>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</si>
  <si>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</si>
  <si>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</si>
  <si>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</si>
  <si>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</si>
  <si>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</si>
  <si>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</si>
  <si>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</si>
  <si>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標高</t>
    <rPh sb="0" eb="2">
      <t>ヒョウコウ</t>
    </rPh>
    <phoneticPr fontId="2"/>
  </si>
  <si>
    <t>BRM1112京都200</t>
    <rPh sb="7" eb="9">
      <t>キョウト</t>
    </rPh>
    <phoneticPr fontId="2"/>
  </si>
  <si>
    <t>ver1.0.0 正式版</t>
    <rPh sb="9" eb="11">
      <t>セイシキ</t>
    </rPh>
    <rPh sb="11" eb="12">
      <t>バン</t>
    </rPh>
    <phoneticPr fontId="2"/>
  </si>
  <si>
    <t>岡崎公園　南口</t>
    <rPh sb="0" eb="4">
      <t>オカザキコウエン</t>
    </rPh>
    <rPh sb="5" eb="7">
      <t>ミナミグチ</t>
    </rPh>
    <phoneticPr fontId="1"/>
  </si>
  <si>
    <t>二条通り</t>
    <rPh sb="0" eb="3">
      <t>ニジョウドオ</t>
    </rPh>
    <phoneticPr fontId="2"/>
  </si>
  <si>
    <t>-</t>
    <phoneticPr fontId="2"/>
  </si>
  <si>
    <t>06：00スタート　二条通りを西へ</t>
    <rPh sb="10" eb="13">
      <t>ニジョウドオ</t>
    </rPh>
    <rPh sb="15" eb="16">
      <t>ニシ</t>
    </rPh>
    <phoneticPr fontId="2"/>
  </si>
  <si>
    <t>左折</t>
  </si>
  <si>
    <t>右折</t>
  </si>
  <si>
    <t>Y</t>
    <phoneticPr fontId="1"/>
  </si>
  <si>
    <t>S</t>
    <phoneticPr fontId="1"/>
  </si>
  <si>
    <t>十</t>
    <rPh sb="0" eb="1">
      <t>ジュウ</t>
    </rPh>
    <phoneticPr fontId="1"/>
  </si>
  <si>
    <t>逆Y</t>
    <rPh sb="0" eb="1">
      <t>ギャク</t>
    </rPh>
    <phoneticPr fontId="1"/>
  </si>
  <si>
    <t>T</t>
    <phoneticPr fontId="1"/>
  </si>
  <si>
    <t>市道</t>
    <rPh sb="0" eb="2">
      <t>シドウ</t>
    </rPh>
    <phoneticPr fontId="1"/>
  </si>
  <si>
    <t>ト</t>
    <phoneticPr fontId="1"/>
  </si>
  <si>
    <t>ARRIVEE
岡崎公園</t>
    <phoneticPr fontId="1"/>
  </si>
  <si>
    <t>十</t>
    <rPh sb="0" eb="1">
      <t>ジュウ</t>
    </rPh>
    <phoneticPr fontId="2"/>
  </si>
  <si>
    <t>S</t>
    <phoneticPr fontId="2"/>
  </si>
  <si>
    <t>東山二条</t>
  </si>
  <si>
    <t>右折</t>
    <phoneticPr fontId="2"/>
  </si>
  <si>
    <t>東大路通り</t>
    <phoneticPr fontId="2"/>
  </si>
  <si>
    <t xml:space="preserve">高野 </t>
  </si>
  <si>
    <t>直進</t>
    <phoneticPr fontId="2"/>
  </si>
  <si>
    <t>T</t>
    <phoneticPr fontId="2"/>
  </si>
  <si>
    <t>左折</t>
    <phoneticPr fontId="2"/>
  </si>
  <si>
    <t>府道104
（北山通り）</t>
    <phoneticPr fontId="2"/>
  </si>
  <si>
    <t>R367
（川端通り）</t>
    <phoneticPr fontId="2"/>
  </si>
  <si>
    <t xml:space="preserve">花園橋 </t>
  </si>
  <si>
    <t>R367</t>
    <phoneticPr fontId="2"/>
  </si>
  <si>
    <t>2023(2024年度)</t>
    <rPh sb="9" eb="11">
      <t>ネンド</t>
    </rPh>
    <phoneticPr fontId="2"/>
  </si>
  <si>
    <t>通過チェック STAGEX高島</t>
  </si>
  <si>
    <t>PC1　マキノピックランド</t>
  </si>
  <si>
    <t>打出浜</t>
  </si>
  <si>
    <t>松本一丁目</t>
  </si>
  <si>
    <t>県道103</t>
    <phoneticPr fontId="1"/>
  </si>
  <si>
    <t>京町一丁目南</t>
    <phoneticPr fontId="1"/>
  </si>
  <si>
    <t>県道558
(東海道)</t>
    <phoneticPr fontId="1"/>
  </si>
  <si>
    <t>逢坂一丁目</t>
  </si>
  <si>
    <t>R1/R8
(東海道)</t>
    <phoneticPr fontId="1"/>
  </si>
  <si>
    <t>東海道</t>
    <phoneticPr fontId="1"/>
  </si>
  <si>
    <t>県道35
(東海道)</t>
    <phoneticPr fontId="1"/>
  </si>
  <si>
    <t>×</t>
    <phoneticPr fontId="2"/>
  </si>
  <si>
    <t>直進するとまたR1に合流してしまうので、R1をアンダーパスする</t>
    <rPh sb="0" eb="2">
      <t>チョクシン</t>
    </rPh>
    <rPh sb="10" eb="12">
      <t>ゴウリュウ</t>
    </rPh>
    <phoneticPr fontId="1"/>
  </si>
  <si>
    <t>旧三条通/東海道</t>
    <phoneticPr fontId="1"/>
  </si>
  <si>
    <t>府道143
（三条通り）</t>
    <phoneticPr fontId="1"/>
  </si>
  <si>
    <t>三条神宮道</t>
    <phoneticPr fontId="1"/>
  </si>
  <si>
    <t>神宮道</t>
    <phoneticPr fontId="1"/>
  </si>
  <si>
    <t>正面</t>
    <rPh sb="0" eb="2">
      <t>ショウメン</t>
    </rPh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</si>
  <si>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</si>
  <si>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</si>
  <si>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フォトコントロール
賤ケ岳リフト山麓駅（看板）</t>
    <phoneticPr fontId="1"/>
  </si>
  <si>
    <t>左側道</t>
    <rPh sb="0" eb="1">
      <t>ヒダリ</t>
    </rPh>
    <rPh sb="1" eb="3">
      <t>ソクドウ</t>
    </rPh>
    <phoneticPr fontId="1"/>
  </si>
  <si>
    <t>県道44</t>
    <phoneticPr fontId="1"/>
  </si>
  <si>
    <t>湖岸道路</t>
    <rPh sb="0" eb="4">
      <t>コガンドウロ</t>
    </rPh>
    <phoneticPr fontId="1"/>
  </si>
  <si>
    <t>PC2　セブンイレブン 琵琶湖大橋東口</t>
    <phoneticPr fontId="1"/>
  </si>
  <si>
    <t>県道2</t>
    <phoneticPr fontId="1"/>
  </si>
  <si>
    <t>唐橋わたる</t>
    <rPh sb="0" eb="2">
      <t>カラハシ</t>
    </rPh>
    <phoneticPr fontId="1"/>
  </si>
  <si>
    <t>県道104（東海道）</t>
    <rPh sb="6" eb="9">
      <t>トウカイドウ</t>
    </rPh>
    <phoneticPr fontId="1"/>
  </si>
  <si>
    <t>正面</t>
    <rPh sb="0" eb="2">
      <t>ショウメン</t>
    </rPh>
    <phoneticPr fontId="1"/>
  </si>
  <si>
    <t>東海道</t>
  </si>
  <si>
    <t>県道102</t>
    <phoneticPr fontId="1"/>
  </si>
  <si>
    <t>市道</t>
    <rPh sb="0" eb="2">
      <t>シドウ</t>
    </rPh>
    <phoneticPr fontId="1"/>
  </si>
  <si>
    <t>R303</t>
  </si>
  <si>
    <t>R8</t>
  </si>
  <si>
    <t>県道514</t>
  </si>
  <si>
    <t>R365</t>
  </si>
  <si>
    <t xml:space="preserve">R477 </t>
    <phoneticPr fontId="1"/>
  </si>
  <si>
    <t>県道311</t>
    <phoneticPr fontId="1"/>
  </si>
  <si>
    <t>県道558</t>
    <phoneticPr fontId="1"/>
  </si>
  <si>
    <t>R161/R303</t>
    <phoneticPr fontId="1"/>
  </si>
  <si>
    <t>市道→風車街道</t>
    <rPh sb="0" eb="2">
      <t>シドウ</t>
    </rPh>
    <rPh sb="3" eb="7">
      <t>フウシャカイドウ</t>
    </rPh>
    <phoneticPr fontId="1"/>
  </si>
  <si>
    <t>風車街道</t>
    <rPh sb="0" eb="4">
      <t>フウシャカイドウ</t>
    </rPh>
    <phoneticPr fontId="1"/>
  </si>
  <si>
    <t>県道287</t>
    <rPh sb="0" eb="2">
      <t>ケンドウ</t>
    </rPh>
    <phoneticPr fontId="1"/>
  </si>
  <si>
    <t>市道→県道287</t>
    <rPh sb="0" eb="2">
      <t>シドウ</t>
    </rPh>
    <phoneticPr fontId="1"/>
  </si>
  <si>
    <t>TOSHIBAの看板</t>
    <rPh sb="8" eb="10">
      <t>カンバン</t>
    </rPh>
    <phoneticPr fontId="1"/>
  </si>
  <si>
    <t>┤</t>
    <phoneticPr fontId="2"/>
  </si>
  <si>
    <t>途中越えを越えてすぐ旧道にはいる</t>
    <rPh sb="0" eb="3">
      <t>トチュウゴ</t>
    </rPh>
    <rPh sb="5" eb="6">
      <t>コ</t>
    </rPh>
    <rPh sb="10" eb="12">
      <t>キュウドウ</t>
    </rPh>
    <phoneticPr fontId="1"/>
  </si>
  <si>
    <t>←　和迩IC</t>
    <phoneticPr fontId="1"/>
  </si>
  <si>
    <t>R161</t>
    <phoneticPr fontId="1"/>
  </si>
  <si>
    <t>二段階右折長いので要注意</t>
    <rPh sb="0" eb="5">
      <t>ニダンカイウセツ</t>
    </rPh>
    <rPh sb="5" eb="6">
      <t>ナガ</t>
    </rPh>
    <rPh sb="9" eb="12">
      <t>ヨウチュウイ</t>
    </rPh>
    <phoneticPr fontId="1"/>
  </si>
  <si>
    <t>←　勝野</t>
    <rPh sb="2" eb="4">
      <t>カツノ</t>
    </rPh>
    <phoneticPr fontId="1"/>
  </si>
  <si>
    <t>側道（県道558）</t>
    <rPh sb="0" eb="2">
      <t>ソクドウ</t>
    </rPh>
    <rPh sb="3" eb="5">
      <t>ケンドウ</t>
    </rPh>
    <phoneticPr fontId="1"/>
  </si>
  <si>
    <t>Y</t>
    <phoneticPr fontId="1"/>
  </si>
  <si>
    <t>湖岸沿い進む。直進してもどっちでもよい</t>
    <rPh sb="0" eb="3">
      <t>コガンゾ</t>
    </rPh>
    <rPh sb="4" eb="5">
      <t>スス</t>
    </rPh>
    <rPh sb="7" eb="9">
      <t>チョクシン</t>
    </rPh>
    <phoneticPr fontId="1"/>
  </si>
  <si>
    <t>ト</t>
    <phoneticPr fontId="1"/>
  </si>
  <si>
    <t>直進して集落の中を抜けてもよい</t>
    <rPh sb="0" eb="2">
      <t>チョクシン</t>
    </rPh>
    <rPh sb="4" eb="6">
      <t>シュウラク</t>
    </rPh>
    <rPh sb="7" eb="8">
      <t>ナカ</t>
    </rPh>
    <rPh sb="9" eb="10">
      <t>ヌ</t>
    </rPh>
    <phoneticPr fontId="1"/>
  </si>
  <si>
    <t>この先トンネル
右側に比較的広い歩道があるが、長い下りがあるので右に行くほうが良いのかは何とも言えず</t>
    <rPh sb="2" eb="3">
      <t>サキ</t>
    </rPh>
    <rPh sb="8" eb="10">
      <t>ミギガワ</t>
    </rPh>
    <rPh sb="11" eb="15">
      <t>ヒカクテキヒロ</t>
    </rPh>
    <rPh sb="16" eb="18">
      <t>ホドウ</t>
    </rPh>
    <rPh sb="23" eb="24">
      <t>ナガ</t>
    </rPh>
    <rPh sb="25" eb="26">
      <t>クダ</t>
    </rPh>
    <rPh sb="32" eb="33">
      <t>ミギ</t>
    </rPh>
    <rPh sb="34" eb="35">
      <t>イ</t>
    </rPh>
    <rPh sb="39" eb="40">
      <t>イ</t>
    </rPh>
    <rPh sb="44" eb="45">
      <t>ナン</t>
    </rPh>
    <rPh sb="47" eb="48">
      <t>イ</t>
    </rPh>
    <phoneticPr fontId="1"/>
  </si>
  <si>
    <t>南浜</t>
  </si>
  <si>
    <t>萩の浜口</t>
  </si>
  <si>
    <t>小荒路</t>
  </si>
  <si>
    <t>野口</t>
  </si>
  <si>
    <t>塩津</t>
  </si>
  <si>
    <t>木之本I.C口</t>
  </si>
  <si>
    <t>木之本</t>
  </si>
  <si>
    <t>公園町</t>
  </si>
  <si>
    <t>唐橋東詰</t>
  </si>
  <si>
    <t>鳥居川</t>
  </si>
  <si>
    <t>晴嵐一丁目</t>
  </si>
  <si>
    <t>途中口</t>
    <phoneticPr fontId="1"/>
  </si>
  <si>
    <t>【賤ケ岳の合戦-躍動した七本槍-】
上記看板を背景に自分のバイクの撮影してくること
撮影後　直進</t>
    <rPh sb="1" eb="2">
      <t>シズガタ</t>
    </rPh>
    <rPh sb="3" eb="7">
      <t>ノカッセン</t>
    </rPh>
    <rPh sb="8" eb="10">
      <t>ヤクドウ</t>
    </rPh>
    <rPh sb="12" eb="15">
      <t>シチホンヤリ</t>
    </rPh>
    <rPh sb="18" eb="22">
      <t>ジョウキカンバン</t>
    </rPh>
    <rPh sb="23" eb="25">
      <t>ハイケイ</t>
    </rPh>
    <rPh sb="33" eb="35">
      <t>サツエイ</t>
    </rPh>
    <rPh sb="42" eb="45">
      <t>サツエイゴ</t>
    </rPh>
    <rPh sb="46" eb="48">
      <t>チョクシン</t>
    </rPh>
    <phoneticPr fontId="1"/>
  </si>
  <si>
    <t>（伊香具神社）</t>
    <phoneticPr fontId="1"/>
  </si>
  <si>
    <t>神社に突き当たってクランクして進む</t>
    <rPh sb="0" eb="2">
      <t>ジンジャ</t>
    </rPh>
    <rPh sb="3" eb="4">
      <t>ツ</t>
    </rPh>
    <rPh sb="5" eb="6">
      <t>ア</t>
    </rPh>
    <rPh sb="15" eb="16">
      <t>スス</t>
    </rPh>
    <phoneticPr fontId="1"/>
  </si>
  <si>
    <t>┌</t>
    <phoneticPr fontId="2"/>
  </si>
  <si>
    <t>R8道なりですが、自転車なので二段階右折足止め食らいます</t>
    <rPh sb="2" eb="3">
      <t>ミチ</t>
    </rPh>
    <rPh sb="9" eb="12">
      <t>ジテンシャ</t>
    </rPh>
    <rPh sb="15" eb="20">
      <t>ニダンカイウセツ</t>
    </rPh>
    <rPh sb="20" eb="22">
      <t>アシド</t>
    </rPh>
    <rPh sb="23" eb="24">
      <t>ク</t>
    </rPh>
    <phoneticPr fontId="1"/>
  </si>
  <si>
    <t>森町</t>
    <phoneticPr fontId="1"/>
  </si>
  <si>
    <t>長浜城が見えたらこの先70kmほどひたすら湖岸を走りまくる
カインズ彦根（127km付近）で右折するポイントが省略されていますので、気になる人はチェックしておいてください</t>
    <rPh sb="0" eb="3">
      <t>ナガハマジョウ</t>
    </rPh>
    <rPh sb="4" eb="5">
      <t>ミ</t>
    </rPh>
    <rPh sb="10" eb="11">
      <t>サキ</t>
    </rPh>
    <rPh sb="21" eb="23">
      <t>コガン</t>
    </rPh>
    <rPh sb="24" eb="25">
      <t>ハシ</t>
    </rPh>
    <rPh sb="34" eb="36">
      <t>ヒコネ</t>
    </rPh>
    <rPh sb="42" eb="44">
      <t>フキン</t>
    </rPh>
    <rPh sb="46" eb="48">
      <t>ウセツ</t>
    </rPh>
    <rPh sb="55" eb="57">
      <t>ショウリャク</t>
    </rPh>
    <rPh sb="66" eb="67">
      <t>キ</t>
    </rPh>
    <rPh sb="70" eb="71">
      <t>ヒト</t>
    </rPh>
    <phoneticPr fontId="1"/>
  </si>
  <si>
    <t>通過チェック　JR石山駅（北口）</t>
    <rPh sb="13" eb="15">
      <t>キタグチ</t>
    </rPh>
    <phoneticPr fontId="1"/>
  </si>
  <si>
    <t>OPEN/ 08:12 ～ 11:00
レシート取得して通過時間を自分で記入。
チェック後　直進</t>
    <rPh sb="21" eb="23">
      <t>シュトク</t>
    </rPh>
    <rPh sb="25" eb="27">
      <t>ツウカ</t>
    </rPh>
    <rPh sb="27" eb="29">
      <t>ジカン</t>
    </rPh>
    <rPh sb="30" eb="32">
      <t>ジブン</t>
    </rPh>
    <rPh sb="33" eb="35">
      <t>キニュウ</t>
    </rPh>
    <rPh sb="41" eb="42">
      <t>ゴチョクシン</t>
    </rPh>
    <rPh sb="44" eb="46">
      <t>チョクシン</t>
    </rPh>
    <phoneticPr fontId="1"/>
  </si>
  <si>
    <t>OPEN/ 10:55 ～ 17:08
レシート取得して通過時間を自分で記入。
チェック後　直進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ゴチョクシン</t>
    </rPh>
    <rPh sb="45" eb="47">
      <t>チョクシン</t>
    </rPh>
    <phoneticPr fontId="1"/>
  </si>
  <si>
    <r>
      <t>OPEN/ 11:53 ～ 19:30</t>
    </r>
    <r>
      <rPr>
        <b/>
        <sz val="9"/>
        <color rgb="FFFF0000"/>
        <rFont val="ＭＳ Ｐゴシック"/>
        <family val="3"/>
        <charset val="128"/>
      </rPr>
      <t xml:space="preserve">
自分で到着タイムと総所要時間を記入。
ブルベカードに署名、メダル購入するかどうかを記入。</t>
    </r>
    <r>
      <rPr>
        <sz val="9"/>
        <rFont val="ＭＳ Ｐゴシック"/>
        <family val="3"/>
        <charset val="128"/>
      </rPr>
      <t xml:space="preserve">
ブルベカード提出してください</t>
    </r>
    <rPh sb="71" eb="73">
      <t>テイシュツ</t>
    </rPh>
    <phoneticPr fontId="2"/>
  </si>
  <si>
    <t>JR石山駅の駅前に自転車を停めて、２F改札で駅員さんに駅スタンプを出してもらい
ブルベカードに駅スタンプを押印すること
押印後　折り返す</t>
    <rPh sb="2" eb="5">
      <t>イシヤマエキ</t>
    </rPh>
    <rPh sb="6" eb="8">
      <t>エキマエ</t>
    </rPh>
    <rPh sb="9" eb="12">
      <t>ジテンシャ</t>
    </rPh>
    <rPh sb="13" eb="14">
      <t>ト</t>
    </rPh>
    <rPh sb="19" eb="21">
      <t>カイサツ</t>
    </rPh>
    <rPh sb="22" eb="24">
      <t>エキイン</t>
    </rPh>
    <rPh sb="27" eb="28">
      <t>エキ</t>
    </rPh>
    <rPh sb="33" eb="34">
      <t>ダ</t>
    </rPh>
    <rPh sb="47" eb="48">
      <t>エキ</t>
    </rPh>
    <rPh sb="53" eb="55">
      <t>オウイン</t>
    </rPh>
    <rPh sb="60" eb="63">
      <t>オウインゴ</t>
    </rPh>
    <rPh sb="64" eb="65">
      <t>オ</t>
    </rPh>
    <rPh sb="66" eb="67">
      <t>カエ</t>
    </rPh>
    <phoneticPr fontId="1"/>
  </si>
  <si>
    <t>←　賤ケ岳</t>
    <phoneticPr fontId="1"/>
  </si>
  <si>
    <r>
      <rPr>
        <sz val="9"/>
        <color rgb="FFFF0000"/>
        <rFont val="ＭＳ Ｐゴシック"/>
        <family val="3"/>
        <charset val="128"/>
      </rPr>
      <t>9:30以降に通過する場合</t>
    </r>
    <r>
      <rPr>
        <sz val="9"/>
        <rFont val="ＭＳ Ｐゴシック"/>
        <family val="3"/>
        <charset val="128"/>
      </rPr>
      <t xml:space="preserve">
道の駅しんあさひ風車村のスタンプをブルベカードに押印すること（STAGEX高島のセンターハウス前にあります）
</t>
    </r>
    <r>
      <rPr>
        <sz val="9"/>
        <color rgb="FFFF0000"/>
        <rFont val="ＭＳ Ｐゴシック"/>
        <family val="3"/>
        <charset val="128"/>
      </rPr>
      <t xml:space="preserve">9:30以前に通過する場合
</t>
    </r>
    <r>
      <rPr>
        <sz val="9"/>
        <rFont val="ＭＳ Ｐゴシック"/>
        <family val="3"/>
        <charset val="128"/>
      </rPr>
      <t>STAGEX高島のゲートが閉鎖されていますので、自分のバイクとSTAGEX高島の閉鎖ゲートを撮影してきてください。</t>
    </r>
    <rPh sb="4" eb="6">
      <t>イコウ</t>
    </rPh>
    <rPh sb="7" eb="9">
      <t>ツウカ</t>
    </rPh>
    <rPh sb="11" eb="13">
      <t>バアイ</t>
    </rPh>
    <rPh sb="14" eb="15">
      <t>ミチ</t>
    </rPh>
    <rPh sb="16" eb="17">
      <t>エキ</t>
    </rPh>
    <rPh sb="22" eb="25">
      <t>フウシャムラ</t>
    </rPh>
    <rPh sb="38" eb="40">
      <t>オウイン</t>
    </rPh>
    <rPh sb="51" eb="53">
      <t>タカシマ</t>
    </rPh>
    <rPh sb="61" eb="62">
      <t>マエ</t>
    </rPh>
    <rPh sb="73" eb="75">
      <t>イゼン</t>
    </rPh>
    <rPh sb="76" eb="78">
      <t>ツウカ</t>
    </rPh>
    <rPh sb="80" eb="82">
      <t>バアイ</t>
    </rPh>
    <rPh sb="89" eb="91">
      <t>タカシマ</t>
    </rPh>
    <rPh sb="96" eb="98">
      <t>ヘイサ</t>
    </rPh>
    <rPh sb="107" eb="109">
      <t>ジブン</t>
    </rPh>
    <rPh sb="120" eb="122">
      <t>タカシマ</t>
    </rPh>
    <rPh sb="123" eb="125">
      <t>ヘイサ</t>
    </rPh>
    <rPh sb="129" eb="131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</si>
</sst>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176" fontId="3" fillId="0" borderId="10" xfId="0" applyNumberFormat="1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176" fontId="4" fillId="2" borderId="7" xfId="0" applyNumberFormat="1" applyFont="1" applyFill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3" xfId="0" applyNumberFormat="1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7" fontId="4" fillId="0" borderId="22" xfId="0" applyNumberFormat="1" applyFont="1" applyBorder="1">
      <alignment vertical="center"/>
    </xf>
    <xf numFmtId="177" fontId="4" fillId="2" borderId="1" xfId="0" applyNumberFormat="1" applyFont="1" applyFill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vertical="center" wrapText="1"/>
    </xf>
    <xf numFmtId="177" fontId="4" fillId="2" borderId="7" xfId="0" applyNumberFormat="1" applyFont="1" applyFill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4" borderId="2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176" fontId="3" fillId="4" borderId="1" xfId="0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right" vertical="center"/>
    </xf>
    <xf numFmtId="177" fontId="4" fillId="4" borderId="1" xfId="0" applyNumberFormat="1" applyFont="1" applyFill="1" applyBorder="1">
      <alignment vertical="center"/>
    </xf>
    <xf numFmtId="176" fontId="4" fillId="4" borderId="3" xfId="0" applyNumberFormat="1" applyFont="1" applyFill="1" applyBorder="1">
      <alignment vertical="center"/>
    </xf>
    <xf numFmtId="0" fontId="4" fillId="0" borderId="22" xfId="0" applyFont="1" applyBorder="1">
      <alignment vertical="center"/>
    </xf>
    <xf numFmtId="0" fontId="4" fillId="4" borderId="8" xfId="0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6"/>
  <sheetViews>
    <sheetView tabSelected="1" view="pageBreakPreview" topLeftCell="A16" zoomScale="85" zoomScaleNormal="100" zoomScaleSheetLayoutView="85" workbookViewId="0">
      <selection activeCell="K21" sqref="K21"/>
    </sheetView>
  </sheetViews>
  <sheetFormatPr defaultColWidth="7.77734375" defaultRowHeight="12" x14ac:dyDescent="0.2"/>
  <cols>
    <col min="1" max="1" width="5.33203125" style="4" bestFit="1" customWidth="1"/>
    <col min="2" max="3" width="4.6640625" style="5" customWidth="1"/>
    <col min="4" max="4" width="26.21875" style="1" bestFit="1" customWidth="1"/>
    <col min="5" max="5" width="3.109375" style="5" customWidth="1"/>
    <col min="6" max="6" width="6" style="1" customWidth="1"/>
    <col min="7" max="7" width="16" style="7" bestFit="1" customWidth="1"/>
    <col min="8" max="8" width="5.88671875" style="3" bestFit="1" customWidth="1"/>
    <col min="9" max="9" width="7" style="6" bestFit="1" customWidth="1"/>
    <col min="10" max="10" width="5.77734375" style="58" bestFit="1" customWidth="1"/>
    <col min="11" max="11" width="47.33203125" style="1" bestFit="1" customWidth="1"/>
    <col min="12" max="12" width="7.21875" style="7" customWidth="1"/>
    <col min="13" max="13" width="14.109375" style="1" bestFit="1" customWidth="1"/>
    <col min="14" max="16384" width="7.77734375" style="1"/>
  </cols>
  <sheetData>
    <row r="1" spans="1:13" x14ac:dyDescent="0.2">
      <c r="B1" s="1"/>
      <c r="C1" s="1"/>
      <c r="D1" s="2" t="s">
        <v>42</v>
      </c>
      <c r="J1" s="52"/>
      <c r="K1" s="4" t="s">
        <v>14</v>
      </c>
    </row>
    <row r="2" spans="1:13" x14ac:dyDescent="0.2">
      <c r="B2" s="1"/>
      <c r="C2" s="1"/>
      <c r="D2" s="1" t="s">
        <v>13</v>
      </c>
      <c r="J2" s="52"/>
      <c r="K2" s="23">
        <v>45235</v>
      </c>
    </row>
    <row r="3" spans="1:13" ht="12.6" thickBot="1" x14ac:dyDescent="0.25">
      <c r="J3" s="52"/>
    </row>
    <row r="4" spans="1:13" ht="14.25" customHeight="1" x14ac:dyDescent="0.2">
      <c r="A4" s="86"/>
      <c r="B4" s="78" t="s">
        <v>11</v>
      </c>
      <c r="C4" s="78" t="s">
        <v>10</v>
      </c>
      <c r="D4" s="74" t="s">
        <v>0</v>
      </c>
      <c r="E4" s="88" t="s">
        <v>5</v>
      </c>
      <c r="F4" s="80" t="s">
        <v>8</v>
      </c>
      <c r="G4" s="81"/>
      <c r="H4" s="82" t="s">
        <v>7</v>
      </c>
      <c r="I4" s="83"/>
      <c r="J4" s="84" t="s">
        <v>12</v>
      </c>
      <c r="K4" s="74" t="s">
        <v>4</v>
      </c>
      <c r="L4" s="76" t="s">
        <v>9</v>
      </c>
    </row>
    <row r="5" spans="1:13" ht="21.75" customHeight="1" thickBot="1" x14ac:dyDescent="0.25">
      <c r="A5" s="87"/>
      <c r="B5" s="79"/>
      <c r="C5" s="79"/>
      <c r="D5" s="75"/>
      <c r="E5" s="89"/>
      <c r="F5" s="24" t="s">
        <v>6</v>
      </c>
      <c r="G5" s="24" t="s">
        <v>1</v>
      </c>
      <c r="H5" s="25" t="s">
        <v>2</v>
      </c>
      <c r="I5" s="44" t="s">
        <v>3</v>
      </c>
      <c r="J5" s="85"/>
      <c r="K5" s="75"/>
      <c r="L5" s="77"/>
    </row>
    <row r="6" spans="1:13" ht="21.75" customHeight="1" thickTop="1" x14ac:dyDescent="0.2">
      <c r="A6" s="22">
        <v>1</v>
      </c>
      <c r="B6" s="28"/>
      <c r="C6" s="26"/>
      <c r="D6" s="15" t="s">
        <v>15</v>
      </c>
      <c r="E6" s="16"/>
      <c r="F6" s="15"/>
      <c r="G6" s="15" t="s">
        <v>16</v>
      </c>
      <c r="H6" s="43">
        <v>0</v>
      </c>
      <c r="I6" s="17">
        <v>0</v>
      </c>
      <c r="J6" s="15" t="s">
        <v>17</v>
      </c>
      <c r="K6" s="15" t="s">
        <v>18</v>
      </c>
      <c r="L6" s="18"/>
      <c r="M6"/>
    </row>
    <row r="7" spans="1:13" ht="21" customHeight="1" x14ac:dyDescent="0.2">
      <c r="A7" s="31">
        <f t="shared" ref="A7:A11" si="0">A6+1</f>
        <v>2</v>
      </c>
      <c r="B7" s="32" t="s">
        <v>29</v>
      </c>
      <c r="C7" s="33" t="s">
        <v>30</v>
      </c>
      <c r="D7" s="8" t="s">
        <v>31</v>
      </c>
      <c r="E7" s="14"/>
      <c r="F7" s="8" t="s">
        <v>32</v>
      </c>
      <c r="G7" s="29" t="s">
        <v>33</v>
      </c>
      <c r="H7" s="45">
        <f>I7-I6</f>
        <v>0.39</v>
      </c>
      <c r="I7" s="34">
        <v>0.39</v>
      </c>
      <c r="J7" s="70">
        <v>48</v>
      </c>
      <c r="K7" s="8"/>
      <c r="L7" s="19"/>
      <c r="M7"/>
    </row>
    <row r="8" spans="1:13" ht="14.4" x14ac:dyDescent="0.2">
      <c r="A8" s="31">
        <f t="shared" si="0"/>
        <v>3</v>
      </c>
      <c r="B8" s="32" t="s">
        <v>29</v>
      </c>
      <c r="C8" s="33" t="s">
        <v>30</v>
      </c>
      <c r="D8" s="8" t="s">
        <v>34</v>
      </c>
      <c r="E8" s="14"/>
      <c r="F8" s="8" t="s">
        <v>35</v>
      </c>
      <c r="G8" s="8" t="s">
        <v>33</v>
      </c>
      <c r="H8" s="45">
        <f t="shared" ref="H8:H47" si="1">I8-I7</f>
        <v>3.05</v>
      </c>
      <c r="I8" s="34">
        <v>3.44</v>
      </c>
      <c r="J8" s="70">
        <v>66.8</v>
      </c>
      <c r="K8" s="29"/>
      <c r="L8" s="19"/>
      <c r="M8"/>
    </row>
    <row r="9" spans="1:13" ht="21.6" x14ac:dyDescent="0.2">
      <c r="A9" s="31">
        <f t="shared" si="0"/>
        <v>4</v>
      </c>
      <c r="B9" s="32" t="s">
        <v>36</v>
      </c>
      <c r="C9" s="33" t="s">
        <v>30</v>
      </c>
      <c r="D9" s="29"/>
      <c r="E9" s="14"/>
      <c r="F9" s="8" t="s">
        <v>37</v>
      </c>
      <c r="G9" s="29" t="s">
        <v>38</v>
      </c>
      <c r="H9" s="45">
        <f t="shared" si="1"/>
        <v>1.3400000000000003</v>
      </c>
      <c r="I9" s="34">
        <v>4.78</v>
      </c>
      <c r="J9" s="70">
        <v>78.099999999999994</v>
      </c>
      <c r="K9" s="29"/>
      <c r="L9" s="19"/>
      <c r="M9"/>
    </row>
    <row r="10" spans="1:13" ht="21.6" x14ac:dyDescent="0.2">
      <c r="A10" s="31">
        <f t="shared" si="0"/>
        <v>5</v>
      </c>
      <c r="B10" s="32" t="s">
        <v>29</v>
      </c>
      <c r="C10" s="33" t="s">
        <v>30</v>
      </c>
      <c r="D10" s="8"/>
      <c r="E10" s="14"/>
      <c r="F10" s="8" t="s">
        <v>32</v>
      </c>
      <c r="G10" s="29" t="s">
        <v>39</v>
      </c>
      <c r="H10" s="45">
        <f t="shared" si="1"/>
        <v>0.10999999999999943</v>
      </c>
      <c r="I10" s="34">
        <v>4.8899999999999997</v>
      </c>
      <c r="J10" s="70">
        <v>75.2</v>
      </c>
      <c r="K10" s="29"/>
      <c r="L10" s="46"/>
      <c r="M10"/>
    </row>
    <row r="11" spans="1:13" ht="14.4" x14ac:dyDescent="0.2">
      <c r="A11" s="31">
        <f t="shared" si="0"/>
        <v>6</v>
      </c>
      <c r="B11" s="32" t="s">
        <v>29</v>
      </c>
      <c r="C11" s="33" t="s">
        <v>30</v>
      </c>
      <c r="D11" s="47" t="s">
        <v>40</v>
      </c>
      <c r="E11" s="14"/>
      <c r="F11" s="8" t="s">
        <v>32</v>
      </c>
      <c r="G11" s="29" t="s">
        <v>41</v>
      </c>
      <c r="H11" s="45">
        <f t="shared" si="1"/>
        <v>1.08</v>
      </c>
      <c r="I11" s="34">
        <v>5.97</v>
      </c>
      <c r="J11" s="70">
        <v>87.4</v>
      </c>
      <c r="K11" s="29"/>
      <c r="L11" s="46"/>
      <c r="M11"/>
    </row>
    <row r="12" spans="1:13" ht="14.4" x14ac:dyDescent="0.2">
      <c r="A12" s="31">
        <f t="shared" ref="A12:A56" si="2">A11+1</f>
        <v>7</v>
      </c>
      <c r="B12" s="32" t="s">
        <v>21</v>
      </c>
      <c r="C12" s="33"/>
      <c r="D12" s="47"/>
      <c r="E12" s="14"/>
      <c r="F12" s="8" t="s">
        <v>19</v>
      </c>
      <c r="G12" s="29" t="s">
        <v>74</v>
      </c>
      <c r="H12" s="45">
        <f t="shared" si="1"/>
        <v>14.05</v>
      </c>
      <c r="I12" s="34">
        <v>20.02</v>
      </c>
      <c r="J12" s="53">
        <v>358.3</v>
      </c>
      <c r="K12" s="29" t="s">
        <v>89</v>
      </c>
      <c r="L12" s="46"/>
      <c r="M12"/>
    </row>
    <row r="13" spans="1:13" ht="14.4" x14ac:dyDescent="0.2">
      <c r="A13" s="31">
        <f t="shared" si="2"/>
        <v>8</v>
      </c>
      <c r="B13" s="32" t="s">
        <v>36</v>
      </c>
      <c r="C13" s="33"/>
      <c r="D13" s="8"/>
      <c r="E13" s="14"/>
      <c r="F13" s="8" t="s">
        <v>20</v>
      </c>
      <c r="G13" s="29" t="s">
        <v>74</v>
      </c>
      <c r="H13" s="45">
        <f t="shared" si="1"/>
        <v>1.0399999999999991</v>
      </c>
      <c r="I13" s="34">
        <v>21.06</v>
      </c>
      <c r="J13" s="53">
        <v>289.3</v>
      </c>
      <c r="K13" s="29"/>
      <c r="L13" s="46"/>
      <c r="M13"/>
    </row>
    <row r="14" spans="1:13" ht="14.4" x14ac:dyDescent="0.2">
      <c r="A14" s="31">
        <f t="shared" si="2"/>
        <v>9</v>
      </c>
      <c r="B14" s="32" t="s">
        <v>36</v>
      </c>
      <c r="C14" s="33" t="s">
        <v>30</v>
      </c>
      <c r="D14" s="47" t="s">
        <v>111</v>
      </c>
      <c r="E14" s="14"/>
      <c r="F14" s="48" t="s">
        <v>20</v>
      </c>
      <c r="G14" s="29" t="s">
        <v>79</v>
      </c>
      <c r="H14" s="45">
        <f t="shared" si="1"/>
        <v>0.14000000000000057</v>
      </c>
      <c r="I14" s="34">
        <v>21.2</v>
      </c>
      <c r="J14" s="55">
        <v>286.5</v>
      </c>
      <c r="K14" s="29"/>
      <c r="L14" s="46"/>
      <c r="M14"/>
    </row>
    <row r="15" spans="1:13" ht="14.4" x14ac:dyDescent="0.2">
      <c r="A15" s="31">
        <f t="shared" si="2"/>
        <v>10</v>
      </c>
      <c r="B15" s="32" t="s">
        <v>88</v>
      </c>
      <c r="C15" s="33"/>
      <c r="D15" s="48"/>
      <c r="E15" s="14"/>
      <c r="F15" s="48" t="s">
        <v>19</v>
      </c>
      <c r="G15" s="8" t="s">
        <v>80</v>
      </c>
      <c r="H15" s="45">
        <f t="shared" si="1"/>
        <v>1.4400000000000013</v>
      </c>
      <c r="I15" s="34">
        <v>22.64</v>
      </c>
      <c r="J15" s="55">
        <v>215.3</v>
      </c>
      <c r="K15" s="29" t="s">
        <v>90</v>
      </c>
      <c r="L15" s="46"/>
      <c r="M15"/>
    </row>
    <row r="16" spans="1:13" ht="14.4" x14ac:dyDescent="0.2">
      <c r="A16" s="31">
        <f t="shared" si="2"/>
        <v>11</v>
      </c>
      <c r="B16" s="32" t="s">
        <v>29</v>
      </c>
      <c r="C16" s="33" t="s">
        <v>30</v>
      </c>
      <c r="D16" s="29" t="s">
        <v>100</v>
      </c>
      <c r="E16" s="14"/>
      <c r="F16" s="47" t="s">
        <v>19</v>
      </c>
      <c r="G16" s="8" t="s">
        <v>81</v>
      </c>
      <c r="H16" s="45">
        <f t="shared" si="1"/>
        <v>5.2100000000000009</v>
      </c>
      <c r="I16" s="34">
        <v>27.85</v>
      </c>
      <c r="J16" s="55">
        <v>89.6</v>
      </c>
      <c r="K16" s="29"/>
      <c r="L16" s="46"/>
      <c r="M16"/>
    </row>
    <row r="17" spans="1:13" ht="14.4" x14ac:dyDescent="0.2">
      <c r="A17" s="31">
        <f t="shared" si="2"/>
        <v>12</v>
      </c>
      <c r="B17" s="32" t="s">
        <v>29</v>
      </c>
      <c r="C17" s="33" t="s">
        <v>30</v>
      </c>
      <c r="E17" s="14"/>
      <c r="F17" s="48" t="s">
        <v>20</v>
      </c>
      <c r="G17" s="29" t="s">
        <v>91</v>
      </c>
      <c r="H17" s="45">
        <f t="shared" si="1"/>
        <v>12.009999999999998</v>
      </c>
      <c r="I17" s="34">
        <v>39.86</v>
      </c>
      <c r="J17" s="55">
        <v>94.3</v>
      </c>
      <c r="K17" s="29" t="s">
        <v>92</v>
      </c>
      <c r="L17" s="46"/>
      <c r="M17"/>
    </row>
    <row r="18" spans="1:13" ht="14.4" x14ac:dyDescent="0.2">
      <c r="A18" s="31">
        <f t="shared" si="2"/>
        <v>13</v>
      </c>
      <c r="B18" s="32" t="s">
        <v>21</v>
      </c>
      <c r="C18" s="33"/>
      <c r="D18" s="29"/>
      <c r="E18" s="14"/>
      <c r="F18" s="47" t="s">
        <v>64</v>
      </c>
      <c r="G18" s="8" t="s">
        <v>94</v>
      </c>
      <c r="H18" s="45">
        <f t="shared" si="1"/>
        <v>7.509999999999998</v>
      </c>
      <c r="I18" s="34">
        <v>47.37</v>
      </c>
      <c r="J18" s="55">
        <v>88.2</v>
      </c>
      <c r="K18" s="29" t="s">
        <v>93</v>
      </c>
      <c r="L18" s="46"/>
      <c r="M18"/>
    </row>
    <row r="19" spans="1:13" ht="14.4" x14ac:dyDescent="0.2">
      <c r="A19" s="31">
        <f>A18+1</f>
        <v>14</v>
      </c>
      <c r="B19" s="32" t="s">
        <v>29</v>
      </c>
      <c r="C19" s="33" t="s">
        <v>30</v>
      </c>
      <c r="D19" s="29" t="s">
        <v>101</v>
      </c>
      <c r="E19" s="14"/>
      <c r="F19" s="47" t="s">
        <v>20</v>
      </c>
      <c r="G19" s="8" t="s">
        <v>83</v>
      </c>
      <c r="H19" s="45">
        <f t="shared" si="1"/>
        <v>0.85999999999999943</v>
      </c>
      <c r="I19" s="34">
        <v>48.23</v>
      </c>
      <c r="J19" s="55">
        <v>87.3</v>
      </c>
      <c r="K19" s="29"/>
      <c r="L19" s="46"/>
      <c r="M19"/>
    </row>
    <row r="20" spans="1:13" ht="64.8" x14ac:dyDescent="0.2">
      <c r="A20" s="59">
        <f t="shared" si="2"/>
        <v>15</v>
      </c>
      <c r="B20" s="60"/>
      <c r="C20" s="61"/>
      <c r="D20" s="62" t="s">
        <v>43</v>
      </c>
      <c r="E20" s="63"/>
      <c r="F20" s="64" t="s">
        <v>62</v>
      </c>
      <c r="G20" s="65" t="s">
        <v>84</v>
      </c>
      <c r="H20" s="66">
        <f t="shared" si="1"/>
        <v>9.5300000000000011</v>
      </c>
      <c r="I20" s="67">
        <v>57.76</v>
      </c>
      <c r="J20" s="68">
        <v>87.7</v>
      </c>
      <c r="K20" s="62" t="s">
        <v>125</v>
      </c>
      <c r="L20" s="69">
        <f>I20-I6</f>
        <v>57.76</v>
      </c>
      <c r="M20"/>
    </row>
    <row r="21" spans="1:13" ht="14.4" x14ac:dyDescent="0.2">
      <c r="A21" s="31">
        <f>A20+1</f>
        <v>16</v>
      </c>
      <c r="B21" s="32" t="s">
        <v>95</v>
      </c>
      <c r="C21" s="33"/>
      <c r="D21" s="29"/>
      <c r="E21" s="14"/>
      <c r="F21" s="47" t="s">
        <v>20</v>
      </c>
      <c r="G21" s="8" t="s">
        <v>74</v>
      </c>
      <c r="H21" s="45">
        <f t="shared" si="1"/>
        <v>9.970000000000006</v>
      </c>
      <c r="I21" s="34">
        <v>67.73</v>
      </c>
      <c r="J21" s="55">
        <v>86.2</v>
      </c>
      <c r="K21" s="29" t="s">
        <v>96</v>
      </c>
      <c r="L21" s="46"/>
      <c r="M21"/>
    </row>
    <row r="22" spans="1:13" ht="14.4" x14ac:dyDescent="0.2">
      <c r="A22" s="31">
        <f t="shared" si="2"/>
        <v>17</v>
      </c>
      <c r="B22" s="32" t="s">
        <v>88</v>
      </c>
      <c r="C22" s="33"/>
      <c r="D22" s="29"/>
      <c r="E22" s="14"/>
      <c r="F22" s="48" t="s">
        <v>19</v>
      </c>
      <c r="G22" s="29" t="s">
        <v>86</v>
      </c>
      <c r="H22" s="45">
        <f t="shared" si="1"/>
        <v>3.4099999999999966</v>
      </c>
      <c r="I22" s="34">
        <v>71.14</v>
      </c>
      <c r="J22" s="55">
        <v>87.1</v>
      </c>
      <c r="K22" s="29" t="s">
        <v>87</v>
      </c>
      <c r="L22" s="19"/>
      <c r="M22"/>
    </row>
    <row r="23" spans="1:13" ht="32.4" x14ac:dyDescent="0.2">
      <c r="A23" s="21">
        <f t="shared" si="2"/>
        <v>18</v>
      </c>
      <c r="B23" s="35"/>
      <c r="C23" s="27"/>
      <c r="D23" s="13" t="s">
        <v>44</v>
      </c>
      <c r="E23" s="10"/>
      <c r="F23" s="42" t="s">
        <v>61</v>
      </c>
      <c r="G23" s="9" t="s">
        <v>85</v>
      </c>
      <c r="H23" s="49">
        <f t="shared" si="1"/>
        <v>3.6500000000000057</v>
      </c>
      <c r="I23" s="11">
        <v>74.790000000000006</v>
      </c>
      <c r="J23" s="54">
        <v>120.7</v>
      </c>
      <c r="K23" s="13" t="s">
        <v>120</v>
      </c>
      <c r="L23" s="12">
        <f>I23-I20</f>
        <v>17.030000000000008</v>
      </c>
      <c r="M23"/>
    </row>
    <row r="24" spans="1:13" ht="14.4" x14ac:dyDescent="0.2">
      <c r="A24" s="31">
        <f t="shared" si="2"/>
        <v>19</v>
      </c>
      <c r="B24" s="32" t="s">
        <v>29</v>
      </c>
      <c r="C24" s="33" t="s">
        <v>30</v>
      </c>
      <c r="D24" s="72" t="s">
        <v>102</v>
      </c>
      <c r="E24" s="14"/>
      <c r="F24" s="8" t="s">
        <v>19</v>
      </c>
      <c r="G24" s="47" t="s">
        <v>82</v>
      </c>
      <c r="H24" s="45">
        <f t="shared" si="1"/>
        <v>7.539999999999992</v>
      </c>
      <c r="I24" s="34">
        <v>82.33</v>
      </c>
      <c r="J24" s="55">
        <v>154.5</v>
      </c>
      <c r="K24" s="29" t="s">
        <v>98</v>
      </c>
      <c r="L24" s="46"/>
      <c r="M24"/>
    </row>
    <row r="25" spans="1:13" ht="36" x14ac:dyDescent="0.2">
      <c r="A25" s="31">
        <f t="shared" si="2"/>
        <v>20</v>
      </c>
      <c r="B25" s="32" t="s">
        <v>97</v>
      </c>
      <c r="C25" s="33" t="s">
        <v>30</v>
      </c>
      <c r="D25" s="8" t="s">
        <v>103</v>
      </c>
      <c r="E25" s="14"/>
      <c r="F25" s="8" t="s">
        <v>20</v>
      </c>
      <c r="G25" s="8" t="s">
        <v>75</v>
      </c>
      <c r="H25" s="45">
        <f t="shared" si="1"/>
        <v>1.480000000000004</v>
      </c>
      <c r="I25" s="34">
        <v>83.81</v>
      </c>
      <c r="J25" s="55">
        <v>185.5</v>
      </c>
      <c r="K25" s="73" t="s">
        <v>99</v>
      </c>
      <c r="L25" s="46"/>
      <c r="M25"/>
    </row>
    <row r="26" spans="1:13" ht="14.4" x14ac:dyDescent="0.2">
      <c r="A26" s="31">
        <f t="shared" si="2"/>
        <v>21</v>
      </c>
      <c r="B26" s="32" t="s">
        <v>29</v>
      </c>
      <c r="C26" s="33" t="s">
        <v>30</v>
      </c>
      <c r="D26" s="29" t="s">
        <v>104</v>
      </c>
      <c r="E26" s="14"/>
      <c r="F26" s="8" t="s">
        <v>20</v>
      </c>
      <c r="G26" s="8" t="s">
        <v>76</v>
      </c>
      <c r="H26" s="45">
        <f t="shared" si="1"/>
        <v>8.0600000000000023</v>
      </c>
      <c r="I26" s="34">
        <v>91.87</v>
      </c>
      <c r="J26" s="55">
        <v>87.1</v>
      </c>
      <c r="K26" s="29"/>
      <c r="L26" s="46"/>
      <c r="M26"/>
    </row>
    <row r="27" spans="1:13" ht="14.4" x14ac:dyDescent="0.2">
      <c r="A27" s="31">
        <f t="shared" si="2"/>
        <v>22</v>
      </c>
      <c r="B27" s="32" t="s">
        <v>21</v>
      </c>
      <c r="C27" s="33"/>
      <c r="D27" s="72"/>
      <c r="E27" s="14"/>
      <c r="F27" s="47" t="s">
        <v>19</v>
      </c>
      <c r="G27" s="29" t="s">
        <v>77</v>
      </c>
      <c r="H27" s="45">
        <f t="shared" si="1"/>
        <v>3.4899999999999949</v>
      </c>
      <c r="I27" s="34">
        <v>95.36</v>
      </c>
      <c r="J27" s="55">
        <v>89.6</v>
      </c>
      <c r="K27" s="29" t="s">
        <v>124</v>
      </c>
      <c r="L27" s="46"/>
      <c r="M27"/>
    </row>
    <row r="28" spans="1:13" ht="14.4" x14ac:dyDescent="0.2">
      <c r="A28" s="31">
        <f t="shared" si="2"/>
        <v>23</v>
      </c>
      <c r="B28" s="32" t="s">
        <v>88</v>
      </c>
      <c r="C28" s="33"/>
      <c r="D28" s="48"/>
      <c r="E28" s="14"/>
      <c r="F28" s="8" t="s">
        <v>19</v>
      </c>
      <c r="G28" s="29" t="s">
        <v>74</v>
      </c>
      <c r="H28" s="45">
        <f t="shared" si="1"/>
        <v>1.9399999999999977</v>
      </c>
      <c r="I28" s="34">
        <v>97.3</v>
      </c>
      <c r="J28" s="55">
        <v>124.8</v>
      </c>
      <c r="K28" s="8"/>
      <c r="L28" s="46"/>
      <c r="M28"/>
    </row>
    <row r="29" spans="1:13" ht="32.4" x14ac:dyDescent="0.2">
      <c r="A29" s="59">
        <f t="shared" si="2"/>
        <v>24</v>
      </c>
      <c r="B29" s="60"/>
      <c r="C29" s="61"/>
      <c r="D29" s="64" t="s">
        <v>63</v>
      </c>
      <c r="E29" s="63"/>
      <c r="F29" s="65" t="s">
        <v>62</v>
      </c>
      <c r="G29" s="62" t="s">
        <v>74</v>
      </c>
      <c r="H29" s="66">
        <f t="shared" si="1"/>
        <v>0.15000000000000568</v>
      </c>
      <c r="I29" s="67">
        <v>97.45</v>
      </c>
      <c r="J29" s="68">
        <v>131.1</v>
      </c>
      <c r="K29" s="62" t="s">
        <v>112</v>
      </c>
      <c r="L29" s="69">
        <f>I29-I23</f>
        <v>22.659999999999997</v>
      </c>
      <c r="M29"/>
    </row>
    <row r="30" spans="1:13" ht="14.4" x14ac:dyDescent="0.2">
      <c r="A30" s="31">
        <f t="shared" si="2"/>
        <v>25</v>
      </c>
      <c r="B30" s="32" t="s">
        <v>115</v>
      </c>
      <c r="C30" s="33"/>
      <c r="D30" s="8" t="s">
        <v>113</v>
      </c>
      <c r="E30" s="14"/>
      <c r="F30" s="8" t="s">
        <v>20</v>
      </c>
      <c r="G30" s="29" t="s">
        <v>74</v>
      </c>
      <c r="H30" s="45">
        <f t="shared" si="1"/>
        <v>0.43999999999999773</v>
      </c>
      <c r="I30" s="34">
        <v>97.89</v>
      </c>
      <c r="J30" s="55">
        <v>115.8</v>
      </c>
      <c r="K30" s="29" t="s">
        <v>114</v>
      </c>
      <c r="L30" s="19"/>
      <c r="M30"/>
    </row>
    <row r="31" spans="1:13" ht="14.4" x14ac:dyDescent="0.2">
      <c r="A31" s="31">
        <f t="shared" si="2"/>
        <v>26</v>
      </c>
      <c r="B31" s="32" t="s">
        <v>88</v>
      </c>
      <c r="C31" s="33"/>
      <c r="D31" s="8" t="s">
        <v>113</v>
      </c>
      <c r="E31" s="14"/>
      <c r="F31" s="8" t="s">
        <v>19</v>
      </c>
      <c r="G31" s="29" t="s">
        <v>74</v>
      </c>
      <c r="H31" s="45">
        <f t="shared" si="1"/>
        <v>1.9999999999996021E-2</v>
      </c>
      <c r="I31" s="34">
        <v>97.91</v>
      </c>
      <c r="J31" s="55">
        <v>114.5</v>
      </c>
      <c r="K31" s="8"/>
      <c r="L31" s="19"/>
      <c r="M31"/>
    </row>
    <row r="32" spans="1:13" ht="14.4" x14ac:dyDescent="0.2">
      <c r="A32" s="31">
        <f t="shared" si="2"/>
        <v>27</v>
      </c>
      <c r="B32" s="32" t="s">
        <v>29</v>
      </c>
      <c r="C32" s="33"/>
      <c r="D32" s="29"/>
      <c r="E32" s="14"/>
      <c r="F32" s="48" t="s">
        <v>20</v>
      </c>
      <c r="G32" s="29" t="s">
        <v>78</v>
      </c>
      <c r="H32" s="45">
        <f t="shared" si="1"/>
        <v>1.1200000000000045</v>
      </c>
      <c r="I32" s="34">
        <v>99.03</v>
      </c>
      <c r="J32" s="55">
        <v>115.2</v>
      </c>
      <c r="K32" s="29"/>
      <c r="L32" s="46"/>
      <c r="M32"/>
    </row>
    <row r="33" spans="1:13" ht="14.4" x14ac:dyDescent="0.2">
      <c r="A33" s="31">
        <f t="shared" si="2"/>
        <v>28</v>
      </c>
      <c r="B33" s="32" t="s">
        <v>29</v>
      </c>
      <c r="C33" s="33" t="s">
        <v>30</v>
      </c>
      <c r="D33" s="48" t="s">
        <v>105</v>
      </c>
      <c r="E33" s="14"/>
      <c r="F33" s="8" t="s">
        <v>19</v>
      </c>
      <c r="G33" s="29" t="s">
        <v>76</v>
      </c>
      <c r="H33" s="45">
        <f t="shared" si="1"/>
        <v>0.56999999999999318</v>
      </c>
      <c r="I33" s="34">
        <v>99.6</v>
      </c>
      <c r="J33" s="55">
        <v>113.3</v>
      </c>
      <c r="K33" s="29"/>
      <c r="L33" s="19"/>
      <c r="M33"/>
    </row>
    <row r="34" spans="1:13" ht="14.4" x14ac:dyDescent="0.2">
      <c r="A34" s="31">
        <f t="shared" si="2"/>
        <v>29</v>
      </c>
      <c r="B34" s="32" t="s">
        <v>97</v>
      </c>
      <c r="C34" s="33" t="s">
        <v>30</v>
      </c>
      <c r="D34" s="29" t="s">
        <v>106</v>
      </c>
      <c r="E34" s="14"/>
      <c r="F34" s="48" t="s">
        <v>20</v>
      </c>
      <c r="G34" s="29" t="s">
        <v>76</v>
      </c>
      <c r="H34" s="45">
        <f t="shared" si="1"/>
        <v>0.55000000000001137</v>
      </c>
      <c r="I34" s="34">
        <v>100.15</v>
      </c>
      <c r="J34" s="55">
        <v>113.4</v>
      </c>
      <c r="K34" s="29" t="s">
        <v>116</v>
      </c>
      <c r="L34" s="46"/>
      <c r="M34"/>
    </row>
    <row r="35" spans="1:13" ht="14.4" x14ac:dyDescent="0.2">
      <c r="A35" s="31">
        <f t="shared" si="2"/>
        <v>30</v>
      </c>
      <c r="B35" s="32" t="s">
        <v>21</v>
      </c>
      <c r="C35" s="33" t="s">
        <v>30</v>
      </c>
      <c r="D35" s="72" t="s">
        <v>117</v>
      </c>
      <c r="E35" s="14"/>
      <c r="F35" s="47" t="s">
        <v>20</v>
      </c>
      <c r="G35" s="48" t="s">
        <v>65</v>
      </c>
      <c r="H35" s="45">
        <f t="shared" si="1"/>
        <v>12.399999999999991</v>
      </c>
      <c r="I35" s="34">
        <v>112.55</v>
      </c>
      <c r="J35" s="55">
        <v>88.6</v>
      </c>
      <c r="K35" s="29"/>
      <c r="L35" s="46"/>
      <c r="M35"/>
    </row>
    <row r="36" spans="1:13" ht="32.4" x14ac:dyDescent="0.2">
      <c r="A36" s="31">
        <f t="shared" si="2"/>
        <v>31</v>
      </c>
      <c r="B36" s="32" t="s">
        <v>36</v>
      </c>
      <c r="C36" s="33" t="s">
        <v>30</v>
      </c>
      <c r="D36" s="48" t="s">
        <v>107</v>
      </c>
      <c r="E36" s="14"/>
      <c r="F36" s="8" t="s">
        <v>19</v>
      </c>
      <c r="G36" s="29" t="s">
        <v>66</v>
      </c>
      <c r="H36" s="45">
        <f t="shared" si="1"/>
        <v>2.2800000000000011</v>
      </c>
      <c r="I36" s="34">
        <v>114.83</v>
      </c>
      <c r="J36" s="55">
        <v>86</v>
      </c>
      <c r="K36" s="29" t="s">
        <v>118</v>
      </c>
      <c r="L36" s="46"/>
      <c r="M36"/>
    </row>
    <row r="37" spans="1:13" ht="32.4" x14ac:dyDescent="0.2">
      <c r="A37" s="21">
        <f t="shared" si="2"/>
        <v>32</v>
      </c>
      <c r="B37" s="35"/>
      <c r="C37" s="27"/>
      <c r="D37" s="30" t="s">
        <v>67</v>
      </c>
      <c r="E37" s="10"/>
      <c r="F37" s="42" t="s">
        <v>62</v>
      </c>
      <c r="G37" s="13" t="s">
        <v>66</v>
      </c>
      <c r="H37" s="49">
        <f t="shared" si="1"/>
        <v>52.500000000000014</v>
      </c>
      <c r="I37" s="11">
        <v>167.33</v>
      </c>
      <c r="J37" s="54">
        <v>86.7</v>
      </c>
      <c r="K37" s="13" t="s">
        <v>121</v>
      </c>
      <c r="L37" s="12">
        <f>I37-I29</f>
        <v>69.88000000000001</v>
      </c>
      <c r="M37"/>
    </row>
    <row r="38" spans="1:13" ht="14.4" x14ac:dyDescent="0.2">
      <c r="A38" s="31">
        <f t="shared" si="2"/>
        <v>33</v>
      </c>
      <c r="B38" s="32" t="s">
        <v>29</v>
      </c>
      <c r="C38" s="33" t="s">
        <v>30</v>
      </c>
      <c r="D38" s="29" t="s">
        <v>108</v>
      </c>
      <c r="E38" s="14"/>
      <c r="F38" s="8" t="s">
        <v>20</v>
      </c>
      <c r="G38" s="29" t="s">
        <v>68</v>
      </c>
      <c r="H38" s="45">
        <f t="shared" si="1"/>
        <v>19.369999999999976</v>
      </c>
      <c r="I38" s="34">
        <v>186.7</v>
      </c>
      <c r="J38" s="55">
        <v>85.2</v>
      </c>
      <c r="K38" s="29" t="s">
        <v>69</v>
      </c>
      <c r="L38" s="46"/>
      <c r="M38"/>
    </row>
    <row r="39" spans="1:13" ht="14.4" x14ac:dyDescent="0.2">
      <c r="A39" s="31">
        <f t="shared" si="2"/>
        <v>34</v>
      </c>
      <c r="B39" s="32" t="s">
        <v>29</v>
      </c>
      <c r="C39" s="33" t="s">
        <v>30</v>
      </c>
      <c r="D39" s="48" t="s">
        <v>109</v>
      </c>
      <c r="E39" s="14"/>
      <c r="F39" s="47" t="s">
        <v>20</v>
      </c>
      <c r="G39" s="29" t="s">
        <v>70</v>
      </c>
      <c r="H39" s="45">
        <f t="shared" si="1"/>
        <v>0.55000000000001137</v>
      </c>
      <c r="I39" s="34">
        <v>187.25</v>
      </c>
      <c r="J39" s="55">
        <v>93</v>
      </c>
      <c r="K39" s="29"/>
      <c r="L39" s="46"/>
      <c r="M39"/>
    </row>
    <row r="40" spans="1:13" ht="14.4" x14ac:dyDescent="0.2">
      <c r="A40" s="31">
        <f t="shared" si="2"/>
        <v>35</v>
      </c>
      <c r="B40" s="32" t="s">
        <v>88</v>
      </c>
      <c r="C40" s="33"/>
      <c r="D40" s="47"/>
      <c r="E40" s="14"/>
      <c r="F40" s="47" t="s">
        <v>19</v>
      </c>
      <c r="G40" s="8" t="s">
        <v>26</v>
      </c>
      <c r="H40" s="45">
        <f t="shared" si="1"/>
        <v>0.84000000000000341</v>
      </c>
      <c r="I40" s="34">
        <v>188.09</v>
      </c>
      <c r="J40" s="55">
        <v>91.4</v>
      </c>
      <c r="K40" s="29"/>
      <c r="L40" s="46"/>
      <c r="M40"/>
    </row>
    <row r="41" spans="1:13" ht="43.2" x14ac:dyDescent="0.2">
      <c r="A41" s="59">
        <f t="shared" si="2"/>
        <v>36</v>
      </c>
      <c r="B41" s="60"/>
      <c r="C41" s="61"/>
      <c r="D41" s="71" t="s">
        <v>119</v>
      </c>
      <c r="E41" s="63"/>
      <c r="F41" s="64" t="s">
        <v>71</v>
      </c>
      <c r="G41" s="62" t="s">
        <v>26</v>
      </c>
      <c r="H41" s="66">
        <f t="shared" si="1"/>
        <v>0.21000000000000796</v>
      </c>
      <c r="I41" s="67">
        <v>188.3</v>
      </c>
      <c r="J41" s="68">
        <v>89.6</v>
      </c>
      <c r="K41" s="62" t="s">
        <v>123</v>
      </c>
      <c r="L41" s="69">
        <f>I41-I37</f>
        <v>20.97</v>
      </c>
      <c r="M41"/>
    </row>
    <row r="42" spans="1:13" ht="14.4" x14ac:dyDescent="0.2">
      <c r="A42" s="31">
        <f t="shared" si="2"/>
        <v>37</v>
      </c>
      <c r="B42" s="32" t="s">
        <v>36</v>
      </c>
      <c r="C42" s="33"/>
      <c r="D42" s="47"/>
      <c r="E42" s="14"/>
      <c r="F42" s="8" t="s">
        <v>19</v>
      </c>
      <c r="G42" s="29" t="s">
        <v>72</v>
      </c>
      <c r="H42" s="45">
        <f t="shared" si="1"/>
        <v>0.21999999999999886</v>
      </c>
      <c r="I42" s="34">
        <v>188.52</v>
      </c>
      <c r="J42" s="55">
        <v>91.4</v>
      </c>
      <c r="K42" s="29"/>
      <c r="L42" s="46"/>
      <c r="M42"/>
    </row>
    <row r="43" spans="1:13" ht="14.4" x14ac:dyDescent="0.2">
      <c r="A43" s="31">
        <f t="shared" si="2"/>
        <v>38</v>
      </c>
      <c r="B43" s="32" t="s">
        <v>97</v>
      </c>
      <c r="C43" s="33"/>
      <c r="D43" s="48"/>
      <c r="E43" s="14"/>
      <c r="F43" s="47" t="s">
        <v>20</v>
      </c>
      <c r="G43" s="8" t="s">
        <v>26</v>
      </c>
      <c r="H43" s="45">
        <f t="shared" si="1"/>
        <v>0.23999999999998067</v>
      </c>
      <c r="I43" s="34">
        <v>188.76</v>
      </c>
      <c r="J43" s="55">
        <v>86.5</v>
      </c>
      <c r="K43" s="29"/>
      <c r="L43" s="46"/>
      <c r="M43"/>
    </row>
    <row r="44" spans="1:13" ht="14.4" x14ac:dyDescent="0.2">
      <c r="A44" s="31">
        <f t="shared" si="2"/>
        <v>39</v>
      </c>
      <c r="B44" s="32" t="s">
        <v>36</v>
      </c>
      <c r="C44" s="33" t="s">
        <v>22</v>
      </c>
      <c r="D44" s="47" t="s">
        <v>110</v>
      </c>
      <c r="E44" s="14"/>
      <c r="F44" s="8" t="s">
        <v>19</v>
      </c>
      <c r="G44" s="8" t="s">
        <v>73</v>
      </c>
      <c r="H44" s="45">
        <f t="shared" si="1"/>
        <v>0.15999999999999659</v>
      </c>
      <c r="I44" s="34">
        <v>188.92</v>
      </c>
      <c r="J44" s="55">
        <v>86.9</v>
      </c>
      <c r="K44" s="29"/>
      <c r="L44" s="46"/>
      <c r="M44"/>
    </row>
    <row r="45" spans="1:13" ht="14.4" x14ac:dyDescent="0.2">
      <c r="A45" s="31">
        <f t="shared" si="2"/>
        <v>40</v>
      </c>
      <c r="B45" s="32" t="s">
        <v>23</v>
      </c>
      <c r="C45" s="33" t="s">
        <v>22</v>
      </c>
      <c r="D45" s="29" t="s">
        <v>45</v>
      </c>
      <c r="E45" s="14"/>
      <c r="F45" s="47" t="s">
        <v>19</v>
      </c>
      <c r="G45" s="29" t="s">
        <v>26</v>
      </c>
      <c r="H45" s="45">
        <f t="shared" si="1"/>
        <v>4.0100000000000193</v>
      </c>
      <c r="I45" s="34">
        <v>192.93</v>
      </c>
      <c r="J45" s="56">
        <v>82.9</v>
      </c>
      <c r="K45" s="29"/>
      <c r="L45" s="46"/>
      <c r="M45"/>
    </row>
    <row r="46" spans="1:13" ht="14.4" x14ac:dyDescent="0.2">
      <c r="A46" s="31">
        <f t="shared" si="2"/>
        <v>41</v>
      </c>
      <c r="B46" s="32" t="s">
        <v>27</v>
      </c>
      <c r="C46" s="33" t="s">
        <v>22</v>
      </c>
      <c r="D46" s="29" t="s">
        <v>46</v>
      </c>
      <c r="E46" s="14"/>
      <c r="F46" s="48" t="s">
        <v>20</v>
      </c>
      <c r="G46" s="29" t="s">
        <v>47</v>
      </c>
      <c r="H46" s="45">
        <f t="shared" si="1"/>
        <v>0.29999999999998295</v>
      </c>
      <c r="I46" s="34">
        <v>193.23</v>
      </c>
      <c r="J46" s="56">
        <v>93.7</v>
      </c>
      <c r="K46" s="29"/>
      <c r="L46" s="46"/>
      <c r="M46"/>
    </row>
    <row r="47" spans="1:13" ht="21.6" x14ac:dyDescent="0.2">
      <c r="A47" s="31">
        <f t="shared" si="2"/>
        <v>42</v>
      </c>
      <c r="B47" s="32" t="s">
        <v>23</v>
      </c>
      <c r="C47" s="33" t="s">
        <v>22</v>
      </c>
      <c r="D47" s="8" t="s">
        <v>48</v>
      </c>
      <c r="E47" s="14"/>
      <c r="F47" s="47" t="s">
        <v>19</v>
      </c>
      <c r="G47" s="29" t="s">
        <v>49</v>
      </c>
      <c r="H47" s="45">
        <f t="shared" si="1"/>
        <v>0.95000000000001705</v>
      </c>
      <c r="I47" s="34">
        <v>194.18</v>
      </c>
      <c r="J47" s="56">
        <v>100.8</v>
      </c>
      <c r="K47" s="29"/>
      <c r="L47" s="46"/>
      <c r="M47"/>
    </row>
    <row r="48" spans="1:13" ht="21.6" x14ac:dyDescent="0.2">
      <c r="A48" s="31">
        <f t="shared" si="2"/>
        <v>43</v>
      </c>
      <c r="B48" s="32" t="s">
        <v>24</v>
      </c>
      <c r="C48" s="33" t="s">
        <v>22</v>
      </c>
      <c r="D48" s="47" t="s">
        <v>50</v>
      </c>
      <c r="E48" s="14"/>
      <c r="F48" s="48" t="s">
        <v>20</v>
      </c>
      <c r="G48" s="29" t="s">
        <v>51</v>
      </c>
      <c r="H48" s="45">
        <f t="shared" ref="H48:H55" si="3">I48-I47</f>
        <v>0.90999999999999659</v>
      </c>
      <c r="I48" s="34">
        <v>195.09</v>
      </c>
      <c r="J48" s="56">
        <v>156</v>
      </c>
      <c r="K48" s="29"/>
      <c r="L48" s="46"/>
      <c r="M48"/>
    </row>
    <row r="49" spans="1:13" ht="14.4" x14ac:dyDescent="0.2">
      <c r="A49" s="31">
        <f t="shared" si="2"/>
        <v>44</v>
      </c>
      <c r="B49" s="32" t="s">
        <v>21</v>
      </c>
      <c r="C49" s="33"/>
      <c r="D49" s="47"/>
      <c r="E49" s="14"/>
      <c r="F49" s="48" t="s">
        <v>19</v>
      </c>
      <c r="G49" s="29" t="s">
        <v>52</v>
      </c>
      <c r="H49" s="45">
        <f t="shared" si="3"/>
        <v>2.1399999999999864</v>
      </c>
      <c r="I49" s="34">
        <v>197.23</v>
      </c>
      <c r="J49" s="56">
        <v>132.1</v>
      </c>
      <c r="K49" s="29"/>
      <c r="L49" s="46"/>
      <c r="M49"/>
    </row>
    <row r="50" spans="1:13" ht="21.6" x14ac:dyDescent="0.2">
      <c r="A50" s="31">
        <f t="shared" si="2"/>
        <v>45</v>
      </c>
      <c r="B50" s="32" t="s">
        <v>25</v>
      </c>
      <c r="C50" s="33"/>
      <c r="D50" s="47"/>
      <c r="E50" s="14"/>
      <c r="F50" s="48" t="s">
        <v>19</v>
      </c>
      <c r="G50" s="29" t="s">
        <v>53</v>
      </c>
      <c r="H50" s="45">
        <f t="shared" si="3"/>
        <v>0.15999999999999659</v>
      </c>
      <c r="I50" s="34">
        <v>197.39</v>
      </c>
      <c r="J50" s="56">
        <v>116.8</v>
      </c>
      <c r="K50" s="29"/>
      <c r="L50" s="46"/>
      <c r="M50"/>
    </row>
    <row r="51" spans="1:13" ht="14.4" x14ac:dyDescent="0.2">
      <c r="A51" s="31">
        <f t="shared" si="2"/>
        <v>46</v>
      </c>
      <c r="B51" s="32" t="s">
        <v>27</v>
      </c>
      <c r="C51" s="33"/>
      <c r="D51" s="47"/>
      <c r="E51" s="50" t="s">
        <v>54</v>
      </c>
      <c r="F51" s="48" t="s">
        <v>20</v>
      </c>
      <c r="G51" s="29" t="s">
        <v>26</v>
      </c>
      <c r="H51" s="45">
        <f t="shared" si="3"/>
        <v>0.63000000000002387</v>
      </c>
      <c r="I51" s="34">
        <v>198.02</v>
      </c>
      <c r="J51" s="56">
        <v>93.8</v>
      </c>
      <c r="K51" s="29" t="s">
        <v>55</v>
      </c>
      <c r="L51" s="46"/>
      <c r="M51"/>
    </row>
    <row r="52" spans="1:13" ht="14.4" x14ac:dyDescent="0.2">
      <c r="A52" s="31">
        <f t="shared" si="2"/>
        <v>47</v>
      </c>
      <c r="B52" s="32" t="s">
        <v>23</v>
      </c>
      <c r="C52" s="33"/>
      <c r="D52" s="47"/>
      <c r="E52" s="14"/>
      <c r="F52" s="48" t="s">
        <v>19</v>
      </c>
      <c r="G52" s="29" t="s">
        <v>26</v>
      </c>
      <c r="H52" s="45">
        <f t="shared" si="3"/>
        <v>0.16999999999998749</v>
      </c>
      <c r="I52" s="34">
        <v>198.19</v>
      </c>
      <c r="J52" s="56">
        <v>83.3</v>
      </c>
      <c r="K52" s="29"/>
      <c r="L52" s="46"/>
      <c r="M52"/>
    </row>
    <row r="53" spans="1:13" ht="14.4" x14ac:dyDescent="0.2">
      <c r="A53" s="31">
        <f t="shared" si="2"/>
        <v>48</v>
      </c>
      <c r="B53" s="32" t="s">
        <v>21</v>
      </c>
      <c r="C53" s="33"/>
      <c r="D53" s="47"/>
      <c r="E53" s="14"/>
      <c r="F53" s="48" t="s">
        <v>20</v>
      </c>
      <c r="G53" s="29" t="s">
        <v>56</v>
      </c>
      <c r="H53" s="45">
        <f t="shared" si="3"/>
        <v>0.22999999999998977</v>
      </c>
      <c r="I53" s="34">
        <v>198.42</v>
      </c>
      <c r="J53" s="56">
        <v>81.8</v>
      </c>
      <c r="K53" s="29"/>
      <c r="L53" s="46"/>
      <c r="M53"/>
    </row>
    <row r="54" spans="1:13" ht="21.6" x14ac:dyDescent="0.2">
      <c r="A54" s="31">
        <f t="shared" si="2"/>
        <v>49</v>
      </c>
      <c r="B54" s="32" t="s">
        <v>23</v>
      </c>
      <c r="C54" s="33" t="s">
        <v>22</v>
      </c>
      <c r="D54" s="47"/>
      <c r="E54" s="14"/>
      <c r="F54" s="48" t="s">
        <v>20</v>
      </c>
      <c r="G54" s="29" t="s">
        <v>57</v>
      </c>
      <c r="H54" s="45">
        <f t="shared" si="3"/>
        <v>2.0600000000000023</v>
      </c>
      <c r="I54" s="34">
        <v>200.48</v>
      </c>
      <c r="J54" s="56">
        <v>50.1</v>
      </c>
      <c r="K54" s="29"/>
      <c r="L54" s="46"/>
      <c r="M54"/>
    </row>
    <row r="55" spans="1:13" ht="14.4" x14ac:dyDescent="0.2">
      <c r="A55" s="31">
        <f t="shared" si="2"/>
        <v>50</v>
      </c>
      <c r="B55" s="32" t="s">
        <v>23</v>
      </c>
      <c r="C55" s="33" t="s">
        <v>22</v>
      </c>
      <c r="D55" s="47" t="s">
        <v>58</v>
      </c>
      <c r="E55" s="14"/>
      <c r="F55" s="48" t="s">
        <v>20</v>
      </c>
      <c r="G55" s="29" t="s">
        <v>59</v>
      </c>
      <c r="H55" s="45">
        <f t="shared" si="3"/>
        <v>3.3900000000000148</v>
      </c>
      <c r="I55" s="34">
        <v>203.87</v>
      </c>
      <c r="J55" s="56">
        <v>46.5</v>
      </c>
      <c r="K55" s="29"/>
      <c r="L55" s="46"/>
      <c r="M55"/>
    </row>
    <row r="56" spans="1:13" ht="43.8" thickBot="1" x14ac:dyDescent="0.25">
      <c r="A56" s="36">
        <f t="shared" si="2"/>
        <v>51</v>
      </c>
      <c r="B56" s="37"/>
      <c r="C56" s="38"/>
      <c r="D56" s="20" t="s">
        <v>28</v>
      </c>
      <c r="E56" s="39"/>
      <c r="F56" s="40" t="s">
        <v>60</v>
      </c>
      <c r="G56" s="20"/>
      <c r="H56" s="51">
        <v>0.49000000000000909</v>
      </c>
      <c r="I56" s="41">
        <v>204.35</v>
      </c>
      <c r="J56" s="57">
        <v>49.8</v>
      </c>
      <c r="K56" s="20" t="s">
        <v>122</v>
      </c>
      <c r="L56" s="12">
        <f>I56-I41</f>
        <v>16.049999999999983</v>
      </c>
    </row>
  </sheetData>
  <mergeCells count="10">
    <mergeCell ref="A4:A5"/>
    <mergeCell ref="D4:D5"/>
    <mergeCell ref="E4:E5"/>
    <mergeCell ref="B4:B5"/>
    <mergeCell ref="K4:K5"/>
    <mergeCell ref="L4:L5"/>
    <mergeCell ref="C4:C5"/>
    <mergeCell ref="F4:G4"/>
    <mergeCell ref="H4:I4"/>
    <mergeCell ref="J4:J5"/>
  </mergeCells>
  <phoneticPr fontId="1"/>
  <conditionalFormatting sqref="J7:J1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5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:J4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5:J5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webPublishItems count="1">
    <webPublishItem id="25480" divId="京都600_BAK715_25480" sourceType="range" sourceRef="A1:L55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haya kon</cp:lastModifiedBy>
  <cp:lastPrinted>2022-02-17T16:38:59Z</cp:lastPrinted>
  <dcterms:created xsi:type="dcterms:W3CDTF">2011-02-06T12:06:47Z</dcterms:created>
  <dcterms:modified xsi:type="dcterms:W3CDTF">2023-11-05T15:41:48Z</dcterms:modified>
</cp:coreProperties>
</file>