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4京都/BRM1124/"/>
    </mc:Choice>
  </mc:AlternateContent>
  <xr:revisionPtr revIDLastSave="3392" documentId="8_{B7553E07-6723-4518-B335-CE1B3203D24A}" xr6:coauthVersionLast="47" xr6:coauthVersionMax="47" xr10:uidLastSave="{AB6CF5DD-A6B9-4D3E-9343-DA0C8B641355}"/>
  <bookViews>
    <workbookView xWindow="1920" yWindow="1740" windowWidth="20064" windowHeight="112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3" i="1" l="1"/>
  <c r="L79" i="1"/>
  <c r="L67" i="1"/>
  <c r="L60" i="1"/>
  <c r="L56" i="1"/>
  <c r="L45" i="1"/>
  <c r="L3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83" i="1"/>
  <c r="H82" i="1"/>
  <c r="H81" i="1"/>
  <c r="L28" i="1"/>
  <c r="L20" i="1"/>
  <c r="H7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<sst xmlns="http://schemas.openxmlformats.org/spreadsheetml/2006/main" count="357" uniqueCount="138">
  <si>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</si>
  <si>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</si>
  <si>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</si>
  <si>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</si>
  <si>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</si>
  <si>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</si>
  <si>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</si>
  <si>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</si>
  <si>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</si>
  <si>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</si>
  <si>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</si>
  <si>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</si>
  <si>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標高</t>
    <rPh sb="0" eb="2">
      <t>ヒョウコウ</t>
    </rPh>
    <phoneticPr fontId="2"/>
  </si>
  <si>
    <t>ver1.0.0 正式版</t>
    <rPh sb="9" eb="11">
      <t>セイシキ</t>
    </rPh>
    <rPh sb="11" eb="12">
      <t>バン</t>
    </rPh>
    <phoneticPr fontId="2"/>
  </si>
  <si>
    <t>-</t>
    <phoneticPr fontId="2"/>
  </si>
  <si>
    <t>左折</t>
  </si>
  <si>
    <t>右折</t>
  </si>
  <si>
    <t>2023(2024年度)</t>
    <rPh sb="9" eb="11">
      <t>ネンド</t>
    </rPh>
    <phoneticPr fontId="2"/>
  </si>
  <si>
    <t>左側</t>
    <rPh sb="0" eb="2">
      <t>ヒダリガワ</t>
    </rPh>
    <phoneticPr fontId="1"/>
  </si>
  <si>
    <t>BRM1124石岡200</t>
    <rPh sb="7" eb="9">
      <t>イシオカ</t>
    </rPh>
    <phoneticPr fontId="2"/>
  </si>
  <si>
    <t>20：00スタート　南へ</t>
    <rPh sb="10" eb="11">
      <t>ミナミ</t>
    </rPh>
    <phoneticPr fontId="2"/>
  </si>
  <si>
    <t>石岡駅西口交流施設</t>
    <rPh sb="0" eb="3">
      <t>イシオカエキ</t>
    </rPh>
    <rPh sb="3" eb="5">
      <t>ニシグチ</t>
    </rPh>
    <rPh sb="5" eb="7">
      <t>コウリュウ</t>
    </rPh>
    <rPh sb="7" eb="9">
      <t>シセツ</t>
    </rPh>
    <phoneticPr fontId="1"/>
  </si>
  <si>
    <t>PC2　ファミリーマート 九十九里不動堂</t>
  </si>
  <si>
    <t>PC3　セブンイレブン 勝浦上町</t>
  </si>
  <si>
    <t>PC5　セブンイレブン 勝浦上町</t>
  </si>
  <si>
    <t>PC6　ファミリーマート 九十九里不動堂</t>
  </si>
  <si>
    <t>直進</t>
  </si>
  <si>
    <t>ブルベカード提出場所
石岡駅西口交流施設</t>
    <rPh sb="6" eb="8">
      <t>テイシュツ</t>
    </rPh>
    <rPh sb="8" eb="10">
      <t>バショ</t>
    </rPh>
    <phoneticPr fontId="1"/>
  </si>
  <si>
    <t>PC1　ファミリーマート 香取小見川</t>
    <phoneticPr fontId="1"/>
  </si>
  <si>
    <t xml:space="preserve">鵜原交差点 </t>
    <phoneticPr fontId="1"/>
  </si>
  <si>
    <t>PC7　ファミリーマート 香取小見川</t>
    <phoneticPr fontId="1"/>
  </si>
  <si>
    <t>川端通り</t>
    <phoneticPr fontId="1"/>
  </si>
  <si>
    <t>県道5</t>
  </si>
  <si>
    <t>県道5</t>
    <phoneticPr fontId="1"/>
  </si>
  <si>
    <t>フィニッシュ
ファミリーマート 小美玉田木谷</t>
    <phoneticPr fontId="1"/>
  </si>
  <si>
    <t>県道138</t>
    <rPh sb="0" eb="2">
      <t>ケンドウ</t>
    </rPh>
    <phoneticPr fontId="1"/>
  </si>
  <si>
    <t>県道138</t>
    <phoneticPr fontId="1"/>
  </si>
  <si>
    <t>県道28</t>
  </si>
  <si>
    <t>県道28</t>
    <phoneticPr fontId="1"/>
  </si>
  <si>
    <t>県道149</t>
  </si>
  <si>
    <t>県道149</t>
    <phoneticPr fontId="1"/>
  </si>
  <si>
    <t>県道56</t>
    <phoneticPr fontId="1"/>
  </si>
  <si>
    <t>県道74</t>
  </si>
  <si>
    <t>県道74</t>
    <phoneticPr fontId="1"/>
  </si>
  <si>
    <t>県道114</t>
    <phoneticPr fontId="1"/>
  </si>
  <si>
    <t>県道30</t>
    <phoneticPr fontId="1"/>
  </si>
  <si>
    <t>R128</t>
    <phoneticPr fontId="1"/>
  </si>
  <si>
    <t>県道247
(伊南房州通往還)</t>
    <phoneticPr fontId="1"/>
  </si>
  <si>
    <t>県道247</t>
    <phoneticPr fontId="1"/>
  </si>
  <si>
    <t>県道297</t>
    <phoneticPr fontId="1"/>
  </si>
  <si>
    <t>R410</t>
    <phoneticPr fontId="1"/>
  </si>
  <si>
    <t>市道</t>
    <rPh sb="0" eb="2">
      <t>シドウ</t>
    </rPh>
    <phoneticPr fontId="1"/>
  </si>
  <si>
    <t>正面</t>
    <rPh sb="0" eb="2">
      <t>ショウメン</t>
    </rPh>
    <phoneticPr fontId="1"/>
  </si>
  <si>
    <t>R356</t>
  </si>
  <si>
    <t>R356</t>
    <phoneticPr fontId="1"/>
  </si>
  <si>
    <t>県道44</t>
  </si>
  <si>
    <t>県道44</t>
    <phoneticPr fontId="1"/>
  </si>
  <si>
    <t>県道101</t>
  </si>
  <si>
    <t>県道101</t>
    <phoneticPr fontId="1"/>
  </si>
  <si>
    <t>左側</t>
    <rPh sb="0" eb="2">
      <t>ヒダリガワ</t>
    </rPh>
    <phoneticPr fontId="1"/>
  </si>
  <si>
    <t>S</t>
    <phoneticPr fontId="1"/>
  </si>
  <si>
    <t>山王台</t>
  </si>
  <si>
    <t>永山</t>
  </si>
  <si>
    <t>上戸</t>
  </si>
  <si>
    <t xml:space="preserve">片貝漁港入口 </t>
  </si>
  <si>
    <t>東浪見</t>
  </si>
  <si>
    <t xml:space="preserve">勝浦市浜行川 </t>
  </si>
  <si>
    <t>鴨川市広場</t>
  </si>
  <si>
    <t xml:space="preserve">フラワーライン入口 </t>
  </si>
  <si>
    <t xml:space="preserve">鴨川市広場 </t>
  </si>
  <si>
    <t>R355</t>
  </si>
  <si>
    <t xml:space="preserve">県道56 </t>
  </si>
  <si>
    <t>┤</t>
    <phoneticPr fontId="1"/>
  </si>
  <si>
    <t>T</t>
    <phoneticPr fontId="1"/>
  </si>
  <si>
    <t>（▼止まれ）</t>
    <rPh sb="2" eb="3">
      <t>ト</t>
    </rPh>
    <phoneticPr fontId="1"/>
  </si>
  <si>
    <t>十</t>
    <rPh sb="0" eb="1">
      <t>ジュウ</t>
    </rPh>
    <phoneticPr fontId="1"/>
  </si>
  <si>
    <t>X</t>
    <phoneticPr fontId="1"/>
  </si>
  <si>
    <t>ㇳ</t>
    <phoneticPr fontId="1"/>
  </si>
  <si>
    <t>JR沿いを進む</t>
    <rPh sb="2" eb="3">
      <t>ゾ</t>
    </rPh>
    <rPh sb="5" eb="6">
      <t>スス</t>
    </rPh>
    <phoneticPr fontId="1"/>
  </si>
  <si>
    <t>逆Y</t>
    <rPh sb="0" eb="1">
      <t>ギャク</t>
    </rPh>
    <phoneticPr fontId="1"/>
  </si>
  <si>
    <t>Y</t>
    <phoneticPr fontId="1"/>
  </si>
  <si>
    <t>R128（旧道）</t>
    <rPh sb="5" eb="7">
      <t>キュウドウ</t>
    </rPh>
    <phoneticPr fontId="1"/>
  </si>
  <si>
    <t>バイパス入らない</t>
    <rPh sb="4" eb="5">
      <t>ハイ</t>
    </rPh>
    <phoneticPr fontId="1"/>
  </si>
  <si>
    <t>左側</t>
    <rPh sb="0" eb="2">
      <t>ヒダリガワ</t>
    </rPh>
    <phoneticPr fontId="1"/>
  </si>
  <si>
    <t>清海小学校前</t>
    <rPh sb="0" eb="6">
      <t>キヨウミショウガッコウマエ</t>
    </rPh>
    <phoneticPr fontId="1"/>
  </si>
  <si>
    <t>S</t>
    <phoneticPr fontId="1"/>
  </si>
  <si>
    <t>T</t>
    <phoneticPr fontId="1"/>
  </si>
  <si>
    <t>県民の森入口</t>
    <rPh sb="0" eb="2">
      <t>ケンミン</t>
    </rPh>
    <rPh sb="3" eb="4">
      <t>モリ</t>
    </rPh>
    <rPh sb="4" eb="6">
      <t>イリグチ</t>
    </rPh>
    <phoneticPr fontId="1"/>
  </si>
  <si>
    <t>左折</t>
    <phoneticPr fontId="1"/>
  </si>
  <si>
    <t>トンネル入らないのが正ルート。めんどいなら入ってもよい。</t>
    <rPh sb="4" eb="5">
      <t>ハイ</t>
    </rPh>
    <rPh sb="10" eb="11">
      <t>セイ</t>
    </rPh>
    <rPh sb="21" eb="22">
      <t>ハイ</t>
    </rPh>
    <phoneticPr fontId="1"/>
  </si>
  <si>
    <t>R128（旧道）→R128</t>
    <rPh sb="5" eb="7">
      <t>キュウドウ</t>
    </rPh>
    <phoneticPr fontId="1"/>
  </si>
  <si>
    <t>ナビラインに従って道なり</t>
    <rPh sb="6" eb="7">
      <t>シタガ</t>
    </rPh>
    <rPh sb="9" eb="10">
      <t>ミチ</t>
    </rPh>
    <phoneticPr fontId="1"/>
  </si>
  <si>
    <t>道なり右折（旧街道は直進のようだから、直進してもいいけどめんどくさそうな路地に出る）</t>
    <rPh sb="0" eb="1">
      <t>ミチ</t>
    </rPh>
    <rPh sb="3" eb="5">
      <t>ウセツ</t>
    </rPh>
    <rPh sb="6" eb="9">
      <t>キュウカイドウ</t>
    </rPh>
    <rPh sb="10" eb="12">
      <t>チョクシン</t>
    </rPh>
    <rPh sb="19" eb="21">
      <t>チョクシン</t>
    </rPh>
    <rPh sb="36" eb="38">
      <t>ロジ</t>
    </rPh>
    <rPh sb="39" eb="40">
      <t>デ</t>
    </rPh>
    <phoneticPr fontId="1"/>
  </si>
  <si>
    <t>合流</t>
    <rPh sb="0" eb="2">
      <t>ゴウリュウ</t>
    </rPh>
    <phoneticPr fontId="1"/>
  </si>
  <si>
    <t>R410がクランクしているので標識に従うこと</t>
    <rPh sb="15" eb="17">
      <t>ヒョウシキ</t>
    </rPh>
    <rPh sb="18" eb="19">
      <t>シタガ</t>
    </rPh>
    <phoneticPr fontId="1"/>
  </si>
  <si>
    <t>←　フラワーセンター
バイパス避ける</t>
    <rPh sb="15" eb="16">
      <t>サ</t>
    </rPh>
    <phoneticPr fontId="1"/>
  </si>
  <si>
    <t>ト</t>
    <phoneticPr fontId="1"/>
  </si>
  <si>
    <t>右側</t>
    <rPh sb="0" eb="2">
      <t>ミギガワ</t>
    </rPh>
    <phoneticPr fontId="1"/>
  </si>
  <si>
    <t>（ローソン 一宮海岸）</t>
    <phoneticPr fontId="1"/>
  </si>
  <si>
    <t>有料道路入らない</t>
    <rPh sb="0" eb="4">
      <t>ユウリョウドウロ</t>
    </rPh>
    <rPh sb="4" eb="5">
      <t>ハイ</t>
    </rPh>
    <phoneticPr fontId="1"/>
  </si>
  <si>
    <t>片貝漁港入口</t>
    <phoneticPr fontId="1"/>
  </si>
  <si>
    <t>片貝漁港入口Sまで県道30辿ること</t>
    <rPh sb="9" eb="11">
      <t>ケンドウ</t>
    </rPh>
    <rPh sb="13" eb="14">
      <t>タド</t>
    </rPh>
    <phoneticPr fontId="1"/>
  </si>
  <si>
    <t>（磯料理なぎさ）</t>
    <rPh sb="1" eb="4">
      <t>イソリョウリ</t>
    </rPh>
    <phoneticPr fontId="1"/>
  </si>
  <si>
    <t>いろんな県道に合流・分離するが、気にせず県道30に突き当たるまでひたすら南下直進すること</t>
    <rPh sb="4" eb="6">
      <t>ケンドウ</t>
    </rPh>
    <rPh sb="7" eb="9">
      <t>ゴウリュウ</t>
    </rPh>
    <rPh sb="10" eb="12">
      <t>ブンリ</t>
    </rPh>
    <rPh sb="16" eb="17">
      <t>キ</t>
    </rPh>
    <rPh sb="20" eb="22">
      <t>ケンドウ</t>
    </rPh>
    <rPh sb="25" eb="26">
      <t>ツ</t>
    </rPh>
    <rPh sb="27" eb="28">
      <t>ア</t>
    </rPh>
    <rPh sb="36" eb="38">
      <t>ナンカ</t>
    </rPh>
    <rPh sb="38" eb="40">
      <t>チョクシン</t>
    </rPh>
    <phoneticPr fontId="1"/>
  </si>
  <si>
    <t>X</t>
    <phoneticPr fontId="1"/>
  </si>
  <si>
    <t>セブンイレブン 野栄野手浜を過ぎてすぐのポイント。
凄くわかりづらいので、事前にマップで確認しておくこと</t>
    <rPh sb="14" eb="15">
      <t>ス</t>
    </rPh>
    <rPh sb="26" eb="27">
      <t>スゴ</t>
    </rPh>
    <rPh sb="37" eb="39">
      <t>ジゼン</t>
    </rPh>
    <rPh sb="44" eb="46">
      <t>カクニン</t>
    </rPh>
    <phoneticPr fontId="1"/>
  </si>
  <si>
    <t>→　国道356号</t>
    <rPh sb="2" eb="4">
      <t>コクドウ</t>
    </rPh>
    <rPh sb="7" eb="8">
      <t>ゴウ</t>
    </rPh>
    <phoneticPr fontId="1"/>
  </si>
  <si>
    <t>（セブンイレブン 香取府馬）</t>
    <phoneticPr fontId="1"/>
  </si>
  <si>
    <t>川を渡ってすぐの細い路地に入る。青看板まで行くと行き過ぎ</t>
    <rPh sb="0" eb="1">
      <t>カワ</t>
    </rPh>
    <rPh sb="2" eb="3">
      <t>ワタ</t>
    </rPh>
    <rPh sb="8" eb="9">
      <t>ホソ</t>
    </rPh>
    <rPh sb="10" eb="12">
      <t>ロジ</t>
    </rPh>
    <rPh sb="13" eb="14">
      <t>ハイ</t>
    </rPh>
    <rPh sb="16" eb="19">
      <t>アオカンバン</t>
    </rPh>
    <rPh sb="21" eb="22">
      <t>イ</t>
    </rPh>
    <rPh sb="24" eb="25">
      <t>イ</t>
    </rPh>
    <rPh sb="26" eb="27">
      <t>ス</t>
    </rPh>
    <phoneticPr fontId="1"/>
  </si>
  <si>
    <t>市道</t>
    <rPh sb="0" eb="2">
      <t>シドウ</t>
    </rPh>
    <phoneticPr fontId="1"/>
  </si>
  <si>
    <t>橋わたって利根川沿いを走る</t>
    <rPh sb="0" eb="1">
      <t>ハシ</t>
    </rPh>
    <rPh sb="5" eb="9">
      <t>トネガワゾ</t>
    </rPh>
    <rPh sb="11" eb="12">
      <t>ハシ</t>
    </rPh>
    <phoneticPr fontId="1"/>
  </si>
  <si>
    <t>JR沿いを北上</t>
    <rPh sb="2" eb="3">
      <t>ゾ</t>
    </rPh>
    <rPh sb="5" eb="7">
      <t>ホクジョウ</t>
    </rPh>
    <phoneticPr fontId="1"/>
  </si>
  <si>
    <t>鉄道橋が見えてくるので、川沿い降りる</t>
    <rPh sb="0" eb="2">
      <t>テツドウ</t>
    </rPh>
    <rPh sb="2" eb="3">
      <t>ハシ</t>
    </rPh>
    <rPh sb="4" eb="5">
      <t>ミ</t>
    </rPh>
    <rPh sb="12" eb="14">
      <t>カワゾ</t>
    </rPh>
    <rPh sb="15" eb="16">
      <t>オ</t>
    </rPh>
    <phoneticPr fontId="1"/>
  </si>
  <si>
    <t>高架の上にあるJR駅を通過後すぐの交差点で左</t>
    <rPh sb="0" eb="2">
      <t>コウカ</t>
    </rPh>
    <rPh sb="3" eb="4">
      <t>ウエ</t>
    </rPh>
    <rPh sb="9" eb="10">
      <t>エキ</t>
    </rPh>
    <rPh sb="11" eb="14">
      <t>ツウカゴ</t>
    </rPh>
    <rPh sb="17" eb="20">
      <t>コウサテン</t>
    </rPh>
    <rPh sb="21" eb="22">
      <t>ヒダリ</t>
    </rPh>
    <phoneticPr fontId="1"/>
  </si>
  <si>
    <t>帰りは上戸Sに出ずに西向き一方通行を進める</t>
    <rPh sb="0" eb="1">
      <t>カエ</t>
    </rPh>
    <rPh sb="3" eb="5">
      <t>ウエド</t>
    </rPh>
    <rPh sb="7" eb="8">
      <t>デ</t>
    </rPh>
    <rPh sb="10" eb="12">
      <t>ニシム</t>
    </rPh>
    <rPh sb="13" eb="17">
      <t>イッポウツウコウ</t>
    </rPh>
    <rPh sb="18" eb="19">
      <t>スス</t>
    </rPh>
    <phoneticPr fontId="1"/>
  </si>
  <si>
    <t>（上戸Sのよこ）</t>
    <rPh sb="1" eb="3">
      <t>ウエド</t>
    </rPh>
    <phoneticPr fontId="1"/>
  </si>
  <si>
    <t>県道138</t>
  </si>
  <si>
    <t>（▼止まれ）（磯料理なぎさ）</t>
    <rPh sb="7" eb="10">
      <t>イソリョウリ</t>
    </rPh>
    <phoneticPr fontId="1"/>
  </si>
  <si>
    <t>OPEN/ 21:37 ～ 23:45
レシート取得して通過時間を自分で記入。
チェック後　小見川幹部交番入口Sを右折（南行）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ゴチョクシンチョクシン</t>
    </rPh>
    <rPh sb="46" eb="49">
      <t>オミガワ</t>
    </rPh>
    <rPh sb="49" eb="51">
      <t>カンブ</t>
    </rPh>
    <rPh sb="51" eb="53">
      <t>コウバン</t>
    </rPh>
    <rPh sb="53" eb="55">
      <t>イリグチ</t>
    </rPh>
    <rPh sb="57" eb="59">
      <t>ウセツ</t>
    </rPh>
    <rPh sb="60" eb="61">
      <t>ミナミ</t>
    </rPh>
    <rPh sb="61" eb="62">
      <t>イキ</t>
    </rPh>
    <phoneticPr fontId="1"/>
  </si>
  <si>
    <t>OPEN/ 23:05 ～ 11/25 03:00
レシート取得して通過時間を自分で記入。
チェック後　直進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ゴチョクシン</t>
    </rPh>
    <rPh sb="51" eb="53">
      <t>チョクシン</t>
    </rPh>
    <phoneticPr fontId="1"/>
  </si>
  <si>
    <t>農道？→県112→県104→県114</t>
    <rPh sb="0" eb="2">
      <t>ノウドウ</t>
    </rPh>
    <rPh sb="4" eb="5">
      <t>ケン</t>
    </rPh>
    <rPh sb="9" eb="10">
      <t>ケン</t>
    </rPh>
    <rPh sb="14" eb="15">
      <t>ケン</t>
    </rPh>
    <phoneticPr fontId="1"/>
  </si>
  <si>
    <t>県道104→県112→農道？</t>
    <rPh sb="6" eb="7">
      <t>ケン</t>
    </rPh>
    <rPh sb="11" eb="13">
      <t>ノウドウ</t>
    </rPh>
    <phoneticPr fontId="1"/>
  </si>
  <si>
    <t>OPEN/ 11/25 00:23 ～ 11/25 05:56
レシート取得して通過時間を自分で記入。
チェック後　直進</t>
    <rPh sb="33" eb="35">
      <t>シュトク</t>
    </rPh>
    <rPh sb="37" eb="39">
      <t>ツウカ</t>
    </rPh>
    <rPh sb="39" eb="41">
      <t>ジカン</t>
    </rPh>
    <rPh sb="42" eb="44">
      <t>ジブン</t>
    </rPh>
    <rPh sb="45" eb="47">
      <t>キニュウ</t>
    </rPh>
    <rPh sb="53" eb="54">
      <t>ゴチョクシン</t>
    </rPh>
    <rPh sb="56" eb="58">
      <t>チョクシン</t>
    </rPh>
    <phoneticPr fontId="1"/>
  </si>
  <si>
    <t>OPEN/ 11/25 02:08 ～ 11/25 09:52
スタッフに通過証明をもらうこと。
スタッフが見当たらない場合要連絡
チェック後　直進</t>
    <rPh sb="36" eb="40">
      <t>ツウカショウメイ</t>
    </rPh>
    <rPh sb="53" eb="55">
      <t>ミア</t>
    </rPh>
    <rPh sb="59" eb="61">
      <t>バアイ</t>
    </rPh>
    <rPh sb="61" eb="64">
      <t>ヨウレンラク</t>
    </rPh>
    <phoneticPr fontId="1"/>
  </si>
  <si>
    <t>OPEN/ 11/25 04:00 ～ 11/25 13:52
レシート取得して通過時間を自分で記入。
チェック後　直進</t>
    <rPh sb="33" eb="35">
      <t>シュトク</t>
    </rPh>
    <rPh sb="37" eb="39">
      <t>ツウカ</t>
    </rPh>
    <rPh sb="39" eb="41">
      <t>ジカン</t>
    </rPh>
    <rPh sb="42" eb="44">
      <t>ジブン</t>
    </rPh>
    <rPh sb="45" eb="47">
      <t>キニュウ</t>
    </rPh>
    <rPh sb="53" eb="54">
      <t>ゴチョクシン</t>
    </rPh>
    <rPh sb="56" eb="58">
      <t>チョクシン</t>
    </rPh>
    <phoneticPr fontId="1"/>
  </si>
  <si>
    <t>OPEN/ 11/25 05:23 ～ 11/25 16:48
レシート取得して通過時間を自分で記入。
チェック後　直進</t>
    <rPh sb="33" eb="35">
      <t>シュトク</t>
    </rPh>
    <rPh sb="37" eb="39">
      <t>ツウカ</t>
    </rPh>
    <rPh sb="39" eb="41">
      <t>ジカン</t>
    </rPh>
    <rPh sb="42" eb="44">
      <t>ジブン</t>
    </rPh>
    <rPh sb="45" eb="47">
      <t>キニュウ</t>
    </rPh>
    <rPh sb="53" eb="54">
      <t>ゴチョクシン</t>
    </rPh>
    <rPh sb="56" eb="58">
      <t>チョクシン</t>
    </rPh>
    <phoneticPr fontId="1"/>
  </si>
  <si>
    <t>OPEN/ 11/25 06:57 ～ 11/25 20:08
レシート取得して通過時間を自分で記入。
チェック後　小見川幹部交番入口S を左折（西行）</t>
    <rPh sb="33" eb="35">
      <t>シュトク</t>
    </rPh>
    <rPh sb="37" eb="39">
      <t>ツウカ</t>
    </rPh>
    <rPh sb="39" eb="41">
      <t>ジカン</t>
    </rPh>
    <rPh sb="42" eb="44">
      <t>ジブン</t>
    </rPh>
    <rPh sb="45" eb="47">
      <t>キニュウ</t>
    </rPh>
    <rPh sb="53" eb="54">
      <t>ゴチョクシンチョクシン</t>
    </rPh>
    <rPh sb="57" eb="60">
      <t>オミガワ</t>
    </rPh>
    <rPh sb="60" eb="62">
      <t>カンブ</t>
    </rPh>
    <rPh sb="62" eb="64">
      <t>コウバン</t>
    </rPh>
    <rPh sb="64" eb="66">
      <t>イリグチ</t>
    </rPh>
    <rPh sb="69" eb="71">
      <t>サセツ</t>
    </rPh>
    <rPh sb="72" eb="73">
      <t>ニシ</t>
    </rPh>
    <rPh sb="73" eb="74">
      <t>イキ</t>
    </rPh>
    <phoneticPr fontId="1"/>
  </si>
  <si>
    <r>
      <t>OPEN/ 11/25 08:08 ～ 11/25 23:00</t>
    </r>
    <r>
      <rPr>
        <b/>
        <sz val="9"/>
        <color rgb="FFFF0000"/>
        <rFont val="ＭＳ Ｐゴシック"/>
        <family val="3"/>
        <charset val="128"/>
      </rPr>
      <t xml:space="preserve">
自分で到着タイムと総所要時間を記入。
ブルベカードに署名、メダル購入するかどうかを記入。</t>
    </r>
    <r>
      <rPr>
        <sz val="9"/>
        <rFont val="ＭＳ Ｐゴシック"/>
        <family val="3"/>
        <charset val="128"/>
      </rPr>
      <t xml:space="preserve">
レシート取得後直進</t>
    </r>
    <rPh sb="80" eb="83">
      <t>シュトクゴ</t>
    </rPh>
    <rPh sb="83" eb="85">
      <t>チョクシン</t>
    </rPh>
    <phoneticPr fontId="2"/>
  </si>
  <si>
    <t>OPEN/ 11/25 14:00 ～ 11/25 23:30
完成済みのブルベカードを提出してください。</t>
    <phoneticPr fontId="1"/>
  </si>
  <si>
    <t>PC4　野島崎</t>
    <phoneticPr fontId="1"/>
  </si>
  <si>
    <t>一旦国道との交点に出ないと県道5を道なりに進めない模様</t>
    <rPh sb="0" eb="4">
      <t>イッタンコクドウ</t>
    </rPh>
    <rPh sb="6" eb="8">
      <t>コウテン</t>
    </rPh>
    <rPh sb="9" eb="10">
      <t>デ</t>
    </rPh>
    <rPh sb="13" eb="15">
      <t>ケンドウ</t>
    </rPh>
    <rPh sb="17" eb="18">
      <t>ミチ</t>
    </rPh>
    <rPh sb="21" eb="22">
      <t>スス</t>
    </rPh>
    <rPh sb="25" eb="27">
      <t>モヨウ</t>
    </rPh>
    <phoneticPr fontId="1"/>
  </si>
  <si>
    <t>利根川沿いに進む</t>
    <rPh sb="0" eb="4">
      <t>トネガワゾ</t>
    </rPh>
    <rPh sb="6" eb="7">
      <t>スス</t>
    </rPh>
    <phoneticPr fontId="1"/>
  </si>
  <si>
    <t>東浪見</t>
    <phoneticPr fontId="1"/>
  </si>
  <si>
    <t>キューシートに載ってない右左折あり。東浪見Sまで県30を辿ること</t>
    <rPh sb="7" eb="8">
      <t>ノ</t>
    </rPh>
    <rPh sb="12" eb="15">
      <t>ウサセツ</t>
    </rPh>
    <rPh sb="24" eb="25">
      <t>ケン</t>
    </rPh>
    <rPh sb="28" eb="29">
      <t>タド</t>
    </rPh>
    <phoneticPr fontId="1"/>
  </si>
  <si>
    <t>常陸利根川わたって千葉に入る</t>
    <rPh sb="0" eb="2">
      <t>ヒタチ</t>
    </rPh>
    <rPh sb="2" eb="5">
      <t>トネガワ</t>
    </rPh>
    <rPh sb="4" eb="5">
      <t>カワ</t>
    </rPh>
    <rPh sb="9" eb="11">
      <t>チバ</t>
    </rPh>
    <rPh sb="12" eb="13">
      <t>ハイ</t>
    </rPh>
    <phoneticPr fontId="1"/>
  </si>
  <si>
    <t>なんの変哲もないところで左折する。めちゃくちゃ分かりづらい。
千葉県入ってさらに橋を渡ったら行き過ぎ（出島屋まで行くと行き過ぎ）</t>
    <rPh sb="3" eb="5">
      <t>ヘンテツ</t>
    </rPh>
    <rPh sb="12" eb="14">
      <t>サセツ</t>
    </rPh>
    <rPh sb="23" eb="24">
      <t>ワ</t>
    </rPh>
    <rPh sb="31" eb="34">
      <t>チバケン</t>
    </rPh>
    <rPh sb="34" eb="35">
      <t>ハイ</t>
    </rPh>
    <rPh sb="40" eb="41">
      <t>ハシ</t>
    </rPh>
    <rPh sb="42" eb="43">
      <t>ワタ</t>
    </rPh>
    <rPh sb="46" eb="47">
      <t>イ</t>
    </rPh>
    <rPh sb="48" eb="49">
      <t>ス</t>
    </rPh>
    <rPh sb="51" eb="53">
      <t>デジマ</t>
    </rPh>
    <rPh sb="53" eb="54">
      <t>ヤ</t>
    </rPh>
    <rPh sb="56" eb="57">
      <t>イ</t>
    </rPh>
    <rPh sb="59" eb="60">
      <t>イ</t>
    </rPh>
    <rPh sb="61" eb="62">
      <t>ス</t>
    </rPh>
    <phoneticPr fontId="1"/>
  </si>
  <si>
    <t>このポイント帰り分かりづらいので覚えておくこと推奨</t>
    <rPh sb="6" eb="7">
      <t>カエ</t>
    </rPh>
    <rPh sb="8" eb="9">
      <t>ワ</t>
    </rPh>
    <rPh sb="16" eb="17">
      <t>オボ</t>
    </rPh>
    <rPh sb="23" eb="25">
      <t>スイショウ</t>
    </rPh>
    <phoneticPr fontId="1"/>
  </si>
  <si>
    <t>茨城県へ</t>
    <rPh sb="0" eb="3">
      <t>イバラキケン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</si>
</sst>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76" fontId="4" fillId="2" borderId="7" xfId="0" applyNumberFormat="1" applyFont="1" applyFill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3" xfId="0" applyNumberFormat="1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3" fillId="2" borderId="7" xfId="0" applyNumberFormat="1" applyFont="1" applyFill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7" fontId="4" fillId="0" borderId="22" xfId="0" applyNumberFormat="1" applyFont="1" applyBorder="1">
      <alignment vertical="center"/>
    </xf>
    <xf numFmtId="177" fontId="4" fillId="2" borderId="1" xfId="0" applyNumberFormat="1" applyFont="1" applyFill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vertical="center" wrapText="1"/>
    </xf>
    <xf numFmtId="177" fontId="4" fillId="2" borderId="7" xfId="0" applyNumberFormat="1" applyFont="1" applyFill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0" borderId="22" xfId="0" applyFont="1" applyBorder="1">
      <alignment vertical="center"/>
    </xf>
    <xf numFmtId="0" fontId="1" fillId="0" borderId="1" xfId="0" applyFont="1" applyBorder="1">
      <alignment vertical="center"/>
    </xf>
    <xf numFmtId="177" fontId="4" fillId="2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83"/>
  <sheetViews>
    <sheetView tabSelected="1" view="pageBreakPreview" topLeftCell="A38" zoomScaleNormal="100" zoomScaleSheetLayoutView="100" workbookViewId="0">
      <selection activeCell="F49" sqref="F49"/>
    </sheetView>
  </sheetViews>
  <sheetFormatPr defaultColWidth="7.77734375" defaultRowHeight="12" x14ac:dyDescent="0.2"/>
  <cols>
    <col min="1" max="1" width="5.33203125" style="4" bestFit="1" customWidth="1"/>
    <col min="2" max="3" width="4.6640625" style="5" customWidth="1"/>
    <col min="4" max="4" width="26.21875" style="1" bestFit="1" customWidth="1"/>
    <col min="5" max="5" width="3.109375" style="5" customWidth="1"/>
    <col min="6" max="6" width="6" style="1" customWidth="1"/>
    <col min="7" max="7" width="16" style="7" bestFit="1" customWidth="1"/>
    <col min="8" max="8" width="5.88671875" style="3" bestFit="1" customWidth="1"/>
    <col min="9" max="9" width="7" style="6" bestFit="1" customWidth="1"/>
    <col min="10" max="10" width="5.77734375" style="57" bestFit="1" customWidth="1"/>
    <col min="11" max="11" width="47.33203125" style="1" bestFit="1" customWidth="1"/>
    <col min="12" max="12" width="7.21875" style="7" customWidth="1"/>
    <col min="13" max="13" width="14.109375" style="1" bestFit="1" customWidth="1"/>
    <col min="14" max="16384" width="7.77734375" style="1"/>
  </cols>
  <sheetData>
    <row r="1" spans="1:13" x14ac:dyDescent="0.2">
      <c r="B1" s="1"/>
      <c r="C1" s="1"/>
      <c r="D1" s="2" t="s">
        <v>17</v>
      </c>
      <c r="J1" s="51"/>
      <c r="K1" s="4" t="s">
        <v>13</v>
      </c>
    </row>
    <row r="2" spans="1:13" x14ac:dyDescent="0.2">
      <c r="B2" s="1"/>
      <c r="C2" s="1"/>
      <c r="D2" s="1" t="s">
        <v>19</v>
      </c>
      <c r="J2" s="51"/>
      <c r="K2" s="23">
        <v>45248</v>
      </c>
    </row>
    <row r="3" spans="1:13" ht="12.6" thickBot="1" x14ac:dyDescent="0.25">
      <c r="J3" s="51"/>
    </row>
    <row r="4" spans="1:13" ht="14.25" customHeight="1" x14ac:dyDescent="0.2">
      <c r="A4" s="72"/>
      <c r="B4" s="64" t="s">
        <v>11</v>
      </c>
      <c r="C4" s="64" t="s">
        <v>10</v>
      </c>
      <c r="D4" s="74" t="s">
        <v>0</v>
      </c>
      <c r="E4" s="76" t="s">
        <v>5</v>
      </c>
      <c r="F4" s="66" t="s">
        <v>8</v>
      </c>
      <c r="G4" s="67"/>
      <c r="H4" s="68" t="s">
        <v>7</v>
      </c>
      <c r="I4" s="69"/>
      <c r="J4" s="70" t="s">
        <v>12</v>
      </c>
      <c r="K4" s="74" t="s">
        <v>4</v>
      </c>
      <c r="L4" s="62" t="s">
        <v>9</v>
      </c>
    </row>
    <row r="5" spans="1:13" ht="21.75" customHeight="1" thickBot="1" x14ac:dyDescent="0.25">
      <c r="A5" s="73"/>
      <c r="B5" s="65"/>
      <c r="C5" s="65"/>
      <c r="D5" s="75"/>
      <c r="E5" s="77"/>
      <c r="F5" s="24" t="s">
        <v>6</v>
      </c>
      <c r="G5" s="24" t="s">
        <v>1</v>
      </c>
      <c r="H5" s="25" t="s">
        <v>2</v>
      </c>
      <c r="I5" s="44" t="s">
        <v>3</v>
      </c>
      <c r="J5" s="71"/>
      <c r="K5" s="75"/>
      <c r="L5" s="63"/>
    </row>
    <row r="6" spans="1:13" ht="21.75" customHeight="1" thickTop="1" x14ac:dyDescent="0.2">
      <c r="A6" s="22">
        <v>1</v>
      </c>
      <c r="B6" s="28"/>
      <c r="C6" s="26"/>
      <c r="D6" s="15" t="s">
        <v>21</v>
      </c>
      <c r="E6" s="16"/>
      <c r="F6" s="15"/>
      <c r="G6" s="15" t="s">
        <v>116</v>
      </c>
      <c r="H6" s="43">
        <v>0</v>
      </c>
      <c r="I6" s="17">
        <v>0</v>
      </c>
      <c r="J6" s="15" t="s">
        <v>14</v>
      </c>
      <c r="K6" s="15" t="s">
        <v>20</v>
      </c>
      <c r="L6" s="18"/>
      <c r="M6"/>
    </row>
    <row r="7" spans="1:13" ht="21" customHeight="1" x14ac:dyDescent="0.2">
      <c r="A7" s="31">
        <f t="shared" ref="A7:A49" si="0">A6+1</f>
        <v>2</v>
      </c>
      <c r="B7" s="32" t="s">
        <v>72</v>
      </c>
      <c r="C7" s="33"/>
      <c r="D7" s="8"/>
      <c r="E7" s="14"/>
      <c r="F7" s="8" t="s">
        <v>15</v>
      </c>
      <c r="G7" s="29" t="s">
        <v>36</v>
      </c>
      <c r="H7" s="45">
        <f>I7-I6</f>
        <v>0.22</v>
      </c>
      <c r="I7" s="34">
        <v>0.22</v>
      </c>
      <c r="J7" s="58">
        <v>16.899999999999999</v>
      </c>
      <c r="K7" s="8"/>
      <c r="L7" s="19"/>
      <c r="M7"/>
    </row>
    <row r="8" spans="1:13" ht="14.4" x14ac:dyDescent="0.2">
      <c r="A8" s="31">
        <f t="shared" si="0"/>
        <v>3</v>
      </c>
      <c r="B8" s="32" t="s">
        <v>75</v>
      </c>
      <c r="C8" s="33"/>
      <c r="D8" s="8" t="s">
        <v>74</v>
      </c>
      <c r="E8" s="14"/>
      <c r="F8" s="8" t="s">
        <v>16</v>
      </c>
      <c r="G8" s="29" t="s">
        <v>36</v>
      </c>
      <c r="H8" s="45">
        <f t="shared" ref="H8:H71" si="1">I8-I7</f>
        <v>0.19999999999999998</v>
      </c>
      <c r="I8" s="34">
        <v>0.42</v>
      </c>
      <c r="J8" s="58">
        <v>14.6</v>
      </c>
      <c r="K8" s="29"/>
      <c r="L8" s="19"/>
      <c r="M8"/>
    </row>
    <row r="9" spans="1:13" ht="14.4" x14ac:dyDescent="0.2">
      <c r="A9" s="31">
        <f t="shared" si="0"/>
        <v>4</v>
      </c>
      <c r="B9" s="32" t="s">
        <v>75</v>
      </c>
      <c r="C9" s="33" t="s">
        <v>60</v>
      </c>
      <c r="D9" s="29" t="s">
        <v>61</v>
      </c>
      <c r="E9" s="14"/>
      <c r="F9" s="8" t="s">
        <v>26</v>
      </c>
      <c r="G9" s="29" t="s">
        <v>70</v>
      </c>
      <c r="H9" s="45">
        <f t="shared" si="1"/>
        <v>0.2</v>
      </c>
      <c r="I9" s="34">
        <v>0.62</v>
      </c>
      <c r="J9" s="58">
        <v>16.7</v>
      </c>
      <c r="K9" s="29"/>
      <c r="L9" s="19"/>
      <c r="M9"/>
    </row>
    <row r="10" spans="1:13" ht="14.4" x14ac:dyDescent="0.2">
      <c r="A10" s="31">
        <f t="shared" si="0"/>
        <v>5</v>
      </c>
      <c r="B10" s="32" t="s">
        <v>75</v>
      </c>
      <c r="C10" s="33" t="s">
        <v>60</v>
      </c>
      <c r="D10" s="8" t="s">
        <v>62</v>
      </c>
      <c r="E10" s="14"/>
      <c r="F10" s="8" t="s">
        <v>26</v>
      </c>
      <c r="G10" s="29" t="s">
        <v>32</v>
      </c>
      <c r="H10" s="45">
        <f t="shared" si="1"/>
        <v>35.06</v>
      </c>
      <c r="I10" s="34">
        <v>35.68</v>
      </c>
      <c r="J10" s="58">
        <v>6.3</v>
      </c>
      <c r="K10" s="29"/>
      <c r="L10" s="46"/>
      <c r="M10"/>
    </row>
    <row r="11" spans="1:13" ht="14.4" x14ac:dyDescent="0.2">
      <c r="A11" s="31">
        <f t="shared" si="0"/>
        <v>6</v>
      </c>
      <c r="B11" s="32" t="s">
        <v>76</v>
      </c>
      <c r="C11" s="33" t="s">
        <v>60</v>
      </c>
      <c r="D11" s="47" t="s">
        <v>63</v>
      </c>
      <c r="E11" s="14"/>
      <c r="F11" s="8" t="s">
        <v>16</v>
      </c>
      <c r="G11" s="29" t="s">
        <v>32</v>
      </c>
      <c r="H11" s="45">
        <f t="shared" si="1"/>
        <v>2.6199999999999974</v>
      </c>
      <c r="I11" s="34">
        <v>38.299999999999997</v>
      </c>
      <c r="J11" s="58">
        <v>7.3</v>
      </c>
      <c r="K11" s="29" t="s">
        <v>130</v>
      </c>
      <c r="L11" s="46"/>
      <c r="M11"/>
    </row>
    <row r="12" spans="1:13" ht="14.4" x14ac:dyDescent="0.2">
      <c r="A12" s="31">
        <f t="shared" si="0"/>
        <v>7</v>
      </c>
      <c r="B12" s="32" t="s">
        <v>77</v>
      </c>
      <c r="C12" s="33" t="s">
        <v>60</v>
      </c>
      <c r="D12" s="47"/>
      <c r="E12" s="14"/>
      <c r="F12" s="8" t="s">
        <v>16</v>
      </c>
      <c r="G12" s="29" t="s">
        <v>57</v>
      </c>
      <c r="H12" s="45">
        <f t="shared" si="1"/>
        <v>1.0800000000000054</v>
      </c>
      <c r="I12" s="34">
        <v>39.380000000000003</v>
      </c>
      <c r="J12" s="52">
        <v>4.3</v>
      </c>
      <c r="K12" s="29" t="s">
        <v>134</v>
      </c>
      <c r="L12" s="46"/>
      <c r="M12"/>
    </row>
    <row r="13" spans="1:13" ht="32.4" x14ac:dyDescent="0.2">
      <c r="A13" s="31">
        <f t="shared" si="0"/>
        <v>8</v>
      </c>
      <c r="B13" s="32" t="s">
        <v>72</v>
      </c>
      <c r="C13" s="33"/>
      <c r="D13" s="8"/>
      <c r="E13" s="61" t="s">
        <v>104</v>
      </c>
      <c r="F13" s="8" t="s">
        <v>15</v>
      </c>
      <c r="G13" s="29" t="s">
        <v>51</v>
      </c>
      <c r="H13" s="45">
        <f t="shared" si="1"/>
        <v>1.6899999999999977</v>
      </c>
      <c r="I13" s="34">
        <v>41.07</v>
      </c>
      <c r="J13" s="52">
        <v>0.4</v>
      </c>
      <c r="K13" s="29" t="s">
        <v>135</v>
      </c>
      <c r="L13" s="46"/>
      <c r="M13"/>
    </row>
    <row r="14" spans="1:13" ht="14.4" x14ac:dyDescent="0.2">
      <c r="A14" s="31">
        <f t="shared" si="0"/>
        <v>9</v>
      </c>
      <c r="B14" s="32" t="s">
        <v>75</v>
      </c>
      <c r="C14" s="33"/>
      <c r="D14" s="8" t="s">
        <v>74</v>
      </c>
      <c r="E14" s="14"/>
      <c r="F14" s="48" t="s">
        <v>16</v>
      </c>
      <c r="G14" s="29" t="s">
        <v>51</v>
      </c>
      <c r="H14" s="45">
        <f t="shared" si="1"/>
        <v>1.3999999999999986</v>
      </c>
      <c r="I14" s="34">
        <v>42.47</v>
      </c>
      <c r="J14" s="54">
        <v>1.2</v>
      </c>
      <c r="K14" s="29" t="s">
        <v>78</v>
      </c>
      <c r="L14" s="46"/>
      <c r="M14"/>
    </row>
    <row r="15" spans="1:13" ht="14.4" x14ac:dyDescent="0.2">
      <c r="A15" s="31">
        <f t="shared" si="0"/>
        <v>10</v>
      </c>
      <c r="B15" s="32" t="s">
        <v>73</v>
      </c>
      <c r="C15" s="33"/>
      <c r="D15" s="48"/>
      <c r="E15" s="14"/>
      <c r="F15" s="48" t="s">
        <v>15</v>
      </c>
      <c r="G15" s="29" t="s">
        <v>51</v>
      </c>
      <c r="H15" s="45">
        <f t="shared" si="1"/>
        <v>1.480000000000004</v>
      </c>
      <c r="I15" s="34">
        <v>43.95</v>
      </c>
      <c r="J15" s="54">
        <v>2</v>
      </c>
      <c r="K15" s="29" t="s">
        <v>131</v>
      </c>
      <c r="L15" s="46"/>
      <c r="M15"/>
    </row>
    <row r="16" spans="1:13" ht="14.4" x14ac:dyDescent="0.2">
      <c r="A16" s="31">
        <f t="shared" si="0"/>
        <v>11</v>
      </c>
      <c r="B16" s="32" t="s">
        <v>75</v>
      </c>
      <c r="C16" s="33" t="s">
        <v>60</v>
      </c>
      <c r="D16" s="29"/>
      <c r="E16" s="14"/>
      <c r="F16" s="47" t="s">
        <v>16</v>
      </c>
      <c r="G16" s="8" t="s">
        <v>55</v>
      </c>
      <c r="H16" s="45">
        <f t="shared" si="1"/>
        <v>8.0999999999999943</v>
      </c>
      <c r="I16" s="34">
        <v>52.05</v>
      </c>
      <c r="J16" s="54">
        <v>8.1999999999999993</v>
      </c>
      <c r="K16" s="29"/>
      <c r="L16" s="46"/>
      <c r="M16"/>
    </row>
    <row r="17" spans="1:13" ht="14.4" x14ac:dyDescent="0.2">
      <c r="A17" s="31">
        <f t="shared" si="0"/>
        <v>12</v>
      </c>
      <c r="B17" s="32" t="s">
        <v>75</v>
      </c>
      <c r="C17" s="33" t="s">
        <v>60</v>
      </c>
      <c r="E17" s="14"/>
      <c r="F17" s="48" t="s">
        <v>15</v>
      </c>
      <c r="G17" s="29" t="s">
        <v>53</v>
      </c>
      <c r="H17" s="45">
        <f t="shared" si="1"/>
        <v>0.85999999999999943</v>
      </c>
      <c r="I17" s="34">
        <v>52.91</v>
      </c>
      <c r="J17" s="54">
        <v>7.8</v>
      </c>
      <c r="K17" s="29"/>
      <c r="L17" s="46"/>
      <c r="M17"/>
    </row>
    <row r="18" spans="1:13" ht="14.4" x14ac:dyDescent="0.2">
      <c r="A18" s="31">
        <f t="shared" si="0"/>
        <v>13</v>
      </c>
      <c r="B18" s="32" t="s">
        <v>77</v>
      </c>
      <c r="C18" s="33" t="s">
        <v>60</v>
      </c>
      <c r="D18" s="29"/>
      <c r="E18" s="14"/>
      <c r="F18" s="47" t="s">
        <v>16</v>
      </c>
      <c r="G18" s="8" t="s">
        <v>51</v>
      </c>
      <c r="H18" s="45">
        <f t="shared" si="1"/>
        <v>0.43000000000000682</v>
      </c>
      <c r="I18" s="34">
        <v>53.34</v>
      </c>
      <c r="J18" s="54">
        <v>4.7</v>
      </c>
      <c r="K18" s="29"/>
      <c r="L18" s="46"/>
      <c r="M18"/>
    </row>
    <row r="19" spans="1:13" ht="14.4" x14ac:dyDescent="0.2">
      <c r="A19" s="31">
        <f t="shared" si="0"/>
        <v>14</v>
      </c>
      <c r="B19" s="32" t="s">
        <v>75</v>
      </c>
      <c r="C19" s="33"/>
      <c r="D19" s="29"/>
      <c r="E19" s="14"/>
      <c r="F19" s="47" t="s">
        <v>15</v>
      </c>
      <c r="G19" s="8" t="s">
        <v>53</v>
      </c>
      <c r="H19" s="45">
        <f t="shared" si="1"/>
        <v>1.1999999999999957</v>
      </c>
      <c r="I19" s="34">
        <v>54.54</v>
      </c>
      <c r="J19" s="54">
        <v>2.2000000000000002</v>
      </c>
      <c r="K19" s="29"/>
      <c r="L19" s="46"/>
      <c r="M19"/>
    </row>
    <row r="20" spans="1:13" ht="32.4" x14ac:dyDescent="0.2">
      <c r="A20" s="21">
        <f t="shared" si="0"/>
        <v>15</v>
      </c>
      <c r="B20" s="35"/>
      <c r="C20" s="27" t="s">
        <v>60</v>
      </c>
      <c r="D20" s="13" t="s">
        <v>28</v>
      </c>
      <c r="E20" s="10"/>
      <c r="F20" s="30" t="s">
        <v>97</v>
      </c>
      <c r="G20" s="13" t="s">
        <v>38</v>
      </c>
      <c r="H20" s="49">
        <f t="shared" si="1"/>
        <v>0.46999999999999886</v>
      </c>
      <c r="I20" s="11">
        <v>55.01</v>
      </c>
      <c r="J20" s="53">
        <v>1.7</v>
      </c>
      <c r="K20" s="13" t="s">
        <v>118</v>
      </c>
      <c r="L20" s="12">
        <f>I20-I6</f>
        <v>55.01</v>
      </c>
      <c r="M20"/>
    </row>
    <row r="21" spans="1:13" ht="14.4" x14ac:dyDescent="0.2">
      <c r="A21" s="31">
        <f t="shared" si="0"/>
        <v>16</v>
      </c>
      <c r="B21" s="32" t="s">
        <v>75</v>
      </c>
      <c r="C21" s="33" t="s">
        <v>60</v>
      </c>
      <c r="D21" s="47" t="s">
        <v>107</v>
      </c>
      <c r="E21" s="14"/>
      <c r="F21" s="47" t="s">
        <v>26</v>
      </c>
      <c r="G21" s="8" t="s">
        <v>40</v>
      </c>
      <c r="H21" s="45">
        <f t="shared" si="1"/>
        <v>8.18</v>
      </c>
      <c r="I21" s="34">
        <v>63.19</v>
      </c>
      <c r="J21" s="54">
        <v>47.9</v>
      </c>
      <c r="K21" s="29"/>
      <c r="L21" s="46"/>
      <c r="M21"/>
    </row>
    <row r="22" spans="1:13" ht="14.4" x14ac:dyDescent="0.2">
      <c r="A22" s="31">
        <f t="shared" si="0"/>
        <v>17</v>
      </c>
      <c r="B22" s="32" t="s">
        <v>73</v>
      </c>
      <c r="C22" s="33" t="s">
        <v>60</v>
      </c>
      <c r="D22" s="29"/>
      <c r="E22" s="14"/>
      <c r="F22" s="48" t="s">
        <v>15</v>
      </c>
      <c r="G22" s="29" t="s">
        <v>41</v>
      </c>
      <c r="H22" s="45">
        <f t="shared" si="1"/>
        <v>3.8900000000000006</v>
      </c>
      <c r="I22" s="34">
        <v>67.08</v>
      </c>
      <c r="J22" s="54">
        <v>45.7</v>
      </c>
      <c r="K22" s="29"/>
      <c r="L22" s="19"/>
      <c r="M22"/>
    </row>
    <row r="23" spans="1:13" ht="14.4" x14ac:dyDescent="0.2">
      <c r="A23" s="31">
        <f t="shared" si="0"/>
        <v>18</v>
      </c>
      <c r="B23" s="32" t="s">
        <v>72</v>
      </c>
      <c r="C23" s="33" t="s">
        <v>60</v>
      </c>
      <c r="D23" s="29"/>
      <c r="E23" s="14"/>
      <c r="F23" s="48" t="s">
        <v>26</v>
      </c>
      <c r="G23" s="8" t="s">
        <v>43</v>
      </c>
      <c r="H23" s="45">
        <f t="shared" si="1"/>
        <v>0.35999999999999943</v>
      </c>
      <c r="I23" s="34">
        <v>67.44</v>
      </c>
      <c r="J23" s="54">
        <v>45.8</v>
      </c>
      <c r="K23" s="29"/>
      <c r="L23" s="46"/>
      <c r="M23"/>
    </row>
    <row r="24" spans="1:13" ht="14.4" x14ac:dyDescent="0.2">
      <c r="A24" s="31">
        <f t="shared" si="0"/>
        <v>19</v>
      </c>
      <c r="B24" s="32" t="s">
        <v>77</v>
      </c>
      <c r="C24" s="33"/>
      <c r="D24" s="59"/>
      <c r="E24" s="14"/>
      <c r="F24" s="8" t="s">
        <v>26</v>
      </c>
      <c r="G24" s="47" t="s">
        <v>44</v>
      </c>
      <c r="H24" s="45">
        <f t="shared" si="1"/>
        <v>2.5799999999999983</v>
      </c>
      <c r="I24" s="34">
        <v>70.02</v>
      </c>
      <c r="J24" s="54">
        <v>42.1</v>
      </c>
      <c r="K24" s="29"/>
      <c r="L24" s="46"/>
      <c r="M24"/>
    </row>
    <row r="25" spans="1:13" ht="21.6" x14ac:dyDescent="0.2">
      <c r="A25" s="31">
        <f t="shared" si="0"/>
        <v>20</v>
      </c>
      <c r="B25" s="32" t="s">
        <v>75</v>
      </c>
      <c r="C25" s="33" t="s">
        <v>60</v>
      </c>
      <c r="D25" s="8"/>
      <c r="E25" s="14"/>
      <c r="F25" s="8" t="s">
        <v>26</v>
      </c>
      <c r="G25" s="29" t="s">
        <v>121</v>
      </c>
      <c r="H25" s="45">
        <f t="shared" si="1"/>
        <v>5.4500000000000028</v>
      </c>
      <c r="I25" s="34">
        <v>75.47</v>
      </c>
      <c r="J25" s="54">
        <v>10.4</v>
      </c>
      <c r="K25" s="29" t="s">
        <v>103</v>
      </c>
      <c r="L25" s="46"/>
      <c r="M25"/>
    </row>
    <row r="26" spans="1:13" ht="14.4" x14ac:dyDescent="0.2">
      <c r="A26" s="31">
        <f t="shared" si="0"/>
        <v>21</v>
      </c>
      <c r="B26" s="32" t="s">
        <v>75</v>
      </c>
      <c r="C26" s="33"/>
      <c r="D26" s="47" t="s">
        <v>117</v>
      </c>
      <c r="E26" s="61" t="s">
        <v>104</v>
      </c>
      <c r="F26" s="8" t="s">
        <v>16</v>
      </c>
      <c r="G26" s="8" t="s">
        <v>45</v>
      </c>
      <c r="H26" s="45">
        <f t="shared" si="1"/>
        <v>6.2800000000000011</v>
      </c>
      <c r="I26" s="34">
        <v>81.75</v>
      </c>
      <c r="J26" s="54">
        <v>4</v>
      </c>
      <c r="K26" s="29" t="s">
        <v>136</v>
      </c>
      <c r="L26" s="46"/>
      <c r="M26"/>
    </row>
    <row r="27" spans="1:13" ht="14.4" x14ac:dyDescent="0.2">
      <c r="A27" s="31">
        <f t="shared" si="0"/>
        <v>22</v>
      </c>
      <c r="B27" s="32" t="s">
        <v>75</v>
      </c>
      <c r="C27" s="33" t="s">
        <v>60</v>
      </c>
      <c r="D27" s="47" t="s">
        <v>64</v>
      </c>
      <c r="E27" s="14"/>
      <c r="F27" s="47" t="s">
        <v>15</v>
      </c>
      <c r="G27" s="8" t="s">
        <v>45</v>
      </c>
      <c r="H27" s="45">
        <f t="shared" si="1"/>
        <v>18.870000000000005</v>
      </c>
      <c r="I27" s="34">
        <v>100.62</v>
      </c>
      <c r="J27" s="54">
        <v>1.4</v>
      </c>
      <c r="K27" s="29" t="s">
        <v>133</v>
      </c>
      <c r="L27" s="46"/>
      <c r="M27"/>
    </row>
    <row r="28" spans="1:13" ht="32.4" x14ac:dyDescent="0.2">
      <c r="A28" s="21">
        <f t="shared" si="0"/>
        <v>23</v>
      </c>
      <c r="B28" s="35"/>
      <c r="C28" s="27"/>
      <c r="D28" s="42" t="s">
        <v>22</v>
      </c>
      <c r="E28" s="10"/>
      <c r="F28" s="9" t="s">
        <v>59</v>
      </c>
      <c r="G28" s="9" t="s">
        <v>45</v>
      </c>
      <c r="H28" s="49">
        <f t="shared" si="1"/>
        <v>4.0300000000000011</v>
      </c>
      <c r="I28" s="11">
        <v>104.65</v>
      </c>
      <c r="J28" s="53">
        <v>2.4</v>
      </c>
      <c r="K28" s="13" t="s">
        <v>119</v>
      </c>
      <c r="L28" s="12">
        <f>I28-I20</f>
        <v>49.640000000000008</v>
      </c>
      <c r="M28"/>
    </row>
    <row r="29" spans="1:13" ht="14.4" x14ac:dyDescent="0.2">
      <c r="A29" s="31">
        <f t="shared" si="0"/>
        <v>24</v>
      </c>
      <c r="B29" s="32" t="s">
        <v>79</v>
      </c>
      <c r="C29" s="33" t="s">
        <v>60</v>
      </c>
      <c r="D29" s="47" t="s">
        <v>132</v>
      </c>
      <c r="E29" s="14"/>
      <c r="F29" s="8" t="s">
        <v>15</v>
      </c>
      <c r="G29" s="29" t="s">
        <v>46</v>
      </c>
      <c r="H29" s="45">
        <f t="shared" si="1"/>
        <v>20.709999999999994</v>
      </c>
      <c r="I29" s="34">
        <v>125.36</v>
      </c>
      <c r="J29" s="54">
        <v>11</v>
      </c>
      <c r="K29" s="29"/>
      <c r="L29" s="46"/>
      <c r="M29"/>
    </row>
    <row r="30" spans="1:13" ht="14.4" x14ac:dyDescent="0.2">
      <c r="A30" s="31">
        <f t="shared" si="0"/>
        <v>25</v>
      </c>
      <c r="B30" s="32" t="s">
        <v>80</v>
      </c>
      <c r="C30" s="33"/>
      <c r="D30" s="8"/>
      <c r="E30" s="14"/>
      <c r="F30" s="8" t="s">
        <v>15</v>
      </c>
      <c r="G30" s="29" t="s">
        <v>81</v>
      </c>
      <c r="H30" s="45">
        <f t="shared" si="1"/>
        <v>21.510000000000005</v>
      </c>
      <c r="I30" s="34">
        <v>146.87</v>
      </c>
      <c r="J30" s="54">
        <v>6.3</v>
      </c>
      <c r="K30" s="29" t="s">
        <v>82</v>
      </c>
      <c r="L30" s="19"/>
      <c r="M30"/>
    </row>
    <row r="31" spans="1:13" ht="32.4" x14ac:dyDescent="0.2">
      <c r="A31" s="21">
        <f t="shared" si="0"/>
        <v>26</v>
      </c>
      <c r="B31" s="35"/>
      <c r="C31" s="27"/>
      <c r="D31" s="9" t="s">
        <v>23</v>
      </c>
      <c r="E31" s="10"/>
      <c r="F31" s="9" t="s">
        <v>83</v>
      </c>
      <c r="G31" s="13" t="s">
        <v>46</v>
      </c>
      <c r="H31" s="49">
        <f t="shared" si="1"/>
        <v>2.5699999999999932</v>
      </c>
      <c r="I31" s="11">
        <v>149.44</v>
      </c>
      <c r="J31" s="53">
        <v>5.0999999999999996</v>
      </c>
      <c r="K31" s="13" t="s">
        <v>122</v>
      </c>
      <c r="L31" s="12">
        <f>I31-I28</f>
        <v>44.789999999999992</v>
      </c>
      <c r="M31"/>
    </row>
    <row r="32" spans="1:13" ht="14.4" x14ac:dyDescent="0.2">
      <c r="A32" s="31">
        <f t="shared" si="0"/>
        <v>27</v>
      </c>
      <c r="B32" s="32" t="s">
        <v>80</v>
      </c>
      <c r="C32" s="33" t="s">
        <v>85</v>
      </c>
      <c r="D32" s="29" t="s">
        <v>84</v>
      </c>
      <c r="E32" s="14"/>
      <c r="F32" s="48" t="s">
        <v>15</v>
      </c>
      <c r="G32" s="29" t="s">
        <v>46</v>
      </c>
      <c r="H32" s="45">
        <f t="shared" si="1"/>
        <v>4.6299999999999955</v>
      </c>
      <c r="I32" s="34">
        <v>154.07</v>
      </c>
      <c r="J32" s="54">
        <v>15.7</v>
      </c>
      <c r="K32" s="29" t="s">
        <v>82</v>
      </c>
      <c r="L32" s="46"/>
      <c r="M32"/>
    </row>
    <row r="33" spans="1:13" ht="14.4" x14ac:dyDescent="0.2">
      <c r="A33" s="31">
        <f t="shared" si="0"/>
        <v>28</v>
      </c>
      <c r="B33" s="32" t="s">
        <v>86</v>
      </c>
      <c r="C33" s="33" t="s">
        <v>60</v>
      </c>
      <c r="D33" s="48" t="s">
        <v>66</v>
      </c>
      <c r="E33" s="14"/>
      <c r="F33" s="8" t="s">
        <v>15</v>
      </c>
      <c r="G33" s="29" t="s">
        <v>46</v>
      </c>
      <c r="H33" s="45">
        <f t="shared" si="1"/>
        <v>5.1599999999999966</v>
      </c>
      <c r="I33" s="34">
        <v>159.22999999999999</v>
      </c>
      <c r="J33" s="54">
        <v>36.1</v>
      </c>
      <c r="K33" s="29"/>
      <c r="L33" s="19"/>
      <c r="M33"/>
    </row>
    <row r="34" spans="1:13" ht="14.4" x14ac:dyDescent="0.2">
      <c r="A34" s="31">
        <f t="shared" si="0"/>
        <v>29</v>
      </c>
      <c r="B34" s="32" t="s">
        <v>75</v>
      </c>
      <c r="C34" s="33" t="s">
        <v>60</v>
      </c>
      <c r="D34" s="29" t="s">
        <v>87</v>
      </c>
      <c r="E34" s="14"/>
      <c r="F34" s="48" t="s">
        <v>88</v>
      </c>
      <c r="G34" s="29" t="s">
        <v>81</v>
      </c>
      <c r="H34" s="45">
        <f t="shared" si="1"/>
        <v>4.2900000000000205</v>
      </c>
      <c r="I34" s="34">
        <v>163.52000000000001</v>
      </c>
      <c r="J34" s="54">
        <v>17.5</v>
      </c>
      <c r="K34" s="29" t="s">
        <v>89</v>
      </c>
      <c r="L34" s="46"/>
      <c r="M34"/>
    </row>
    <row r="35" spans="1:13" ht="14.4" x14ac:dyDescent="0.2">
      <c r="A35" s="31">
        <f t="shared" si="0"/>
        <v>30</v>
      </c>
      <c r="B35" s="32" t="s">
        <v>76</v>
      </c>
      <c r="C35" s="33"/>
      <c r="D35" s="59"/>
      <c r="E35" s="14"/>
      <c r="F35" s="47" t="s">
        <v>15</v>
      </c>
      <c r="G35" s="29" t="s">
        <v>46</v>
      </c>
      <c r="H35" s="45">
        <f t="shared" si="1"/>
        <v>0.87999999999999545</v>
      </c>
      <c r="I35" s="34">
        <v>164.4</v>
      </c>
      <c r="J35" s="54">
        <v>27.5</v>
      </c>
      <c r="K35" s="29"/>
      <c r="L35" s="46"/>
      <c r="M35"/>
    </row>
    <row r="36" spans="1:13" ht="14.4" x14ac:dyDescent="0.2">
      <c r="A36" s="31">
        <f t="shared" si="0"/>
        <v>31</v>
      </c>
      <c r="B36" s="32" t="s">
        <v>80</v>
      </c>
      <c r="C36" s="33"/>
      <c r="D36" s="48"/>
      <c r="E36" s="14"/>
      <c r="F36" s="8" t="s">
        <v>15</v>
      </c>
      <c r="G36" s="29" t="s">
        <v>81</v>
      </c>
      <c r="H36" s="45">
        <f t="shared" si="1"/>
        <v>1</v>
      </c>
      <c r="I36" s="34">
        <v>165.4</v>
      </c>
      <c r="J36" s="54">
        <v>12</v>
      </c>
      <c r="K36" s="29" t="s">
        <v>82</v>
      </c>
      <c r="L36" s="46"/>
      <c r="M36"/>
    </row>
    <row r="37" spans="1:13" ht="14.4" x14ac:dyDescent="0.2">
      <c r="A37" s="31">
        <f t="shared" si="0"/>
        <v>32</v>
      </c>
      <c r="B37" s="32" t="s">
        <v>80</v>
      </c>
      <c r="C37" s="33"/>
      <c r="D37" s="47"/>
      <c r="E37" s="14"/>
      <c r="F37" s="48" t="s">
        <v>15</v>
      </c>
      <c r="G37" s="29" t="s">
        <v>90</v>
      </c>
      <c r="H37" s="45">
        <f t="shared" si="1"/>
        <v>4.1699999999999875</v>
      </c>
      <c r="I37" s="34">
        <v>169.57</v>
      </c>
      <c r="J37" s="54">
        <v>5.8</v>
      </c>
      <c r="K37" s="29" t="s">
        <v>91</v>
      </c>
      <c r="L37" s="46"/>
      <c r="M37"/>
    </row>
    <row r="38" spans="1:13" ht="21.6" x14ac:dyDescent="0.2">
      <c r="A38" s="31">
        <f t="shared" si="0"/>
        <v>33</v>
      </c>
      <c r="B38" s="32" t="s">
        <v>75</v>
      </c>
      <c r="C38" s="33" t="s">
        <v>60</v>
      </c>
      <c r="D38" s="29" t="s">
        <v>67</v>
      </c>
      <c r="E38" s="14"/>
      <c r="F38" s="8" t="s">
        <v>15</v>
      </c>
      <c r="G38" s="29" t="s">
        <v>47</v>
      </c>
      <c r="H38" s="45">
        <f t="shared" si="1"/>
        <v>2.7900000000000205</v>
      </c>
      <c r="I38" s="34">
        <v>172.36</v>
      </c>
      <c r="J38" s="54">
        <v>3.9</v>
      </c>
      <c r="K38" s="29"/>
      <c r="L38" s="46"/>
      <c r="M38"/>
    </row>
    <row r="39" spans="1:13" ht="21.6" x14ac:dyDescent="0.2">
      <c r="A39" s="31">
        <f t="shared" si="0"/>
        <v>34</v>
      </c>
      <c r="B39" s="32" t="s">
        <v>75</v>
      </c>
      <c r="C39" s="33"/>
      <c r="D39" s="48"/>
      <c r="E39" s="14"/>
      <c r="F39" s="47" t="s">
        <v>16</v>
      </c>
      <c r="G39" s="29" t="s">
        <v>48</v>
      </c>
      <c r="H39" s="45">
        <f t="shared" si="1"/>
        <v>1.4799999999999898</v>
      </c>
      <c r="I39" s="34">
        <v>173.84</v>
      </c>
      <c r="J39" s="54">
        <v>4.2</v>
      </c>
      <c r="K39" s="29" t="s">
        <v>92</v>
      </c>
      <c r="L39" s="46"/>
      <c r="M39"/>
    </row>
    <row r="40" spans="1:13" ht="14.4" x14ac:dyDescent="0.2">
      <c r="A40" s="31">
        <f t="shared" si="0"/>
        <v>35</v>
      </c>
      <c r="B40" s="32" t="s">
        <v>80</v>
      </c>
      <c r="C40" s="33"/>
      <c r="D40" s="47"/>
      <c r="E40" s="14"/>
      <c r="F40" s="47" t="s">
        <v>15</v>
      </c>
      <c r="G40" s="29" t="s">
        <v>46</v>
      </c>
      <c r="H40" s="45">
        <f t="shared" si="1"/>
        <v>3.2400000000000091</v>
      </c>
      <c r="I40" s="34">
        <v>177.08</v>
      </c>
      <c r="J40" s="54">
        <v>19.100000000000001</v>
      </c>
      <c r="K40" s="29"/>
      <c r="L40" s="46"/>
      <c r="M40"/>
    </row>
    <row r="41" spans="1:13" ht="14.4" x14ac:dyDescent="0.2">
      <c r="A41" s="31">
        <f t="shared" si="0"/>
        <v>36</v>
      </c>
      <c r="B41" s="32" t="s">
        <v>72</v>
      </c>
      <c r="C41" s="33" t="s">
        <v>60</v>
      </c>
      <c r="D41" s="48" t="s">
        <v>68</v>
      </c>
      <c r="E41" s="14"/>
      <c r="F41" s="47" t="s">
        <v>15</v>
      </c>
      <c r="G41" s="29" t="s">
        <v>49</v>
      </c>
      <c r="H41" s="45">
        <f t="shared" si="1"/>
        <v>12.089999999999975</v>
      </c>
      <c r="I41" s="34">
        <v>189.17</v>
      </c>
      <c r="J41" s="54">
        <v>6</v>
      </c>
      <c r="K41" s="29"/>
      <c r="L41" s="46"/>
      <c r="M41"/>
    </row>
    <row r="42" spans="1:13" ht="14.4" x14ac:dyDescent="0.2">
      <c r="A42" s="31">
        <f t="shared" si="0"/>
        <v>37</v>
      </c>
      <c r="B42" s="32" t="s">
        <v>79</v>
      </c>
      <c r="C42" s="33"/>
      <c r="D42" s="47"/>
      <c r="E42" s="14"/>
      <c r="F42" s="8" t="s">
        <v>93</v>
      </c>
      <c r="G42" s="29" t="s">
        <v>50</v>
      </c>
      <c r="H42" s="45">
        <f t="shared" si="1"/>
        <v>4.2199999999999989</v>
      </c>
      <c r="I42" s="34">
        <v>193.39</v>
      </c>
      <c r="J42" s="54">
        <v>14.7</v>
      </c>
      <c r="K42" s="29"/>
      <c r="L42" s="46"/>
      <c r="M42"/>
    </row>
    <row r="43" spans="1:13" ht="14.4" x14ac:dyDescent="0.2">
      <c r="A43" s="31">
        <f t="shared" si="0"/>
        <v>38</v>
      </c>
      <c r="B43" s="32" t="s">
        <v>72</v>
      </c>
      <c r="C43" s="33"/>
      <c r="D43" s="48"/>
      <c r="E43" s="14"/>
      <c r="F43" s="47" t="s">
        <v>15</v>
      </c>
      <c r="G43" s="29" t="s">
        <v>50</v>
      </c>
      <c r="H43" s="45">
        <f t="shared" si="1"/>
        <v>12.580000000000013</v>
      </c>
      <c r="I43" s="34">
        <v>205.97</v>
      </c>
      <c r="J43" s="54">
        <v>4.5</v>
      </c>
      <c r="K43" s="29" t="s">
        <v>94</v>
      </c>
      <c r="L43" s="46"/>
      <c r="M43"/>
    </row>
    <row r="44" spans="1:13" ht="14.4" x14ac:dyDescent="0.2">
      <c r="A44" s="31">
        <f t="shared" si="0"/>
        <v>39</v>
      </c>
      <c r="B44" s="32" t="s">
        <v>72</v>
      </c>
      <c r="C44" s="33"/>
      <c r="D44" s="47"/>
      <c r="E44" s="14"/>
      <c r="F44" s="8" t="s">
        <v>15</v>
      </c>
      <c r="G44" s="8" t="s">
        <v>51</v>
      </c>
      <c r="H44" s="45">
        <f t="shared" si="1"/>
        <v>2.3199999999999932</v>
      </c>
      <c r="I44" s="34">
        <v>208.29</v>
      </c>
      <c r="J44" s="54">
        <v>4.0999999999999996</v>
      </c>
      <c r="K44" s="29"/>
      <c r="L44" s="46"/>
      <c r="M44"/>
    </row>
    <row r="45" spans="1:13" ht="43.2" x14ac:dyDescent="0.2">
      <c r="A45" s="21">
        <f t="shared" si="0"/>
        <v>40</v>
      </c>
      <c r="B45" s="35"/>
      <c r="C45" s="27"/>
      <c r="D45" s="13" t="s">
        <v>129</v>
      </c>
      <c r="E45" s="10"/>
      <c r="F45" s="30" t="s">
        <v>52</v>
      </c>
      <c r="G45" s="9" t="s">
        <v>51</v>
      </c>
      <c r="H45" s="49">
        <f t="shared" si="1"/>
        <v>0.12000000000000455</v>
      </c>
      <c r="I45" s="11">
        <v>208.41</v>
      </c>
      <c r="J45" s="60">
        <v>4.4000000000000004</v>
      </c>
      <c r="K45" s="13" t="s">
        <v>123</v>
      </c>
      <c r="L45" s="12">
        <f>I45-I31</f>
        <v>58.97</v>
      </c>
      <c r="M45"/>
    </row>
    <row r="46" spans="1:13" ht="14.4" x14ac:dyDescent="0.2">
      <c r="A46" s="31">
        <f t="shared" si="0"/>
        <v>41</v>
      </c>
      <c r="B46" s="32" t="s">
        <v>73</v>
      </c>
      <c r="C46" s="33"/>
      <c r="D46" s="29"/>
      <c r="E46" s="14"/>
      <c r="F46" s="48" t="s">
        <v>16</v>
      </c>
      <c r="G46" s="29" t="s">
        <v>50</v>
      </c>
      <c r="H46" s="45">
        <f t="shared" si="1"/>
        <v>0.11000000000001364</v>
      </c>
      <c r="I46" s="34">
        <v>208.52</v>
      </c>
      <c r="J46" s="55">
        <v>4.2</v>
      </c>
      <c r="K46" s="29"/>
      <c r="L46" s="46"/>
      <c r="M46"/>
    </row>
    <row r="47" spans="1:13" ht="14.4" x14ac:dyDescent="0.2">
      <c r="A47" s="31">
        <f t="shared" si="0"/>
        <v>42</v>
      </c>
      <c r="B47" s="32" t="s">
        <v>80</v>
      </c>
      <c r="C47" s="33"/>
      <c r="D47" s="8"/>
      <c r="E47" s="14"/>
      <c r="F47" s="47" t="s">
        <v>16</v>
      </c>
      <c r="G47" s="29" t="s">
        <v>49</v>
      </c>
      <c r="H47" s="45">
        <f t="shared" si="1"/>
        <v>14.939999999999998</v>
      </c>
      <c r="I47" s="34">
        <v>223.46</v>
      </c>
      <c r="J47" s="55">
        <v>12.7</v>
      </c>
      <c r="K47" s="29"/>
      <c r="L47" s="46"/>
      <c r="M47"/>
    </row>
    <row r="48" spans="1:13" ht="14.4" x14ac:dyDescent="0.2">
      <c r="A48" s="31">
        <f t="shared" si="0"/>
        <v>43</v>
      </c>
      <c r="B48" s="32" t="s">
        <v>73</v>
      </c>
      <c r="C48" s="33" t="s">
        <v>60</v>
      </c>
      <c r="D48" s="47" t="s">
        <v>68</v>
      </c>
      <c r="E48" s="14"/>
      <c r="F48" s="48" t="s">
        <v>16</v>
      </c>
      <c r="G48" s="29" t="s">
        <v>46</v>
      </c>
      <c r="H48" s="45">
        <f t="shared" si="1"/>
        <v>4.2199999999999989</v>
      </c>
      <c r="I48" s="34">
        <v>227.68</v>
      </c>
      <c r="J48" s="55">
        <v>4.4000000000000004</v>
      </c>
      <c r="K48" s="29"/>
      <c r="L48" s="46"/>
      <c r="M48"/>
    </row>
    <row r="49" spans="1:13" ht="21.6" x14ac:dyDescent="0.2">
      <c r="A49" s="31">
        <f t="shared" si="0"/>
        <v>44</v>
      </c>
      <c r="B49" s="32" t="s">
        <v>72</v>
      </c>
      <c r="C49" s="33"/>
      <c r="D49" s="47"/>
      <c r="E49" s="14"/>
      <c r="F49" s="48" t="s">
        <v>15</v>
      </c>
      <c r="G49" s="29" t="s">
        <v>81</v>
      </c>
      <c r="H49" s="45">
        <f t="shared" si="1"/>
        <v>11.97999999999999</v>
      </c>
      <c r="I49" s="34">
        <v>239.66</v>
      </c>
      <c r="J49" s="55">
        <v>25.4</v>
      </c>
      <c r="K49" s="29" t="s">
        <v>95</v>
      </c>
      <c r="L49" s="46"/>
      <c r="M49"/>
    </row>
    <row r="50" spans="1:13" ht="21.6" x14ac:dyDescent="0.2">
      <c r="A50" s="31">
        <f t="shared" ref="A50:A75" si="2">A49+1</f>
        <v>45</v>
      </c>
      <c r="B50" s="32" t="s">
        <v>75</v>
      </c>
      <c r="C50" s="33"/>
      <c r="D50" s="47"/>
      <c r="E50" s="14"/>
      <c r="F50" s="48" t="s">
        <v>15</v>
      </c>
      <c r="G50" s="29" t="s">
        <v>47</v>
      </c>
      <c r="H50" s="45">
        <f t="shared" si="1"/>
        <v>3.3700000000000045</v>
      </c>
      <c r="I50" s="34">
        <v>243.03</v>
      </c>
      <c r="J50" s="55">
        <v>4.3</v>
      </c>
      <c r="K50" s="29"/>
      <c r="L50" s="46"/>
      <c r="M50"/>
    </row>
    <row r="51" spans="1:13" ht="14.4" x14ac:dyDescent="0.2">
      <c r="A51" s="31">
        <f t="shared" si="2"/>
        <v>46</v>
      </c>
      <c r="B51" s="32" t="s">
        <v>75</v>
      </c>
      <c r="C51" s="33" t="s">
        <v>60</v>
      </c>
      <c r="D51" s="47" t="s">
        <v>69</v>
      </c>
      <c r="E51" s="14"/>
      <c r="F51" s="48" t="s">
        <v>16</v>
      </c>
      <c r="G51" s="29" t="s">
        <v>46</v>
      </c>
      <c r="H51" s="45">
        <f t="shared" si="1"/>
        <v>1.4799999999999898</v>
      </c>
      <c r="I51" s="34">
        <v>244.51</v>
      </c>
      <c r="J51" s="55">
        <v>4.5999999999999996</v>
      </c>
      <c r="K51" s="29"/>
      <c r="L51" s="46"/>
      <c r="M51"/>
    </row>
    <row r="52" spans="1:13" ht="14.4" x14ac:dyDescent="0.2">
      <c r="A52" s="31">
        <f t="shared" si="2"/>
        <v>47</v>
      </c>
      <c r="B52" s="32" t="s">
        <v>80</v>
      </c>
      <c r="C52" s="33"/>
      <c r="D52" s="47"/>
      <c r="E52" s="14"/>
      <c r="F52" s="48" t="s">
        <v>15</v>
      </c>
      <c r="G52" s="29" t="s">
        <v>81</v>
      </c>
      <c r="H52" s="45">
        <f t="shared" si="1"/>
        <v>2.4200000000000159</v>
      </c>
      <c r="I52" s="34">
        <v>246.93</v>
      </c>
      <c r="J52" s="55">
        <v>5.5</v>
      </c>
      <c r="K52" s="29" t="s">
        <v>82</v>
      </c>
      <c r="L52" s="46"/>
      <c r="M52"/>
    </row>
    <row r="53" spans="1:13" ht="14.4" x14ac:dyDescent="0.2">
      <c r="A53" s="31">
        <f t="shared" si="2"/>
        <v>48</v>
      </c>
      <c r="B53" s="32" t="s">
        <v>96</v>
      </c>
      <c r="C53" s="33"/>
      <c r="D53" s="47"/>
      <c r="E53" s="14"/>
      <c r="F53" s="48" t="s">
        <v>16</v>
      </c>
      <c r="G53" s="29" t="s">
        <v>81</v>
      </c>
      <c r="H53" s="45">
        <f t="shared" si="1"/>
        <v>5.5600000000000023</v>
      </c>
      <c r="I53" s="34">
        <v>252.49</v>
      </c>
      <c r="J53" s="55">
        <v>15</v>
      </c>
      <c r="K53" s="29" t="s">
        <v>82</v>
      </c>
      <c r="L53" s="46"/>
      <c r="M53"/>
    </row>
    <row r="54" spans="1:13" ht="14.4" x14ac:dyDescent="0.2">
      <c r="A54" s="31">
        <f t="shared" si="2"/>
        <v>49</v>
      </c>
      <c r="B54" s="32" t="s">
        <v>80</v>
      </c>
      <c r="C54" s="33" t="s">
        <v>60</v>
      </c>
      <c r="D54" s="47" t="s">
        <v>66</v>
      </c>
      <c r="E54" s="14"/>
      <c r="F54" s="48" t="s">
        <v>16</v>
      </c>
      <c r="G54" s="29" t="s">
        <v>46</v>
      </c>
      <c r="H54" s="45">
        <f t="shared" si="1"/>
        <v>5.1700000000000159</v>
      </c>
      <c r="I54" s="34">
        <v>257.66000000000003</v>
      </c>
      <c r="J54" s="55">
        <v>22.6</v>
      </c>
      <c r="K54" s="29" t="s">
        <v>82</v>
      </c>
      <c r="L54" s="46"/>
      <c r="M54"/>
    </row>
    <row r="55" spans="1:13" ht="14.4" x14ac:dyDescent="0.2">
      <c r="A55" s="31">
        <f t="shared" si="2"/>
        <v>50</v>
      </c>
      <c r="B55" s="32" t="s">
        <v>73</v>
      </c>
      <c r="C55" s="33" t="s">
        <v>60</v>
      </c>
      <c r="D55" s="47" t="s">
        <v>29</v>
      </c>
      <c r="E55" s="14"/>
      <c r="F55" s="48" t="s">
        <v>16</v>
      </c>
      <c r="G55" s="29" t="s">
        <v>46</v>
      </c>
      <c r="H55" s="45">
        <f t="shared" si="1"/>
        <v>5.0999999999999659</v>
      </c>
      <c r="I55" s="34">
        <v>262.76</v>
      </c>
      <c r="J55" s="55">
        <v>14.1</v>
      </c>
      <c r="K55" s="29"/>
      <c r="L55" s="46"/>
      <c r="M55"/>
    </row>
    <row r="56" spans="1:13" ht="32.4" x14ac:dyDescent="0.2">
      <c r="A56" s="21">
        <f t="shared" si="2"/>
        <v>51</v>
      </c>
      <c r="B56" s="35"/>
      <c r="C56" s="27"/>
      <c r="D56" s="30" t="s">
        <v>24</v>
      </c>
      <c r="E56" s="10"/>
      <c r="F56" s="42" t="s">
        <v>97</v>
      </c>
      <c r="G56" s="13" t="s">
        <v>46</v>
      </c>
      <c r="H56" s="49">
        <f t="shared" si="1"/>
        <v>4.75</v>
      </c>
      <c r="I56" s="11">
        <v>267.51</v>
      </c>
      <c r="J56" s="60">
        <v>5.4</v>
      </c>
      <c r="K56" s="13" t="s">
        <v>124</v>
      </c>
      <c r="L56" s="12">
        <f>I56-I45</f>
        <v>59.099999999999994</v>
      </c>
      <c r="M56"/>
    </row>
    <row r="57" spans="1:13" ht="14.4" x14ac:dyDescent="0.2">
      <c r="A57" s="31">
        <f t="shared" si="2"/>
        <v>52</v>
      </c>
      <c r="B57" s="32" t="s">
        <v>80</v>
      </c>
      <c r="C57" s="33" t="s">
        <v>60</v>
      </c>
      <c r="D57" s="47" t="s">
        <v>65</v>
      </c>
      <c r="E57" s="14"/>
      <c r="F57" s="48" t="s">
        <v>16</v>
      </c>
      <c r="G57" s="29" t="s">
        <v>45</v>
      </c>
      <c r="H57" s="45">
        <f t="shared" si="1"/>
        <v>24.060000000000002</v>
      </c>
      <c r="I57" s="34">
        <v>291.57</v>
      </c>
      <c r="J57" s="55">
        <v>11</v>
      </c>
      <c r="K57" s="29" t="s">
        <v>101</v>
      </c>
      <c r="L57" s="46"/>
      <c r="M57"/>
    </row>
    <row r="58" spans="1:13" ht="14.4" x14ac:dyDescent="0.2">
      <c r="A58" s="31">
        <f t="shared" si="2"/>
        <v>53</v>
      </c>
      <c r="B58" s="32" t="s">
        <v>96</v>
      </c>
      <c r="C58" s="33" t="s">
        <v>60</v>
      </c>
      <c r="D58" s="47" t="s">
        <v>98</v>
      </c>
      <c r="E58" s="14"/>
      <c r="F58" s="48" t="s">
        <v>16</v>
      </c>
      <c r="G58" s="29" t="s">
        <v>45</v>
      </c>
      <c r="H58" s="45">
        <f t="shared" si="1"/>
        <v>5.9300000000000068</v>
      </c>
      <c r="I58" s="34">
        <v>297.5</v>
      </c>
      <c r="J58" s="55">
        <v>1.3</v>
      </c>
      <c r="K58" s="29"/>
      <c r="L58" s="46"/>
      <c r="M58"/>
    </row>
    <row r="59" spans="1:13" ht="14.4" x14ac:dyDescent="0.2">
      <c r="A59" s="31">
        <f t="shared" si="2"/>
        <v>54</v>
      </c>
      <c r="B59" s="32" t="s">
        <v>75</v>
      </c>
      <c r="C59" s="33"/>
      <c r="D59" s="47"/>
      <c r="E59" s="14"/>
      <c r="F59" s="48" t="s">
        <v>15</v>
      </c>
      <c r="G59" s="29" t="s">
        <v>45</v>
      </c>
      <c r="H59" s="45">
        <f t="shared" si="1"/>
        <v>8.9999999999974989E-2</v>
      </c>
      <c r="I59" s="34">
        <v>297.58999999999997</v>
      </c>
      <c r="J59" s="55">
        <v>1.1000000000000001</v>
      </c>
      <c r="K59" s="29" t="s">
        <v>99</v>
      </c>
      <c r="L59" s="46"/>
      <c r="M59"/>
    </row>
    <row r="60" spans="1:13" ht="32.4" x14ac:dyDescent="0.2">
      <c r="A60" s="21">
        <f t="shared" si="2"/>
        <v>55</v>
      </c>
      <c r="B60" s="35"/>
      <c r="C60" s="27"/>
      <c r="D60" s="30" t="s">
        <v>25</v>
      </c>
      <c r="E60" s="10"/>
      <c r="F60" s="42" t="s">
        <v>97</v>
      </c>
      <c r="G60" s="13" t="s">
        <v>45</v>
      </c>
      <c r="H60" s="49">
        <f t="shared" si="1"/>
        <v>14.660000000000025</v>
      </c>
      <c r="I60" s="11">
        <v>312.25</v>
      </c>
      <c r="J60" s="60">
        <v>2.5</v>
      </c>
      <c r="K60" s="13" t="s">
        <v>125</v>
      </c>
      <c r="L60" s="12">
        <f>I60-I56</f>
        <v>44.740000000000009</v>
      </c>
      <c r="M60"/>
    </row>
    <row r="61" spans="1:13" ht="14.4" x14ac:dyDescent="0.2">
      <c r="A61" s="31">
        <f t="shared" si="2"/>
        <v>56</v>
      </c>
      <c r="B61" s="32" t="s">
        <v>75</v>
      </c>
      <c r="C61" s="33" t="s">
        <v>60</v>
      </c>
      <c r="D61" s="47" t="s">
        <v>100</v>
      </c>
      <c r="E61" s="14"/>
      <c r="F61" s="48" t="s">
        <v>16</v>
      </c>
      <c r="G61" s="29" t="s">
        <v>45</v>
      </c>
      <c r="H61" s="45">
        <f t="shared" si="1"/>
        <v>4.0500000000000114</v>
      </c>
      <c r="I61" s="34">
        <v>316.3</v>
      </c>
      <c r="J61" s="55">
        <v>1.4</v>
      </c>
      <c r="K61" s="29"/>
      <c r="L61" s="46"/>
      <c r="M61"/>
    </row>
    <row r="62" spans="1:13" ht="21.6" x14ac:dyDescent="0.2">
      <c r="A62" s="31">
        <f t="shared" si="2"/>
        <v>57</v>
      </c>
      <c r="B62" s="32" t="s">
        <v>75</v>
      </c>
      <c r="C62" s="33"/>
      <c r="D62" s="47" t="s">
        <v>102</v>
      </c>
      <c r="E62" s="61" t="s">
        <v>104</v>
      </c>
      <c r="F62" s="48" t="s">
        <v>15</v>
      </c>
      <c r="G62" s="29" t="s">
        <v>120</v>
      </c>
      <c r="H62" s="45">
        <f t="shared" si="1"/>
        <v>18.879999999999995</v>
      </c>
      <c r="I62" s="34">
        <v>335.18</v>
      </c>
      <c r="J62" s="55">
        <v>3.1</v>
      </c>
      <c r="K62" s="29" t="s">
        <v>105</v>
      </c>
      <c r="L62" s="46"/>
      <c r="M62"/>
    </row>
    <row r="63" spans="1:13" ht="14.4" x14ac:dyDescent="0.2">
      <c r="A63" s="31">
        <f t="shared" si="2"/>
        <v>58</v>
      </c>
      <c r="B63" s="32" t="s">
        <v>72</v>
      </c>
      <c r="C63" s="33"/>
      <c r="D63" s="47"/>
      <c r="E63" s="14"/>
      <c r="F63" s="48" t="s">
        <v>26</v>
      </c>
      <c r="G63" s="29" t="s">
        <v>42</v>
      </c>
      <c r="H63" s="45">
        <f t="shared" si="1"/>
        <v>11.730000000000018</v>
      </c>
      <c r="I63" s="34">
        <v>346.91</v>
      </c>
      <c r="J63" s="55">
        <v>39.6</v>
      </c>
      <c r="K63" s="29"/>
      <c r="L63" s="46"/>
      <c r="M63"/>
    </row>
    <row r="64" spans="1:13" ht="14.4" x14ac:dyDescent="0.2">
      <c r="A64" s="31">
        <f t="shared" si="2"/>
        <v>59</v>
      </c>
      <c r="B64" s="32" t="s">
        <v>96</v>
      </c>
      <c r="C64" s="33"/>
      <c r="D64" s="47"/>
      <c r="E64" s="14"/>
      <c r="F64" s="48" t="s">
        <v>26</v>
      </c>
      <c r="G64" s="29" t="s">
        <v>71</v>
      </c>
      <c r="H64" s="45">
        <f t="shared" si="1"/>
        <v>2.5699999999999932</v>
      </c>
      <c r="I64" s="34">
        <v>349.48</v>
      </c>
      <c r="J64" s="55">
        <v>44.2</v>
      </c>
      <c r="K64" s="29"/>
      <c r="L64" s="46"/>
      <c r="M64"/>
    </row>
    <row r="65" spans="1:13" ht="14.4" x14ac:dyDescent="0.2">
      <c r="A65" s="31">
        <f t="shared" si="2"/>
        <v>60</v>
      </c>
      <c r="B65" s="32" t="s">
        <v>96</v>
      </c>
      <c r="C65" s="33" t="s">
        <v>60</v>
      </c>
      <c r="D65" s="47"/>
      <c r="E65" s="14"/>
      <c r="F65" s="48" t="s">
        <v>16</v>
      </c>
      <c r="G65" s="29" t="s">
        <v>39</v>
      </c>
      <c r="H65" s="45">
        <f t="shared" si="1"/>
        <v>0.37000000000000455</v>
      </c>
      <c r="I65" s="34">
        <v>349.85</v>
      </c>
      <c r="J65" s="55">
        <v>43.7</v>
      </c>
      <c r="K65" s="29" t="s">
        <v>106</v>
      </c>
      <c r="L65" s="46"/>
      <c r="M65"/>
    </row>
    <row r="66" spans="1:13" ht="14.4" x14ac:dyDescent="0.2">
      <c r="A66" s="31">
        <f t="shared" si="2"/>
        <v>61</v>
      </c>
      <c r="B66" s="32" t="s">
        <v>75</v>
      </c>
      <c r="C66" s="33" t="s">
        <v>60</v>
      </c>
      <c r="D66" s="47" t="s">
        <v>107</v>
      </c>
      <c r="E66" s="14"/>
      <c r="F66" s="48" t="s">
        <v>26</v>
      </c>
      <c r="G66" s="29" t="s">
        <v>37</v>
      </c>
      <c r="H66" s="45">
        <f t="shared" si="1"/>
        <v>3.8899999999999864</v>
      </c>
      <c r="I66" s="34">
        <v>353.74</v>
      </c>
      <c r="J66" s="55">
        <v>46.5</v>
      </c>
      <c r="K66" s="29"/>
      <c r="L66" s="46"/>
      <c r="M66"/>
    </row>
    <row r="67" spans="1:13" ht="32.4" x14ac:dyDescent="0.2">
      <c r="A67" s="21">
        <f t="shared" si="2"/>
        <v>62</v>
      </c>
      <c r="B67" s="35" t="s">
        <v>73</v>
      </c>
      <c r="C67" s="27" t="s">
        <v>60</v>
      </c>
      <c r="D67" s="30" t="s">
        <v>30</v>
      </c>
      <c r="E67" s="10"/>
      <c r="F67" s="42" t="s">
        <v>97</v>
      </c>
      <c r="G67" s="13" t="s">
        <v>53</v>
      </c>
      <c r="H67" s="49">
        <f t="shared" si="1"/>
        <v>8.1700000000000159</v>
      </c>
      <c r="I67" s="11">
        <v>361.91</v>
      </c>
      <c r="J67" s="60">
        <v>1.7</v>
      </c>
      <c r="K67" s="13" t="s">
        <v>126</v>
      </c>
      <c r="L67" s="12">
        <f>I67-I60</f>
        <v>49.660000000000025</v>
      </c>
      <c r="M67"/>
    </row>
    <row r="68" spans="1:13" ht="14.4" x14ac:dyDescent="0.2">
      <c r="A68" s="31">
        <f t="shared" si="2"/>
        <v>63</v>
      </c>
      <c r="B68" s="32" t="s">
        <v>75</v>
      </c>
      <c r="C68" s="33"/>
      <c r="D68" s="47"/>
      <c r="E68" s="14"/>
      <c r="F68" s="48" t="s">
        <v>16</v>
      </c>
      <c r="G68" s="29" t="s">
        <v>31</v>
      </c>
      <c r="H68" s="45">
        <f t="shared" si="1"/>
        <v>0.47999999999996135</v>
      </c>
      <c r="I68" s="34">
        <v>362.39</v>
      </c>
      <c r="J68" s="55">
        <v>1.8</v>
      </c>
      <c r="K68" s="29" t="s">
        <v>108</v>
      </c>
      <c r="L68" s="46"/>
      <c r="M68"/>
    </row>
    <row r="69" spans="1:13" ht="14.4" x14ac:dyDescent="0.2">
      <c r="A69" s="31">
        <f t="shared" si="2"/>
        <v>64</v>
      </c>
      <c r="B69" s="32" t="s">
        <v>73</v>
      </c>
      <c r="C69" s="33" t="s">
        <v>60</v>
      </c>
      <c r="D69" s="47"/>
      <c r="E69" s="14"/>
      <c r="F69" s="48" t="s">
        <v>15</v>
      </c>
      <c r="G69" s="29" t="s">
        <v>54</v>
      </c>
      <c r="H69" s="45">
        <f t="shared" si="1"/>
        <v>1.1999999999999886</v>
      </c>
      <c r="I69" s="34">
        <v>363.59</v>
      </c>
      <c r="J69" s="55">
        <v>4.7</v>
      </c>
      <c r="K69" s="29"/>
      <c r="L69" s="46"/>
      <c r="M69"/>
    </row>
    <row r="70" spans="1:13" ht="14.4" x14ac:dyDescent="0.2">
      <c r="A70" s="31">
        <f t="shared" si="2"/>
        <v>65</v>
      </c>
      <c r="B70" s="32" t="s">
        <v>75</v>
      </c>
      <c r="C70" s="33" t="s">
        <v>60</v>
      </c>
      <c r="D70" s="47"/>
      <c r="E70" s="14"/>
      <c r="F70" s="48" t="s">
        <v>16</v>
      </c>
      <c r="G70" s="29" t="s">
        <v>56</v>
      </c>
      <c r="H70" s="45">
        <f t="shared" si="1"/>
        <v>0.42000000000001592</v>
      </c>
      <c r="I70" s="34">
        <v>364.01</v>
      </c>
      <c r="J70" s="55">
        <v>7.8</v>
      </c>
      <c r="K70" s="29"/>
      <c r="L70" s="46"/>
      <c r="M70"/>
    </row>
    <row r="71" spans="1:13" ht="14.4" x14ac:dyDescent="0.2">
      <c r="A71" s="31">
        <f t="shared" si="2"/>
        <v>66</v>
      </c>
      <c r="B71" s="32" t="s">
        <v>75</v>
      </c>
      <c r="C71" s="33" t="s">
        <v>60</v>
      </c>
      <c r="D71" s="47"/>
      <c r="E71" s="14"/>
      <c r="F71" s="48" t="s">
        <v>15</v>
      </c>
      <c r="G71" s="29" t="s">
        <v>109</v>
      </c>
      <c r="H71" s="45">
        <f t="shared" si="1"/>
        <v>0.87000000000000455</v>
      </c>
      <c r="I71" s="34">
        <v>364.88</v>
      </c>
      <c r="J71" s="55">
        <v>8.1999999999999993</v>
      </c>
      <c r="K71" s="29" t="s">
        <v>110</v>
      </c>
      <c r="L71" s="46"/>
      <c r="M71"/>
    </row>
    <row r="72" spans="1:13" ht="14.4" x14ac:dyDescent="0.2">
      <c r="A72" s="31">
        <f t="shared" si="2"/>
        <v>67</v>
      </c>
      <c r="B72" s="32" t="s">
        <v>80</v>
      </c>
      <c r="C72" s="33"/>
      <c r="D72" s="47"/>
      <c r="E72" s="14"/>
      <c r="F72" s="48" t="s">
        <v>16</v>
      </c>
      <c r="G72" s="29" t="s">
        <v>109</v>
      </c>
      <c r="H72" s="45">
        <f t="shared" ref="H72:H80" si="3">I72-I71</f>
        <v>8.0099999999999909</v>
      </c>
      <c r="I72" s="34">
        <v>372.89</v>
      </c>
      <c r="J72" s="55">
        <v>3.7</v>
      </c>
      <c r="K72" s="29" t="s">
        <v>112</v>
      </c>
      <c r="L72" s="46"/>
      <c r="M72"/>
    </row>
    <row r="73" spans="1:13" ht="14.4" x14ac:dyDescent="0.2">
      <c r="A73" s="31">
        <f t="shared" si="2"/>
        <v>68</v>
      </c>
      <c r="B73" s="32" t="s">
        <v>96</v>
      </c>
      <c r="C73" s="33"/>
      <c r="D73" s="47"/>
      <c r="E73" s="14"/>
      <c r="F73" s="48" t="s">
        <v>16</v>
      </c>
      <c r="G73" s="29" t="s">
        <v>109</v>
      </c>
      <c r="H73" s="45">
        <f t="shared" si="3"/>
        <v>9.0000000000031832E-2</v>
      </c>
      <c r="I73" s="34">
        <v>372.98</v>
      </c>
      <c r="J73" s="55">
        <v>2</v>
      </c>
      <c r="K73" s="29" t="s">
        <v>111</v>
      </c>
      <c r="L73" s="46"/>
      <c r="M73"/>
    </row>
    <row r="74" spans="1:13" ht="14.4" x14ac:dyDescent="0.2">
      <c r="A74" s="31">
        <f t="shared" si="2"/>
        <v>69</v>
      </c>
      <c r="B74" s="32" t="s">
        <v>75</v>
      </c>
      <c r="C74" s="33"/>
      <c r="D74" s="47"/>
      <c r="E74" s="14"/>
      <c r="F74" s="48" t="s">
        <v>15</v>
      </c>
      <c r="G74" s="29" t="s">
        <v>109</v>
      </c>
      <c r="H74" s="45">
        <f t="shared" si="3"/>
        <v>1.4799999999999613</v>
      </c>
      <c r="I74" s="34">
        <v>374.46</v>
      </c>
      <c r="J74" s="55">
        <v>0.7</v>
      </c>
      <c r="K74" s="29" t="s">
        <v>113</v>
      </c>
      <c r="L74" s="46"/>
      <c r="M74"/>
    </row>
    <row r="75" spans="1:13" ht="14.4" x14ac:dyDescent="0.2">
      <c r="A75" s="31">
        <f t="shared" si="2"/>
        <v>70</v>
      </c>
      <c r="B75" s="32" t="s">
        <v>73</v>
      </c>
      <c r="C75" s="33"/>
      <c r="D75" s="8" t="s">
        <v>74</v>
      </c>
      <c r="E75" s="14"/>
      <c r="F75" s="48" t="s">
        <v>16</v>
      </c>
      <c r="G75" s="29" t="s">
        <v>58</v>
      </c>
      <c r="H75" s="45">
        <f t="shared" si="3"/>
        <v>1.4000000000000341</v>
      </c>
      <c r="I75" s="34">
        <v>375.86</v>
      </c>
      <c r="J75" s="55">
        <v>1.1000000000000001</v>
      </c>
      <c r="K75" s="29" t="s">
        <v>137</v>
      </c>
      <c r="L75" s="46"/>
      <c r="M75"/>
    </row>
    <row r="76" spans="1:13" ht="14.4" x14ac:dyDescent="0.2">
      <c r="A76" s="31">
        <f t="shared" ref="A76:A83" si="4">A75+1</f>
        <v>71</v>
      </c>
      <c r="B76" s="32" t="s">
        <v>73</v>
      </c>
      <c r="C76" s="33" t="s">
        <v>60</v>
      </c>
      <c r="D76" s="47"/>
      <c r="E76" s="14"/>
      <c r="F76" s="48" t="s">
        <v>15</v>
      </c>
      <c r="G76" s="29" t="s">
        <v>33</v>
      </c>
      <c r="H76" s="45">
        <f t="shared" si="3"/>
        <v>1.6899999999999977</v>
      </c>
      <c r="I76" s="34">
        <v>377.55</v>
      </c>
      <c r="J76" s="55">
        <v>4.3</v>
      </c>
      <c r="K76" s="29"/>
      <c r="L76" s="46"/>
      <c r="M76"/>
    </row>
    <row r="77" spans="1:13" ht="14.4" x14ac:dyDescent="0.2">
      <c r="A77" s="31">
        <f t="shared" si="4"/>
        <v>72</v>
      </c>
      <c r="B77" s="32" t="s">
        <v>80</v>
      </c>
      <c r="C77" s="33" t="s">
        <v>60</v>
      </c>
      <c r="D77" s="47" t="s">
        <v>115</v>
      </c>
      <c r="E77" s="14"/>
      <c r="F77" s="48" t="s">
        <v>15</v>
      </c>
      <c r="G77" s="29" t="s">
        <v>33</v>
      </c>
      <c r="H77" s="45">
        <f t="shared" si="3"/>
        <v>1.0500000000000114</v>
      </c>
      <c r="I77" s="34">
        <v>378.6</v>
      </c>
      <c r="J77" s="55">
        <v>7.3</v>
      </c>
      <c r="K77" s="29" t="s">
        <v>114</v>
      </c>
      <c r="L77" s="46"/>
      <c r="M77"/>
    </row>
    <row r="78" spans="1:13" ht="14.4" x14ac:dyDescent="0.2">
      <c r="A78" s="31">
        <f t="shared" si="4"/>
        <v>73</v>
      </c>
      <c r="B78" s="32" t="s">
        <v>75</v>
      </c>
      <c r="C78" s="33" t="s">
        <v>60</v>
      </c>
      <c r="D78" s="8" t="s">
        <v>62</v>
      </c>
      <c r="E78" s="14"/>
      <c r="F78" s="48" t="s">
        <v>26</v>
      </c>
      <c r="G78" s="29" t="s">
        <v>70</v>
      </c>
      <c r="H78" s="45">
        <f t="shared" si="3"/>
        <v>2.5799999999999841</v>
      </c>
      <c r="I78" s="34">
        <v>381.18</v>
      </c>
      <c r="J78" s="55">
        <v>3.6</v>
      </c>
      <c r="K78" s="29"/>
      <c r="L78" s="46"/>
      <c r="M78"/>
    </row>
    <row r="79" spans="1:13" ht="43.8" thickBot="1" x14ac:dyDescent="0.25">
      <c r="A79" s="21">
        <f t="shared" si="4"/>
        <v>74</v>
      </c>
      <c r="B79" s="35"/>
      <c r="C79" s="27"/>
      <c r="D79" s="30" t="s">
        <v>34</v>
      </c>
      <c r="E79" s="10"/>
      <c r="F79" s="42" t="s">
        <v>59</v>
      </c>
      <c r="G79" s="13" t="s">
        <v>70</v>
      </c>
      <c r="H79" s="49">
        <f t="shared" si="3"/>
        <v>28.5</v>
      </c>
      <c r="I79" s="11">
        <v>409.68</v>
      </c>
      <c r="J79" s="60">
        <v>4</v>
      </c>
      <c r="K79" s="20" t="s">
        <v>127</v>
      </c>
      <c r="L79" s="12">
        <f>I79-I67</f>
        <v>47.769999999999982</v>
      </c>
      <c r="M79"/>
    </row>
    <row r="80" spans="1:13" ht="14.4" x14ac:dyDescent="0.2">
      <c r="A80" s="31">
        <f t="shared" si="4"/>
        <v>75</v>
      </c>
      <c r="B80" s="32" t="s">
        <v>75</v>
      </c>
      <c r="C80" s="33" t="s">
        <v>60</v>
      </c>
      <c r="D80" s="47" t="s">
        <v>61</v>
      </c>
      <c r="E80" s="14"/>
      <c r="F80" s="48" t="s">
        <v>26</v>
      </c>
      <c r="G80" s="29" t="s">
        <v>35</v>
      </c>
      <c r="H80" s="45">
        <f t="shared" si="3"/>
        <v>6.5999999999999659</v>
      </c>
      <c r="I80" s="34">
        <v>416.28</v>
      </c>
      <c r="J80" s="55">
        <v>16.7</v>
      </c>
      <c r="K80" s="29"/>
      <c r="L80" s="46"/>
      <c r="M80"/>
    </row>
    <row r="81" spans="1:13" ht="14.4" x14ac:dyDescent="0.2">
      <c r="A81" s="31">
        <f t="shared" si="4"/>
        <v>76</v>
      </c>
      <c r="B81" s="32" t="s">
        <v>75</v>
      </c>
      <c r="C81" s="33"/>
      <c r="D81" s="47"/>
      <c r="E81" s="14"/>
      <c r="F81" s="48" t="s">
        <v>15</v>
      </c>
      <c r="G81" s="29" t="s">
        <v>35</v>
      </c>
      <c r="H81" s="45">
        <f t="shared" ref="H81:H83" si="5">I81-I80</f>
        <v>0.21000000000003638</v>
      </c>
      <c r="I81" s="34">
        <v>416.49</v>
      </c>
      <c r="J81" s="55">
        <v>14.6</v>
      </c>
      <c r="K81" s="29"/>
      <c r="L81" s="46"/>
      <c r="M81"/>
    </row>
    <row r="82" spans="1:13" ht="14.4" x14ac:dyDescent="0.2">
      <c r="A82" s="31">
        <f t="shared" si="4"/>
        <v>77</v>
      </c>
      <c r="B82" s="32" t="s">
        <v>73</v>
      </c>
      <c r="C82" s="33"/>
      <c r="D82" s="8" t="s">
        <v>74</v>
      </c>
      <c r="E82" s="14"/>
      <c r="F82" s="48" t="s">
        <v>16</v>
      </c>
      <c r="G82" s="29" t="s">
        <v>35</v>
      </c>
      <c r="H82" s="45">
        <f t="shared" si="5"/>
        <v>0.20999999999997954</v>
      </c>
      <c r="I82" s="34">
        <v>416.7</v>
      </c>
      <c r="J82" s="55">
        <v>16.899999999999999</v>
      </c>
      <c r="K82" s="29"/>
      <c r="L82" s="46"/>
      <c r="M82"/>
    </row>
    <row r="83" spans="1:13" ht="22.2" thickBot="1" x14ac:dyDescent="0.25">
      <c r="A83" s="36">
        <f t="shared" si="4"/>
        <v>78</v>
      </c>
      <c r="B83" s="37"/>
      <c r="C83" s="38"/>
      <c r="D83" s="20" t="s">
        <v>27</v>
      </c>
      <c r="E83" s="39"/>
      <c r="F83" s="40" t="s">
        <v>18</v>
      </c>
      <c r="G83" s="20"/>
      <c r="H83" s="50">
        <f t="shared" si="5"/>
        <v>0.21000000000003638</v>
      </c>
      <c r="I83" s="41">
        <v>416.91</v>
      </c>
      <c r="J83" s="56">
        <v>16.100000000000001</v>
      </c>
      <c r="K83" s="20" t="s">
        <v>128</v>
      </c>
      <c r="L83" s="12">
        <f>I83-I79</f>
        <v>7.2300000000000182</v>
      </c>
    </row>
  </sheetData>
  <mergeCells count="10">
    <mergeCell ref="A4:A5"/>
    <mergeCell ref="D4:D5"/>
    <mergeCell ref="E4:E5"/>
    <mergeCell ref="B4:B5"/>
    <mergeCell ref="K4:K5"/>
    <mergeCell ref="L4:L5"/>
    <mergeCell ref="C4:C5"/>
    <mergeCell ref="F4:G4"/>
    <mergeCell ref="H4:I4"/>
    <mergeCell ref="J4:J5"/>
  </mergeCells>
  <phoneticPr fontId="1"/>
  <conditionalFormatting sqref="J7:J1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8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:J4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5:J8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rowBreaks count="1" manualBreakCount="1">
    <brk id="60" max="16383" man="1"/>
  </rowBreaks>
  <webPublishItems count="1">
    <webPublishItem id="25480" divId="京都600_BAK715_25480" sourceType="range" sourceRef="A1:L82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haya kon</cp:lastModifiedBy>
  <cp:lastPrinted>2022-02-17T16:38:59Z</cp:lastPrinted>
  <dcterms:created xsi:type="dcterms:W3CDTF">2011-02-06T12:06:47Z</dcterms:created>
  <dcterms:modified xsi:type="dcterms:W3CDTF">2023-11-18T01:21:49Z</dcterms:modified>
</cp:coreProperties>
</file>