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afb62f7ed040bac/京都BRM/BRM2024京都/BRM1126/"/>
    </mc:Choice>
  </mc:AlternateContent>
  <xr:revisionPtr revIDLastSave="3694" documentId="8_{B7553E07-6723-4518-B335-CE1B3203D24A}" xr6:coauthVersionLast="47" xr6:coauthVersionMax="47" xr10:uidLastSave="{1AF7015D-89EE-408B-9394-65086E4297B5}"/>
  <bookViews>
    <workbookView xWindow="2304" yWindow="1740" windowWidth="20064" windowHeight="112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1" l="1"/>
  <c r="L35" i="1"/>
  <c r="L29" i="1"/>
  <c r="L22" i="1"/>
  <c r="L19" i="1"/>
  <c r="L13" i="1"/>
  <c r="A35" i="1" l="1"/>
  <c r="A36" i="1" s="1"/>
  <c r="A37" i="1" s="1"/>
  <c r="A38" i="1" s="1"/>
  <c r="A39" i="1" s="1"/>
  <c r="A40" i="1" s="1"/>
  <c r="A41" i="1" s="1"/>
  <c r="A42" i="1" s="1"/>
  <c r="A34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<sst xmlns="http://schemas.openxmlformats.org/spreadsheetml/2006/main" count="192" uniqueCount="93">
  <si>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</si>
  <si>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</si>
  <si>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</si>
  <si>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</si>
  <si>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</si>
  <si>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</si>
  <si>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方角</t>
    <rPh sb="0" eb="2">
      <t>ホウガク</t>
    </rPh>
    <phoneticPr fontId="2"/>
  </si>
  <si>
    <t>現在地までの</t>
    <rPh sb="0" eb="3">
      <t>ゲンザイチ</t>
    </rPh>
    <phoneticPr fontId="2"/>
  </si>
  <si>
    <t>現在地からの進行先</t>
    <rPh sb="0" eb="3">
      <t>ゲンザイチ</t>
    </rPh>
    <rPh sb="6" eb="8">
      <t>シンコウ</t>
    </rPh>
    <rPh sb="8" eb="9">
      <t>サキ</t>
    </rPh>
    <phoneticPr fontId="2"/>
  </si>
  <si>
    <t>PC間</t>
    <rPh sb="2" eb="3">
      <t>アイダ</t>
    </rPh>
    <phoneticPr fontId="2"/>
  </si>
  <si>
    <t>信号</t>
    <rPh sb="0" eb="2">
      <t>シンゴウ</t>
    </rPh>
    <phoneticPr fontId="2"/>
  </si>
  <si>
    <t>形状</t>
    <rPh sb="0" eb="2">
      <t>ケイジョウ</t>
    </rPh>
    <phoneticPr fontId="2"/>
  </si>
  <si>
    <t>標高</t>
    <rPh sb="0" eb="2">
      <t>ヒョウコウ</t>
    </rPh>
    <phoneticPr fontId="2"/>
  </si>
  <si>
    <t>ver1.0.0 正式版</t>
    <rPh sb="9" eb="11">
      <t>セイシキ</t>
    </rPh>
    <rPh sb="11" eb="12">
      <t>バン</t>
    </rPh>
    <phoneticPr fontId="2"/>
  </si>
  <si>
    <t>-</t>
    <phoneticPr fontId="2"/>
  </si>
  <si>
    <t>左折</t>
  </si>
  <si>
    <t>右折</t>
  </si>
  <si>
    <t>2023(2024年度)</t>
    <rPh sb="9" eb="11">
      <t>ネンド</t>
    </rPh>
    <phoneticPr fontId="2"/>
  </si>
  <si>
    <t>左側</t>
    <rPh sb="0" eb="2">
      <t>ヒダリガワ</t>
    </rPh>
    <phoneticPr fontId="1"/>
  </si>
  <si>
    <t>石岡駅西口交流施設</t>
    <rPh sb="0" eb="3">
      <t>イシオカエキ</t>
    </rPh>
    <rPh sb="3" eb="5">
      <t>ニシグチ</t>
    </rPh>
    <rPh sb="5" eb="7">
      <t>コウリュウ</t>
    </rPh>
    <rPh sb="7" eb="9">
      <t>シセツ</t>
    </rPh>
    <phoneticPr fontId="1"/>
  </si>
  <si>
    <t>直進</t>
  </si>
  <si>
    <t>R355</t>
  </si>
  <si>
    <t>BRM1126石岡200</t>
    <rPh sb="7" eb="9">
      <t>イシオカ</t>
    </rPh>
    <phoneticPr fontId="2"/>
  </si>
  <si>
    <t>フィニッシュ
石岡駅西口交流施設</t>
    <phoneticPr fontId="1"/>
  </si>
  <si>
    <t>PC1　セブン-イレブン 城里石塚</t>
    <phoneticPr fontId="1"/>
  </si>
  <si>
    <t>PC5　セブンイレブン 城里石塚</t>
    <phoneticPr fontId="1"/>
  </si>
  <si>
    <t>S</t>
  </si>
  <si>
    <t>S</t>
    <phoneticPr fontId="1"/>
  </si>
  <si>
    <t>右側</t>
    <rPh sb="0" eb="2">
      <t>ミギガワ</t>
    </rPh>
    <phoneticPr fontId="1"/>
  </si>
  <si>
    <t>左側</t>
    <rPh sb="0" eb="2">
      <t>ヒダリガワ</t>
    </rPh>
    <phoneticPr fontId="1"/>
  </si>
  <si>
    <t>正面</t>
    <rPh sb="0" eb="2">
      <t>ショウメン</t>
    </rPh>
    <phoneticPr fontId="1"/>
  </si>
  <si>
    <t>県道61</t>
  </si>
  <si>
    <t>県道61</t>
    <phoneticPr fontId="1"/>
  </si>
  <si>
    <t>ビーフライン</t>
    <phoneticPr fontId="1"/>
  </si>
  <si>
    <t>県道324</t>
    <phoneticPr fontId="1"/>
  </si>
  <si>
    <t>県道29/県道33</t>
    <phoneticPr fontId="1"/>
  </si>
  <si>
    <t>県道277</t>
  </si>
  <si>
    <t>R123/県道61</t>
  </si>
  <si>
    <t xml:space="preserve">R118 </t>
  </si>
  <si>
    <t>R461/県道324</t>
  </si>
  <si>
    <t>R349</t>
  </si>
  <si>
    <t>県道195</t>
  </si>
  <si>
    <t>県道33</t>
  </si>
  <si>
    <t>県道166</t>
  </si>
  <si>
    <t>06：00スタート　北へ</t>
    <rPh sb="10" eb="11">
      <t>キタ</t>
    </rPh>
    <phoneticPr fontId="2"/>
  </si>
  <si>
    <t>石岡駅西口</t>
  </si>
  <si>
    <t>下郷</t>
  </si>
  <si>
    <t>国府三丁目</t>
  </si>
  <si>
    <t>大桂大橋入口</t>
  </si>
  <si>
    <t>ビーフライン入口</t>
  </si>
  <si>
    <t>袋田の滝入口</t>
  </si>
  <si>
    <t>松平</t>
  </si>
  <si>
    <t>和田</t>
  </si>
  <si>
    <t>（セイコーマート 常陸太田藤田）
藤田町</t>
  </si>
  <si>
    <t>R118</t>
    <phoneticPr fontId="1"/>
  </si>
  <si>
    <t>→　大子/小生瀬</t>
    <phoneticPr fontId="1"/>
  </si>
  <si>
    <t>→　棚倉</t>
    <phoneticPr fontId="1"/>
  </si>
  <si>
    <t>←　大子</t>
    <phoneticPr fontId="1"/>
  </si>
  <si>
    <t>→　常陸大宮</t>
    <phoneticPr fontId="1"/>
  </si>
  <si>
    <t>→　笠間/那珂</t>
    <phoneticPr fontId="1"/>
  </si>
  <si>
    <t>→　那珂/常陸大宮</t>
    <phoneticPr fontId="1"/>
  </si>
  <si>
    <t>←　常陸太田/滝川渓谷</t>
    <phoneticPr fontId="1"/>
  </si>
  <si>
    <t>ト</t>
    <phoneticPr fontId="1"/>
  </si>
  <si>
    <t>┤</t>
    <phoneticPr fontId="1"/>
  </si>
  <si>
    <t>十</t>
    <rPh sb="0" eb="1">
      <t>ジュウ</t>
    </rPh>
    <phoneticPr fontId="1"/>
  </si>
  <si>
    <t>T</t>
    <phoneticPr fontId="1"/>
  </si>
  <si>
    <t>市道</t>
    <rPh sb="0" eb="2">
      <t>シドウ</t>
    </rPh>
    <phoneticPr fontId="1"/>
  </si>
  <si>
    <t>道の駅かさま　まで行くと行き過ぎ</t>
    <rPh sb="0" eb="1">
      <t>ミチ</t>
    </rPh>
    <rPh sb="2" eb="3">
      <t>エキ</t>
    </rPh>
    <rPh sb="9" eb="10">
      <t>イ</t>
    </rPh>
    <rPh sb="12" eb="13">
      <t>イ</t>
    </rPh>
    <rPh sb="14" eb="15">
      <t>ス</t>
    </rPh>
    <phoneticPr fontId="1"/>
  </si>
  <si>
    <t>交差点曲がってすぐセイコーマートあり</t>
    <rPh sb="0" eb="3">
      <t>コウサテン</t>
    </rPh>
    <rPh sb="3" eb="4">
      <t>マ</t>
    </rPh>
    <phoneticPr fontId="1"/>
  </si>
  <si>
    <t>Y</t>
    <phoneticPr fontId="1"/>
  </si>
  <si>
    <t>道なり直進して県195を逸れる</t>
    <rPh sb="0" eb="1">
      <t>ミチ</t>
    </rPh>
    <rPh sb="3" eb="5">
      <t>チョクシン</t>
    </rPh>
    <rPh sb="7" eb="8">
      <t>ケン</t>
    </rPh>
    <rPh sb="12" eb="13">
      <t>ソ</t>
    </rPh>
    <phoneticPr fontId="1"/>
  </si>
  <si>
    <t>（▼止まれ）</t>
    <rPh sb="2" eb="3">
      <t>ト</t>
    </rPh>
    <phoneticPr fontId="1"/>
  </si>
  <si>
    <t>県道33→R461</t>
    <phoneticPr fontId="1"/>
  </si>
  <si>
    <t>途中で合流したR461がこのポイントで別れていく</t>
    <rPh sb="0" eb="2">
      <t>トチュウ</t>
    </rPh>
    <rPh sb="3" eb="5">
      <t>ゴウリュウ</t>
    </rPh>
    <rPh sb="19" eb="20">
      <t>ワカ</t>
    </rPh>
    <phoneticPr fontId="1"/>
  </si>
  <si>
    <t>（手這坂）</t>
    <phoneticPr fontId="1"/>
  </si>
  <si>
    <t>（セイコーマート 笠間大渕）</t>
    <phoneticPr fontId="1"/>
  </si>
  <si>
    <t>右に道の駅　かさま　あり</t>
    <rPh sb="0" eb="1">
      <t>ミギ</t>
    </rPh>
    <rPh sb="2" eb="3">
      <t>ミチ</t>
    </rPh>
    <rPh sb="4" eb="5">
      <t>エキ</t>
    </rPh>
    <phoneticPr fontId="1"/>
  </si>
  <si>
    <t>→　岩間駅
直進方向のR355バイパスが石岡方面を指しているので注意</t>
    <rPh sb="2" eb="5">
      <t>イワマエキ</t>
    </rPh>
    <rPh sb="6" eb="10">
      <t>チョクシンホウコウ</t>
    </rPh>
    <rPh sb="20" eb="22">
      <t>イシオカ</t>
    </rPh>
    <rPh sb="22" eb="24">
      <t>ホウメン</t>
    </rPh>
    <rPh sb="25" eb="26">
      <t>サ</t>
    </rPh>
    <rPh sb="32" eb="34">
      <t>チュウイ</t>
    </rPh>
    <phoneticPr fontId="1"/>
  </si>
  <si>
    <t>R355（旧道）</t>
    <rPh sb="5" eb="7">
      <t>キュウドウ</t>
    </rPh>
    <phoneticPr fontId="1"/>
  </si>
  <si>
    <t>PC4　竜神大吊橋（売店）</t>
    <phoneticPr fontId="1"/>
  </si>
  <si>
    <t>手前に竜神ダムへの分岐があるので要注意
（竜神ダムと竜神大吊橋は別の場所）</t>
    <rPh sb="0" eb="2">
      <t>テマエ</t>
    </rPh>
    <rPh sb="3" eb="5">
      <t>リュウジン</t>
    </rPh>
    <rPh sb="9" eb="11">
      <t>ブンキ</t>
    </rPh>
    <rPh sb="16" eb="19">
      <t>ヨウチュウイ</t>
    </rPh>
    <rPh sb="21" eb="23">
      <t>リュウジン</t>
    </rPh>
    <rPh sb="32" eb="33">
      <t>ベツ</t>
    </rPh>
    <rPh sb="34" eb="36">
      <t>バショ</t>
    </rPh>
    <phoneticPr fontId="1"/>
  </si>
  <si>
    <t>←　袋田の滝</t>
    <phoneticPr fontId="1"/>
  </si>
  <si>
    <t>往路でくだった手這坂を逆に登っていく</t>
    <rPh sb="0" eb="2">
      <t>オウロ</t>
    </rPh>
    <rPh sb="11" eb="12">
      <t>ギャク</t>
    </rPh>
    <rPh sb="13" eb="14">
      <t>ノボ</t>
    </rPh>
    <phoneticPr fontId="1"/>
  </si>
  <si>
    <t>バイパス合流　友部インターまで交通量多い</t>
    <rPh sb="4" eb="6">
      <t>ゴウリュウ</t>
    </rPh>
    <rPh sb="7" eb="9">
      <t>トモベ</t>
    </rPh>
    <rPh sb="15" eb="18">
      <t>コウツウリョウ</t>
    </rPh>
    <rPh sb="18" eb="19">
      <t>オオ</t>
    </rPh>
    <phoneticPr fontId="1"/>
  </si>
  <si>
    <t>OPEN/ 07:12 ～ 09:03
レシート取得して通過時間を自分で記入。
チェック後　笠間街道入口Sを左折（北行）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ゴチョクシンチョクシン</t>
    </rPh>
    <rPh sb="46" eb="48">
      <t>カサマ</t>
    </rPh>
    <rPh sb="48" eb="50">
      <t>カイドウ</t>
    </rPh>
    <rPh sb="50" eb="52">
      <t>イリグチ</t>
    </rPh>
    <rPh sb="54" eb="56">
      <t>サセツ</t>
    </rPh>
    <rPh sb="57" eb="58">
      <t>キタ</t>
    </rPh>
    <rPh sb="58" eb="59">
      <t>イキ</t>
    </rPh>
    <phoneticPr fontId="1"/>
  </si>
  <si>
    <t>OPEN/ 08:23 ～ 11:24
レシート取得して通過時間を自分で記入。
チェック後　折り返し</t>
    <rPh sb="21" eb="23">
      <t>シュトク</t>
    </rPh>
    <rPh sb="25" eb="27">
      <t>ツウカ</t>
    </rPh>
    <rPh sb="27" eb="29">
      <t>ジカン</t>
    </rPh>
    <rPh sb="30" eb="32">
      <t>ジブン</t>
    </rPh>
    <rPh sb="33" eb="35">
      <t>キニュウ</t>
    </rPh>
    <rPh sb="41" eb="42">
      <t>ゴチョクシンチョクシン</t>
    </rPh>
    <rPh sb="45" eb="46">
      <t>オ</t>
    </rPh>
    <rPh sb="47" eb="48">
      <t>カエ</t>
    </rPh>
    <phoneticPr fontId="1"/>
  </si>
  <si>
    <t>OPEN/ 08:58 ～ 12:44
レシート取得して通過時間を自分で記入。
チェック後　折り返し</t>
    <rPh sb="21" eb="23">
      <t>シュトク</t>
    </rPh>
    <rPh sb="25" eb="27">
      <t>ツウカ</t>
    </rPh>
    <rPh sb="27" eb="29">
      <t>ジカン</t>
    </rPh>
    <rPh sb="30" eb="32">
      <t>ジブン</t>
    </rPh>
    <rPh sb="33" eb="35">
      <t>キニュウ</t>
    </rPh>
    <rPh sb="41" eb="42">
      <t>ゴチョクシンチョクシン</t>
    </rPh>
    <rPh sb="45" eb="46">
      <t>オ</t>
    </rPh>
    <rPh sb="47" eb="48">
      <t>カエ</t>
    </rPh>
    <phoneticPr fontId="1"/>
  </si>
  <si>
    <t>OPEN/ 09:44 ～ 14:28
レシート取得して通過時間を自分で記入。
チェック後　折り返し</t>
    <rPh sb="21" eb="23">
      <t>シュトク</t>
    </rPh>
    <rPh sb="25" eb="27">
      <t>ツウカ</t>
    </rPh>
    <rPh sb="27" eb="29">
      <t>ジカン</t>
    </rPh>
    <rPh sb="30" eb="32">
      <t>ジブン</t>
    </rPh>
    <rPh sb="33" eb="35">
      <t>キニュウ</t>
    </rPh>
    <rPh sb="41" eb="42">
      <t>ゴチョクシンチョクシン</t>
    </rPh>
    <rPh sb="45" eb="46">
      <t>オ</t>
    </rPh>
    <rPh sb="47" eb="48">
      <t>カエ</t>
    </rPh>
    <phoneticPr fontId="1"/>
  </si>
  <si>
    <t>←　常陸太田</t>
    <phoneticPr fontId="1"/>
  </si>
  <si>
    <t>OPEN/ 10:44 ～ 16:44
レシート取得して通過時間を自分で記入。
チェック後　笠間街道入口Sを右折（西行）</t>
    <rPh sb="22" eb="24">
      <t>シュトク</t>
    </rPh>
    <rPh sb="26" eb="28">
      <t>ツウカ</t>
    </rPh>
    <rPh sb="28" eb="30">
      <t>ジカン</t>
    </rPh>
    <rPh sb="31" eb="33">
      <t>ジブン</t>
    </rPh>
    <rPh sb="34" eb="36">
      <t>キニュウ</t>
    </rPh>
    <rPh sb="42" eb="43">
      <t>ゴチョクシンチョクシン</t>
    </rPh>
    <rPh sb="46" eb="48">
      <t>カサマ</t>
    </rPh>
    <rPh sb="48" eb="50">
      <t>カイドウ</t>
    </rPh>
    <rPh sb="50" eb="52">
      <t>イリグチ</t>
    </rPh>
    <rPh sb="54" eb="56">
      <t>ウセツ</t>
    </rPh>
    <rPh sb="57" eb="59">
      <t>サイギョウ</t>
    </rPh>
    <phoneticPr fontId="1"/>
  </si>
  <si>
    <t>PC2　土産物店　新滝</t>
    <phoneticPr fontId="1"/>
  </si>
  <si>
    <t>PC3　ファミリーマート タカシン矢祭</t>
    <phoneticPr fontId="1"/>
  </si>
  <si>
    <r>
      <t xml:space="preserve">OPEN/ 11:53 ～ 19:30
</t>
    </r>
    <r>
      <rPr>
        <b/>
        <sz val="9"/>
        <color rgb="FFFF0000"/>
        <rFont val="ＭＳ Ｐゴシック"/>
        <family val="3"/>
        <charset val="128"/>
      </rPr>
      <t xml:space="preserve">自分で到着タイムと総所要時間を記入。
ブルベカードに署名、メダル購入するかどうかを記入。
</t>
    </r>
    <r>
      <rPr>
        <sz val="9"/>
        <rFont val="ＭＳ Ｐゴシック"/>
        <family val="3"/>
        <charset val="128"/>
      </rPr>
      <t>完成済みのブルベカードを提出してください。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</si>
</sst>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_);[Red]\(0.0\)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right" vertical="center"/>
    </xf>
    <xf numFmtId="0" fontId="4" fillId="2" borderId="6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4" fontId="1" fillId="0" borderId="0" xfId="0" applyNumberFormat="1" applyFont="1">
      <alignment vertical="center"/>
    </xf>
    <xf numFmtId="0" fontId="4" fillId="0" borderId="10" xfId="0" applyFont="1" applyBorder="1">
      <alignment vertical="center"/>
    </xf>
    <xf numFmtId="176" fontId="3" fillId="0" borderId="10" xfId="0" applyNumberFormat="1" applyFont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176" fontId="4" fillId="2" borderId="7" xfId="0" applyNumberFormat="1" applyFont="1" applyFill="1" applyBorder="1" applyAlignment="1">
      <alignment horizontal="right" vertical="center"/>
    </xf>
    <xf numFmtId="0" fontId="4" fillId="2" borderId="8" xfId="0" applyFont="1" applyFill="1" applyBorder="1">
      <alignment vertical="center"/>
    </xf>
    <xf numFmtId="176" fontId="3" fillId="2" borderId="5" xfId="0" applyNumberFormat="1" applyFont="1" applyFill="1" applyBorder="1" applyAlignment="1">
      <alignment horizontal="lef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left" vertical="center"/>
    </xf>
    <xf numFmtId="176" fontId="4" fillId="0" borderId="3" xfId="0" applyNumberFormat="1" applyFont="1" applyBorder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>
      <alignment vertical="center"/>
    </xf>
    <xf numFmtId="176" fontId="3" fillId="2" borderId="1" xfId="0" applyNumberFormat="1" applyFont="1" applyFill="1" applyBorder="1" applyAlignment="1">
      <alignment horizontal="left" vertical="center"/>
    </xf>
    <xf numFmtId="176" fontId="3" fillId="2" borderId="7" xfId="0" applyNumberFormat="1" applyFont="1" applyFill="1" applyBorder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177" fontId="4" fillId="0" borderId="22" xfId="0" applyNumberFormat="1" applyFont="1" applyBorder="1">
      <alignment vertical="center"/>
    </xf>
    <xf numFmtId="177" fontId="4" fillId="2" borderId="1" xfId="0" applyNumberFormat="1" applyFont="1" applyFill="1" applyBorder="1">
      <alignment vertical="center"/>
    </xf>
    <xf numFmtId="177" fontId="4" fillId="0" borderId="1" xfId="0" applyNumberFormat="1" applyFont="1" applyBorder="1">
      <alignment vertical="center"/>
    </xf>
    <xf numFmtId="177" fontId="4" fillId="2" borderId="7" xfId="0" applyNumberFormat="1" applyFont="1" applyFill="1" applyBorder="1" applyAlignment="1">
      <alignment vertical="center" wrapText="1"/>
    </xf>
    <xf numFmtId="177" fontId="1" fillId="0" borderId="0" xfId="0" applyNumberFormat="1" applyFont="1">
      <alignment vertical="center"/>
    </xf>
    <xf numFmtId="0" fontId="4" fillId="0" borderId="22" xfId="0" applyFont="1" applyBorder="1">
      <alignment vertical="center"/>
    </xf>
    <xf numFmtId="177" fontId="4" fillId="2" borderId="22" xfId="0" applyNumberFormat="1" applyFont="1" applyFill="1" applyBorder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 wrapText="1"/>
    </xf>
    <xf numFmtId="177" fontId="4" fillId="0" borderId="21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42"/>
  <sheetViews>
    <sheetView tabSelected="1" view="pageBreakPreview" topLeftCell="A24" zoomScale="85" zoomScaleNormal="100" zoomScaleSheetLayoutView="85" workbookViewId="0">
      <selection activeCell="K40" sqref="K40"/>
    </sheetView>
  </sheetViews>
  <sheetFormatPr defaultColWidth="7.77734375" defaultRowHeight="12" x14ac:dyDescent="0.2"/>
  <cols>
    <col min="1" max="1" width="5.33203125" style="4" bestFit="1" customWidth="1"/>
    <col min="2" max="3" width="4.6640625" style="5" customWidth="1"/>
    <col min="4" max="4" width="26.21875" style="1" bestFit="1" customWidth="1"/>
    <col min="5" max="5" width="3.109375" style="5" customWidth="1"/>
    <col min="6" max="6" width="6" style="1" customWidth="1"/>
    <col min="7" max="7" width="16" style="7" bestFit="1" customWidth="1"/>
    <col min="8" max="8" width="5.88671875" style="3" bestFit="1" customWidth="1"/>
    <col min="9" max="9" width="7" style="6" bestFit="1" customWidth="1"/>
    <col min="10" max="10" width="5.77734375" style="55" bestFit="1" customWidth="1"/>
    <col min="11" max="11" width="47.33203125" style="1" bestFit="1" customWidth="1"/>
    <col min="12" max="12" width="7.21875" style="7" customWidth="1"/>
    <col min="13" max="13" width="14.109375" style="1" bestFit="1" customWidth="1"/>
    <col min="14" max="16384" width="7.77734375" style="1"/>
  </cols>
  <sheetData>
    <row r="1" spans="1:13" x14ac:dyDescent="0.2">
      <c r="B1" s="1"/>
      <c r="C1" s="1"/>
      <c r="D1" s="2" t="s">
        <v>17</v>
      </c>
      <c r="J1" s="50"/>
      <c r="K1" s="4" t="s">
        <v>13</v>
      </c>
    </row>
    <row r="2" spans="1:13" x14ac:dyDescent="0.2">
      <c r="B2" s="1"/>
      <c r="C2" s="1"/>
      <c r="D2" s="1" t="s">
        <v>22</v>
      </c>
      <c r="J2" s="50"/>
      <c r="K2" s="23">
        <v>45249</v>
      </c>
    </row>
    <row r="3" spans="1:13" ht="12.6" thickBot="1" x14ac:dyDescent="0.25">
      <c r="J3" s="50"/>
    </row>
    <row r="4" spans="1:13" ht="14.25" customHeight="1" x14ac:dyDescent="0.2">
      <c r="A4" s="68"/>
      <c r="B4" s="60" t="s">
        <v>11</v>
      </c>
      <c r="C4" s="60" t="s">
        <v>10</v>
      </c>
      <c r="D4" s="70" t="s">
        <v>0</v>
      </c>
      <c r="E4" s="72" t="s">
        <v>5</v>
      </c>
      <c r="F4" s="62" t="s">
        <v>8</v>
      </c>
      <c r="G4" s="63"/>
      <c r="H4" s="64" t="s">
        <v>7</v>
      </c>
      <c r="I4" s="65"/>
      <c r="J4" s="66" t="s">
        <v>12</v>
      </c>
      <c r="K4" s="70" t="s">
        <v>4</v>
      </c>
      <c r="L4" s="58" t="s">
        <v>9</v>
      </c>
    </row>
    <row r="5" spans="1:13" ht="21.75" customHeight="1" thickBot="1" x14ac:dyDescent="0.25">
      <c r="A5" s="69"/>
      <c r="B5" s="61"/>
      <c r="C5" s="61"/>
      <c r="D5" s="71"/>
      <c r="E5" s="73"/>
      <c r="F5" s="24" t="s">
        <v>6</v>
      </c>
      <c r="G5" s="24" t="s">
        <v>1</v>
      </c>
      <c r="H5" s="25" t="s">
        <v>2</v>
      </c>
      <c r="I5" s="43" t="s">
        <v>3</v>
      </c>
      <c r="J5" s="67"/>
      <c r="K5" s="71"/>
      <c r="L5" s="59"/>
    </row>
    <row r="6" spans="1:13" ht="21.75" customHeight="1" thickTop="1" x14ac:dyDescent="0.2">
      <c r="A6" s="22">
        <v>1</v>
      </c>
      <c r="B6" s="28"/>
      <c r="C6" s="26"/>
      <c r="D6" s="15" t="s">
        <v>19</v>
      </c>
      <c r="E6" s="16"/>
      <c r="F6" s="15"/>
      <c r="G6" s="15" t="s">
        <v>66</v>
      </c>
      <c r="H6" s="42">
        <v>0</v>
      </c>
      <c r="I6" s="17">
        <v>0</v>
      </c>
      <c r="J6" s="15" t="s">
        <v>14</v>
      </c>
      <c r="K6" s="15" t="s">
        <v>44</v>
      </c>
      <c r="L6" s="18"/>
      <c r="M6"/>
    </row>
    <row r="7" spans="1:13" ht="21" customHeight="1" x14ac:dyDescent="0.2">
      <c r="A7" s="31">
        <f t="shared" ref="A7:A42" si="0">A6+1</f>
        <v>2</v>
      </c>
      <c r="B7" s="32" t="s">
        <v>63</v>
      </c>
      <c r="C7" s="33" t="s">
        <v>27</v>
      </c>
      <c r="D7" s="8" t="s">
        <v>45</v>
      </c>
      <c r="E7" s="14"/>
      <c r="F7" s="8" t="s">
        <v>15</v>
      </c>
      <c r="G7" s="29" t="s">
        <v>36</v>
      </c>
      <c r="H7" s="44">
        <f>I7-I6</f>
        <v>0.05</v>
      </c>
      <c r="I7" s="34">
        <v>0.05</v>
      </c>
      <c r="J7" s="56">
        <v>19.899999999999999</v>
      </c>
      <c r="K7" s="8"/>
      <c r="L7" s="19"/>
      <c r="M7"/>
    </row>
    <row r="8" spans="1:13" ht="14.4" x14ac:dyDescent="0.2">
      <c r="A8" s="31">
        <f t="shared" si="0"/>
        <v>3</v>
      </c>
      <c r="B8" s="32" t="s">
        <v>62</v>
      </c>
      <c r="C8" s="33" t="s">
        <v>27</v>
      </c>
      <c r="D8" s="8" t="s">
        <v>47</v>
      </c>
      <c r="E8" s="14"/>
      <c r="F8" s="8" t="s">
        <v>16</v>
      </c>
      <c r="G8" s="29" t="s">
        <v>78</v>
      </c>
      <c r="H8" s="44">
        <f t="shared" ref="H8:H42" si="1">I8-I7</f>
        <v>0.48000000000000004</v>
      </c>
      <c r="I8" s="34">
        <v>0.53</v>
      </c>
      <c r="J8" s="56">
        <v>26</v>
      </c>
      <c r="K8" s="29"/>
      <c r="L8" s="19"/>
      <c r="M8"/>
    </row>
    <row r="9" spans="1:13" ht="14.4" x14ac:dyDescent="0.2">
      <c r="A9" s="31">
        <f t="shared" si="0"/>
        <v>4</v>
      </c>
      <c r="B9" s="32" t="s">
        <v>64</v>
      </c>
      <c r="C9" s="33" t="s">
        <v>27</v>
      </c>
      <c r="D9" s="29"/>
      <c r="E9" s="14"/>
      <c r="F9" s="8" t="s">
        <v>16</v>
      </c>
      <c r="G9" s="29" t="s">
        <v>78</v>
      </c>
      <c r="H9" s="44">
        <f t="shared" si="1"/>
        <v>3.37</v>
      </c>
      <c r="I9" s="34">
        <v>3.9</v>
      </c>
      <c r="J9" s="56">
        <v>15.2</v>
      </c>
      <c r="K9" s="29"/>
      <c r="L9" s="19"/>
      <c r="M9"/>
    </row>
    <row r="10" spans="1:13" ht="14.4" x14ac:dyDescent="0.2">
      <c r="A10" s="31">
        <f t="shared" si="0"/>
        <v>5</v>
      </c>
      <c r="B10" s="32" t="s">
        <v>65</v>
      </c>
      <c r="C10" s="33" t="s">
        <v>27</v>
      </c>
      <c r="D10" s="8" t="s">
        <v>46</v>
      </c>
      <c r="E10" s="14"/>
      <c r="F10" s="8" t="s">
        <v>15</v>
      </c>
      <c r="G10" s="29" t="s">
        <v>21</v>
      </c>
      <c r="H10" s="44">
        <f t="shared" si="1"/>
        <v>12.02</v>
      </c>
      <c r="I10" s="34">
        <v>15.92</v>
      </c>
      <c r="J10" s="56">
        <v>33.6</v>
      </c>
      <c r="K10" s="29" t="s">
        <v>83</v>
      </c>
      <c r="L10" s="45"/>
      <c r="M10"/>
    </row>
    <row r="11" spans="1:13" ht="14.4" x14ac:dyDescent="0.2">
      <c r="A11" s="31">
        <f t="shared" si="0"/>
        <v>6</v>
      </c>
      <c r="B11" s="32" t="s">
        <v>62</v>
      </c>
      <c r="C11" s="33"/>
      <c r="D11" s="46"/>
      <c r="E11" s="14"/>
      <c r="F11" s="8" t="s">
        <v>16</v>
      </c>
      <c r="G11" s="29" t="s">
        <v>66</v>
      </c>
      <c r="H11" s="44">
        <f t="shared" si="1"/>
        <v>4.5400000000000009</v>
      </c>
      <c r="I11" s="34">
        <v>20.46</v>
      </c>
      <c r="J11" s="56">
        <v>37</v>
      </c>
      <c r="K11" s="29" t="s">
        <v>67</v>
      </c>
      <c r="L11" s="45"/>
      <c r="M11"/>
    </row>
    <row r="12" spans="1:13" ht="14.4" x14ac:dyDescent="0.2">
      <c r="A12" s="31">
        <f t="shared" si="0"/>
        <v>7</v>
      </c>
      <c r="B12" s="32" t="s">
        <v>64</v>
      </c>
      <c r="C12" s="33" t="s">
        <v>27</v>
      </c>
      <c r="D12" s="46"/>
      <c r="E12" s="14"/>
      <c r="F12" s="8" t="s">
        <v>16</v>
      </c>
      <c r="G12" s="29" t="s">
        <v>32</v>
      </c>
      <c r="H12" s="44">
        <f t="shared" si="1"/>
        <v>5.7100000000000009</v>
      </c>
      <c r="I12" s="34">
        <v>26.17</v>
      </c>
      <c r="J12" s="51">
        <v>52.6</v>
      </c>
      <c r="K12" s="29" t="s">
        <v>68</v>
      </c>
      <c r="L12" s="45"/>
      <c r="M12"/>
    </row>
    <row r="13" spans="1:13" ht="32.4" x14ac:dyDescent="0.2">
      <c r="A13" s="21">
        <f t="shared" si="0"/>
        <v>8</v>
      </c>
      <c r="B13" s="35" t="s">
        <v>64</v>
      </c>
      <c r="C13" s="27" t="s">
        <v>26</v>
      </c>
      <c r="D13" s="13" t="s">
        <v>24</v>
      </c>
      <c r="E13" s="10"/>
      <c r="F13" s="9" t="s">
        <v>28</v>
      </c>
      <c r="G13" s="13" t="s">
        <v>37</v>
      </c>
      <c r="H13" s="48">
        <f t="shared" si="1"/>
        <v>14.439999999999998</v>
      </c>
      <c r="I13" s="11">
        <v>40.61</v>
      </c>
      <c r="J13" s="57">
        <v>46.7</v>
      </c>
      <c r="K13" s="13" t="s">
        <v>84</v>
      </c>
      <c r="L13" s="12">
        <f>I13-I6</f>
        <v>40.61</v>
      </c>
      <c r="M13"/>
    </row>
    <row r="14" spans="1:13" ht="14.4" x14ac:dyDescent="0.2">
      <c r="A14" s="31">
        <f t="shared" si="0"/>
        <v>9</v>
      </c>
      <c r="B14" s="32" t="s">
        <v>64</v>
      </c>
      <c r="C14" s="33" t="s">
        <v>27</v>
      </c>
      <c r="D14" s="8" t="s">
        <v>48</v>
      </c>
      <c r="E14" s="14"/>
      <c r="F14" s="47" t="s">
        <v>16</v>
      </c>
      <c r="G14" s="29" t="s">
        <v>33</v>
      </c>
      <c r="H14" s="44">
        <f t="shared" si="1"/>
        <v>4.7999999999999972</v>
      </c>
      <c r="I14" s="34">
        <v>45.41</v>
      </c>
      <c r="J14" s="53">
        <v>30.4</v>
      </c>
      <c r="K14" s="29" t="s">
        <v>58</v>
      </c>
      <c r="L14" s="45"/>
      <c r="M14"/>
    </row>
    <row r="15" spans="1:13" ht="14.4" x14ac:dyDescent="0.2">
      <c r="A15" s="31">
        <f t="shared" si="0"/>
        <v>10</v>
      </c>
      <c r="B15" s="32" t="s">
        <v>65</v>
      </c>
      <c r="C15" s="33" t="s">
        <v>27</v>
      </c>
      <c r="D15" s="47"/>
      <c r="E15" s="14"/>
      <c r="F15" s="47" t="s">
        <v>15</v>
      </c>
      <c r="G15" s="29" t="s">
        <v>33</v>
      </c>
      <c r="H15" s="44">
        <f t="shared" si="1"/>
        <v>1.3700000000000045</v>
      </c>
      <c r="I15" s="34">
        <v>46.78</v>
      </c>
      <c r="J15" s="53">
        <v>25.9</v>
      </c>
      <c r="K15" s="29"/>
      <c r="L15" s="45"/>
      <c r="M15"/>
    </row>
    <row r="16" spans="1:13" ht="14.4" x14ac:dyDescent="0.2">
      <c r="A16" s="31">
        <f t="shared" si="0"/>
        <v>11</v>
      </c>
      <c r="B16" s="32" t="s">
        <v>65</v>
      </c>
      <c r="C16" s="33" t="s">
        <v>27</v>
      </c>
      <c r="D16" s="29" t="s">
        <v>49</v>
      </c>
      <c r="E16" s="14"/>
      <c r="F16" s="46" t="s">
        <v>15</v>
      </c>
      <c r="G16" s="8" t="s">
        <v>38</v>
      </c>
      <c r="H16" s="44">
        <f t="shared" si="1"/>
        <v>7.4200000000000017</v>
      </c>
      <c r="I16" s="34">
        <v>54.2</v>
      </c>
      <c r="J16" s="53">
        <v>34</v>
      </c>
      <c r="K16" s="29" t="s">
        <v>57</v>
      </c>
      <c r="L16" s="45"/>
      <c r="M16"/>
    </row>
    <row r="17" spans="1:13" ht="14.4" x14ac:dyDescent="0.2">
      <c r="A17" s="31">
        <f t="shared" si="0"/>
        <v>12</v>
      </c>
      <c r="B17" s="32" t="s">
        <v>62</v>
      </c>
      <c r="C17" s="33" t="s">
        <v>27</v>
      </c>
      <c r="D17" s="7" t="s">
        <v>50</v>
      </c>
      <c r="E17" s="14"/>
      <c r="F17" s="47" t="s">
        <v>16</v>
      </c>
      <c r="G17" s="29" t="s">
        <v>39</v>
      </c>
      <c r="H17" s="44">
        <f t="shared" si="1"/>
        <v>24.549999999999997</v>
      </c>
      <c r="I17" s="34">
        <v>78.75</v>
      </c>
      <c r="J17" s="53">
        <v>117.9</v>
      </c>
      <c r="K17" s="29"/>
      <c r="L17" s="45"/>
      <c r="M17"/>
    </row>
    <row r="18" spans="1:13" ht="14.4" x14ac:dyDescent="0.2">
      <c r="A18" s="31">
        <f t="shared" si="0"/>
        <v>13</v>
      </c>
      <c r="B18" s="32" t="s">
        <v>63</v>
      </c>
      <c r="C18" s="33"/>
      <c r="D18" s="29"/>
      <c r="E18" s="14"/>
      <c r="F18" s="46" t="s">
        <v>15</v>
      </c>
      <c r="G18" s="8" t="s">
        <v>34</v>
      </c>
      <c r="H18" s="44">
        <f t="shared" si="1"/>
        <v>0.84000000000000341</v>
      </c>
      <c r="I18" s="34">
        <v>79.59</v>
      </c>
      <c r="J18" s="53">
        <v>110.9</v>
      </c>
      <c r="K18" s="29" t="s">
        <v>81</v>
      </c>
      <c r="L18" s="45"/>
      <c r="M18"/>
    </row>
    <row r="19" spans="1:13" ht="32.4" x14ac:dyDescent="0.2">
      <c r="A19" s="21">
        <f t="shared" si="0"/>
        <v>14</v>
      </c>
      <c r="B19" s="35"/>
      <c r="C19" s="27"/>
      <c r="D19" s="13" t="s">
        <v>90</v>
      </c>
      <c r="E19" s="10"/>
      <c r="F19" s="30" t="s">
        <v>28</v>
      </c>
      <c r="G19" s="9" t="s">
        <v>34</v>
      </c>
      <c r="H19" s="48">
        <f t="shared" si="1"/>
        <v>1.1799999999999926</v>
      </c>
      <c r="I19" s="11">
        <v>80.77</v>
      </c>
      <c r="J19" s="52">
        <v>108.2</v>
      </c>
      <c r="K19" s="13" t="s">
        <v>85</v>
      </c>
      <c r="L19" s="12">
        <f>I19-I13</f>
        <v>40.159999999999997</v>
      </c>
      <c r="M19"/>
    </row>
    <row r="20" spans="1:13" ht="14.4" x14ac:dyDescent="0.2">
      <c r="A20" s="31">
        <f t="shared" si="0"/>
        <v>15</v>
      </c>
      <c r="B20" s="32" t="s">
        <v>65</v>
      </c>
      <c r="C20" s="33"/>
      <c r="D20" s="29"/>
      <c r="E20" s="14"/>
      <c r="F20" s="46" t="s">
        <v>16</v>
      </c>
      <c r="G20" s="29" t="s">
        <v>39</v>
      </c>
      <c r="H20" s="44">
        <f t="shared" si="1"/>
        <v>1.1899999999999977</v>
      </c>
      <c r="I20" s="34">
        <v>81.96</v>
      </c>
      <c r="J20" s="53">
        <v>108.4</v>
      </c>
      <c r="K20" s="29"/>
      <c r="L20" s="45"/>
      <c r="M20"/>
    </row>
    <row r="21" spans="1:13" ht="14.4" x14ac:dyDescent="0.2">
      <c r="A21" s="31">
        <f t="shared" si="0"/>
        <v>16</v>
      </c>
      <c r="B21" s="32" t="s">
        <v>65</v>
      </c>
      <c r="C21" s="33" t="s">
        <v>27</v>
      </c>
      <c r="D21" s="46" t="s">
        <v>50</v>
      </c>
      <c r="E21" s="14"/>
      <c r="F21" s="46" t="s">
        <v>16</v>
      </c>
      <c r="G21" s="8" t="s">
        <v>54</v>
      </c>
      <c r="H21" s="44">
        <f t="shared" si="1"/>
        <v>0.84000000000000341</v>
      </c>
      <c r="I21" s="34">
        <v>82.8</v>
      </c>
      <c r="J21" s="53">
        <v>110.3</v>
      </c>
      <c r="K21" s="29" t="s">
        <v>56</v>
      </c>
      <c r="L21" s="45"/>
      <c r="M21"/>
    </row>
    <row r="22" spans="1:13" ht="32.4" x14ac:dyDescent="0.2">
      <c r="A22" s="21">
        <f t="shared" si="0"/>
        <v>17</v>
      </c>
      <c r="B22" s="35"/>
      <c r="C22" s="27"/>
      <c r="D22" s="13" t="s">
        <v>91</v>
      </c>
      <c r="E22" s="10"/>
      <c r="F22" s="41" t="s">
        <v>29</v>
      </c>
      <c r="G22" s="13" t="s">
        <v>54</v>
      </c>
      <c r="H22" s="48">
        <f t="shared" si="1"/>
        <v>17.799999999999997</v>
      </c>
      <c r="I22" s="11">
        <v>100.6</v>
      </c>
      <c r="J22" s="52">
        <v>160.9</v>
      </c>
      <c r="K22" s="13" t="s">
        <v>86</v>
      </c>
      <c r="L22" s="12">
        <f>I22-I19</f>
        <v>19.829999999999998</v>
      </c>
      <c r="M22"/>
    </row>
    <row r="23" spans="1:13" ht="14.4" x14ac:dyDescent="0.2">
      <c r="A23" s="31">
        <f t="shared" si="0"/>
        <v>18</v>
      </c>
      <c r="B23" s="32" t="s">
        <v>69</v>
      </c>
      <c r="C23" s="33" t="s">
        <v>27</v>
      </c>
      <c r="D23" s="29"/>
      <c r="E23" s="14"/>
      <c r="F23" s="47" t="s">
        <v>15</v>
      </c>
      <c r="G23" s="8" t="s">
        <v>40</v>
      </c>
      <c r="H23" s="44">
        <f t="shared" si="1"/>
        <v>0.35000000000000853</v>
      </c>
      <c r="I23" s="34">
        <v>100.95</v>
      </c>
      <c r="J23" s="53">
        <v>161</v>
      </c>
      <c r="K23" s="29" t="s">
        <v>61</v>
      </c>
      <c r="L23" s="45"/>
      <c r="M23"/>
    </row>
    <row r="24" spans="1:13" ht="14.4" x14ac:dyDescent="0.2">
      <c r="A24" s="31">
        <f t="shared" si="0"/>
        <v>19</v>
      </c>
      <c r="B24" s="32" t="s">
        <v>64</v>
      </c>
      <c r="C24" s="33"/>
      <c r="D24" s="8"/>
      <c r="E24" s="14"/>
      <c r="F24" s="8" t="s">
        <v>16</v>
      </c>
      <c r="G24" s="46" t="s">
        <v>41</v>
      </c>
      <c r="H24" s="44">
        <f t="shared" si="1"/>
        <v>2.230000000000004</v>
      </c>
      <c r="I24" s="34">
        <v>103.18</v>
      </c>
      <c r="J24" s="53">
        <v>212.7</v>
      </c>
      <c r="K24" s="29" t="s">
        <v>55</v>
      </c>
      <c r="L24" s="45"/>
      <c r="M24"/>
    </row>
    <row r="25" spans="1:13" ht="14.4" x14ac:dyDescent="0.2">
      <c r="A25" s="31">
        <f t="shared" si="0"/>
        <v>20</v>
      </c>
      <c r="B25" s="32" t="s">
        <v>62</v>
      </c>
      <c r="C25" s="33"/>
      <c r="D25" s="8"/>
      <c r="E25" s="14"/>
      <c r="F25" s="8" t="s">
        <v>20</v>
      </c>
      <c r="G25" s="29" t="s">
        <v>66</v>
      </c>
      <c r="H25" s="44">
        <f t="shared" si="1"/>
        <v>7.0299999999999869</v>
      </c>
      <c r="I25" s="34">
        <v>110.21</v>
      </c>
      <c r="J25" s="53">
        <v>263.3</v>
      </c>
      <c r="K25" s="29" t="s">
        <v>70</v>
      </c>
      <c r="L25" s="45"/>
      <c r="M25"/>
    </row>
    <row r="26" spans="1:13" ht="14.4" x14ac:dyDescent="0.2">
      <c r="A26" s="31">
        <f t="shared" si="0"/>
        <v>21</v>
      </c>
      <c r="B26" s="32" t="s">
        <v>65</v>
      </c>
      <c r="C26" s="33"/>
      <c r="D26" s="46" t="s">
        <v>71</v>
      </c>
      <c r="E26" s="14"/>
      <c r="F26" s="8" t="s">
        <v>15</v>
      </c>
      <c r="G26" s="8" t="s">
        <v>72</v>
      </c>
      <c r="H26" s="44">
        <f t="shared" si="1"/>
        <v>1.4000000000000057</v>
      </c>
      <c r="I26" s="34">
        <v>111.61</v>
      </c>
      <c r="J26" s="53">
        <v>247.2</v>
      </c>
      <c r="K26" s="29"/>
      <c r="L26" s="45"/>
      <c r="M26"/>
    </row>
    <row r="27" spans="1:13" ht="14.4" x14ac:dyDescent="0.2">
      <c r="A27" s="31">
        <f t="shared" si="0"/>
        <v>22</v>
      </c>
      <c r="B27" s="32" t="s">
        <v>62</v>
      </c>
      <c r="C27" s="33"/>
      <c r="D27" s="46"/>
      <c r="E27" s="14"/>
      <c r="F27" s="46" t="s">
        <v>20</v>
      </c>
      <c r="G27" s="8" t="s">
        <v>42</v>
      </c>
      <c r="H27" s="44">
        <f t="shared" si="1"/>
        <v>10.599999999999994</v>
      </c>
      <c r="I27" s="34">
        <v>122.21</v>
      </c>
      <c r="J27" s="53">
        <v>154.9</v>
      </c>
      <c r="K27" s="29" t="s">
        <v>73</v>
      </c>
      <c r="L27" s="45"/>
      <c r="M27"/>
    </row>
    <row r="28" spans="1:13" ht="21.6" x14ac:dyDescent="0.2">
      <c r="A28" s="31">
        <f t="shared" si="0"/>
        <v>23</v>
      </c>
      <c r="B28" s="32" t="s">
        <v>62</v>
      </c>
      <c r="C28" s="33"/>
      <c r="D28" s="47"/>
      <c r="E28" s="14"/>
      <c r="F28" s="8" t="s">
        <v>16</v>
      </c>
      <c r="G28" s="8" t="s">
        <v>66</v>
      </c>
      <c r="H28" s="44">
        <f t="shared" si="1"/>
        <v>3.3500000000000085</v>
      </c>
      <c r="I28" s="34">
        <v>125.56</v>
      </c>
      <c r="J28" s="53">
        <v>131.1</v>
      </c>
      <c r="K28" s="29" t="s">
        <v>80</v>
      </c>
      <c r="L28" s="45"/>
      <c r="M28"/>
    </row>
    <row r="29" spans="1:13" ht="32.4" x14ac:dyDescent="0.2">
      <c r="A29" s="21">
        <f t="shared" si="0"/>
        <v>24</v>
      </c>
      <c r="B29" s="35"/>
      <c r="C29" s="27"/>
      <c r="D29" s="30" t="s">
        <v>79</v>
      </c>
      <c r="E29" s="10"/>
      <c r="F29" s="9" t="s">
        <v>30</v>
      </c>
      <c r="G29" s="13" t="s">
        <v>66</v>
      </c>
      <c r="H29" s="48">
        <f t="shared" si="1"/>
        <v>1.3999999999999915</v>
      </c>
      <c r="I29" s="11">
        <v>126.96</v>
      </c>
      <c r="J29" s="52">
        <v>259.8</v>
      </c>
      <c r="K29" s="13" t="s">
        <v>87</v>
      </c>
      <c r="L29" s="12">
        <f>I29-I22</f>
        <v>26.36</v>
      </c>
      <c r="M29"/>
    </row>
    <row r="30" spans="1:13" ht="14.4" x14ac:dyDescent="0.2">
      <c r="A30" s="31">
        <f t="shared" si="0"/>
        <v>25</v>
      </c>
      <c r="B30" s="32" t="s">
        <v>65</v>
      </c>
      <c r="C30" s="33"/>
      <c r="D30" s="46" t="s">
        <v>71</v>
      </c>
      <c r="E30" s="14"/>
      <c r="F30" s="8" t="s">
        <v>16</v>
      </c>
      <c r="G30" s="8" t="s">
        <v>42</v>
      </c>
      <c r="H30" s="44">
        <f t="shared" si="1"/>
        <v>1.3900000000000006</v>
      </c>
      <c r="I30" s="34">
        <v>128.35</v>
      </c>
      <c r="J30" s="53">
        <v>123.6</v>
      </c>
      <c r="K30" s="29"/>
      <c r="L30" s="19"/>
      <c r="M30"/>
    </row>
    <row r="31" spans="1:13" ht="14.4" x14ac:dyDescent="0.2">
      <c r="A31" s="31">
        <f t="shared" si="0"/>
        <v>26</v>
      </c>
      <c r="B31" s="32" t="s">
        <v>64</v>
      </c>
      <c r="C31" s="33" t="s">
        <v>27</v>
      </c>
      <c r="D31" s="8" t="s">
        <v>51</v>
      </c>
      <c r="E31" s="14"/>
      <c r="F31" s="8" t="s">
        <v>15</v>
      </c>
      <c r="G31" s="29" t="s">
        <v>35</v>
      </c>
      <c r="H31" s="44">
        <f t="shared" si="1"/>
        <v>10.719999999999999</v>
      </c>
      <c r="I31" s="34">
        <v>139.07</v>
      </c>
      <c r="J31" s="53">
        <v>38.9</v>
      </c>
      <c r="K31" s="29" t="s">
        <v>88</v>
      </c>
      <c r="L31" s="45"/>
      <c r="M31"/>
    </row>
    <row r="32" spans="1:13" ht="14.4" x14ac:dyDescent="0.2">
      <c r="A32" s="31">
        <f t="shared" si="0"/>
        <v>27</v>
      </c>
      <c r="B32" s="32" t="s">
        <v>62</v>
      </c>
      <c r="C32" s="33" t="s">
        <v>27</v>
      </c>
      <c r="D32" s="29" t="s">
        <v>52</v>
      </c>
      <c r="E32" s="14"/>
      <c r="F32" s="47" t="s">
        <v>16</v>
      </c>
      <c r="G32" s="29" t="s">
        <v>43</v>
      </c>
      <c r="H32" s="44">
        <f t="shared" si="1"/>
        <v>1.3900000000000148</v>
      </c>
      <c r="I32" s="34">
        <v>140.46</v>
      </c>
      <c r="J32" s="53">
        <v>32.799999999999997</v>
      </c>
      <c r="K32" s="29" t="s">
        <v>60</v>
      </c>
      <c r="L32" s="45"/>
      <c r="M32"/>
    </row>
    <row r="33" spans="1:13" ht="21.6" x14ac:dyDescent="0.2">
      <c r="A33" s="31">
        <f t="shared" si="0"/>
        <v>28</v>
      </c>
      <c r="B33" s="32" t="s">
        <v>64</v>
      </c>
      <c r="C33" s="33" t="s">
        <v>27</v>
      </c>
      <c r="D33" s="46" t="s">
        <v>53</v>
      </c>
      <c r="E33" s="14"/>
      <c r="F33" s="8" t="s">
        <v>16</v>
      </c>
      <c r="G33" s="29" t="s">
        <v>31</v>
      </c>
      <c r="H33" s="44">
        <f t="shared" si="1"/>
        <v>7.4199999999999875</v>
      </c>
      <c r="I33" s="34">
        <v>147.88</v>
      </c>
      <c r="J33" s="53">
        <v>12.9</v>
      </c>
      <c r="K33" s="29" t="s">
        <v>59</v>
      </c>
      <c r="L33" s="19"/>
      <c r="M33"/>
    </row>
    <row r="34" spans="1:13" ht="14.4" x14ac:dyDescent="0.2">
      <c r="A34" s="31">
        <f t="shared" si="0"/>
        <v>29</v>
      </c>
      <c r="B34" s="32" t="s">
        <v>65</v>
      </c>
      <c r="C34" s="33"/>
      <c r="D34" s="29" t="s">
        <v>74</v>
      </c>
      <c r="E34" s="14"/>
      <c r="F34" s="47" t="s">
        <v>15</v>
      </c>
      <c r="G34" s="29" t="s">
        <v>37</v>
      </c>
      <c r="H34" s="44">
        <f t="shared" si="1"/>
        <v>12.509999999999991</v>
      </c>
      <c r="I34" s="34">
        <v>160.38999999999999</v>
      </c>
      <c r="J34" s="53">
        <v>20.100000000000001</v>
      </c>
      <c r="K34" s="29" t="s">
        <v>82</v>
      </c>
      <c r="L34" s="45"/>
      <c r="M34"/>
    </row>
    <row r="35" spans="1:13" ht="32.4" x14ac:dyDescent="0.2">
      <c r="A35" s="21">
        <f t="shared" si="0"/>
        <v>30</v>
      </c>
      <c r="B35" s="35" t="s">
        <v>64</v>
      </c>
      <c r="C35" s="27" t="s">
        <v>26</v>
      </c>
      <c r="D35" s="9" t="s">
        <v>25</v>
      </c>
      <c r="E35" s="10"/>
      <c r="F35" s="30" t="s">
        <v>29</v>
      </c>
      <c r="G35" s="13" t="s">
        <v>32</v>
      </c>
      <c r="H35" s="48">
        <f t="shared" si="1"/>
        <v>0.68000000000000682</v>
      </c>
      <c r="I35" s="11">
        <v>161.07</v>
      </c>
      <c r="J35" s="52">
        <v>46.7</v>
      </c>
      <c r="K35" s="13" t="s">
        <v>89</v>
      </c>
      <c r="L35" s="12">
        <f>I35-I29</f>
        <v>34.11</v>
      </c>
      <c r="M35"/>
    </row>
    <row r="36" spans="1:13" ht="14.4" x14ac:dyDescent="0.2">
      <c r="A36" s="31">
        <f t="shared" si="0"/>
        <v>31</v>
      </c>
      <c r="B36" s="32" t="s">
        <v>64</v>
      </c>
      <c r="C36" s="33" t="s">
        <v>27</v>
      </c>
      <c r="D36" s="47" t="s">
        <v>75</v>
      </c>
      <c r="E36" s="14"/>
      <c r="F36" s="8" t="s">
        <v>15</v>
      </c>
      <c r="G36" s="29" t="s">
        <v>66</v>
      </c>
      <c r="H36" s="44">
        <f t="shared" si="1"/>
        <v>14.439999999999998</v>
      </c>
      <c r="I36" s="34">
        <v>175.51</v>
      </c>
      <c r="J36" s="53">
        <v>52.6</v>
      </c>
      <c r="K36" s="29"/>
      <c r="L36" s="45"/>
      <c r="M36"/>
    </row>
    <row r="37" spans="1:13" ht="14.4" x14ac:dyDescent="0.2">
      <c r="A37" s="31">
        <f t="shared" si="0"/>
        <v>32</v>
      </c>
      <c r="B37" s="32" t="s">
        <v>65</v>
      </c>
      <c r="C37" s="33"/>
      <c r="D37" s="46" t="s">
        <v>71</v>
      </c>
      <c r="E37" s="14"/>
      <c r="F37" s="47" t="s">
        <v>15</v>
      </c>
      <c r="G37" s="29" t="s">
        <v>21</v>
      </c>
      <c r="H37" s="44">
        <f t="shared" si="1"/>
        <v>5.710000000000008</v>
      </c>
      <c r="I37" s="34">
        <v>181.22</v>
      </c>
      <c r="J37" s="53">
        <v>37</v>
      </c>
      <c r="K37" s="29" t="s">
        <v>76</v>
      </c>
      <c r="L37" s="45"/>
      <c r="M37"/>
    </row>
    <row r="38" spans="1:13" ht="21.6" x14ac:dyDescent="0.2">
      <c r="A38" s="31">
        <f t="shared" si="0"/>
        <v>33</v>
      </c>
      <c r="B38" s="32" t="s">
        <v>62</v>
      </c>
      <c r="C38" s="33" t="s">
        <v>27</v>
      </c>
      <c r="D38" s="29" t="s">
        <v>46</v>
      </c>
      <c r="E38" s="14"/>
      <c r="F38" s="8" t="s">
        <v>16</v>
      </c>
      <c r="G38" s="29" t="s">
        <v>78</v>
      </c>
      <c r="H38" s="44">
        <f t="shared" si="1"/>
        <v>4.539999999999992</v>
      </c>
      <c r="I38" s="34">
        <v>185.76</v>
      </c>
      <c r="J38" s="53">
        <v>33.6</v>
      </c>
      <c r="K38" s="29" t="s">
        <v>77</v>
      </c>
      <c r="L38" s="45"/>
      <c r="M38"/>
    </row>
    <row r="39" spans="1:13" ht="14.4" x14ac:dyDescent="0.2">
      <c r="A39" s="31">
        <f t="shared" si="0"/>
        <v>34</v>
      </c>
      <c r="B39" s="32" t="s">
        <v>64</v>
      </c>
      <c r="C39" s="33" t="s">
        <v>27</v>
      </c>
      <c r="D39" s="47"/>
      <c r="E39" s="14"/>
      <c r="F39" s="46" t="s">
        <v>15</v>
      </c>
      <c r="G39" s="29" t="s">
        <v>78</v>
      </c>
      <c r="H39" s="44">
        <f t="shared" si="1"/>
        <v>12.02000000000001</v>
      </c>
      <c r="I39" s="34">
        <v>197.78</v>
      </c>
      <c r="J39" s="53">
        <v>15.2</v>
      </c>
      <c r="K39" s="29"/>
      <c r="L39" s="45"/>
      <c r="M39"/>
    </row>
    <row r="40" spans="1:13" ht="14.4" x14ac:dyDescent="0.2">
      <c r="A40" s="31">
        <f t="shared" si="0"/>
        <v>35</v>
      </c>
      <c r="B40" s="32" t="s">
        <v>63</v>
      </c>
      <c r="C40" s="33" t="s">
        <v>27</v>
      </c>
      <c r="D40" s="46" t="s">
        <v>47</v>
      </c>
      <c r="E40" s="14"/>
      <c r="F40" s="46" t="s">
        <v>15</v>
      </c>
      <c r="G40" s="29" t="s">
        <v>36</v>
      </c>
      <c r="H40" s="44">
        <f t="shared" si="1"/>
        <v>3.3700000000000045</v>
      </c>
      <c r="I40" s="34">
        <v>201.15</v>
      </c>
      <c r="J40" s="53">
        <v>26</v>
      </c>
      <c r="K40" s="29"/>
      <c r="L40" s="45"/>
      <c r="M40"/>
    </row>
    <row r="41" spans="1:13" ht="14.4" x14ac:dyDescent="0.2">
      <c r="A41" s="31">
        <f t="shared" si="0"/>
        <v>36</v>
      </c>
      <c r="B41" s="32" t="s">
        <v>65</v>
      </c>
      <c r="C41" s="33" t="s">
        <v>27</v>
      </c>
      <c r="D41" s="47" t="s">
        <v>45</v>
      </c>
      <c r="E41" s="14"/>
      <c r="F41" s="46" t="s">
        <v>16</v>
      </c>
      <c r="G41" s="29" t="s">
        <v>66</v>
      </c>
      <c r="H41" s="44">
        <f t="shared" si="1"/>
        <v>0.47999999999998977</v>
      </c>
      <c r="I41" s="34">
        <v>201.63</v>
      </c>
      <c r="J41" s="53">
        <v>19.899999999999999</v>
      </c>
      <c r="K41" s="29"/>
      <c r="L41" s="45"/>
      <c r="M41"/>
    </row>
    <row r="42" spans="1:13" ht="43.8" thickBot="1" x14ac:dyDescent="0.25">
      <c r="A42" s="21">
        <f t="shared" si="0"/>
        <v>37</v>
      </c>
      <c r="B42" s="36"/>
      <c r="C42" s="37"/>
      <c r="D42" s="20" t="s">
        <v>23</v>
      </c>
      <c r="E42" s="38"/>
      <c r="F42" s="39" t="s">
        <v>18</v>
      </c>
      <c r="G42" s="20"/>
      <c r="H42" s="49">
        <f t="shared" si="1"/>
        <v>5.0000000000011369E-2</v>
      </c>
      <c r="I42" s="40">
        <v>201.68</v>
      </c>
      <c r="J42" s="54">
        <v>19.600000000000001</v>
      </c>
      <c r="K42" s="20" t="s">
        <v>92</v>
      </c>
      <c r="L42" s="12">
        <f>I42-I35</f>
        <v>40.610000000000014</v>
      </c>
    </row>
  </sheetData>
  <mergeCells count="10">
    <mergeCell ref="A4:A5"/>
    <mergeCell ref="D4:D5"/>
    <mergeCell ref="E4:E5"/>
    <mergeCell ref="B4:B5"/>
    <mergeCell ref="K4:K5"/>
    <mergeCell ref="L4:L5"/>
    <mergeCell ref="C4:C5"/>
    <mergeCell ref="F4:G4"/>
    <mergeCell ref="H4:I4"/>
    <mergeCell ref="J4:J5"/>
  </mergeCells>
  <phoneticPr fontId="1"/>
  <conditionalFormatting sqref="J7:J11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7:J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2:J41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4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scale="72" fitToHeight="0" orientation="portrait" horizontalDpi="4294967293" verticalDpi="4294967293" r:id="rId1"/>
  <headerFooter alignWithMargins="0"/>
  <webPublishItems count="1">
    <webPublishItem id="25480" divId="京都600_BAK715_25480" sourceType="range" sourceRef="A1:L41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haya kon</cp:lastModifiedBy>
  <cp:lastPrinted>2022-02-17T16:38:59Z</cp:lastPrinted>
  <dcterms:created xsi:type="dcterms:W3CDTF">2011-02-06T12:06:47Z</dcterms:created>
  <dcterms:modified xsi:type="dcterms:W3CDTF">2023-11-19T14:31:38Z</dcterms:modified>
</cp:coreProperties>
</file>