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d.docs.live.net/2afb62f7ed040bac/京都BRM/BRM2024京都/BRM1209/"/>
    </mc:Choice>
  </mc:AlternateContent>
  <xr:revisionPtr revIDLastSave="3064" documentId="8_{B7553E07-6723-4518-B335-CE1B3203D24A}" xr6:coauthVersionLast="47" xr6:coauthVersionMax="47" xr10:uidLastSave="{9A9D8951-504D-4711-B70F-CBEB7E0B5820}"/>
  <bookViews>
    <workbookView xWindow="-110" yWindow="-110" windowWidth="19420" windowHeight="10300" xr2:uid="{00000000-000D-0000-FFFF-FFFF00000000}"/>
  </bookViews>
  <sheets>
    <sheet name="Sheet1" sheetId="1" r:id="rId1"/>
    <sheet name="Sheet2" sheetId="2" r:id="rId2"/>
    <sheet name="Sheet3" sheetId="3" r:id="rId3"/>
  </sheets>
  <definedNames>
    <definedName name="_xlnm.Print_Area" localSheetId="0">Sheet1!$A$1:$L$86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1" l="1"/>
  <c r="H76" i="1"/>
  <c r="H75" i="1"/>
  <c r="H74" i="1"/>
  <c r="H73" i="1"/>
  <c r="A74" i="1"/>
  <c r="A75" i="1" s="1"/>
  <c r="H71" i="1"/>
  <c r="L69" i="1" l="1"/>
  <c r="L86" i="1"/>
  <c r="H86" i="1"/>
  <c r="H85" i="1"/>
  <c r="H84" i="1"/>
  <c r="H83" i="1"/>
  <c r="H82" i="1"/>
  <c r="H81" i="1"/>
  <c r="H80" i="1"/>
  <c r="H79" i="1"/>
  <c r="H78" i="1"/>
  <c r="H72"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L55" i="1"/>
  <c r="L60" i="1"/>
  <c r="L48" i="1"/>
  <c r="L25" i="1"/>
  <c r="L34" i="1"/>
  <c r="H7" i="1"/>
  <c r="A7" i="1" l="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l="1"/>
  <c r="A55" i="1" s="1"/>
  <c r="A56" i="1" s="1"/>
  <c r="A57" i="1" s="1"/>
  <c r="A58" i="1" s="1"/>
  <c r="A59" i="1" s="1"/>
  <c r="A60" i="1" s="1"/>
  <c r="A61" i="1" s="1"/>
  <c r="A62" i="1" s="1"/>
  <c r="A63" i="1" s="1"/>
  <c r="A64" i="1" s="1"/>
  <c r="A65" i="1" s="1"/>
  <c r="A66" i="1" s="1"/>
  <c r="A67" i="1" s="1"/>
  <c r="A68" i="1" s="1"/>
  <c r="A69" i="1" s="1"/>
  <c r="A70" i="1" s="1"/>
  <c r="A72" i="1" l="1"/>
  <c r="A73" i="1" s="1"/>
  <c r="A76" i="1" s="1"/>
  <c r="A77" i="1" s="1"/>
  <c r="A78" i="1" s="1"/>
  <c r="A79" i="1" s="1"/>
  <c r="A80" i="1" s="1"/>
  <c r="A81" i="1" s="1"/>
  <c r="A82" i="1" s="1"/>
  <c r="A83" i="1" s="1"/>
  <c r="A84" i="1" s="1"/>
  <c r="A85" i="1" s="1"/>
  <c r="A86" i="1" s="1"/>
  <c r="A71" i="1"/>
</calcChain>
</file>

<file path=xl/sharedStrings.xml><?xml version="1.0" encoding="utf-8"?>
<sst xmlns="http://schemas.openxmlformats.org/spreadsheetml/2006/main" count="375" uniqueCount="149">
  <si>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</si>
  <si>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</si>
  <si>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</si>
  <si>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</si>
  <si>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</si>
  <si>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標識</t>
    <rPh sb="0" eb="2">
      <t>ヒョウシキ</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</si>
  <si>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</si>
  <si>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</si>
  <si>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</si>
  <si>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</si>
  <si>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信号</t>
    <rPh sb="0" eb="2">
      <t>シンゴウ</t>
    </rPh>
    <phoneticPr fontId="2"/>
  </si>
  <si>
    <t>形状</t>
    <rPh sb="0" eb="2">
      <t>ケイジョウ</t>
    </rPh>
    <phoneticPr fontId="2"/>
  </si>
  <si>
    <t>標高</t>
    <rPh sb="0" eb="2">
      <t>ヒョウコウ</t>
    </rPh>
    <phoneticPr fontId="2"/>
  </si>
  <si>
    <t>ver1.0.0 正式版</t>
    <rPh sb="9" eb="11">
      <t>セイシキ</t>
    </rPh>
    <rPh sb="11" eb="12">
      <t>バン</t>
    </rPh>
    <phoneticPr fontId="2"/>
  </si>
  <si>
    <t>岡崎公園　南口</t>
    <rPh sb="0" eb="4">
      <t>オカザキコウエン</t>
    </rPh>
    <rPh sb="5" eb="7">
      <t>ミナミグチ</t>
    </rPh>
    <phoneticPr fontId="1"/>
  </si>
  <si>
    <t>二条通り</t>
    <rPh sb="0" eb="3">
      <t>ニジョウドオ</t>
    </rPh>
    <phoneticPr fontId="2"/>
  </si>
  <si>
    <t>-</t>
    <phoneticPr fontId="2"/>
  </si>
  <si>
    <t>06：00スタート　二条通りを西へ</t>
    <rPh sb="10" eb="13">
      <t>ニジョウドオ</t>
    </rPh>
    <rPh sb="15" eb="16">
      <t>ニシ</t>
    </rPh>
    <phoneticPr fontId="2"/>
  </si>
  <si>
    <t>左折</t>
  </si>
  <si>
    <t>右折</t>
  </si>
  <si>
    <t>直進</t>
  </si>
  <si>
    <t>Y</t>
    <phoneticPr fontId="1"/>
  </si>
  <si>
    <t>S</t>
    <phoneticPr fontId="1"/>
  </si>
  <si>
    <t>十</t>
    <rPh sb="0" eb="1">
      <t>ジュウ</t>
    </rPh>
    <phoneticPr fontId="1"/>
  </si>
  <si>
    <t>逆Y</t>
    <rPh sb="0" eb="1">
      <t>ギャク</t>
    </rPh>
    <phoneticPr fontId="1"/>
  </si>
  <si>
    <t>T</t>
    <phoneticPr fontId="1"/>
  </si>
  <si>
    <t>市道</t>
    <rPh sb="0" eb="2">
      <t>シドウ</t>
    </rPh>
    <phoneticPr fontId="1"/>
  </si>
  <si>
    <t>（▼止まれ）</t>
    <rPh sb="2" eb="3">
      <t>ト</t>
    </rPh>
    <phoneticPr fontId="1"/>
  </si>
  <si>
    <t>┤</t>
    <phoneticPr fontId="1"/>
  </si>
  <si>
    <t>左側</t>
    <rPh sb="0" eb="2">
      <t>ヒダリガワ</t>
    </rPh>
    <phoneticPr fontId="1"/>
  </si>
  <si>
    <t>2023(2024年度)</t>
    <rPh sb="9" eb="11">
      <t>ネンド</t>
    </rPh>
    <phoneticPr fontId="2"/>
  </si>
  <si>
    <t>BRM1209京都300</t>
    <rPh sb="7" eb="9">
      <t>キョウト</t>
    </rPh>
    <phoneticPr fontId="2"/>
  </si>
  <si>
    <t>フォトコントロール　多羅尾御斎の杜</t>
  </si>
  <si>
    <t>左車線を進む</t>
  </si>
  <si>
    <t>PC4　セブンイレブン 五條二見</t>
  </si>
  <si>
    <t>PC5 ミニストップ 桜井三輪</t>
  </si>
  <si>
    <t>岡崎公園</t>
    <rPh sb="0" eb="4">
      <t>オカザキコウエン</t>
    </rPh>
    <phoneticPr fontId="1"/>
  </si>
  <si>
    <t>御斎峠の手前の展望台の下にある標柱と自分のバイクを写真撮影してくること
チェック後　直進</t>
    <rPh sb="0" eb="3">
      <t>オトキトウゲ</t>
    </rPh>
    <rPh sb="4" eb="6">
      <t>テマエ</t>
    </rPh>
    <rPh sb="7" eb="10">
      <t>テンボウダイ</t>
    </rPh>
    <rPh sb="11" eb="12">
      <t>シタ</t>
    </rPh>
    <rPh sb="15" eb="17">
      <t>ヒョウチュウ</t>
    </rPh>
    <rPh sb="18" eb="20">
      <t>ジブン</t>
    </rPh>
    <rPh sb="25" eb="29">
      <t>シャシンサツエイ</t>
    </rPh>
    <rPh sb="42" eb="44">
      <t>チョクシン</t>
    </rPh>
    <phoneticPr fontId="1"/>
  </si>
  <si>
    <t>右側</t>
    <rPh sb="0" eb="2">
      <t>ミギガワ</t>
    </rPh>
    <phoneticPr fontId="1"/>
  </si>
  <si>
    <t>PC2　セブンイレブン 五條二見</t>
    <phoneticPr fontId="1"/>
  </si>
  <si>
    <t>左側</t>
    <rPh sb="0" eb="2">
      <t>ヒダリガワ</t>
    </rPh>
    <phoneticPr fontId="1"/>
  </si>
  <si>
    <t>PC3　道の駅ねごろ歴史の丘</t>
    <phoneticPr fontId="1"/>
  </si>
  <si>
    <t>県道5</t>
    <phoneticPr fontId="1"/>
  </si>
  <si>
    <t>県道138</t>
    <phoneticPr fontId="1"/>
  </si>
  <si>
    <t>伊賀コリドールロード</t>
    <phoneticPr fontId="1"/>
  </si>
  <si>
    <t>県道198</t>
    <phoneticPr fontId="1"/>
  </si>
  <si>
    <t>県道15</t>
    <phoneticPr fontId="1"/>
  </si>
  <si>
    <t>県道35</t>
    <phoneticPr fontId="1"/>
  </si>
  <si>
    <t>県道120</t>
    <phoneticPr fontId="1"/>
  </si>
  <si>
    <t>県道127</t>
    <phoneticPr fontId="1"/>
  </si>
  <si>
    <t>県道209</t>
    <phoneticPr fontId="1"/>
  </si>
  <si>
    <t>県道124</t>
    <phoneticPr fontId="1"/>
  </si>
  <si>
    <t>県道754</t>
    <phoneticPr fontId="1"/>
  </si>
  <si>
    <t>府道143（東大路通）</t>
    <phoneticPr fontId="1"/>
  </si>
  <si>
    <t>二条通</t>
    <phoneticPr fontId="1"/>
  </si>
  <si>
    <t>R369</t>
  </si>
  <si>
    <t>R166</t>
  </si>
  <si>
    <t>R169</t>
  </si>
  <si>
    <t>R24</t>
  </si>
  <si>
    <t>R369/県道754</t>
  </si>
  <si>
    <t>R307/R422</t>
  </si>
  <si>
    <t>県道138/県道334</t>
  </si>
  <si>
    <t>R25</t>
  </si>
  <si>
    <t>R370/県道198</t>
  </si>
  <si>
    <t>R165/R166/R169</t>
  </si>
  <si>
    <t>R422/県道3</t>
    <phoneticPr fontId="1"/>
  </si>
  <si>
    <t>R169</t>
    <phoneticPr fontId="1"/>
  </si>
  <si>
    <t>仁王門通り</t>
    <rPh sb="0" eb="4">
      <t>ニオウモンドオ</t>
    </rPh>
    <phoneticPr fontId="1"/>
  </si>
  <si>
    <t>蹴上</t>
    <rPh sb="0" eb="2">
      <t>ケアゲ</t>
    </rPh>
    <phoneticPr fontId="1"/>
  </si>
  <si>
    <t>府道143
（三条通り）</t>
    <phoneticPr fontId="1"/>
  </si>
  <si>
    <t>X</t>
    <phoneticPr fontId="1"/>
  </si>
  <si>
    <t>旧三条通/東海道</t>
    <phoneticPr fontId="1"/>
  </si>
  <si>
    <t>R1（R8）</t>
    <phoneticPr fontId="1"/>
  </si>
  <si>
    <t>逢坂一丁目</t>
  </si>
  <si>
    <t>左直進</t>
    <rPh sb="1" eb="3">
      <t>チョクシン</t>
    </rPh>
    <phoneticPr fontId="1"/>
  </si>
  <si>
    <t>東海道/県道558</t>
    <phoneticPr fontId="1"/>
  </si>
  <si>
    <t xml:space="preserve">京町一丁目南 </t>
  </si>
  <si>
    <t>市道→県103</t>
    <rPh sb="0" eb="2">
      <t>シドウ</t>
    </rPh>
    <rPh sb="3" eb="4">
      <t>ケン</t>
    </rPh>
    <phoneticPr fontId="1"/>
  </si>
  <si>
    <t xml:space="preserve">松本一丁目 </t>
  </si>
  <si>
    <t>打出浜</t>
  </si>
  <si>
    <t>県道102/県道18</t>
    <phoneticPr fontId="1"/>
  </si>
  <si>
    <t>ㇳ</t>
    <phoneticPr fontId="1"/>
  </si>
  <si>
    <t>ㇳ</t>
    <phoneticPr fontId="1"/>
  </si>
  <si>
    <t>T</t>
    <phoneticPr fontId="1"/>
  </si>
  <si>
    <t>市道</t>
    <rPh sb="0" eb="2">
      <t>シドウ</t>
    </rPh>
    <phoneticPr fontId="1"/>
  </si>
  <si>
    <t>R422</t>
    <phoneticPr fontId="1"/>
  </si>
  <si>
    <t>（右折レーン）</t>
    <rPh sb="1" eb="3">
      <t>ウセツ</t>
    </rPh>
    <phoneticPr fontId="1"/>
  </si>
  <si>
    <t>→　朝宮ゴルフコース</t>
    <rPh sb="2" eb="4">
      <t>アサミヤ</t>
    </rPh>
    <phoneticPr fontId="1"/>
  </si>
  <si>
    <t>X</t>
    <phoneticPr fontId="1"/>
  </si>
  <si>
    <t>→　タラオカントリー</t>
    <phoneticPr fontId="1"/>
  </si>
  <si>
    <t>←　タラオCC</t>
    <phoneticPr fontId="1"/>
  </si>
  <si>
    <t>→　信楽温泉　タラオCC</t>
    <rPh sb="2" eb="4">
      <t>シガラキ</t>
    </rPh>
    <rPh sb="4" eb="6">
      <t>オンセン</t>
    </rPh>
    <phoneticPr fontId="1"/>
  </si>
  <si>
    <t>市道→県138</t>
    <rPh sb="0" eb="2">
      <t>シドウ</t>
    </rPh>
    <rPh sb="3" eb="4">
      <t>ケン</t>
    </rPh>
    <phoneticPr fontId="1"/>
  </si>
  <si>
    <t>県道138</t>
    <rPh sb="1" eb="2">
      <t>ミチ</t>
    </rPh>
    <phoneticPr fontId="1"/>
  </si>
  <si>
    <t>県道138
伊賀コリドールロード</t>
    <phoneticPr fontId="1"/>
  </si>
  <si>
    <t>高倉大橋わたる</t>
    <phoneticPr fontId="1"/>
  </si>
  <si>
    <t>（上野口IC）</t>
    <rPh sb="1" eb="4">
      <t>カミノグチ</t>
    </rPh>
    <phoneticPr fontId="1"/>
  </si>
  <si>
    <t>名阪国道に入らないように</t>
    <rPh sb="0" eb="4">
      <t>メイハンコクドウ</t>
    </rPh>
    <rPh sb="5" eb="6">
      <t>ハイ</t>
    </rPh>
    <phoneticPr fontId="1"/>
  </si>
  <si>
    <t>←　針テラス</t>
    <rPh sb="2" eb="3">
      <t>ハリ</t>
    </rPh>
    <phoneticPr fontId="1"/>
  </si>
  <si>
    <t>PC1　道の駅針テラス</t>
    <phoneticPr fontId="1"/>
  </si>
  <si>
    <t>（セブンイレブン 奈良針インター）</t>
    <phoneticPr fontId="1"/>
  </si>
  <si>
    <t>（セブンイレブン 宇陀篠楽）</t>
    <phoneticPr fontId="1"/>
  </si>
  <si>
    <t>県道126→県7</t>
    <rPh sb="6" eb="7">
      <t>ケン</t>
    </rPh>
    <phoneticPr fontId="1"/>
  </si>
  <si>
    <t>（根来寺大門）</t>
    <rPh sb="1" eb="4">
      <t>ネゴロデラ</t>
    </rPh>
    <rPh sb="4" eb="6">
      <t>ダイモン</t>
    </rPh>
    <phoneticPr fontId="1"/>
  </si>
  <si>
    <t>→　根来公園墓地</t>
    <rPh sb="2" eb="4">
      <t>ネゴロ</t>
    </rPh>
    <rPh sb="4" eb="8">
      <t>コウエンボチ</t>
    </rPh>
    <phoneticPr fontId="1"/>
  </si>
  <si>
    <t>県道7→県126</t>
    <rPh sb="4" eb="5">
      <t>ケン</t>
    </rPh>
    <phoneticPr fontId="1"/>
  </si>
  <si>
    <t>交差点に出る前にアンダーパスして抜ければ信号に出なくてすむ</t>
    <rPh sb="0" eb="3">
      <t>コウサテン</t>
    </rPh>
    <rPh sb="4" eb="5">
      <t>デ</t>
    </rPh>
    <rPh sb="6" eb="7">
      <t>マエ</t>
    </rPh>
    <rPh sb="16" eb="17">
      <t>ヌ</t>
    </rPh>
    <rPh sb="20" eb="22">
      <t>シンゴウ</t>
    </rPh>
    <rPh sb="23" eb="24">
      <t>デ</t>
    </rPh>
    <phoneticPr fontId="1"/>
  </si>
  <si>
    <t>R169の高架にぶつかり、アンダーパスできるポイントを探す</t>
    <rPh sb="5" eb="7">
      <t>コウカ</t>
    </rPh>
    <rPh sb="27" eb="28">
      <t>サガ</t>
    </rPh>
    <phoneticPr fontId="1"/>
  </si>
  <si>
    <t>（JR巻向駅）</t>
    <rPh sb="3" eb="4">
      <t>マキ</t>
    </rPh>
    <rPh sb="4" eb="5">
      <t>ム</t>
    </rPh>
    <rPh sb="5" eb="6">
      <t>エキ</t>
    </rPh>
    <phoneticPr fontId="1"/>
  </si>
  <si>
    <t>激狭のココドコ路地だが、実は駅前</t>
    <rPh sb="0" eb="1">
      <t>ゲキ</t>
    </rPh>
    <rPh sb="1" eb="2">
      <t>セマ</t>
    </rPh>
    <rPh sb="7" eb="9">
      <t>ロジ</t>
    </rPh>
    <rPh sb="12" eb="13">
      <t>ジツ</t>
    </rPh>
    <rPh sb="14" eb="16">
      <t>エキマエ</t>
    </rPh>
    <phoneticPr fontId="1"/>
  </si>
  <si>
    <t>側道</t>
    <rPh sb="0" eb="2">
      <t>ソクドウ</t>
    </rPh>
    <phoneticPr fontId="1"/>
  </si>
  <si>
    <t>府道69→R24</t>
    <phoneticPr fontId="1"/>
  </si>
  <si>
    <t>R24（側道）</t>
    <rPh sb="4" eb="6">
      <t>ソクドウ</t>
    </rPh>
    <phoneticPr fontId="1"/>
  </si>
  <si>
    <t>高架自転車通行禁止</t>
    <rPh sb="0" eb="2">
      <t>コウカ</t>
    </rPh>
    <rPh sb="2" eb="5">
      <t>ジテンシャ</t>
    </rPh>
    <rPh sb="5" eb="9">
      <t>ツウコウキンシ</t>
    </rPh>
    <phoneticPr fontId="1"/>
  </si>
  <si>
    <t>合流</t>
    <rPh sb="0" eb="2">
      <t>ゴウリュウ</t>
    </rPh>
    <phoneticPr fontId="1"/>
  </si>
  <si>
    <t>（東福寺駅）</t>
    <rPh sb="1" eb="5">
      <t>トウフクジエキ</t>
    </rPh>
    <phoneticPr fontId="1"/>
  </si>
  <si>
    <t>府道143（側道）</t>
    <rPh sb="0" eb="2">
      <t>フドウ</t>
    </rPh>
    <rPh sb="6" eb="8">
      <t>ソクドウ</t>
    </rPh>
    <phoneticPr fontId="1"/>
  </si>
  <si>
    <t>高架をくぐって府道143側道から本線へ向かう</t>
    <rPh sb="0" eb="2">
      <t>コウカ</t>
    </rPh>
    <rPh sb="7" eb="9">
      <t>フドウ</t>
    </rPh>
    <rPh sb="12" eb="14">
      <t>ソクドウ</t>
    </rPh>
    <rPh sb="16" eb="18">
      <t>ホンセン</t>
    </rPh>
    <rPh sb="19" eb="20">
      <t>ム</t>
    </rPh>
    <phoneticPr fontId="1"/>
  </si>
  <si>
    <t>松原国道口</t>
  </si>
  <si>
    <t>大内</t>
  </si>
  <si>
    <t>玉立橋東詰</t>
  </si>
  <si>
    <t>篠楽</t>
  </si>
  <si>
    <t>女寄</t>
  </si>
  <si>
    <t xml:space="preserve">忍阪東 </t>
  </si>
  <si>
    <t xml:space="preserve">安部木材団地５号 </t>
  </si>
  <si>
    <t>雷</t>
  </si>
  <si>
    <t>飛鳥駅前</t>
  </si>
  <si>
    <t>下土佐</t>
  </si>
  <si>
    <t>新橋本橋東詰</t>
  </si>
  <si>
    <t>奉膳</t>
  </si>
  <si>
    <t>住川南</t>
  </si>
  <si>
    <t>小島</t>
  </si>
  <si>
    <t xml:space="preserve">根来 </t>
  </si>
  <si>
    <t>岩出市北大池</t>
  </si>
  <si>
    <t>阿部</t>
  </si>
  <si>
    <t>谷</t>
  </si>
  <si>
    <t>県庁東</t>
  </si>
  <si>
    <t>般若寺</t>
  </si>
  <si>
    <t>木津奈良道</t>
  </si>
  <si>
    <t>城陽新池</t>
  </si>
  <si>
    <t>東山二条</t>
  </si>
  <si>
    <t>R24</t>
    <phoneticPr fontId="1"/>
  </si>
  <si>
    <r>
      <t xml:space="preserve">高架自転車通行禁止
</t>
    </r>
    <r>
      <rPr>
        <sz val="9"/>
        <rFont val="ＭＳ Ｐゴシック"/>
        <family val="3"/>
        <charset val="128"/>
      </rPr>
      <t>←　大和街道</t>
    </r>
    <rPh sb="0" eb="2">
      <t>コウカ</t>
    </rPh>
    <rPh sb="2" eb="5">
      <t>ジテンシャ</t>
    </rPh>
    <rPh sb="5" eb="9">
      <t>ツウコウキンシ</t>
    </rPh>
    <rPh sb="12" eb="16">
      <t>ヤマトカイドウ</t>
    </rPh>
    <phoneticPr fontId="1"/>
  </si>
  <si>
    <t>OPEN/ 08:32 ～ 11:44
レシート取得して通過時間を自分で記入。
チェック後　信号を左折（南行）</t>
    <rPh sb="45" eb="47">
      <t>シンゴウ</t>
    </rPh>
    <rPh sb="48" eb="50">
      <t>サセツ</t>
    </rPh>
    <rPh sb="51" eb="52">
      <t>ミナミ</t>
    </rPh>
    <rPh sb="52" eb="53">
      <t>イ</t>
    </rPh>
    <phoneticPr fontId="1"/>
  </si>
  <si>
    <t>OPEN/ 09:56 ～ 14:56
レシート取得して通過時間を自分で記入。
チェック後　直進</t>
    <rPh sb="45" eb="47">
      <t>チョクシン</t>
    </rPh>
    <phoneticPr fontId="1"/>
  </si>
  <si>
    <t>OPEN/ 11:07 ～ 17:36
レシート取得して通過時間を自分で記入。
チェック後　信号を右折（東行）</t>
    <rPh sb="45" eb="47">
      <t>シンゴウ</t>
    </rPh>
    <rPh sb="51" eb="52">
      <t>ヒガシ</t>
    </rPh>
    <rPh sb="52" eb="53">
      <t>イ</t>
    </rPh>
    <phoneticPr fontId="1"/>
  </si>
  <si>
    <t>OPEN/ 12:19 ～ 20:16
レシート取得して通過時間を自分で記入。
チェック後　直進</t>
    <rPh sb="45" eb="47">
      <t>チョクシン</t>
    </rPh>
    <phoneticPr fontId="1"/>
  </si>
  <si>
    <t>OPEN/ 13:14 ～ 22:12
レシート取得して通過時間を自分で記入。
チェック後　直進</t>
    <rPh sb="45" eb="47">
      <t>チョクシン</t>
    </rPh>
    <phoneticPr fontId="1"/>
  </si>
  <si>
    <r>
      <t>OPEN/ 15:00 ～ 12/10 2:00</t>
    </r>
    <r>
      <rPr>
        <b/>
        <sz val="9"/>
        <color rgb="FFFF0000"/>
        <rFont val="ＭＳ Ｐゴシック"/>
        <family val="3"/>
        <charset val="128"/>
      </rPr>
      <t xml:space="preserve">
自分で到着タイムと総所要時間を記入。
ブルベカードに署名、メダル購入するかどうかを記入。</t>
    </r>
    <r>
      <rPr>
        <sz val="9"/>
        <rFont val="ＭＳ Ｐゴシック"/>
        <family val="3"/>
        <charset val="128"/>
      </rPr>
      <t xml:space="preserve">
ブルベカード提出してください</t>
    </r>
    <rPh sb="75" eb="7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</si>
</sst>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10"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z val="12"/>
      <name val="ＭＳ Ｐゴシック"/>
      <family val="3"/>
      <charset val="128"/>
    </font>
    <font>
      <b/>
      <sz val="9"/>
      <color theme="9"/>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2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5" xfId="0" applyFont="1" applyFill="1" applyBorder="1">
      <alignment vertical="center"/>
    </xf>
    <xf numFmtId="0" fontId="4" fillId="2" borderId="5" xfId="0" applyFont="1" applyFill="1" applyBorder="1" applyAlignment="1">
      <alignment horizontal="center" vertical="center"/>
    </xf>
    <xf numFmtId="176" fontId="4" fillId="2" borderId="5" xfId="0" applyNumberFormat="1" applyFont="1" applyFill="1" applyBorder="1" applyAlignment="1">
      <alignment horizontal="right" vertical="center"/>
    </xf>
    <xf numFmtId="0" fontId="4" fillId="2" borderId="6" xfId="0" applyFont="1" applyFill="1" applyBorder="1">
      <alignment vertical="center"/>
    </xf>
    <xf numFmtId="0" fontId="4" fillId="0" borderId="3" xfId="0" applyFont="1" applyBorder="1">
      <alignment vertical="center"/>
    </xf>
    <xf numFmtId="0" fontId="4" fillId="2" borderId="7" xfId="0" applyFont="1" applyFill="1" applyBorder="1" applyAlignment="1">
      <alignment vertical="center" wrapText="1"/>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14" fontId="1" fillId="0" borderId="0" xfId="0" applyNumberFormat="1" applyFont="1">
      <alignment vertical="center"/>
    </xf>
    <xf numFmtId="0" fontId="4" fillId="0" borderId="10" xfId="0" applyFont="1" applyBorder="1">
      <alignment vertical="center"/>
    </xf>
    <xf numFmtId="176" fontId="3" fillId="0" borderId="10" xfId="0" applyNumberFormat="1" applyFont="1" applyBorder="1" applyAlignment="1">
      <alignment horizontal="lef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7" fillId="2" borderId="18" xfId="0" applyFont="1" applyFill="1" applyBorder="1" applyAlignment="1">
      <alignment horizontal="center" vertical="center"/>
    </xf>
    <xf numFmtId="0" fontId="4" fillId="0" borderId="1" xfId="0" applyFont="1" applyBorder="1" applyAlignment="1">
      <alignment vertical="center" wrapText="1"/>
    </xf>
    <xf numFmtId="0" fontId="4" fillId="2" borderId="8" xfId="0" applyFont="1" applyFill="1" applyBorder="1" applyAlignment="1">
      <alignment vertical="center" wrapText="1"/>
    </xf>
    <xf numFmtId="0" fontId="4" fillId="0" borderId="2" xfId="0" applyFont="1" applyBorder="1" applyAlignment="1">
      <alignment horizontal="right" vertical="center"/>
    </xf>
    <xf numFmtId="0" fontId="7" fillId="0" borderId="19" xfId="0" applyFont="1" applyBorder="1" applyAlignment="1">
      <alignment horizontal="center" vertical="center"/>
    </xf>
    <xf numFmtId="0" fontId="4" fillId="0" borderId="15" xfId="0" applyFont="1" applyBorder="1" applyAlignment="1">
      <alignment horizontal="center" vertical="center"/>
    </xf>
    <xf numFmtId="176" fontId="4" fillId="0" borderId="1" xfId="0" applyNumberFormat="1" applyFont="1" applyBorder="1" applyAlignment="1">
      <alignment horizontal="right" vertical="center"/>
    </xf>
    <xf numFmtId="0" fontId="7" fillId="2" borderId="19" xfId="0" applyFont="1" applyFill="1" applyBorder="1" applyAlignment="1">
      <alignment horizontal="center" vertical="center"/>
    </xf>
    <xf numFmtId="0" fontId="4" fillId="2" borderId="23" xfId="0" applyFont="1" applyFill="1" applyBorder="1" applyAlignment="1">
      <alignment horizontal="right" vertical="center"/>
    </xf>
    <xf numFmtId="0" fontId="7"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lignment vertical="center"/>
    </xf>
    <xf numFmtId="176" fontId="4" fillId="2" borderId="7" xfId="0" applyNumberFormat="1" applyFont="1" applyFill="1" applyBorder="1" applyAlignment="1">
      <alignment horizontal="right" vertical="center"/>
    </xf>
    <xf numFmtId="0" fontId="4" fillId="2" borderId="8" xfId="0" applyFont="1" applyFill="1" applyBorder="1">
      <alignment vertical="center"/>
    </xf>
    <xf numFmtId="176" fontId="3" fillId="2" borderId="5" xfId="0" applyNumberFormat="1" applyFont="1" applyFill="1" applyBorder="1" applyAlignment="1">
      <alignment horizontal="left" vertical="center"/>
    </xf>
    <xf numFmtId="176" fontId="4" fillId="0" borderId="10" xfId="0" applyNumberFormat="1" applyFont="1" applyBorder="1" applyAlignment="1">
      <alignment horizontal="right" vertical="center"/>
    </xf>
    <xf numFmtId="176" fontId="3" fillId="0" borderId="1" xfId="0" applyNumberFormat="1" applyFont="1" applyBorder="1" applyAlignment="1">
      <alignment horizontal="left" vertical="center"/>
    </xf>
    <xf numFmtId="176" fontId="4" fillId="0" borderId="3" xfId="0" applyNumberFormat="1" applyFont="1" applyBorder="1">
      <alignment vertical="center"/>
    </xf>
    <xf numFmtId="0" fontId="4" fillId="0" borderId="8" xfId="0" applyFont="1" applyBorder="1" applyAlignment="1">
      <alignment vertical="center" wrapText="1"/>
    </xf>
    <xf numFmtId="0" fontId="4" fillId="0" borderId="8" xfId="0" applyFont="1" applyBorder="1">
      <alignment vertical="center"/>
    </xf>
    <xf numFmtId="176" fontId="3" fillId="2" borderId="1" xfId="0" applyNumberFormat="1" applyFont="1" applyFill="1" applyBorder="1" applyAlignment="1">
      <alignment horizontal="left"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176" fontId="4" fillId="3" borderId="1" xfId="0" applyNumberFormat="1" applyFont="1" applyFill="1" applyBorder="1" applyAlignment="1">
      <alignment horizontal="right" vertical="center"/>
    </xf>
    <xf numFmtId="176" fontId="3" fillId="3" borderId="1" xfId="0" applyNumberFormat="1" applyFont="1" applyFill="1" applyBorder="1" applyAlignment="1">
      <alignment horizontal="left" vertical="center"/>
    </xf>
    <xf numFmtId="0" fontId="6" fillId="0" borderId="1" xfId="0" applyFont="1" applyBorder="1" applyAlignment="1">
      <alignment vertical="center" wrapText="1"/>
    </xf>
    <xf numFmtId="176" fontId="3" fillId="2" borderId="7" xfId="0" applyNumberFormat="1" applyFont="1" applyFill="1" applyBorder="1" applyAlignment="1">
      <alignment horizontal="left" vertical="center"/>
    </xf>
    <xf numFmtId="177" fontId="3" fillId="0" borderId="0" xfId="0" applyNumberFormat="1" applyFont="1" applyAlignment="1">
      <alignment horizontal="left" vertical="center"/>
    </xf>
    <xf numFmtId="177" fontId="4" fillId="2" borderId="5" xfId="0" applyNumberFormat="1" applyFont="1" applyFill="1" applyBorder="1">
      <alignment vertical="center"/>
    </xf>
    <xf numFmtId="177" fontId="4" fillId="0" borderId="22" xfId="0" applyNumberFormat="1" applyFont="1" applyBorder="1">
      <alignment vertical="center"/>
    </xf>
    <xf numFmtId="177" fontId="4" fillId="2" borderId="1" xfId="0" applyNumberFormat="1" applyFont="1" applyFill="1" applyBorder="1">
      <alignment vertical="center"/>
    </xf>
    <xf numFmtId="177" fontId="4" fillId="0" borderId="1" xfId="0" applyNumberFormat="1" applyFont="1" applyBorder="1">
      <alignment vertical="center"/>
    </xf>
    <xf numFmtId="177" fontId="4" fillId="2" borderId="1" xfId="0" applyNumberFormat="1" applyFont="1" applyFill="1" applyBorder="1" applyAlignment="1">
      <alignment vertical="center" wrapText="1"/>
    </xf>
    <xf numFmtId="177" fontId="4" fillId="2" borderId="7" xfId="0" applyNumberFormat="1" applyFont="1" applyFill="1" applyBorder="1" applyAlignment="1">
      <alignment vertical="center" wrapText="1"/>
    </xf>
    <xf numFmtId="177" fontId="1" fillId="0" borderId="0" xfId="0" applyNumberFormat="1" applyFont="1">
      <alignment vertical="center"/>
    </xf>
    <xf numFmtId="0" fontId="4" fillId="4" borderId="2" xfId="0" applyFont="1" applyFill="1" applyBorder="1" applyAlignment="1">
      <alignment horizontal="right" vertical="center"/>
    </xf>
    <xf numFmtId="0" fontId="7" fillId="4" borderId="19"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xf>
    <xf numFmtId="0" fontId="4" fillId="4" borderId="1" xfId="0" applyFont="1" applyFill="1" applyBorder="1">
      <alignment vertical="center"/>
    </xf>
    <xf numFmtId="176" fontId="3" fillId="4" borderId="1" xfId="0" applyNumberFormat="1" applyFont="1" applyFill="1" applyBorder="1" applyAlignment="1">
      <alignment horizontal="left" vertical="center"/>
    </xf>
    <xf numFmtId="176" fontId="4" fillId="4" borderId="1" xfId="0" applyNumberFormat="1" applyFont="1" applyFill="1" applyBorder="1" applyAlignment="1">
      <alignment horizontal="right" vertical="center"/>
    </xf>
    <xf numFmtId="177" fontId="4" fillId="4" borderId="1" xfId="0" applyNumberFormat="1" applyFont="1" applyFill="1" applyBorder="1">
      <alignment vertical="center"/>
    </xf>
    <xf numFmtId="176" fontId="4" fillId="4" borderId="3" xfId="0" applyNumberFormat="1" applyFont="1" applyFill="1" applyBorder="1">
      <alignment vertical="center"/>
    </xf>
    <xf numFmtId="0" fontId="1" fillId="0" borderId="20" xfId="0" applyFont="1" applyBorder="1" applyAlignment="1">
      <alignment horizontal="center" vertical="center"/>
    </xf>
    <xf numFmtId="0" fontId="1" fillId="0" borderId="9"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7" fontId="4" fillId="0" borderId="16" xfId="0" applyNumberFormat="1" applyFont="1" applyBorder="1" applyAlignment="1">
      <alignment horizontal="center" vertical="center" wrapText="1"/>
    </xf>
    <xf numFmtId="177" fontId="4" fillId="0" borderId="21" xfId="0" applyNumberFormat="1" applyFont="1" applyBorder="1" applyAlignment="1">
      <alignment horizontal="center" vertical="center" wrapText="1"/>
    </xf>
    <xf numFmtId="0" fontId="7" fillId="0" borderId="26"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176" fontId="3" fillId="3" borderId="8" xfId="0" applyNumberFormat="1" applyFont="1" applyFill="1" applyBorder="1" applyAlignment="1">
      <alignment horizontal="left" vertical="center"/>
    </xf>
    <xf numFmtId="176" fontId="4" fillId="0" borderId="8" xfId="0" applyNumberFormat="1" applyFont="1" applyBorder="1" applyAlignment="1">
      <alignment horizontal="right" vertical="center"/>
    </xf>
    <xf numFmtId="177" fontId="4" fillId="2" borderId="8" xfId="0" applyNumberFormat="1" applyFont="1" applyFill="1" applyBorder="1" applyAlignment="1">
      <alignment vertical="center" wrapText="1"/>
    </xf>
    <xf numFmtId="0" fontId="6" fillId="0" borderId="8" xfId="0" applyFont="1" applyBorder="1" applyAlignment="1">
      <alignment vertical="center" wrapText="1"/>
    </xf>
    <xf numFmtId="0" fontId="7"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0" borderId="2" xfId="0" applyFont="1" applyFill="1" applyBorder="1" applyAlignment="1">
      <alignment horizontal="right" vertical="center"/>
    </xf>
    <xf numFmtId="0" fontId="7" fillId="0" borderId="1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177" fontId="4" fillId="0" borderId="1" xfId="0" applyNumberFormat="1"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176" fontId="4" fillId="0" borderId="3" xfId="0" applyNumberFormat="1" applyFont="1" applyFill="1" applyBorder="1">
      <alignment vertical="center"/>
    </xf>
    <xf numFmtId="177" fontId="4" fillId="0" borderId="22" xfId="0" applyNumberFormat="1" applyFont="1" applyFill="1" applyBorder="1">
      <alignment vertical="center"/>
    </xf>
    <xf numFmtId="0" fontId="4" fillId="0" borderId="8" xfId="0" applyFont="1" applyFill="1" applyBorder="1" applyAlignment="1">
      <alignment vertical="center" wrapText="1"/>
    </xf>
    <xf numFmtId="0" fontId="6" fillId="0" borderId="1" xfId="0" applyFont="1" applyFill="1" applyBorder="1" applyAlignment="1">
      <alignment horizontal="center" vertical="center"/>
    </xf>
    <xf numFmtId="177" fontId="4" fillId="0" borderId="22" xfId="0"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8" fillId="5" borderId="1" xfId="0" applyFont="1" applyFill="1" applyBorder="1" applyAlignment="1">
      <alignment horizontal="center" vertical="center"/>
    </xf>
    <xf numFmtId="0" fontId="9"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6"/>
  <sheetViews>
    <sheetView tabSelected="1" view="pageBreakPreview" zoomScaleNormal="100" zoomScaleSheetLayoutView="100" workbookViewId="0">
      <selection activeCell="K87" sqref="K87"/>
    </sheetView>
  </sheetViews>
  <sheetFormatPr defaultColWidth="7.81640625" defaultRowHeight="12" x14ac:dyDescent="0.2"/>
  <cols>
    <col min="1" max="1" width="5.36328125" style="4" bestFit="1" customWidth="1"/>
    <col min="2" max="3" width="4.6328125" style="5" customWidth="1"/>
    <col min="4" max="4" width="26.1796875" style="1" bestFit="1" customWidth="1"/>
    <col min="5" max="5" width="3.08984375" style="5" customWidth="1"/>
    <col min="6" max="6" width="6" style="1" customWidth="1"/>
    <col min="7" max="7" width="16" style="7" bestFit="1" customWidth="1"/>
    <col min="8" max="8" width="5.90625" style="3" bestFit="1" customWidth="1"/>
    <col min="9" max="9" width="7" style="6" bestFit="1" customWidth="1"/>
    <col min="10" max="10" width="5.81640625" style="64" bestFit="1" customWidth="1"/>
    <col min="11" max="11" width="47.36328125" style="1" bestFit="1" customWidth="1"/>
    <col min="12" max="12" width="7.1796875" style="7" customWidth="1"/>
    <col min="13" max="13" width="14.08984375" style="1" bestFit="1" customWidth="1"/>
    <col min="14" max="16384" width="7.81640625" style="1"/>
  </cols>
  <sheetData>
    <row r="1" spans="1:13" x14ac:dyDescent="0.2">
      <c r="B1" s="1"/>
      <c r="C1" s="1"/>
      <c r="D1" s="2" t="s">
        <v>30</v>
      </c>
      <c r="J1" s="57"/>
      <c r="K1" s="4" t="s">
        <v>13</v>
      </c>
    </row>
    <row r="2" spans="1:13" x14ac:dyDescent="0.2">
      <c r="B2" s="1"/>
      <c r="C2" s="1"/>
      <c r="D2" s="1" t="s">
        <v>31</v>
      </c>
      <c r="J2" s="57"/>
      <c r="K2" s="23">
        <v>45263</v>
      </c>
    </row>
    <row r="3" spans="1:13" ht="12.5" thickBot="1" x14ac:dyDescent="0.25">
      <c r="J3" s="57"/>
    </row>
    <row r="4" spans="1:13" ht="14.25" customHeight="1" x14ac:dyDescent="0.2">
      <c r="A4" s="75"/>
      <c r="B4" s="81" t="s">
        <v>11</v>
      </c>
      <c r="C4" s="81" t="s">
        <v>10</v>
      </c>
      <c r="D4" s="77" t="s">
        <v>0</v>
      </c>
      <c r="E4" s="79" t="s">
        <v>5</v>
      </c>
      <c r="F4" s="85" t="s">
        <v>8</v>
      </c>
      <c r="G4" s="86"/>
      <c r="H4" s="87" t="s">
        <v>7</v>
      </c>
      <c r="I4" s="88"/>
      <c r="J4" s="89" t="s">
        <v>12</v>
      </c>
      <c r="K4" s="77" t="s">
        <v>4</v>
      </c>
      <c r="L4" s="83" t="s">
        <v>9</v>
      </c>
    </row>
    <row r="5" spans="1:13" ht="21.75" customHeight="1" thickBot="1" x14ac:dyDescent="0.25">
      <c r="A5" s="76"/>
      <c r="B5" s="82"/>
      <c r="C5" s="82"/>
      <c r="D5" s="78"/>
      <c r="E5" s="80"/>
      <c r="F5" s="24" t="s">
        <v>6</v>
      </c>
      <c r="G5" s="24" t="s">
        <v>1</v>
      </c>
      <c r="H5" s="25" t="s">
        <v>2</v>
      </c>
      <c r="I5" s="44" t="s">
        <v>3</v>
      </c>
      <c r="J5" s="90"/>
      <c r="K5" s="78"/>
      <c r="L5" s="84"/>
    </row>
    <row r="6" spans="1:13" ht="21.75" customHeight="1" thickTop="1" x14ac:dyDescent="0.2">
      <c r="A6" s="22">
        <v>1</v>
      </c>
      <c r="B6" s="28"/>
      <c r="C6" s="26"/>
      <c r="D6" s="15" t="s">
        <v>14</v>
      </c>
      <c r="E6" s="16"/>
      <c r="F6" s="15"/>
      <c r="G6" s="15" t="s">
        <v>15</v>
      </c>
      <c r="H6" s="43">
        <v>0</v>
      </c>
      <c r="I6" s="17">
        <v>0</v>
      </c>
      <c r="J6" s="58" t="s">
        <v>16</v>
      </c>
      <c r="K6" s="15" t="s">
        <v>17</v>
      </c>
      <c r="L6" s="18"/>
      <c r="M6"/>
    </row>
    <row r="7" spans="1:13" ht="21" customHeight="1" x14ac:dyDescent="0.2">
      <c r="A7" s="31">
        <f t="shared" ref="A7:A71" si="0">A6+1</f>
        <v>2</v>
      </c>
      <c r="B7" s="32" t="s">
        <v>23</v>
      </c>
      <c r="C7" s="33" t="s">
        <v>22</v>
      </c>
      <c r="D7" s="8"/>
      <c r="E7" s="14"/>
      <c r="F7" s="8" t="s">
        <v>18</v>
      </c>
      <c r="G7" s="29" t="s">
        <v>67</v>
      </c>
      <c r="H7" s="45">
        <f>I7-I6</f>
        <v>0.2</v>
      </c>
      <c r="I7" s="34">
        <v>0.2</v>
      </c>
      <c r="J7" s="59">
        <v>47.3</v>
      </c>
      <c r="K7" s="8"/>
      <c r="L7" s="19"/>
      <c r="M7"/>
    </row>
    <row r="8" spans="1:13" ht="22" x14ac:dyDescent="0.2">
      <c r="A8" s="31">
        <f t="shared" si="0"/>
        <v>3</v>
      </c>
      <c r="B8" s="32" t="s">
        <v>24</v>
      </c>
      <c r="C8" s="33" t="s">
        <v>22</v>
      </c>
      <c r="D8" s="8" t="s">
        <v>68</v>
      </c>
      <c r="E8" s="14"/>
      <c r="F8" s="8" t="s">
        <v>20</v>
      </c>
      <c r="G8" s="29" t="s">
        <v>69</v>
      </c>
      <c r="H8" s="45">
        <f t="shared" ref="H8:H71" si="1">I8-I7</f>
        <v>0.82000000000000006</v>
      </c>
      <c r="I8" s="34">
        <v>1.02</v>
      </c>
      <c r="J8" s="59">
        <v>62.6</v>
      </c>
      <c r="K8" s="29"/>
      <c r="L8" s="19"/>
      <c r="M8"/>
    </row>
    <row r="9" spans="1:13" ht="14" x14ac:dyDescent="0.2">
      <c r="A9" s="31">
        <f t="shared" si="0"/>
        <v>4</v>
      </c>
      <c r="B9" s="32" t="s">
        <v>70</v>
      </c>
      <c r="C9" s="33" t="s">
        <v>22</v>
      </c>
      <c r="D9" s="29"/>
      <c r="E9" s="14"/>
      <c r="F9" s="8" t="s">
        <v>18</v>
      </c>
      <c r="G9" s="29" t="s">
        <v>71</v>
      </c>
      <c r="H9" s="45">
        <f t="shared" si="1"/>
        <v>2.72</v>
      </c>
      <c r="I9" s="34">
        <v>3.74</v>
      </c>
      <c r="J9" s="59">
        <v>49.9</v>
      </c>
      <c r="K9" s="29"/>
      <c r="L9" s="19"/>
      <c r="M9"/>
    </row>
    <row r="10" spans="1:13" ht="14" x14ac:dyDescent="0.2">
      <c r="A10" s="31">
        <f t="shared" si="0"/>
        <v>5</v>
      </c>
      <c r="B10" s="32" t="s">
        <v>25</v>
      </c>
      <c r="C10" s="33"/>
      <c r="D10" s="8"/>
      <c r="E10" s="14"/>
      <c r="F10" s="8" t="s">
        <v>18</v>
      </c>
      <c r="G10" s="29" t="s">
        <v>26</v>
      </c>
      <c r="H10" s="45">
        <f t="shared" si="1"/>
        <v>2.08</v>
      </c>
      <c r="I10" s="34">
        <v>5.82</v>
      </c>
      <c r="J10" s="59">
        <v>81.8</v>
      </c>
      <c r="K10" s="29"/>
      <c r="L10" s="46"/>
      <c r="M10"/>
    </row>
    <row r="11" spans="1:13" ht="14" x14ac:dyDescent="0.2">
      <c r="A11" s="31">
        <f>A10+1</f>
        <v>6</v>
      </c>
      <c r="B11" s="32" t="s">
        <v>25</v>
      </c>
      <c r="C11" s="33"/>
      <c r="D11" s="47" t="s">
        <v>27</v>
      </c>
      <c r="E11" s="14"/>
      <c r="F11" s="8" t="s">
        <v>18</v>
      </c>
      <c r="G11" s="29" t="s">
        <v>72</v>
      </c>
      <c r="H11" s="45">
        <f t="shared" si="1"/>
        <v>0.47999999999999954</v>
      </c>
      <c r="I11" s="34">
        <v>6.3</v>
      </c>
      <c r="J11" s="59">
        <v>94.9</v>
      </c>
      <c r="K11" s="29"/>
      <c r="L11" s="46"/>
      <c r="M11"/>
    </row>
    <row r="12" spans="1:13" ht="14" x14ac:dyDescent="0.2">
      <c r="A12" s="31">
        <f t="shared" si="0"/>
        <v>7</v>
      </c>
      <c r="B12" s="32" t="s">
        <v>21</v>
      </c>
      <c r="C12" s="33" t="s">
        <v>22</v>
      </c>
      <c r="D12" s="8" t="s">
        <v>73</v>
      </c>
      <c r="E12" s="14"/>
      <c r="F12" s="8" t="s">
        <v>74</v>
      </c>
      <c r="G12" s="8" t="s">
        <v>75</v>
      </c>
      <c r="H12" s="45">
        <f t="shared" si="1"/>
        <v>2.79</v>
      </c>
      <c r="I12" s="34">
        <v>9.09</v>
      </c>
      <c r="J12" s="59">
        <v>133.69999999999999</v>
      </c>
      <c r="K12" s="29"/>
      <c r="L12" s="46"/>
      <c r="M12"/>
    </row>
    <row r="13" spans="1:13" ht="14" x14ac:dyDescent="0.2">
      <c r="A13" s="103">
        <f t="shared" si="0"/>
        <v>8</v>
      </c>
      <c r="B13" s="32" t="s">
        <v>23</v>
      </c>
      <c r="C13" s="33" t="s">
        <v>22</v>
      </c>
      <c r="D13" s="8" t="s">
        <v>76</v>
      </c>
      <c r="E13" s="14"/>
      <c r="F13" s="8" t="s">
        <v>19</v>
      </c>
      <c r="G13" s="8" t="s">
        <v>77</v>
      </c>
      <c r="H13" s="109">
        <f t="shared" si="1"/>
        <v>0.91000000000000014</v>
      </c>
      <c r="I13" s="110">
        <v>10</v>
      </c>
      <c r="J13" s="115">
        <v>99.8</v>
      </c>
      <c r="K13" s="108"/>
      <c r="L13" s="114"/>
      <c r="M13"/>
    </row>
    <row r="14" spans="1:13" ht="14" x14ac:dyDescent="0.2">
      <c r="A14" s="103">
        <f t="shared" si="0"/>
        <v>9</v>
      </c>
      <c r="B14" s="32" t="s">
        <v>25</v>
      </c>
      <c r="C14" s="33" t="s">
        <v>22</v>
      </c>
      <c r="D14" s="29" t="s">
        <v>78</v>
      </c>
      <c r="E14" s="14"/>
      <c r="F14" s="48" t="s">
        <v>18</v>
      </c>
      <c r="G14" s="29" t="s">
        <v>26</v>
      </c>
      <c r="H14" s="109">
        <f t="shared" si="1"/>
        <v>0.94999999999999929</v>
      </c>
      <c r="I14" s="110">
        <v>10.95</v>
      </c>
      <c r="J14" s="111">
        <v>93.6</v>
      </c>
      <c r="K14" s="108"/>
      <c r="L14" s="114"/>
      <c r="M14"/>
    </row>
    <row r="15" spans="1:13" ht="14" x14ac:dyDescent="0.2">
      <c r="A15" s="103">
        <f t="shared" si="0"/>
        <v>10</v>
      </c>
      <c r="B15" s="32" t="s">
        <v>23</v>
      </c>
      <c r="C15" s="33" t="s">
        <v>22</v>
      </c>
      <c r="D15" s="48" t="s">
        <v>79</v>
      </c>
      <c r="E15" s="14"/>
      <c r="F15" s="48" t="s">
        <v>19</v>
      </c>
      <c r="G15" s="8" t="s">
        <v>80</v>
      </c>
      <c r="H15" s="109">
        <f t="shared" si="1"/>
        <v>0.3100000000000005</v>
      </c>
      <c r="I15" s="110">
        <v>11.26</v>
      </c>
      <c r="J15" s="111">
        <v>87.8</v>
      </c>
      <c r="K15" s="108"/>
      <c r="L15" s="114"/>
      <c r="M15"/>
    </row>
    <row r="16" spans="1:13" ht="14" x14ac:dyDescent="0.2">
      <c r="A16" s="103">
        <f t="shared" si="0"/>
        <v>11</v>
      </c>
      <c r="B16" s="32" t="s">
        <v>28</v>
      </c>
      <c r="C16" s="33" t="s">
        <v>22</v>
      </c>
      <c r="D16" s="108" t="s">
        <v>118</v>
      </c>
      <c r="E16" s="107"/>
      <c r="F16" s="116" t="s">
        <v>20</v>
      </c>
      <c r="G16" s="106" t="s">
        <v>65</v>
      </c>
      <c r="H16" s="109">
        <f t="shared" si="1"/>
        <v>4.7799999999999994</v>
      </c>
      <c r="I16" s="110">
        <v>16.04</v>
      </c>
      <c r="J16" s="111">
        <v>86.2</v>
      </c>
      <c r="K16" s="108"/>
      <c r="L16" s="114"/>
      <c r="M16"/>
    </row>
    <row r="17" spans="1:13" ht="14" x14ac:dyDescent="0.2">
      <c r="A17" s="103">
        <f t="shared" si="0"/>
        <v>12</v>
      </c>
      <c r="B17" s="32" t="s">
        <v>82</v>
      </c>
      <c r="C17" s="105"/>
      <c r="D17" s="108"/>
      <c r="E17" s="107"/>
      <c r="F17" s="113" t="s">
        <v>20</v>
      </c>
      <c r="G17" s="106" t="s">
        <v>85</v>
      </c>
      <c r="H17" s="109">
        <f t="shared" si="1"/>
        <v>5.6999999999999993</v>
      </c>
      <c r="I17" s="110">
        <v>21.74</v>
      </c>
      <c r="J17" s="111">
        <v>86.3</v>
      </c>
      <c r="K17" s="108"/>
      <c r="L17" s="114"/>
      <c r="M17"/>
    </row>
    <row r="18" spans="1:13" ht="14" x14ac:dyDescent="0.2">
      <c r="A18" s="103">
        <f t="shared" si="0"/>
        <v>13</v>
      </c>
      <c r="B18" s="104" t="s">
        <v>83</v>
      </c>
      <c r="C18" s="105"/>
      <c r="D18" s="47" t="s">
        <v>27</v>
      </c>
      <c r="E18" s="107"/>
      <c r="F18" s="116" t="s">
        <v>18</v>
      </c>
      <c r="G18" s="106" t="s">
        <v>60</v>
      </c>
      <c r="H18" s="109">
        <f t="shared" si="1"/>
        <v>11.530000000000005</v>
      </c>
      <c r="I18" s="110">
        <v>33.270000000000003</v>
      </c>
      <c r="J18" s="111">
        <v>287.60000000000002</v>
      </c>
      <c r="K18" s="108"/>
      <c r="L18" s="114"/>
      <c r="M18"/>
    </row>
    <row r="19" spans="1:13" ht="14" x14ac:dyDescent="0.2">
      <c r="A19" s="103">
        <f>A18+1</f>
        <v>14</v>
      </c>
      <c r="B19" s="32" t="s">
        <v>23</v>
      </c>
      <c r="C19" s="105"/>
      <c r="D19" s="108" t="s">
        <v>86</v>
      </c>
      <c r="E19" s="107"/>
      <c r="F19" s="116" t="s">
        <v>19</v>
      </c>
      <c r="G19" s="106" t="s">
        <v>84</v>
      </c>
      <c r="H19" s="109">
        <f t="shared" si="1"/>
        <v>3.3499999999999943</v>
      </c>
      <c r="I19" s="110">
        <v>36.619999999999997</v>
      </c>
      <c r="J19" s="111">
        <v>329.7</v>
      </c>
      <c r="K19" s="108" t="s">
        <v>87</v>
      </c>
      <c r="L19" s="114"/>
      <c r="M19"/>
    </row>
    <row r="20" spans="1:13" ht="14" x14ac:dyDescent="0.2">
      <c r="A20" s="103">
        <f t="shared" si="0"/>
        <v>15</v>
      </c>
      <c r="B20" s="104" t="s">
        <v>83</v>
      </c>
      <c r="C20" s="105"/>
      <c r="D20" s="108"/>
      <c r="E20" s="107"/>
      <c r="F20" s="116" t="s">
        <v>18</v>
      </c>
      <c r="G20" s="106" t="s">
        <v>42</v>
      </c>
      <c r="H20" s="109">
        <f t="shared" si="1"/>
        <v>1.7700000000000031</v>
      </c>
      <c r="I20" s="110">
        <v>38.39</v>
      </c>
      <c r="J20" s="111">
        <v>333.3</v>
      </c>
      <c r="K20" s="108"/>
      <c r="L20" s="114"/>
      <c r="M20"/>
    </row>
    <row r="21" spans="1:13" ht="14" x14ac:dyDescent="0.2">
      <c r="A21" s="103">
        <f>A20+1</f>
        <v>16</v>
      </c>
      <c r="B21" s="32" t="s">
        <v>82</v>
      </c>
      <c r="C21" s="105"/>
      <c r="D21" s="108"/>
      <c r="E21" s="120" t="s">
        <v>88</v>
      </c>
      <c r="F21" s="116" t="s">
        <v>19</v>
      </c>
      <c r="G21" s="106" t="s">
        <v>84</v>
      </c>
      <c r="H21" s="109">
        <f t="shared" si="1"/>
        <v>0.25</v>
      </c>
      <c r="I21" s="110">
        <v>38.64</v>
      </c>
      <c r="J21" s="111">
        <v>328.5</v>
      </c>
      <c r="K21" s="108"/>
      <c r="L21" s="114"/>
      <c r="M21"/>
    </row>
    <row r="22" spans="1:13" ht="14" x14ac:dyDescent="0.2">
      <c r="A22" s="103">
        <f t="shared" si="0"/>
        <v>17</v>
      </c>
      <c r="B22" s="104" t="s">
        <v>83</v>
      </c>
      <c r="C22" s="105"/>
      <c r="D22" s="47" t="s">
        <v>27</v>
      </c>
      <c r="E22" s="117"/>
      <c r="F22" s="113" t="s">
        <v>19</v>
      </c>
      <c r="G22" s="108" t="s">
        <v>43</v>
      </c>
      <c r="H22" s="109">
        <f t="shared" si="1"/>
        <v>2.019999999999996</v>
      </c>
      <c r="I22" s="110">
        <v>40.659999999999997</v>
      </c>
      <c r="J22" s="111">
        <v>342.2</v>
      </c>
      <c r="K22" s="108" t="s">
        <v>89</v>
      </c>
      <c r="L22" s="112"/>
      <c r="M22"/>
    </row>
    <row r="23" spans="1:13" ht="14" x14ac:dyDescent="0.2">
      <c r="A23" s="31">
        <f t="shared" si="0"/>
        <v>18</v>
      </c>
      <c r="B23" s="32" t="s">
        <v>23</v>
      </c>
      <c r="C23" s="105"/>
      <c r="D23" s="29"/>
      <c r="E23" s="14"/>
      <c r="F23" s="48" t="s">
        <v>18</v>
      </c>
      <c r="G23" s="8" t="s">
        <v>61</v>
      </c>
      <c r="H23" s="45">
        <f t="shared" si="1"/>
        <v>4.0500000000000043</v>
      </c>
      <c r="I23" s="34">
        <v>44.71</v>
      </c>
      <c r="J23" s="61">
        <v>475.4</v>
      </c>
      <c r="K23" s="29" t="s">
        <v>90</v>
      </c>
      <c r="L23" s="46"/>
      <c r="M23"/>
    </row>
    <row r="24" spans="1:13" ht="14" x14ac:dyDescent="0.2">
      <c r="A24" s="31">
        <f t="shared" si="0"/>
        <v>19</v>
      </c>
      <c r="B24" s="32" t="s">
        <v>81</v>
      </c>
      <c r="C24" s="33"/>
      <c r="D24" s="47"/>
      <c r="E24" s="14"/>
      <c r="F24" s="8" t="s">
        <v>19</v>
      </c>
      <c r="G24" s="29" t="s">
        <v>92</v>
      </c>
      <c r="H24" s="45">
        <f t="shared" si="1"/>
        <v>1.1700000000000017</v>
      </c>
      <c r="I24" s="34">
        <v>45.88</v>
      </c>
      <c r="J24" s="60">
        <v>459.2</v>
      </c>
      <c r="K24" s="29" t="s">
        <v>91</v>
      </c>
      <c r="L24" s="46"/>
      <c r="M24"/>
    </row>
    <row r="25" spans="1:13" ht="33" x14ac:dyDescent="0.2">
      <c r="A25" s="65">
        <f t="shared" si="0"/>
        <v>20</v>
      </c>
      <c r="B25" s="66"/>
      <c r="C25" s="67"/>
      <c r="D25" s="70" t="s">
        <v>32</v>
      </c>
      <c r="E25" s="69"/>
      <c r="F25" s="70" t="s">
        <v>38</v>
      </c>
      <c r="G25" s="70" t="s">
        <v>93</v>
      </c>
      <c r="H25" s="71">
        <f t="shared" si="1"/>
        <v>2.769999999999996</v>
      </c>
      <c r="I25" s="72">
        <v>48.65</v>
      </c>
      <c r="J25" s="73">
        <v>574.6</v>
      </c>
      <c r="K25" s="68" t="s">
        <v>37</v>
      </c>
      <c r="L25" s="74">
        <f>I25-I6</f>
        <v>48.65</v>
      </c>
      <c r="M25"/>
    </row>
    <row r="26" spans="1:13" ht="22" x14ac:dyDescent="0.2">
      <c r="A26" s="31">
        <f t="shared" si="0"/>
        <v>21</v>
      </c>
      <c r="B26" s="104" t="s">
        <v>83</v>
      </c>
      <c r="C26" s="105"/>
      <c r="D26" s="47" t="s">
        <v>27</v>
      </c>
      <c r="E26" s="14"/>
      <c r="F26" s="8" t="s">
        <v>19</v>
      </c>
      <c r="G26" s="29" t="s">
        <v>94</v>
      </c>
      <c r="H26" s="45">
        <f t="shared" si="1"/>
        <v>4.25</v>
      </c>
      <c r="I26" s="34">
        <v>52.9</v>
      </c>
      <c r="J26" s="61">
        <v>305.2</v>
      </c>
      <c r="K26" s="29"/>
      <c r="L26" s="46"/>
      <c r="M26"/>
    </row>
    <row r="27" spans="1:13" ht="22" x14ac:dyDescent="0.2">
      <c r="A27" s="31">
        <f t="shared" si="0"/>
        <v>22</v>
      </c>
      <c r="B27" s="104" t="s">
        <v>83</v>
      </c>
      <c r="C27" s="105"/>
      <c r="D27" s="47" t="s">
        <v>27</v>
      </c>
      <c r="E27" s="14"/>
      <c r="F27" s="47" t="s">
        <v>19</v>
      </c>
      <c r="G27" s="29" t="s">
        <v>94</v>
      </c>
      <c r="H27" s="45">
        <f t="shared" si="1"/>
        <v>2.6200000000000045</v>
      </c>
      <c r="I27" s="34">
        <v>55.52</v>
      </c>
      <c r="J27" s="61">
        <v>150.6</v>
      </c>
      <c r="K27" s="29"/>
      <c r="L27" s="46"/>
      <c r="M27"/>
    </row>
    <row r="28" spans="1:13" ht="14" x14ac:dyDescent="0.2">
      <c r="A28" s="31">
        <f t="shared" si="0"/>
        <v>23</v>
      </c>
      <c r="B28" s="32" t="s">
        <v>82</v>
      </c>
      <c r="C28" s="33"/>
      <c r="D28" s="108" t="s">
        <v>86</v>
      </c>
      <c r="E28" s="14"/>
      <c r="F28" s="8" t="s">
        <v>19</v>
      </c>
      <c r="G28" s="29" t="s">
        <v>44</v>
      </c>
      <c r="H28" s="45">
        <f t="shared" si="1"/>
        <v>0.54999999999999716</v>
      </c>
      <c r="I28" s="34">
        <v>56.07</v>
      </c>
      <c r="J28" s="61">
        <v>138.6</v>
      </c>
      <c r="K28" s="8" t="s">
        <v>95</v>
      </c>
      <c r="L28" s="46"/>
      <c r="M28"/>
    </row>
    <row r="29" spans="1:13" ht="14" x14ac:dyDescent="0.2">
      <c r="A29" s="31">
        <f t="shared" si="0"/>
        <v>24</v>
      </c>
      <c r="B29" s="104" t="s">
        <v>83</v>
      </c>
      <c r="C29" s="105"/>
      <c r="D29" s="47" t="s">
        <v>27</v>
      </c>
      <c r="E29" s="14"/>
      <c r="F29" s="8" t="s">
        <v>18</v>
      </c>
      <c r="G29" s="29" t="s">
        <v>44</v>
      </c>
      <c r="H29" s="45">
        <f t="shared" si="1"/>
        <v>0.61999999999999744</v>
      </c>
      <c r="I29" s="34">
        <v>56.69</v>
      </c>
      <c r="J29" s="61">
        <v>141.19999999999999</v>
      </c>
      <c r="K29" s="8"/>
      <c r="L29" s="46"/>
      <c r="M29"/>
    </row>
    <row r="30" spans="1:13" ht="14" x14ac:dyDescent="0.2">
      <c r="A30" s="103">
        <f t="shared" si="0"/>
        <v>25</v>
      </c>
      <c r="B30" s="32" t="s">
        <v>23</v>
      </c>
      <c r="C30" s="33" t="s">
        <v>22</v>
      </c>
      <c r="D30" s="106" t="s">
        <v>119</v>
      </c>
      <c r="E30" s="107"/>
      <c r="F30" s="106" t="s">
        <v>19</v>
      </c>
      <c r="G30" s="108" t="s">
        <v>62</v>
      </c>
      <c r="H30" s="109">
        <f t="shared" si="1"/>
        <v>4.0200000000000031</v>
      </c>
      <c r="I30" s="110">
        <v>60.71</v>
      </c>
      <c r="J30" s="111">
        <v>142.5</v>
      </c>
      <c r="K30" s="108"/>
      <c r="L30" s="112"/>
      <c r="M30"/>
    </row>
    <row r="31" spans="1:13" ht="14" x14ac:dyDescent="0.2">
      <c r="A31" s="103">
        <f t="shared" si="0"/>
        <v>26</v>
      </c>
      <c r="B31" s="32" t="s">
        <v>28</v>
      </c>
      <c r="C31" s="105"/>
      <c r="D31" s="108"/>
      <c r="E31" s="107"/>
      <c r="F31" s="106" t="s">
        <v>18</v>
      </c>
      <c r="G31" s="108" t="s">
        <v>62</v>
      </c>
      <c r="H31" s="109">
        <f t="shared" si="1"/>
        <v>11.580000000000005</v>
      </c>
      <c r="I31" s="110">
        <v>72.290000000000006</v>
      </c>
      <c r="J31" s="111">
        <v>274.89999999999998</v>
      </c>
      <c r="K31" s="106"/>
      <c r="L31" s="112"/>
      <c r="M31"/>
    </row>
    <row r="32" spans="1:13" ht="14" x14ac:dyDescent="0.2">
      <c r="A32" s="103">
        <f t="shared" si="0"/>
        <v>27</v>
      </c>
      <c r="B32" s="104" t="s">
        <v>83</v>
      </c>
      <c r="C32" s="105"/>
      <c r="D32" s="108" t="s">
        <v>96</v>
      </c>
      <c r="E32" s="107"/>
      <c r="F32" s="113" t="s">
        <v>19</v>
      </c>
      <c r="G32" s="108" t="s">
        <v>62</v>
      </c>
      <c r="H32" s="109">
        <f t="shared" si="1"/>
        <v>5.7299999999999898</v>
      </c>
      <c r="I32" s="110">
        <v>78.02</v>
      </c>
      <c r="J32" s="111">
        <v>436.7</v>
      </c>
      <c r="K32" s="108" t="s">
        <v>97</v>
      </c>
      <c r="L32" s="114"/>
      <c r="M32"/>
    </row>
    <row r="33" spans="1:13" ht="14" x14ac:dyDescent="0.2">
      <c r="A33" s="103">
        <f t="shared" si="0"/>
        <v>28</v>
      </c>
      <c r="B33" s="104" t="s">
        <v>21</v>
      </c>
      <c r="C33" s="105"/>
      <c r="D33" s="113"/>
      <c r="E33" s="107"/>
      <c r="F33" s="106" t="s">
        <v>18</v>
      </c>
      <c r="G33" s="108" t="s">
        <v>84</v>
      </c>
      <c r="H33" s="109">
        <f t="shared" si="1"/>
        <v>7</v>
      </c>
      <c r="I33" s="110">
        <v>85.02</v>
      </c>
      <c r="J33" s="111">
        <v>457.1</v>
      </c>
      <c r="K33" s="108" t="s">
        <v>98</v>
      </c>
      <c r="L33" s="112"/>
      <c r="M33"/>
    </row>
    <row r="34" spans="1:13" ht="33" x14ac:dyDescent="0.2">
      <c r="A34" s="21">
        <f t="shared" si="0"/>
        <v>29</v>
      </c>
      <c r="B34" s="35"/>
      <c r="C34" s="27"/>
      <c r="D34" s="30" t="s">
        <v>99</v>
      </c>
      <c r="E34" s="10"/>
      <c r="F34" s="42" t="s">
        <v>38</v>
      </c>
      <c r="G34" s="13" t="s">
        <v>84</v>
      </c>
      <c r="H34" s="49">
        <f t="shared" si="1"/>
        <v>0.89000000000000057</v>
      </c>
      <c r="I34" s="11">
        <v>85.91</v>
      </c>
      <c r="J34" s="60">
        <v>458.2</v>
      </c>
      <c r="K34" s="13" t="s">
        <v>143</v>
      </c>
      <c r="L34" s="12">
        <f>I34-I25</f>
        <v>37.26</v>
      </c>
      <c r="M34"/>
    </row>
    <row r="35" spans="1:13" ht="14" x14ac:dyDescent="0.2">
      <c r="A35" s="31">
        <f t="shared" si="0"/>
        <v>30</v>
      </c>
      <c r="B35" s="104" t="s">
        <v>83</v>
      </c>
      <c r="C35" s="33" t="s">
        <v>22</v>
      </c>
      <c r="D35" s="48" t="s">
        <v>100</v>
      </c>
      <c r="E35" s="14"/>
      <c r="F35" s="47" t="s">
        <v>18</v>
      </c>
      <c r="G35" s="52" t="s">
        <v>55</v>
      </c>
      <c r="H35" s="45">
        <f t="shared" si="1"/>
        <v>0.38000000000000966</v>
      </c>
      <c r="I35" s="34">
        <v>86.29</v>
      </c>
      <c r="J35" s="61">
        <v>455.7</v>
      </c>
      <c r="K35" s="29"/>
      <c r="L35" s="46"/>
      <c r="M35"/>
    </row>
    <row r="36" spans="1:13" ht="14" x14ac:dyDescent="0.2">
      <c r="A36" s="31">
        <f t="shared" si="0"/>
        <v>31</v>
      </c>
      <c r="B36" s="32" t="s">
        <v>23</v>
      </c>
      <c r="C36" s="33" t="s">
        <v>22</v>
      </c>
      <c r="D36" s="48" t="s">
        <v>120</v>
      </c>
      <c r="E36" s="14"/>
      <c r="F36" s="8" t="s">
        <v>19</v>
      </c>
      <c r="G36" s="29"/>
      <c r="H36" s="45">
        <f t="shared" si="1"/>
        <v>7.9499999999999886</v>
      </c>
      <c r="I36" s="34">
        <v>94.24</v>
      </c>
      <c r="J36" s="61">
        <v>403.2</v>
      </c>
      <c r="K36" s="29"/>
      <c r="L36" s="46"/>
      <c r="M36"/>
    </row>
    <row r="37" spans="1:13" ht="14" x14ac:dyDescent="0.2">
      <c r="A37" s="31">
        <f t="shared" si="0"/>
        <v>32</v>
      </c>
      <c r="B37" s="32" t="s">
        <v>23</v>
      </c>
      <c r="C37" s="33" t="s">
        <v>22</v>
      </c>
      <c r="D37" s="47" t="s">
        <v>121</v>
      </c>
      <c r="E37" s="14"/>
      <c r="F37" s="48" t="s">
        <v>19</v>
      </c>
      <c r="G37" s="29" t="s">
        <v>63</v>
      </c>
      <c r="H37" s="45">
        <f t="shared" si="1"/>
        <v>3.6099999999999994</v>
      </c>
      <c r="I37" s="34">
        <v>97.85</v>
      </c>
      <c r="J37" s="61">
        <v>314.7</v>
      </c>
      <c r="K37" s="8"/>
      <c r="L37" s="46"/>
      <c r="M37"/>
    </row>
    <row r="38" spans="1:13" ht="14" x14ac:dyDescent="0.2">
      <c r="A38" s="31">
        <f t="shared" si="0"/>
        <v>33</v>
      </c>
      <c r="B38" s="32" t="s">
        <v>21</v>
      </c>
      <c r="C38" s="33" t="s">
        <v>22</v>
      </c>
      <c r="D38" s="29" t="s">
        <v>101</v>
      </c>
      <c r="E38" s="14"/>
      <c r="F38" s="8" t="s">
        <v>19</v>
      </c>
      <c r="G38" s="29" t="s">
        <v>45</v>
      </c>
      <c r="H38" s="45">
        <f t="shared" si="1"/>
        <v>0.1600000000000108</v>
      </c>
      <c r="I38" s="34">
        <v>98.01</v>
      </c>
      <c r="J38" s="61">
        <v>313.60000000000002</v>
      </c>
      <c r="K38" s="29"/>
      <c r="L38" s="46"/>
      <c r="M38"/>
    </row>
    <row r="39" spans="1:13" ht="14" x14ac:dyDescent="0.2">
      <c r="A39" s="31">
        <f t="shared" si="0"/>
        <v>34</v>
      </c>
      <c r="B39" s="104" t="s">
        <v>83</v>
      </c>
      <c r="C39" s="33" t="s">
        <v>22</v>
      </c>
      <c r="D39" s="48" t="s">
        <v>122</v>
      </c>
      <c r="E39" s="14"/>
      <c r="F39" s="47" t="s">
        <v>19</v>
      </c>
      <c r="G39" s="29" t="s">
        <v>56</v>
      </c>
      <c r="H39" s="45">
        <f t="shared" si="1"/>
        <v>3.6999999999999886</v>
      </c>
      <c r="I39" s="34">
        <v>101.71</v>
      </c>
      <c r="J39" s="61">
        <v>331.9</v>
      </c>
      <c r="K39" s="29"/>
      <c r="L39" s="46"/>
      <c r="M39"/>
    </row>
    <row r="40" spans="1:13" ht="14" x14ac:dyDescent="0.2">
      <c r="A40" s="31">
        <f t="shared" si="0"/>
        <v>35</v>
      </c>
      <c r="B40" s="32" t="s">
        <v>28</v>
      </c>
      <c r="C40" s="33" t="s">
        <v>22</v>
      </c>
      <c r="D40" s="47" t="s">
        <v>123</v>
      </c>
      <c r="E40" s="14"/>
      <c r="F40" s="47" t="s">
        <v>18</v>
      </c>
      <c r="G40" s="8"/>
      <c r="H40" s="45">
        <f t="shared" si="1"/>
        <v>3.460000000000008</v>
      </c>
      <c r="I40" s="34">
        <v>105.17</v>
      </c>
      <c r="J40" s="61">
        <v>108</v>
      </c>
      <c r="K40" s="29"/>
      <c r="L40" s="46"/>
      <c r="M40"/>
    </row>
    <row r="41" spans="1:13" ht="14" x14ac:dyDescent="0.2">
      <c r="A41" s="31">
        <f t="shared" si="0"/>
        <v>36</v>
      </c>
      <c r="B41" s="32" t="s">
        <v>23</v>
      </c>
      <c r="C41" s="33" t="s">
        <v>22</v>
      </c>
      <c r="D41" s="48" t="s">
        <v>124</v>
      </c>
      <c r="E41" s="14"/>
      <c r="F41" s="47" t="s">
        <v>18</v>
      </c>
      <c r="G41" s="29" t="s">
        <v>46</v>
      </c>
      <c r="H41" s="45">
        <f t="shared" si="1"/>
        <v>3.3900000000000006</v>
      </c>
      <c r="I41" s="34">
        <v>108.56</v>
      </c>
      <c r="J41" s="61">
        <v>86.6</v>
      </c>
      <c r="K41" s="29"/>
      <c r="L41" s="46"/>
      <c r="M41"/>
    </row>
    <row r="42" spans="1:13" ht="14" x14ac:dyDescent="0.2">
      <c r="A42" s="31">
        <f t="shared" si="0"/>
        <v>37</v>
      </c>
      <c r="B42" s="32" t="s">
        <v>23</v>
      </c>
      <c r="C42" s="33" t="s">
        <v>22</v>
      </c>
      <c r="D42" s="47" t="s">
        <v>125</v>
      </c>
      <c r="E42" s="14"/>
      <c r="F42" s="47" t="s">
        <v>18</v>
      </c>
      <c r="G42" s="29"/>
      <c r="H42" s="45">
        <f t="shared" si="1"/>
        <v>3.2999999999999972</v>
      </c>
      <c r="I42" s="34">
        <v>111.86</v>
      </c>
      <c r="J42" s="61">
        <v>98.9</v>
      </c>
      <c r="K42" s="29"/>
      <c r="L42" s="46"/>
      <c r="M42"/>
    </row>
    <row r="43" spans="1:13" ht="14" x14ac:dyDescent="0.2">
      <c r="A43" s="31">
        <f t="shared" si="0"/>
        <v>38</v>
      </c>
      <c r="B43" s="32" t="s">
        <v>23</v>
      </c>
      <c r="C43" s="33" t="s">
        <v>22</v>
      </c>
      <c r="D43" s="48" t="s">
        <v>126</v>
      </c>
      <c r="E43" s="14"/>
      <c r="F43" s="47" t="s">
        <v>18</v>
      </c>
      <c r="G43" s="8" t="s">
        <v>57</v>
      </c>
      <c r="H43" s="45">
        <f t="shared" si="1"/>
        <v>3.1800000000000068</v>
      </c>
      <c r="I43" s="34">
        <v>115.04</v>
      </c>
      <c r="J43" s="61">
        <v>88.2</v>
      </c>
      <c r="K43" s="29"/>
      <c r="L43" s="46"/>
      <c r="M43"/>
    </row>
    <row r="44" spans="1:13" ht="14" x14ac:dyDescent="0.2">
      <c r="A44" s="31">
        <f t="shared" si="0"/>
        <v>39</v>
      </c>
      <c r="B44" s="32" t="s">
        <v>23</v>
      </c>
      <c r="C44" s="33" t="s">
        <v>22</v>
      </c>
      <c r="D44" s="47" t="s">
        <v>127</v>
      </c>
      <c r="E44" s="14"/>
      <c r="F44" s="8" t="s">
        <v>19</v>
      </c>
      <c r="G44" s="8" t="s">
        <v>47</v>
      </c>
      <c r="H44" s="45">
        <f t="shared" si="1"/>
        <v>1.9899999999999949</v>
      </c>
      <c r="I44" s="34">
        <v>117.03</v>
      </c>
      <c r="J44" s="61">
        <v>118.8</v>
      </c>
      <c r="K44" s="29"/>
      <c r="L44" s="46"/>
      <c r="M44"/>
    </row>
    <row r="45" spans="1:13" ht="14" x14ac:dyDescent="0.2">
      <c r="A45" s="103">
        <f t="shared" si="0"/>
        <v>40</v>
      </c>
      <c r="B45" s="32" t="s">
        <v>23</v>
      </c>
      <c r="C45" s="33" t="s">
        <v>22</v>
      </c>
      <c r="D45" s="116" t="s">
        <v>128</v>
      </c>
      <c r="E45" s="107"/>
      <c r="F45" s="113" t="s">
        <v>18</v>
      </c>
      <c r="G45" s="106" t="s">
        <v>48</v>
      </c>
      <c r="H45" s="109">
        <f t="shared" si="1"/>
        <v>1.25</v>
      </c>
      <c r="I45" s="110">
        <v>118.28</v>
      </c>
      <c r="J45" s="111">
        <v>95</v>
      </c>
      <c r="K45" s="108"/>
      <c r="L45" s="114"/>
      <c r="M45"/>
    </row>
    <row r="46" spans="1:13" ht="14" x14ac:dyDescent="0.2">
      <c r="A46" s="103">
        <f t="shared" si="0"/>
        <v>41</v>
      </c>
      <c r="B46" s="104" t="s">
        <v>81</v>
      </c>
      <c r="C46" s="33" t="s">
        <v>22</v>
      </c>
      <c r="D46" s="106" t="s">
        <v>129</v>
      </c>
      <c r="E46" s="107"/>
      <c r="F46" s="113" t="s">
        <v>19</v>
      </c>
      <c r="G46" s="108" t="s">
        <v>48</v>
      </c>
      <c r="H46" s="109">
        <f t="shared" si="1"/>
        <v>4.730000000000004</v>
      </c>
      <c r="I46" s="110">
        <v>123.01</v>
      </c>
      <c r="J46" s="111">
        <v>109.5</v>
      </c>
      <c r="K46" s="108" t="s">
        <v>106</v>
      </c>
      <c r="L46" s="114"/>
      <c r="M46"/>
    </row>
    <row r="47" spans="1:13" ht="14" x14ac:dyDescent="0.2">
      <c r="A47" s="103">
        <f t="shared" si="0"/>
        <v>42</v>
      </c>
      <c r="B47" s="104" t="s">
        <v>83</v>
      </c>
      <c r="C47" s="33" t="s">
        <v>22</v>
      </c>
      <c r="D47" s="108" t="s">
        <v>130</v>
      </c>
      <c r="E47" s="107"/>
      <c r="F47" s="106" t="s">
        <v>18</v>
      </c>
      <c r="G47" s="106" t="s">
        <v>58</v>
      </c>
      <c r="H47" s="109">
        <f t="shared" si="1"/>
        <v>5.519999999999996</v>
      </c>
      <c r="I47" s="110">
        <v>128.53</v>
      </c>
      <c r="J47" s="111">
        <v>164.2</v>
      </c>
      <c r="K47" s="108"/>
      <c r="L47" s="114"/>
      <c r="M47"/>
    </row>
    <row r="48" spans="1:13" ht="33" x14ac:dyDescent="0.2">
      <c r="A48" s="21">
        <f t="shared" si="0"/>
        <v>43</v>
      </c>
      <c r="B48" s="35"/>
      <c r="C48" s="27"/>
      <c r="D48" s="13" t="s">
        <v>39</v>
      </c>
      <c r="E48" s="10"/>
      <c r="F48" s="9" t="s">
        <v>40</v>
      </c>
      <c r="G48" s="9" t="s">
        <v>58</v>
      </c>
      <c r="H48" s="49">
        <f t="shared" si="1"/>
        <v>5.789999999999992</v>
      </c>
      <c r="I48" s="11">
        <v>134.32</v>
      </c>
      <c r="J48" s="60">
        <v>108.4</v>
      </c>
      <c r="K48" s="13" t="s">
        <v>144</v>
      </c>
      <c r="L48" s="12">
        <f>I48-I34</f>
        <v>48.41</v>
      </c>
      <c r="M48"/>
    </row>
    <row r="49" spans="1:13" ht="14" x14ac:dyDescent="0.2">
      <c r="A49" s="31">
        <f t="shared" si="0"/>
        <v>44</v>
      </c>
      <c r="B49" s="32" t="s">
        <v>23</v>
      </c>
      <c r="C49" s="33" t="s">
        <v>22</v>
      </c>
      <c r="D49" s="47" t="s">
        <v>131</v>
      </c>
      <c r="E49" s="51"/>
      <c r="F49" s="50" t="s">
        <v>19</v>
      </c>
      <c r="G49" s="52" t="s">
        <v>49</v>
      </c>
      <c r="H49" s="45">
        <f t="shared" si="1"/>
        <v>24.800000000000011</v>
      </c>
      <c r="I49" s="53">
        <v>159.12</v>
      </c>
      <c r="J49" s="61">
        <v>50.6</v>
      </c>
      <c r="K49" s="52"/>
      <c r="L49" s="46"/>
      <c r="M49"/>
    </row>
    <row r="50" spans="1:13" ht="14" x14ac:dyDescent="0.2">
      <c r="A50" s="31">
        <f t="shared" si="0"/>
        <v>45</v>
      </c>
      <c r="B50" s="32" t="s">
        <v>23</v>
      </c>
      <c r="C50" s="33" t="s">
        <v>22</v>
      </c>
      <c r="D50" s="50"/>
      <c r="E50" s="51"/>
      <c r="F50" s="50" t="s">
        <v>18</v>
      </c>
      <c r="G50" s="29" t="s">
        <v>102</v>
      </c>
      <c r="H50" s="45">
        <f t="shared" si="1"/>
        <v>1.25</v>
      </c>
      <c r="I50" s="53">
        <v>160.37</v>
      </c>
      <c r="J50" s="61">
        <v>102.9</v>
      </c>
      <c r="K50" s="52"/>
      <c r="L50" s="46"/>
      <c r="M50"/>
    </row>
    <row r="51" spans="1:13" ht="14" x14ac:dyDescent="0.2">
      <c r="A51" s="103">
        <f t="shared" si="0"/>
        <v>46</v>
      </c>
      <c r="B51" s="32" t="s">
        <v>23</v>
      </c>
      <c r="C51" s="33" t="s">
        <v>22</v>
      </c>
      <c r="D51" s="116" t="s">
        <v>132</v>
      </c>
      <c r="E51" s="107"/>
      <c r="F51" s="106" t="s">
        <v>19</v>
      </c>
      <c r="G51" s="108" t="s">
        <v>84</v>
      </c>
      <c r="H51" s="109">
        <f t="shared" si="1"/>
        <v>12.299999999999983</v>
      </c>
      <c r="I51" s="110">
        <v>172.67</v>
      </c>
      <c r="J51" s="115">
        <v>50.7</v>
      </c>
      <c r="K51" s="108"/>
      <c r="L51" s="114"/>
      <c r="M51"/>
    </row>
    <row r="52" spans="1:13" ht="14" x14ac:dyDescent="0.2">
      <c r="A52" s="103">
        <f t="shared" si="0"/>
        <v>47</v>
      </c>
      <c r="B52" s="32" t="s">
        <v>23</v>
      </c>
      <c r="C52" s="33" t="s">
        <v>22</v>
      </c>
      <c r="D52" s="116"/>
      <c r="E52" s="107"/>
      <c r="F52" s="106" t="s">
        <v>19</v>
      </c>
      <c r="G52" s="106" t="s">
        <v>84</v>
      </c>
      <c r="H52" s="109">
        <f t="shared" si="1"/>
        <v>0.5700000000000216</v>
      </c>
      <c r="I52" s="110">
        <v>173.24</v>
      </c>
      <c r="J52" s="118">
        <v>64.900000000000006</v>
      </c>
      <c r="K52" s="108"/>
      <c r="L52" s="114"/>
      <c r="M52"/>
    </row>
    <row r="53" spans="1:13" ht="14" x14ac:dyDescent="0.2">
      <c r="A53" s="103">
        <f t="shared" si="0"/>
        <v>48</v>
      </c>
      <c r="B53" s="104" t="s">
        <v>21</v>
      </c>
      <c r="C53" s="105"/>
      <c r="D53" s="106" t="s">
        <v>103</v>
      </c>
      <c r="E53" s="107"/>
      <c r="F53" s="106" t="s">
        <v>18</v>
      </c>
      <c r="G53" s="108" t="s">
        <v>84</v>
      </c>
      <c r="H53" s="109">
        <f t="shared" si="1"/>
        <v>0.28999999999999204</v>
      </c>
      <c r="I53" s="110">
        <v>173.53</v>
      </c>
      <c r="J53" s="118">
        <v>72.7</v>
      </c>
      <c r="K53" s="108"/>
      <c r="L53" s="114"/>
      <c r="M53"/>
    </row>
    <row r="54" spans="1:13" ht="14" x14ac:dyDescent="0.2">
      <c r="A54" s="103">
        <f t="shared" si="0"/>
        <v>49</v>
      </c>
      <c r="B54" s="104" t="s">
        <v>21</v>
      </c>
      <c r="C54" s="105"/>
      <c r="D54" s="116"/>
      <c r="E54" s="107"/>
      <c r="F54" s="113" t="s">
        <v>18</v>
      </c>
      <c r="G54" s="106" t="s">
        <v>84</v>
      </c>
      <c r="H54" s="109">
        <f t="shared" si="1"/>
        <v>0.15999999999999659</v>
      </c>
      <c r="I54" s="110">
        <v>173.69</v>
      </c>
      <c r="J54" s="111">
        <v>79</v>
      </c>
      <c r="K54" s="108" t="s">
        <v>33</v>
      </c>
      <c r="L54" s="114"/>
      <c r="M54"/>
    </row>
    <row r="55" spans="1:13" ht="33" x14ac:dyDescent="0.2">
      <c r="A55" s="21">
        <f t="shared" si="0"/>
        <v>50</v>
      </c>
      <c r="B55" s="35" t="s">
        <v>25</v>
      </c>
      <c r="C55" s="27"/>
      <c r="D55" s="13" t="s">
        <v>41</v>
      </c>
      <c r="E55" s="10"/>
      <c r="F55" s="42" t="s">
        <v>38</v>
      </c>
      <c r="G55" s="9" t="s">
        <v>84</v>
      </c>
      <c r="H55" s="49">
        <f t="shared" si="1"/>
        <v>0.25999999999999091</v>
      </c>
      <c r="I55" s="11">
        <v>173.95</v>
      </c>
      <c r="J55" s="62">
        <v>91.1</v>
      </c>
      <c r="K55" s="13" t="s">
        <v>145</v>
      </c>
      <c r="L55" s="12">
        <f>I55-I48</f>
        <v>39.629999999999995</v>
      </c>
      <c r="M55"/>
    </row>
    <row r="56" spans="1:13" ht="14" x14ac:dyDescent="0.2">
      <c r="A56" s="31">
        <f t="shared" si="0"/>
        <v>51</v>
      </c>
      <c r="B56" s="104" t="s">
        <v>81</v>
      </c>
      <c r="C56" s="33"/>
      <c r="D56" s="50"/>
      <c r="E56" s="51"/>
      <c r="F56" s="50" t="s">
        <v>19</v>
      </c>
      <c r="G56" s="52" t="s">
        <v>84</v>
      </c>
      <c r="H56" s="54">
        <f t="shared" si="1"/>
        <v>1.3400000000000034</v>
      </c>
      <c r="I56" s="53">
        <v>175.29</v>
      </c>
      <c r="J56" s="62">
        <v>133.19999999999999</v>
      </c>
      <c r="K56" s="52" t="s">
        <v>104</v>
      </c>
      <c r="L56" s="46"/>
      <c r="M56"/>
    </row>
    <row r="57" spans="1:13" ht="14" x14ac:dyDescent="0.2">
      <c r="A57" s="31">
        <f t="shared" si="0"/>
        <v>52</v>
      </c>
      <c r="B57" s="32" t="s">
        <v>23</v>
      </c>
      <c r="C57" s="33" t="s">
        <v>22</v>
      </c>
      <c r="D57" s="106" t="s">
        <v>133</v>
      </c>
      <c r="E57" s="107"/>
      <c r="F57" s="106" t="s">
        <v>18</v>
      </c>
      <c r="G57" s="108" t="s">
        <v>105</v>
      </c>
      <c r="H57" s="54">
        <f t="shared" si="1"/>
        <v>1.4500000000000171</v>
      </c>
      <c r="I57" s="53">
        <v>176.74</v>
      </c>
      <c r="J57" s="62">
        <v>59.4</v>
      </c>
      <c r="K57" s="52"/>
      <c r="L57" s="46"/>
      <c r="M57"/>
    </row>
    <row r="58" spans="1:13" ht="14" x14ac:dyDescent="0.2">
      <c r="A58" s="31">
        <f t="shared" si="0"/>
        <v>53</v>
      </c>
      <c r="B58" s="32" t="s">
        <v>23</v>
      </c>
      <c r="C58" s="33" t="s">
        <v>22</v>
      </c>
      <c r="D58" s="106"/>
      <c r="E58" s="117"/>
      <c r="F58" s="106" t="s">
        <v>19</v>
      </c>
      <c r="G58" s="108" t="s">
        <v>49</v>
      </c>
      <c r="H58" s="54">
        <f t="shared" si="1"/>
        <v>10.769999999999982</v>
      </c>
      <c r="I58" s="53">
        <v>187.51</v>
      </c>
      <c r="J58" s="62">
        <v>102.9</v>
      </c>
      <c r="K58" s="52"/>
      <c r="L58" s="46"/>
      <c r="M58"/>
    </row>
    <row r="59" spans="1:13" ht="14" x14ac:dyDescent="0.2">
      <c r="A59" s="31">
        <f t="shared" si="0"/>
        <v>54</v>
      </c>
      <c r="B59" s="32" t="s">
        <v>23</v>
      </c>
      <c r="C59" s="33" t="s">
        <v>22</v>
      </c>
      <c r="D59" s="50" t="s">
        <v>131</v>
      </c>
      <c r="E59" s="51"/>
      <c r="F59" s="50" t="s">
        <v>18</v>
      </c>
      <c r="G59" s="52" t="s">
        <v>58</v>
      </c>
      <c r="H59" s="54">
        <f t="shared" si="1"/>
        <v>1.2600000000000193</v>
      </c>
      <c r="I59" s="53">
        <v>188.77</v>
      </c>
      <c r="J59" s="62">
        <v>50.6</v>
      </c>
      <c r="K59" s="52"/>
      <c r="L59" s="46"/>
      <c r="M59"/>
    </row>
    <row r="60" spans="1:13" ht="33" x14ac:dyDescent="0.2">
      <c r="A60" s="21">
        <f t="shared" si="0"/>
        <v>55</v>
      </c>
      <c r="B60" s="35"/>
      <c r="C60" s="27"/>
      <c r="D60" s="13" t="s">
        <v>34</v>
      </c>
      <c r="E60" s="10"/>
      <c r="F60" s="9" t="s">
        <v>38</v>
      </c>
      <c r="G60" s="13" t="s">
        <v>58</v>
      </c>
      <c r="H60" s="49">
        <f t="shared" si="1"/>
        <v>24.75</v>
      </c>
      <c r="I60" s="11">
        <v>213.52</v>
      </c>
      <c r="J60" s="62">
        <v>108.1</v>
      </c>
      <c r="K60" s="13" t="s">
        <v>146</v>
      </c>
      <c r="L60" s="12">
        <f>I60-I55</f>
        <v>39.570000000000022</v>
      </c>
      <c r="M60"/>
    </row>
    <row r="61" spans="1:13" ht="14" x14ac:dyDescent="0.2">
      <c r="A61" s="103">
        <f t="shared" si="0"/>
        <v>56</v>
      </c>
      <c r="B61" s="104" t="s">
        <v>81</v>
      </c>
      <c r="C61" s="33" t="s">
        <v>22</v>
      </c>
      <c r="D61" s="116" t="s">
        <v>130</v>
      </c>
      <c r="E61" s="107"/>
      <c r="F61" s="106" t="s">
        <v>19</v>
      </c>
      <c r="G61" s="108" t="s">
        <v>48</v>
      </c>
      <c r="H61" s="109">
        <f t="shared" si="1"/>
        <v>5.8299999999999841</v>
      </c>
      <c r="I61" s="110">
        <v>219.35</v>
      </c>
      <c r="J61" s="119">
        <v>164.2</v>
      </c>
      <c r="K61" s="108"/>
      <c r="L61" s="114"/>
      <c r="M61"/>
    </row>
    <row r="62" spans="1:13" ht="14" x14ac:dyDescent="0.2">
      <c r="A62" s="103">
        <f t="shared" si="0"/>
        <v>57</v>
      </c>
      <c r="B62" s="104" t="s">
        <v>25</v>
      </c>
      <c r="C62" s="33" t="s">
        <v>22</v>
      </c>
      <c r="D62" s="116" t="s">
        <v>129</v>
      </c>
      <c r="E62" s="107"/>
      <c r="F62" s="113" t="s">
        <v>18</v>
      </c>
      <c r="G62" s="108" t="s">
        <v>48</v>
      </c>
      <c r="H62" s="109">
        <f t="shared" si="1"/>
        <v>5.5</v>
      </c>
      <c r="I62" s="110">
        <v>224.85</v>
      </c>
      <c r="J62" s="119">
        <v>109.8</v>
      </c>
      <c r="K62" s="108" t="s">
        <v>106</v>
      </c>
      <c r="L62" s="114"/>
      <c r="M62"/>
    </row>
    <row r="63" spans="1:13" ht="14" x14ac:dyDescent="0.2">
      <c r="A63" s="103">
        <f t="shared" si="0"/>
        <v>58</v>
      </c>
      <c r="B63" s="104" t="s">
        <v>70</v>
      </c>
      <c r="C63" s="33" t="s">
        <v>22</v>
      </c>
      <c r="D63" s="106" t="s">
        <v>128</v>
      </c>
      <c r="E63" s="107"/>
      <c r="F63" s="106" t="s">
        <v>19</v>
      </c>
      <c r="G63" s="106" t="s">
        <v>47</v>
      </c>
      <c r="H63" s="109">
        <f t="shared" si="1"/>
        <v>4.7400000000000091</v>
      </c>
      <c r="I63" s="110">
        <v>229.59</v>
      </c>
      <c r="J63" s="119">
        <v>94.8</v>
      </c>
      <c r="K63" s="108"/>
      <c r="L63" s="114"/>
      <c r="M63"/>
    </row>
    <row r="64" spans="1:13" ht="14" x14ac:dyDescent="0.2">
      <c r="A64" s="103">
        <f t="shared" si="0"/>
        <v>59</v>
      </c>
      <c r="B64" s="32" t="s">
        <v>23</v>
      </c>
      <c r="C64" s="33" t="s">
        <v>22</v>
      </c>
      <c r="D64" s="106" t="s">
        <v>127</v>
      </c>
      <c r="E64" s="107"/>
      <c r="F64" s="108" t="s">
        <v>18</v>
      </c>
      <c r="G64" s="106" t="s">
        <v>57</v>
      </c>
      <c r="H64" s="109">
        <f t="shared" si="1"/>
        <v>1.2599999999999909</v>
      </c>
      <c r="I64" s="110">
        <v>230.85</v>
      </c>
      <c r="J64" s="119">
        <v>118.8</v>
      </c>
      <c r="K64" s="108"/>
      <c r="L64" s="114"/>
      <c r="M64"/>
    </row>
    <row r="65" spans="1:13" ht="14" x14ac:dyDescent="0.2">
      <c r="A65" s="103">
        <f t="shared" si="0"/>
        <v>60</v>
      </c>
      <c r="B65" s="32" t="s">
        <v>23</v>
      </c>
      <c r="C65" s="33" t="s">
        <v>22</v>
      </c>
      <c r="D65" s="108" t="s">
        <v>126</v>
      </c>
      <c r="E65" s="107"/>
      <c r="F65" s="108" t="s">
        <v>19</v>
      </c>
      <c r="G65" s="106" t="s">
        <v>50</v>
      </c>
      <c r="H65" s="109">
        <f t="shared" si="1"/>
        <v>1.9900000000000091</v>
      </c>
      <c r="I65" s="110">
        <v>232.84</v>
      </c>
      <c r="J65" s="119">
        <v>88.2</v>
      </c>
      <c r="K65" s="108"/>
      <c r="L65" s="114"/>
      <c r="M65"/>
    </row>
    <row r="66" spans="1:13" ht="14" x14ac:dyDescent="0.2">
      <c r="A66" s="31">
        <f t="shared" si="0"/>
        <v>61</v>
      </c>
      <c r="B66" s="32" t="s">
        <v>23</v>
      </c>
      <c r="C66" s="33" t="s">
        <v>22</v>
      </c>
      <c r="D66" s="29" t="s">
        <v>125</v>
      </c>
      <c r="E66" s="14"/>
      <c r="F66" s="8" t="s">
        <v>19</v>
      </c>
      <c r="G66" s="29" t="s">
        <v>51</v>
      </c>
      <c r="H66" s="54">
        <f t="shared" si="1"/>
        <v>3.1800000000000068</v>
      </c>
      <c r="I66" s="34">
        <v>236.02</v>
      </c>
      <c r="J66" s="62">
        <v>98.9</v>
      </c>
      <c r="K66" s="29"/>
      <c r="L66" s="46"/>
      <c r="M66"/>
    </row>
    <row r="67" spans="1:13" ht="22" x14ac:dyDescent="0.2">
      <c r="A67" s="31">
        <f t="shared" si="0"/>
        <v>62</v>
      </c>
      <c r="B67" s="32" t="s">
        <v>23</v>
      </c>
      <c r="C67" s="33" t="s">
        <v>22</v>
      </c>
      <c r="D67" s="8" t="s">
        <v>134</v>
      </c>
      <c r="E67" s="14"/>
      <c r="F67" s="8" t="s">
        <v>19</v>
      </c>
      <c r="G67" s="29" t="s">
        <v>64</v>
      </c>
      <c r="H67" s="54">
        <f t="shared" si="1"/>
        <v>4.1799999999999784</v>
      </c>
      <c r="I67" s="34">
        <v>240.2</v>
      </c>
      <c r="J67" s="62">
        <v>78.599999999999994</v>
      </c>
      <c r="K67" s="8"/>
      <c r="L67" s="46"/>
      <c r="M67"/>
    </row>
    <row r="68" spans="1:13" ht="14" x14ac:dyDescent="0.2">
      <c r="A68" s="31">
        <f t="shared" si="0"/>
        <v>63</v>
      </c>
      <c r="B68" s="32" t="s">
        <v>23</v>
      </c>
      <c r="C68" s="33" t="s">
        <v>22</v>
      </c>
      <c r="D68" s="8" t="s">
        <v>135</v>
      </c>
      <c r="E68" s="14"/>
      <c r="F68" s="8" t="s">
        <v>18</v>
      </c>
      <c r="G68" s="29" t="s">
        <v>66</v>
      </c>
      <c r="H68" s="54">
        <f t="shared" si="1"/>
        <v>0.51000000000001933</v>
      </c>
      <c r="I68" s="34">
        <v>240.71</v>
      </c>
      <c r="J68" s="62">
        <v>79.5</v>
      </c>
      <c r="K68" s="55"/>
      <c r="L68" s="46"/>
      <c r="M68"/>
    </row>
    <row r="69" spans="1:13" ht="33" x14ac:dyDescent="0.2">
      <c r="A69" s="21">
        <f t="shared" si="0"/>
        <v>64</v>
      </c>
      <c r="B69" s="98"/>
      <c r="C69" s="99"/>
      <c r="D69" s="42" t="s">
        <v>35</v>
      </c>
      <c r="E69" s="100"/>
      <c r="F69" s="42" t="s">
        <v>40</v>
      </c>
      <c r="G69" s="13" t="s">
        <v>66</v>
      </c>
      <c r="H69" s="101">
        <f t="shared" si="1"/>
        <v>1.7599999999999909</v>
      </c>
      <c r="I69" s="102">
        <v>242.47</v>
      </c>
      <c r="J69" s="96">
        <v>71</v>
      </c>
      <c r="K69" s="13" t="s">
        <v>147</v>
      </c>
      <c r="L69" s="12">
        <f>I69-I60</f>
        <v>28.949999999999989</v>
      </c>
      <c r="M69"/>
    </row>
    <row r="70" spans="1:13" ht="14" x14ac:dyDescent="0.2">
      <c r="A70" s="31">
        <f t="shared" si="0"/>
        <v>65</v>
      </c>
      <c r="B70" s="91" t="s">
        <v>21</v>
      </c>
      <c r="C70" s="92"/>
      <c r="D70" s="48"/>
      <c r="E70" s="93"/>
      <c r="F70" s="48" t="s">
        <v>19</v>
      </c>
      <c r="G70" s="47" t="s">
        <v>84</v>
      </c>
      <c r="H70" s="94">
        <f t="shared" si="1"/>
        <v>0.52000000000001023</v>
      </c>
      <c r="I70" s="95">
        <v>242.99</v>
      </c>
      <c r="J70" s="96">
        <v>68.900000000000006</v>
      </c>
      <c r="K70" s="97"/>
      <c r="L70" s="46"/>
      <c r="M70"/>
    </row>
    <row r="71" spans="1:13" ht="14" x14ac:dyDescent="0.2">
      <c r="A71" s="31">
        <f t="shared" si="0"/>
        <v>66</v>
      </c>
      <c r="B71" s="91" t="s">
        <v>81</v>
      </c>
      <c r="C71" s="92"/>
      <c r="D71" s="48"/>
      <c r="E71" s="93"/>
      <c r="F71" s="48" t="s">
        <v>19</v>
      </c>
      <c r="G71" s="47" t="s">
        <v>84</v>
      </c>
      <c r="H71" s="94">
        <f t="shared" si="1"/>
        <v>1.5999999999999943</v>
      </c>
      <c r="I71" s="95">
        <v>244.59</v>
      </c>
      <c r="J71" s="96">
        <v>76.3</v>
      </c>
      <c r="K71" s="47" t="s">
        <v>107</v>
      </c>
      <c r="L71" s="46"/>
      <c r="M71"/>
    </row>
    <row r="72" spans="1:13" ht="14" x14ac:dyDescent="0.2">
      <c r="A72" s="31">
        <f t="shared" ref="A72:A86" si="2">A71+1</f>
        <v>67</v>
      </c>
      <c r="B72" s="91" t="s">
        <v>25</v>
      </c>
      <c r="C72" s="92"/>
      <c r="D72" s="48" t="s">
        <v>108</v>
      </c>
      <c r="E72" s="93"/>
      <c r="F72" s="48" t="s">
        <v>19</v>
      </c>
      <c r="G72" s="47" t="s">
        <v>84</v>
      </c>
      <c r="H72" s="94">
        <f t="shared" ref="H72:H86" si="3">I72-I71</f>
        <v>0.21999999999999886</v>
      </c>
      <c r="I72" s="95">
        <v>244.81</v>
      </c>
      <c r="J72" s="96">
        <v>76.3</v>
      </c>
      <c r="K72" s="47" t="s">
        <v>109</v>
      </c>
      <c r="L72" s="46"/>
      <c r="M72"/>
    </row>
    <row r="73" spans="1:13" ht="14" x14ac:dyDescent="0.2">
      <c r="A73" s="31">
        <f t="shared" si="2"/>
        <v>68</v>
      </c>
      <c r="B73" s="91" t="s">
        <v>25</v>
      </c>
      <c r="C73" s="92"/>
      <c r="D73" s="48"/>
      <c r="E73" s="93"/>
      <c r="F73" s="48" t="s">
        <v>18</v>
      </c>
      <c r="G73" s="47" t="s">
        <v>84</v>
      </c>
      <c r="H73" s="94">
        <f t="shared" si="3"/>
        <v>6.9999999999993179E-2</v>
      </c>
      <c r="I73" s="95">
        <v>244.88</v>
      </c>
      <c r="J73" s="96">
        <v>76.400000000000006</v>
      </c>
      <c r="K73" s="97"/>
      <c r="L73" s="46"/>
      <c r="M73"/>
    </row>
    <row r="74" spans="1:13" ht="14" x14ac:dyDescent="0.2">
      <c r="A74" s="31">
        <f t="shared" si="2"/>
        <v>69</v>
      </c>
      <c r="B74" s="91" t="s">
        <v>25</v>
      </c>
      <c r="C74" s="92" t="s">
        <v>22</v>
      </c>
      <c r="D74" s="48"/>
      <c r="E74" s="93"/>
      <c r="F74" s="48" t="s">
        <v>18</v>
      </c>
      <c r="G74" s="47" t="s">
        <v>57</v>
      </c>
      <c r="H74" s="94">
        <f t="shared" si="3"/>
        <v>3.2800000000000011</v>
      </c>
      <c r="I74" s="95">
        <v>248.16</v>
      </c>
      <c r="J74" s="96">
        <v>74.099999999999994</v>
      </c>
      <c r="K74" s="97"/>
      <c r="L74" s="46"/>
      <c r="M74"/>
    </row>
    <row r="75" spans="1:13" ht="14" x14ac:dyDescent="0.2">
      <c r="A75" s="31">
        <f t="shared" si="2"/>
        <v>70</v>
      </c>
      <c r="B75" s="32" t="s">
        <v>23</v>
      </c>
      <c r="C75" s="33" t="s">
        <v>22</v>
      </c>
      <c r="D75" s="48" t="s">
        <v>136</v>
      </c>
      <c r="E75" s="93"/>
      <c r="F75" s="48" t="s">
        <v>20</v>
      </c>
      <c r="G75" s="47" t="s">
        <v>59</v>
      </c>
      <c r="H75" s="94">
        <f t="shared" si="3"/>
        <v>12.570000000000022</v>
      </c>
      <c r="I75" s="95">
        <v>260.73</v>
      </c>
      <c r="J75" s="96">
        <v>96.2</v>
      </c>
      <c r="K75" s="97"/>
      <c r="L75" s="46"/>
      <c r="M75"/>
    </row>
    <row r="76" spans="1:13" ht="14" x14ac:dyDescent="0.2">
      <c r="A76" s="31">
        <f t="shared" si="2"/>
        <v>71</v>
      </c>
      <c r="B76" s="104" t="s">
        <v>81</v>
      </c>
      <c r="C76" s="33" t="s">
        <v>22</v>
      </c>
      <c r="D76" s="48" t="s">
        <v>137</v>
      </c>
      <c r="E76" s="93"/>
      <c r="F76" s="48" t="s">
        <v>20</v>
      </c>
      <c r="G76" s="47" t="s">
        <v>52</v>
      </c>
      <c r="H76" s="94">
        <f t="shared" si="3"/>
        <v>1.5699999999999932</v>
      </c>
      <c r="I76" s="95">
        <v>262.3</v>
      </c>
      <c r="J76" s="96">
        <v>105.1</v>
      </c>
      <c r="K76" s="97"/>
      <c r="L76" s="46"/>
      <c r="M76"/>
    </row>
    <row r="77" spans="1:13" ht="14" x14ac:dyDescent="0.2">
      <c r="A77" s="31">
        <f t="shared" si="2"/>
        <v>72</v>
      </c>
      <c r="B77" s="91" t="s">
        <v>70</v>
      </c>
      <c r="C77" s="33" t="s">
        <v>22</v>
      </c>
      <c r="D77" s="48" t="s">
        <v>138</v>
      </c>
      <c r="E77" s="93"/>
      <c r="F77" s="48" t="s">
        <v>19</v>
      </c>
      <c r="G77" s="47" t="s">
        <v>58</v>
      </c>
      <c r="H77" s="94">
        <f t="shared" si="3"/>
        <v>3.7799999999999727</v>
      </c>
      <c r="I77" s="95">
        <v>266.08</v>
      </c>
      <c r="J77" s="96">
        <v>41.1</v>
      </c>
      <c r="K77" s="97"/>
      <c r="L77" s="46"/>
      <c r="M77"/>
    </row>
    <row r="78" spans="1:13" ht="14" x14ac:dyDescent="0.2">
      <c r="A78" s="31">
        <f t="shared" si="2"/>
        <v>73</v>
      </c>
      <c r="B78" s="32" t="s">
        <v>23</v>
      </c>
      <c r="C78" s="33" t="s">
        <v>22</v>
      </c>
      <c r="D78" s="48" t="s">
        <v>139</v>
      </c>
      <c r="E78" s="93"/>
      <c r="F78" s="48" t="s">
        <v>20</v>
      </c>
      <c r="G78" s="47" t="s">
        <v>111</v>
      </c>
      <c r="H78" s="94">
        <f t="shared" si="3"/>
        <v>14.189999999999998</v>
      </c>
      <c r="I78" s="95">
        <v>280.27</v>
      </c>
      <c r="J78" s="96">
        <v>20.6</v>
      </c>
      <c r="K78" s="97"/>
      <c r="L78" s="46"/>
      <c r="M78"/>
    </row>
    <row r="79" spans="1:13" ht="14" x14ac:dyDescent="0.2">
      <c r="A79" s="31">
        <f t="shared" si="2"/>
        <v>74</v>
      </c>
      <c r="B79" s="91" t="s">
        <v>21</v>
      </c>
      <c r="C79" s="92"/>
      <c r="D79" s="48"/>
      <c r="E79" s="93"/>
      <c r="F79" s="48" t="s">
        <v>110</v>
      </c>
      <c r="G79" s="47" t="s">
        <v>112</v>
      </c>
      <c r="H79" s="94">
        <f t="shared" si="3"/>
        <v>9.3799999999999955</v>
      </c>
      <c r="I79" s="95">
        <v>289.64999999999998</v>
      </c>
      <c r="J79" s="96">
        <v>12.4</v>
      </c>
      <c r="K79" s="121" t="s">
        <v>113</v>
      </c>
      <c r="L79" s="46"/>
      <c r="M79"/>
    </row>
    <row r="80" spans="1:13" ht="14" x14ac:dyDescent="0.2">
      <c r="A80" s="31">
        <f t="shared" si="2"/>
        <v>75</v>
      </c>
      <c r="B80" s="91" t="s">
        <v>24</v>
      </c>
      <c r="C80" s="92"/>
      <c r="D80" s="48"/>
      <c r="E80" s="93"/>
      <c r="F80" s="48" t="s">
        <v>114</v>
      </c>
      <c r="G80" s="47" t="s">
        <v>141</v>
      </c>
      <c r="H80" s="94">
        <f t="shared" si="3"/>
        <v>0.73000000000001819</v>
      </c>
      <c r="I80" s="95">
        <v>290.38</v>
      </c>
      <c r="J80" s="96">
        <v>23.4</v>
      </c>
      <c r="K80" s="97"/>
      <c r="L80" s="46"/>
      <c r="M80"/>
    </row>
    <row r="81" spans="1:13" ht="22" x14ac:dyDescent="0.2">
      <c r="A81" s="31">
        <f t="shared" si="2"/>
        <v>76</v>
      </c>
      <c r="B81" s="91" t="s">
        <v>21</v>
      </c>
      <c r="C81" s="92"/>
      <c r="D81" s="48"/>
      <c r="E81" s="93"/>
      <c r="F81" s="48" t="s">
        <v>18</v>
      </c>
      <c r="G81" s="47" t="s">
        <v>112</v>
      </c>
      <c r="H81" s="94">
        <f t="shared" si="3"/>
        <v>1.6100000000000136</v>
      </c>
      <c r="I81" s="95">
        <v>291.99</v>
      </c>
      <c r="J81" s="96">
        <v>30.1</v>
      </c>
      <c r="K81" s="121" t="s">
        <v>142</v>
      </c>
      <c r="L81" s="46"/>
      <c r="M81"/>
    </row>
    <row r="82" spans="1:13" ht="14" x14ac:dyDescent="0.2">
      <c r="A82" s="31">
        <f t="shared" si="2"/>
        <v>77</v>
      </c>
      <c r="B82" s="104" t="s">
        <v>83</v>
      </c>
      <c r="C82" s="105"/>
      <c r="D82" s="47" t="s">
        <v>27</v>
      </c>
      <c r="E82" s="93"/>
      <c r="F82" s="48" t="s">
        <v>18</v>
      </c>
      <c r="G82" s="47" t="s">
        <v>84</v>
      </c>
      <c r="H82" s="94">
        <f t="shared" si="3"/>
        <v>0.15999999999996817</v>
      </c>
      <c r="I82" s="95">
        <v>292.14999999999998</v>
      </c>
      <c r="J82" s="96">
        <v>30.2</v>
      </c>
      <c r="K82" s="97"/>
      <c r="L82" s="46"/>
      <c r="M82"/>
    </row>
    <row r="83" spans="1:13" ht="14" x14ac:dyDescent="0.2">
      <c r="A83" s="31">
        <f t="shared" si="2"/>
        <v>78</v>
      </c>
      <c r="B83" s="32" t="s">
        <v>23</v>
      </c>
      <c r="C83" s="92"/>
      <c r="D83" s="48" t="s">
        <v>115</v>
      </c>
      <c r="E83" s="93"/>
      <c r="F83" s="48" t="s">
        <v>19</v>
      </c>
      <c r="G83" s="47" t="s">
        <v>116</v>
      </c>
      <c r="H83" s="94">
        <f t="shared" si="3"/>
        <v>4.0600000000000023</v>
      </c>
      <c r="I83" s="95">
        <v>296.20999999999998</v>
      </c>
      <c r="J83" s="96">
        <v>32.9</v>
      </c>
      <c r="K83" s="47" t="s">
        <v>117</v>
      </c>
      <c r="L83" s="46"/>
      <c r="M83"/>
    </row>
    <row r="84" spans="1:13" ht="14" x14ac:dyDescent="0.2">
      <c r="A84" s="31">
        <f t="shared" si="2"/>
        <v>79</v>
      </c>
      <c r="B84" s="104" t="s">
        <v>83</v>
      </c>
      <c r="C84" s="92" t="s">
        <v>22</v>
      </c>
      <c r="D84" s="48"/>
      <c r="E84" s="93"/>
      <c r="F84" s="48" t="s">
        <v>18</v>
      </c>
      <c r="G84" s="47" t="s">
        <v>53</v>
      </c>
      <c r="H84" s="94">
        <f t="shared" si="3"/>
        <v>0.11000000000001364</v>
      </c>
      <c r="I84" s="95">
        <v>296.32</v>
      </c>
      <c r="J84" s="96">
        <v>35.799999999999997</v>
      </c>
      <c r="K84" s="97"/>
      <c r="L84" s="46"/>
      <c r="M84"/>
    </row>
    <row r="85" spans="1:13" ht="14" x14ac:dyDescent="0.2">
      <c r="A85" s="31">
        <f t="shared" si="2"/>
        <v>80</v>
      </c>
      <c r="B85" s="32" t="s">
        <v>23</v>
      </c>
      <c r="C85" s="92" t="s">
        <v>22</v>
      </c>
      <c r="D85" s="48" t="s">
        <v>140</v>
      </c>
      <c r="E85" s="93"/>
      <c r="F85" s="48" t="s">
        <v>19</v>
      </c>
      <c r="G85" s="47" t="s">
        <v>54</v>
      </c>
      <c r="H85" s="94">
        <f t="shared" si="3"/>
        <v>3.8100000000000023</v>
      </c>
      <c r="I85" s="95">
        <v>300.13</v>
      </c>
      <c r="J85" s="96">
        <v>45.2</v>
      </c>
      <c r="K85" s="97"/>
      <c r="L85" s="46"/>
      <c r="M85"/>
    </row>
    <row r="86" spans="1:13" ht="44.5" thickBot="1" x14ac:dyDescent="0.25">
      <c r="A86" s="36">
        <f t="shared" si="2"/>
        <v>81</v>
      </c>
      <c r="B86" s="37"/>
      <c r="C86" s="38"/>
      <c r="D86" s="20" t="s">
        <v>36</v>
      </c>
      <c r="E86" s="39"/>
      <c r="F86" s="40" t="s">
        <v>29</v>
      </c>
      <c r="G86" s="20"/>
      <c r="H86" s="56">
        <f t="shared" si="3"/>
        <v>0.30000000000001137</v>
      </c>
      <c r="I86" s="41">
        <v>300.43</v>
      </c>
      <c r="J86" s="63">
        <v>48.9</v>
      </c>
      <c r="K86" s="20" t="s">
        <v>148</v>
      </c>
      <c r="L86" s="12">
        <f>I86-I69</f>
        <v>57.960000000000008</v>
      </c>
    </row>
  </sheetData>
  <mergeCells count="10">
    <mergeCell ref="K4:K5"/>
    <mergeCell ref="L4:L5"/>
    <mergeCell ref="C4:C5"/>
    <mergeCell ref="F4:G4"/>
    <mergeCell ref="H4:I4"/>
    <mergeCell ref="J4:J5"/>
    <mergeCell ref="A4:A5"/>
    <mergeCell ref="D4:D5"/>
    <mergeCell ref="E4:E5"/>
    <mergeCell ref="B4:B5"/>
  </mergeCells>
  <phoneticPr fontId="1"/>
  <conditionalFormatting sqref="J7:J86">
    <cfRule type="colorScale" priority="7">
      <colorScale>
        <cfvo type="min"/>
        <cfvo type="percentile" val="50"/>
        <cfvo type="max"/>
        <color rgb="FF63BE7B"/>
        <color rgb="FFFFEB84"/>
        <color rgb="FFF8696B"/>
      </colorScale>
    </cfRule>
  </conditionalFormatting>
  <pageMargins left="0.25" right="0.25" top="0.75" bottom="0.75" header="0.3" footer="0.3"/>
  <pageSetup paperSize="9" scale="72" fitToHeight="0" orientation="portrait" horizontalDpi="4294967293" verticalDpi="4294967293" r:id="rId1"/>
  <headerFooter alignWithMargins="0"/>
  <rowBreaks count="1" manualBreakCount="1">
    <brk id="54" max="11" man="1"/>
  </rowBreaks>
  <webPublishItems count="1">
    <webPublishItem id="25480" divId="京都600_BAK715_25480" sourceType="range" sourceRef="A1:L68"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 x14ac:dyDescent="0.2"/>
  <sheetData/>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haya kon</cp:lastModifiedBy>
  <cp:lastPrinted>2023-12-02T23:02:51Z</cp:lastPrinted>
  <dcterms:created xsi:type="dcterms:W3CDTF">2011-02-06T12:06:47Z</dcterms:created>
  <dcterms:modified xsi:type="dcterms:W3CDTF">2023-12-02T23:04:17Z</dcterms:modified>
</cp:coreProperties>
</file>