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505/"/>
    </mc:Choice>
  </mc:AlternateContent>
  <xr:revisionPtr revIDLastSave="0" documentId="13_ncr:20001_{44289351-6327-41A3-B32A-EDFC37D0FB4D}" xr6:coauthVersionLast="47" xr6:coauthVersionMax="47" xr10:uidLastSave="{00000000-0000-0000-0000-000000000000}"/>
  <bookViews>
    <workbookView xWindow="6588" yWindow="996" windowWidth="15468" windowHeight="112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Sheet1!$A$1:$L$135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5" i="1" l="1"/>
  <c r="L97" i="1"/>
  <c r="L90" i="1"/>
  <c r="L53" i="1"/>
  <c r="L24" i="1"/>
  <c r="H135" i="1"/>
  <c r="A135" i="1"/>
  <c r="H14" i="1"/>
  <c r="H13" i="1"/>
  <c r="H12" i="1"/>
  <c r="L127" i="1"/>
  <c r="H134" i="1"/>
  <c r="H133" i="1"/>
  <c r="H132" i="1" l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1" i="1"/>
  <c r="H10" i="1"/>
  <c r="H9" i="1"/>
  <c r="L10" i="1" l="1"/>
  <c r="H8" i="1"/>
  <c r="A7" i="1" l="1"/>
  <c r="H7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<sst xmlns="http://schemas.openxmlformats.org/spreadsheetml/2006/main" count="566" uniqueCount="202">
  <si>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</si>
  <si>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</si>
  <si>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</si>
  <si>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</si>
  <si>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</si>
  <si>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</si>
  <si>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</si>
  <si>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</si>
  <si>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</si>
  <si>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</si>
  <si>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</si>
  <si>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</si>
  <si>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市道</t>
    <rPh sb="0" eb="2">
      <t>シドウ</t>
    </rPh>
    <phoneticPr fontId="1"/>
  </si>
  <si>
    <t>S</t>
    <phoneticPr fontId="1"/>
  </si>
  <si>
    <t>ト</t>
    <phoneticPr fontId="1"/>
  </si>
  <si>
    <t>T</t>
    <phoneticPr fontId="1"/>
  </si>
  <si>
    <t>十</t>
    <rPh sb="0" eb="1">
      <t>ジュウ</t>
    </rPh>
    <phoneticPr fontId="1"/>
  </si>
  <si>
    <t>┤</t>
    <phoneticPr fontId="1"/>
  </si>
  <si>
    <t>右折</t>
    <phoneticPr fontId="1"/>
  </si>
  <si>
    <t>R372</t>
    <phoneticPr fontId="1"/>
  </si>
  <si>
    <t>R173/R372</t>
    <phoneticPr fontId="1"/>
  </si>
  <si>
    <t>Y</t>
    <phoneticPr fontId="1"/>
  </si>
  <si>
    <t>県道181</t>
    <phoneticPr fontId="1"/>
  </si>
  <si>
    <t>標高</t>
    <rPh sb="0" eb="2">
      <t>ヒョウコウ</t>
    </rPh>
    <phoneticPr fontId="2"/>
  </si>
  <si>
    <t>新高山団地 方面の出口を出る</t>
  </si>
  <si>
    <t>右折</t>
  </si>
  <si>
    <t>左折</t>
  </si>
  <si>
    <t>直進</t>
  </si>
  <si>
    <t>（ファミリーマート瀬戸観音寺）</t>
    <phoneticPr fontId="1"/>
  </si>
  <si>
    <t>（セブンイレブン 福山津之郷）</t>
    <phoneticPr fontId="1"/>
  </si>
  <si>
    <t>右側</t>
    <rPh sb="0" eb="2">
      <t>ミギガワ</t>
    </rPh>
    <phoneticPr fontId="1"/>
  </si>
  <si>
    <t>川辺バイパス西</t>
    <phoneticPr fontId="1"/>
  </si>
  <si>
    <t>県道725</t>
    <phoneticPr fontId="1"/>
  </si>
  <si>
    <t>R2</t>
    <phoneticPr fontId="1"/>
  </si>
  <si>
    <t>R179</t>
    <phoneticPr fontId="1"/>
  </si>
  <si>
    <t>県道120</t>
    <phoneticPr fontId="1"/>
  </si>
  <si>
    <t>西国街道</t>
    <phoneticPr fontId="1"/>
  </si>
  <si>
    <t>R250</t>
    <phoneticPr fontId="1"/>
  </si>
  <si>
    <t>県道96</t>
    <phoneticPr fontId="1"/>
  </si>
  <si>
    <t>R374/県道96</t>
    <phoneticPr fontId="1"/>
  </si>
  <si>
    <t>県道386</t>
    <phoneticPr fontId="1"/>
  </si>
  <si>
    <t>R53</t>
    <phoneticPr fontId="1"/>
  </si>
  <si>
    <t>R180</t>
    <phoneticPr fontId="1"/>
  </si>
  <si>
    <t>県道270</t>
    <phoneticPr fontId="1"/>
  </si>
  <si>
    <t>川辺橋歩道</t>
    <phoneticPr fontId="1"/>
  </si>
  <si>
    <t>R486(西国街道)</t>
    <phoneticPr fontId="1"/>
  </si>
  <si>
    <t>県道290</t>
    <phoneticPr fontId="1"/>
  </si>
  <si>
    <t>県道3</t>
    <phoneticPr fontId="1"/>
  </si>
  <si>
    <t>県道379</t>
    <phoneticPr fontId="1"/>
  </si>
  <si>
    <t>県道76</t>
    <phoneticPr fontId="1"/>
  </si>
  <si>
    <t>左側</t>
    <rPh sb="0" eb="2">
      <t>ヒダリガワ</t>
    </rPh>
    <phoneticPr fontId="1"/>
  </si>
  <si>
    <t>県道378</t>
    <phoneticPr fontId="1"/>
  </si>
  <si>
    <t>R317</t>
    <phoneticPr fontId="1"/>
  </si>
  <si>
    <t>右直進</t>
    <rPh sb="0" eb="3">
      <t>ミギチョクシン</t>
    </rPh>
    <phoneticPr fontId="1"/>
  </si>
  <si>
    <t>しまなみ海道</t>
    <phoneticPr fontId="1"/>
  </si>
  <si>
    <t>← 井原</t>
    <phoneticPr fontId="1"/>
  </si>
  <si>
    <t>県道27</t>
    <phoneticPr fontId="1"/>
  </si>
  <si>
    <t>（ポート公園前Sの手前）</t>
    <phoneticPr fontId="1"/>
  </si>
  <si>
    <t>左折レーンを道なりにひだり</t>
    <rPh sb="0" eb="2">
      <t>サセツ</t>
    </rPh>
    <rPh sb="6" eb="7">
      <t>ミチ</t>
    </rPh>
    <phoneticPr fontId="1"/>
  </si>
  <si>
    <t>県道64</t>
    <rPh sb="0" eb="2">
      <t>ケンドウ</t>
    </rPh>
    <phoneticPr fontId="1"/>
  </si>
  <si>
    <t>安田西
（ローソン 篠山安田）</t>
    <phoneticPr fontId="1"/>
  </si>
  <si>
    <t>（セブンイレブン 生口島北インター）</t>
    <phoneticPr fontId="1"/>
  </si>
  <si>
    <t>二番潟</t>
  </si>
  <si>
    <t>左直進</t>
    <rPh sb="0" eb="1">
      <t>ヒダリ</t>
    </rPh>
    <phoneticPr fontId="1"/>
  </si>
  <si>
    <t>県道378→市道</t>
    <rPh sb="6" eb="8">
      <t>シドウ</t>
    </rPh>
    <phoneticPr fontId="1"/>
  </si>
  <si>
    <t>四差路</t>
    <rPh sb="0" eb="3">
      <t>ヨンサロ</t>
    </rPh>
    <phoneticPr fontId="1"/>
  </si>
  <si>
    <t>正面横断歩道渡って
自転車・歩行者専用の旧川辺橋を渡る</t>
    <rPh sb="0" eb="7">
      <t>ショウメンオウダンホドウワタ</t>
    </rPh>
    <rPh sb="10" eb="13">
      <t>ジテンシャ</t>
    </rPh>
    <rPh sb="14" eb="17">
      <t>ホコウシャ</t>
    </rPh>
    <rPh sb="17" eb="19">
      <t>センヨウ</t>
    </rPh>
    <rPh sb="20" eb="24">
      <t>キュウカワベバシ</t>
    </rPh>
    <rPh sb="25" eb="26">
      <t>ワタ</t>
    </rPh>
    <phoneticPr fontId="2"/>
  </si>
  <si>
    <t>県道24→R486</t>
    <phoneticPr fontId="1"/>
  </si>
  <si>
    <t>高梁川左岸の堤防道路から降りる</t>
    <rPh sb="0" eb="3">
      <t>タカハシガワ</t>
    </rPh>
    <rPh sb="3" eb="5">
      <t>サガン</t>
    </rPh>
    <rPh sb="6" eb="10">
      <t>テイボウドウロ</t>
    </rPh>
    <rPh sb="12" eb="13">
      <t>オ</t>
    </rPh>
    <phoneticPr fontId="1"/>
  </si>
  <si>
    <t>県道96（側道）</t>
    <rPh sb="5" eb="7">
      <t>ソクドウ</t>
    </rPh>
    <phoneticPr fontId="1"/>
  </si>
  <si>
    <t>左側道</t>
    <rPh sb="1" eb="3">
      <t>ソクドウ</t>
    </rPh>
    <phoneticPr fontId="1"/>
  </si>
  <si>
    <t>法界院駅へ</t>
    <rPh sb="0" eb="4">
      <t>ホウカイインエキ</t>
    </rPh>
    <phoneticPr fontId="1"/>
  </si>
  <si>
    <t>十</t>
    <phoneticPr fontId="1"/>
  </si>
  <si>
    <t>一応、正面奥にも道路アリ</t>
    <rPh sb="0" eb="2">
      <t>イチオウ</t>
    </rPh>
    <rPh sb="3" eb="6">
      <t>ショウメンオク</t>
    </rPh>
    <rPh sb="8" eb="10">
      <t>ドウロ</t>
    </rPh>
    <phoneticPr fontId="1"/>
  </si>
  <si>
    <t>市道→県120</t>
    <rPh sb="0" eb="2">
      <t>シドウ</t>
    </rPh>
    <rPh sb="3" eb="4">
      <t>ケン</t>
    </rPh>
    <phoneticPr fontId="1"/>
  </si>
  <si>
    <t>R2（側道へ）</t>
    <rPh sb="3" eb="5">
      <t>ソクドウ</t>
    </rPh>
    <phoneticPr fontId="1"/>
  </si>
  <si>
    <t>この先バイパス自転車通行禁止
歩行者・自転車は側道へ！</t>
    <rPh sb="2" eb="3">
      <t>サキ</t>
    </rPh>
    <rPh sb="7" eb="10">
      <t>ジテンシャ</t>
    </rPh>
    <rPh sb="10" eb="14">
      <t>ツウコウキンシ</t>
    </rPh>
    <rPh sb="19" eb="22">
      <t>ジテンシャ</t>
    </rPh>
    <rPh sb="23" eb="25">
      <t>ソクドウ</t>
    </rPh>
    <phoneticPr fontId="1"/>
  </si>
  <si>
    <t>右上</t>
    <rPh sb="1" eb="2">
      <t>ウエ</t>
    </rPh>
    <phoneticPr fontId="1"/>
  </si>
  <si>
    <t>→　太子／姫路
右上のスロープを登る</t>
    <rPh sb="2" eb="4">
      <t>タイシ</t>
    </rPh>
    <rPh sb="5" eb="7">
      <t>ヒメジ</t>
    </rPh>
    <rPh sb="8" eb="10">
      <t>ミギウエ</t>
    </rPh>
    <rPh sb="16" eb="17">
      <t>ノボ</t>
    </rPh>
    <phoneticPr fontId="1"/>
  </si>
  <si>
    <t>←　太子／姫路</t>
    <phoneticPr fontId="1"/>
  </si>
  <si>
    <t>R2バイパスと合流する</t>
    <rPh sb="7" eb="9">
      <t>ゴウリュウ</t>
    </rPh>
    <phoneticPr fontId="1"/>
  </si>
  <si>
    <t>←　太子／姫路
自転車歩行者用の案内に従って国道をトンネルでくぐる</t>
    <phoneticPr fontId="1"/>
  </si>
  <si>
    <t>下寺町</t>
  </si>
  <si>
    <t>鵤</t>
  </si>
  <si>
    <t>坂越大橋西詰</t>
  </si>
  <si>
    <t>和気橋</t>
  </si>
  <si>
    <t>北方</t>
  </si>
  <si>
    <t>青木</t>
  </si>
  <si>
    <t>坪生町北
（ファミリーマート 福山坪生）</t>
  </si>
  <si>
    <t>赤坂駅前</t>
  </si>
  <si>
    <t>尾道バイパス東口</t>
  </si>
  <si>
    <t>新高山第二児童公園前</t>
  </si>
  <si>
    <t>富浜</t>
  </si>
  <si>
    <t>高須インター（北）</t>
  </si>
  <si>
    <t xml:space="preserve">鴨目 </t>
  </si>
  <si>
    <t xml:space="preserve">伊勢丘 </t>
  </si>
  <si>
    <t>畑岡</t>
  </si>
  <si>
    <t xml:space="preserve">加茂 </t>
  </si>
  <si>
    <t xml:space="preserve">万成東町 </t>
  </si>
  <si>
    <t xml:space="preserve">新田 </t>
  </si>
  <si>
    <t xml:space="preserve">新境橋 </t>
  </si>
  <si>
    <t>正条</t>
  </si>
  <si>
    <t>小野新</t>
  </si>
  <si>
    <t>尾道大橋へ</t>
    <rPh sb="0" eb="4">
      <t>オノミチオオハシ</t>
    </rPh>
    <phoneticPr fontId="1"/>
  </si>
  <si>
    <t>狭い路地に入っていく。要注意</t>
    <rPh sb="0" eb="1">
      <t>セマ</t>
    </rPh>
    <rPh sb="2" eb="4">
      <t>ロジ</t>
    </rPh>
    <rPh sb="5" eb="6">
      <t>ハイ</t>
    </rPh>
    <rPh sb="11" eb="14">
      <t>ヨウチュウイ</t>
    </rPh>
    <phoneticPr fontId="1"/>
  </si>
  <si>
    <t>津山線の踏切渡る</t>
    <rPh sb="0" eb="3">
      <t>ツヤマセン</t>
    </rPh>
    <rPh sb="4" eb="7">
      <t>フミキリワタ</t>
    </rPh>
    <phoneticPr fontId="1"/>
  </si>
  <si>
    <t>BRM505徳島600</t>
    <rPh sb="6" eb="8">
      <t>トクシマ</t>
    </rPh>
    <phoneticPr fontId="2"/>
  </si>
  <si>
    <t>06:00スタート　西へ進む</t>
    <rPh sb="10" eb="11">
      <t>ニシ</t>
    </rPh>
    <rPh sb="12" eb="13">
      <t>スス</t>
    </rPh>
    <phoneticPr fontId="1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</si>
  <si>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</si>
  <si>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五軒邸北口</t>
    <phoneticPr fontId="1"/>
  </si>
  <si>
    <t>岡崎公園</t>
    <rPh sb="0" eb="4">
      <t>オカザキコウエン</t>
    </rPh>
    <phoneticPr fontId="1"/>
  </si>
  <si>
    <t>県道21</t>
    <phoneticPr fontId="1"/>
  </si>
  <si>
    <t>県道126</t>
    <phoneticPr fontId="1"/>
  </si>
  <si>
    <t>県道126→讃岐街道</t>
    <rPh sb="6" eb="10">
      <t>サヌキカイドウ</t>
    </rPh>
    <phoneticPr fontId="1"/>
  </si>
  <si>
    <t>（長田太鼓蔵）</t>
    <phoneticPr fontId="1"/>
  </si>
  <si>
    <t>路地</t>
    <rPh sb="0" eb="2">
      <t>ロジ</t>
    </rPh>
    <phoneticPr fontId="1"/>
  </si>
  <si>
    <t>県道13</t>
    <phoneticPr fontId="1"/>
  </si>
  <si>
    <t>→　多喜浜</t>
    <phoneticPr fontId="1"/>
  </si>
  <si>
    <t>県道38</t>
    <phoneticPr fontId="1"/>
  </si>
  <si>
    <t>県道156</t>
    <phoneticPr fontId="1"/>
  </si>
  <si>
    <t>県道161</t>
    <phoneticPr fontId="1"/>
  </si>
  <si>
    <t>県道49</t>
    <phoneticPr fontId="1"/>
  </si>
  <si>
    <t>府道54</t>
    <phoneticPr fontId="1"/>
  </si>
  <si>
    <t>府道19</t>
    <phoneticPr fontId="1"/>
  </si>
  <si>
    <t>府道50</t>
    <phoneticPr fontId="1"/>
  </si>
  <si>
    <t>府道364</t>
    <phoneticPr fontId="1"/>
  </si>
  <si>
    <t>府道31</t>
    <phoneticPr fontId="1"/>
  </si>
  <si>
    <t>丸太町通</t>
    <phoneticPr fontId="1"/>
  </si>
  <si>
    <t>東大路通</t>
    <phoneticPr fontId="1"/>
  </si>
  <si>
    <t>二条通</t>
    <phoneticPr fontId="1"/>
  </si>
  <si>
    <t>県道255</t>
  </si>
  <si>
    <t>R192/R318</t>
  </si>
  <si>
    <t>R438/R439</t>
  </si>
  <si>
    <t>R492</t>
  </si>
  <si>
    <t>R438</t>
  </si>
  <si>
    <t>R192</t>
  </si>
  <si>
    <t>R32/R192/R319</t>
  </si>
  <si>
    <t>R11</t>
  </si>
  <si>
    <t>R196</t>
  </si>
  <si>
    <t>R317</t>
  </si>
  <si>
    <t>R477</t>
  </si>
  <si>
    <t>R162</t>
  </si>
  <si>
    <t>鮎喰町二丁目</t>
  </si>
  <si>
    <t>左折</t>
    <rPh sb="0" eb="2">
      <t>サセツ</t>
    </rPh>
    <phoneticPr fontId="1"/>
  </si>
  <si>
    <t>（▼止まれ）</t>
    <rPh sb="2" eb="3">
      <t>ト</t>
    </rPh>
    <phoneticPr fontId="1"/>
  </si>
  <si>
    <t>←うだつの町並み
赤いトラス橋わたる</t>
    <rPh sb="5" eb="7">
      <t>マチナ</t>
    </rPh>
    <rPh sb="9" eb="10">
      <t>アカ</t>
    </rPh>
    <rPh sb="14" eb="15">
      <t>ハシ</t>
    </rPh>
    <phoneticPr fontId="1"/>
  </si>
  <si>
    <t>（右折レーン）</t>
    <rPh sb="1" eb="3">
      <t>ウセツ</t>
    </rPh>
    <phoneticPr fontId="1"/>
  </si>
  <si>
    <t>長沢交差点</t>
    <rPh sb="2" eb="5">
      <t>コウサテン</t>
    </rPh>
    <phoneticPr fontId="1"/>
  </si>
  <si>
    <t>船屋石風呂交差点</t>
    <rPh sb="5" eb="8">
      <t>コウサテン</t>
    </rPh>
    <phoneticPr fontId="1"/>
  </si>
  <si>
    <t>伊予国分寺の近く</t>
    <rPh sb="0" eb="5">
      <t>イヨコクブンジ</t>
    </rPh>
    <rPh sb="6" eb="7">
      <t>チカ</t>
    </rPh>
    <phoneticPr fontId="1"/>
  </si>
  <si>
    <t>右手に公園がある</t>
    <rPh sb="0" eb="2">
      <t>ミギテ</t>
    </rPh>
    <rPh sb="3" eb="5">
      <t>コウエン</t>
    </rPh>
    <phoneticPr fontId="1"/>
  </si>
  <si>
    <t>突き当り右折してすぐ左折（クランク直進）</t>
    <rPh sb="0" eb="1">
      <t>ツ</t>
    </rPh>
    <rPh sb="2" eb="3">
      <t>アタ</t>
    </rPh>
    <rPh sb="4" eb="6">
      <t>ウセツ</t>
    </rPh>
    <rPh sb="10" eb="12">
      <t>サセツ</t>
    </rPh>
    <rPh sb="17" eb="19">
      <t>チョクシン</t>
    </rPh>
    <phoneticPr fontId="1"/>
  </si>
  <si>
    <t>（今治駅前）</t>
    <rPh sb="1" eb="5">
      <t>イマバリエキマエ</t>
    </rPh>
    <phoneticPr fontId="1"/>
  </si>
  <si>
    <t>（ローソン 今治駅前）</t>
    <phoneticPr fontId="1"/>
  </si>
  <si>
    <t>瀬戸内海に突き当たる</t>
    <rPh sb="0" eb="4">
      <t>セトナイカイ</t>
    </rPh>
    <rPh sb="5" eb="6">
      <t>ツ</t>
    </rPh>
    <rPh sb="7" eb="8">
      <t>ア</t>
    </rPh>
    <phoneticPr fontId="1"/>
  </si>
  <si>
    <t>海沿いを進む</t>
    <rPh sb="0" eb="2">
      <t>ウミゾ</t>
    </rPh>
    <rPh sb="4" eb="5">
      <t>スス</t>
    </rPh>
    <phoneticPr fontId="1"/>
  </si>
  <si>
    <t>サンライズ糸山の横を通過</t>
    <rPh sb="5" eb="7">
      <t>イトヤマ</t>
    </rPh>
    <rPh sb="8" eb="9">
      <t>ヨコ</t>
    </rPh>
    <rPh sb="10" eb="12">
      <t>ツウカ</t>
    </rPh>
    <phoneticPr fontId="1"/>
  </si>
  <si>
    <t>来島海峡大橋わたる</t>
    <rPh sb="0" eb="6">
      <t>クルシマカイキョウオオハシ</t>
    </rPh>
    <phoneticPr fontId="1"/>
  </si>
  <si>
    <t>道なりに左へ</t>
    <rPh sb="0" eb="1">
      <t>ミチ</t>
    </rPh>
    <rPh sb="4" eb="5">
      <t>ヒダリ</t>
    </rPh>
    <phoneticPr fontId="1"/>
  </si>
  <si>
    <t>（宮窪港）</t>
    <phoneticPr fontId="1"/>
  </si>
  <si>
    <t>R317
（サイクリングロード）</t>
    <phoneticPr fontId="1"/>
  </si>
  <si>
    <t>←　大三島大橋</t>
    <rPh sb="2" eb="7">
      <t>オオミシマオオハシ</t>
    </rPh>
    <phoneticPr fontId="1"/>
  </si>
  <si>
    <t>←　多々羅大橋</t>
    <rPh sb="2" eb="7">
      <t>タタラオオハシ</t>
    </rPh>
    <phoneticPr fontId="1"/>
  </si>
  <si>
    <t>→　生口橋</t>
    <rPh sb="2" eb="4">
      <t>イクチ</t>
    </rPh>
    <rPh sb="4" eb="5">
      <t>ハシ</t>
    </rPh>
    <phoneticPr fontId="1"/>
  </si>
  <si>
    <t>→　因島大橋</t>
    <rPh sb="2" eb="6">
      <t>インノシマオオハシ</t>
    </rPh>
    <phoneticPr fontId="1"/>
  </si>
  <si>
    <t>←　因島大橋</t>
    <rPh sb="2" eb="6">
      <t>インノシマオオハシ</t>
    </rPh>
    <phoneticPr fontId="1"/>
  </si>
  <si>
    <t>→　伯方・大島大橋</t>
    <rPh sb="2" eb="4">
      <t>ハカタ</t>
    </rPh>
    <rPh sb="5" eb="7">
      <t>オオシマ</t>
    </rPh>
    <rPh sb="7" eb="9">
      <t>オオハシ</t>
    </rPh>
    <phoneticPr fontId="1"/>
  </si>
  <si>
    <t>R2→県道54</t>
    <rPh sb="3" eb="5">
      <t>ケンドウ</t>
    </rPh>
    <phoneticPr fontId="1"/>
  </si>
  <si>
    <t>PC4　セブンイレブン赤磐穂崎</t>
    <phoneticPr fontId="1"/>
  </si>
  <si>
    <t>PC5　セブンイレブン 播州赤穂駅前</t>
    <phoneticPr fontId="1"/>
  </si>
  <si>
    <t>←端山</t>
    <rPh sb="1" eb="3">
      <t>ハタヤマ</t>
    </rPh>
    <phoneticPr fontId="1"/>
  </si>
  <si>
    <t>天引</t>
    <phoneticPr fontId="1"/>
  </si>
  <si>
    <t>←　南丹園部市街</t>
    <rPh sb="2" eb="4">
      <t>ナンタン</t>
    </rPh>
    <rPh sb="4" eb="6">
      <t>ソノベ</t>
    </rPh>
    <rPh sb="6" eb="8">
      <t>シガイ</t>
    </rPh>
    <phoneticPr fontId="1"/>
  </si>
  <si>
    <t>→　京北</t>
    <rPh sb="2" eb="4">
      <t>ケイホク</t>
    </rPh>
    <phoneticPr fontId="1"/>
  </si>
  <si>
    <t>→　日吉ダム</t>
    <rPh sb="2" eb="4">
      <t>ヒヨシ</t>
    </rPh>
    <phoneticPr fontId="1"/>
  </si>
  <si>
    <t>←　宇津経公園</t>
    <rPh sb="2" eb="7">
      <t>ウヅキョウコウエン</t>
    </rPh>
    <phoneticPr fontId="1"/>
  </si>
  <si>
    <t>→　周山</t>
    <rPh sb="2" eb="4">
      <t>シュウザン</t>
    </rPh>
    <phoneticPr fontId="1"/>
  </si>
  <si>
    <t>←　五条天神川</t>
    <rPh sb="2" eb="7">
      <t>ゴジョウテンジンガワ</t>
    </rPh>
    <phoneticPr fontId="1"/>
  </si>
  <si>
    <t>→　五条天神川</t>
    <rPh sb="2" eb="7">
      <t>ゴジョウテンジンガワ</t>
    </rPh>
    <phoneticPr fontId="1"/>
  </si>
  <si>
    <t>（佛教大学）</t>
    <rPh sb="1" eb="5">
      <t>ブッキョウダイガク</t>
    </rPh>
    <phoneticPr fontId="1"/>
  </si>
  <si>
    <t>南へ</t>
    <rPh sb="0" eb="1">
      <t>ミナミ</t>
    </rPh>
    <phoneticPr fontId="1"/>
  </si>
  <si>
    <t>横田</t>
  </si>
  <si>
    <t>鷹峯</t>
  </si>
  <si>
    <t>千本丸太町</t>
  </si>
  <si>
    <t>東山丸太町</t>
  </si>
  <si>
    <t>東山二条</t>
  </si>
  <si>
    <t>正面の港からフェリーが海上国道指定</t>
    <rPh sb="0" eb="2">
      <t>ショウメン</t>
    </rPh>
    <rPh sb="3" eb="4">
      <t>ミナト</t>
    </rPh>
    <rPh sb="11" eb="13">
      <t>カイジョウ</t>
    </rPh>
    <rPh sb="13" eb="17">
      <t>コクドウシテイ</t>
    </rPh>
    <phoneticPr fontId="1"/>
  </si>
  <si>
    <t>このポイントがワカラン場合は適当に旧街道から北に抜けてR11にでて、県道13を探すこと</t>
    <rPh sb="11" eb="13">
      <t>バアイ</t>
    </rPh>
    <rPh sb="14" eb="16">
      <t>テキトウ</t>
    </rPh>
    <rPh sb="17" eb="20">
      <t>キュウカイドウ</t>
    </rPh>
    <rPh sb="22" eb="23">
      <t>キタ</t>
    </rPh>
    <rPh sb="24" eb="25">
      <t>ヌ</t>
    </rPh>
    <rPh sb="34" eb="36">
      <t>ケンドウ</t>
    </rPh>
    <rPh sb="39" eb="40">
      <t>サガ</t>
    </rPh>
    <phoneticPr fontId="1"/>
  </si>
  <si>
    <t>阿波池田の中心市街との分岐点</t>
    <rPh sb="0" eb="4">
      <t>アワイケダ</t>
    </rPh>
    <rPh sb="5" eb="9">
      <t>チュウシンシガイ</t>
    </rPh>
    <rPh sb="11" eb="14">
      <t>ブンキテン</t>
    </rPh>
    <phoneticPr fontId="1"/>
  </si>
  <si>
    <t>←　杉坂</t>
    <rPh sb="2" eb="4">
      <t>スギサカキョウミトウゲケイユキョウトシナイメザ</t>
    </rPh>
    <phoneticPr fontId="1"/>
  </si>
  <si>
    <t>OPEN/ 07:21 ～ 09:18
川井峠の石柱を背景に自分のバイクを撮影
通過時間を自分で記入（自己申告タイムでよい）
チェック後　直進</t>
    <rPh sb="19" eb="21">
      <t>カワイ</t>
    </rPh>
    <rPh sb="21" eb="22">
      <t>トウゲ</t>
    </rPh>
    <rPh sb="22" eb="24">
      <t>セキチュウ</t>
    </rPh>
    <rPh sb="25" eb="27">
      <t>ハイケイ</t>
    </rPh>
    <rPh sb="28" eb="30">
      <t>ジブン</t>
    </rPh>
    <rPh sb="35" eb="37">
      <t>サツエイ</t>
    </rPh>
    <rPh sb="49" eb="53">
      <t>ジコシンコクシンゴウ</t>
    </rPh>
    <rPh sb="67" eb="69">
      <t>チョクシン</t>
    </rPh>
    <phoneticPr fontId="1"/>
  </si>
  <si>
    <t>OPEN / 10:49 ～ 16:56
レシート取得後、自分で通過タイムを記入。
レシートタイム記入後、直進</t>
    <phoneticPr fontId="1"/>
  </si>
  <si>
    <t>OPEN / 13:42 ～ 23:12
レシート取得後、自分で通過タイムを記入。
レシートタイム記入後、直進</t>
    <phoneticPr fontId="1"/>
  </si>
  <si>
    <t>OPEN / 19:06 ～ 5/6 10:36
レシート取得後、自分で通過タイムを記入。
レシートタイム記入後、直進</t>
    <phoneticPr fontId="1"/>
  </si>
  <si>
    <t>OPEN / 5/6 00:04 ～ 5/6 20:32
レシート取得後、自分で通過タイムを記入。
レシートタイム記入後、直進</t>
    <phoneticPr fontId="1"/>
  </si>
  <si>
    <r>
      <rPr>
        <b/>
        <sz val="9"/>
        <color rgb="FFFF0000"/>
        <rFont val="ＭＳ Ｐゴシック"/>
        <family val="3"/>
        <charset val="128"/>
      </rPr>
      <t>OPEN/ 5/6 00:48 ～ 5/6 22:00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ブルベカードを提出してください。</t>
    </r>
    <rPh sb="65" eb="67">
      <t>テイシュツ</t>
    </rPh>
    <phoneticPr fontId="2"/>
  </si>
  <si>
    <t>PC1　川井峠</t>
    <phoneticPr fontId="1"/>
  </si>
  <si>
    <t>PC2　ファミリーマート 新居浜阿島</t>
    <phoneticPr fontId="1"/>
  </si>
  <si>
    <t>PC3　ローソン 瀬戸田中野</t>
    <phoneticPr fontId="1"/>
  </si>
  <si>
    <t>PC6　ファミリーマート京北周山町</t>
    <phoneticPr fontId="1"/>
  </si>
  <si>
    <t>OPEN / 17:36 ～ 5/6 07:32
レシート取得後、自分で通過タイムを記入。
レシートタイム記入後　穂崎Sを右折（南行）</t>
    <rPh sb="53" eb="56">
      <t>キニュウゴ</t>
    </rPh>
    <phoneticPr fontId="1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</si>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</sst>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EEEEEE"/>
      </top>
      <bottom style="thin">
        <color indexed="64"/>
      </bottom>
      <diagonal/>
    </border>
    <border>
      <left/>
      <right/>
      <top style="medium">
        <color rgb="FFEEEEEE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1" fillId="2" borderId="23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76" fontId="4" fillId="2" borderId="9" xfId="0" applyNumberFormat="1" applyFont="1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176" fontId="4" fillId="0" borderId="27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27" xfId="0" applyNumberFormat="1" applyFont="1" applyFill="1" applyBorder="1">
      <alignment vertical="center"/>
    </xf>
    <xf numFmtId="176" fontId="4" fillId="2" borderId="28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176" fontId="4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50"/>
  <sheetViews>
    <sheetView tabSelected="1" view="pageBreakPreview" zoomScale="90" zoomScaleNormal="70" zoomScaleSheetLayoutView="90" workbookViewId="0">
      <selection activeCell="K2" sqref="K2"/>
    </sheetView>
  </sheetViews>
  <sheetFormatPr defaultColWidth="7.77734375" defaultRowHeight="12" x14ac:dyDescent="0.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7.6640625" style="3" bestFit="1" customWidth="1"/>
    <col min="9" max="9" width="6" style="14" bestFit="1" customWidth="1"/>
    <col min="10" max="10" width="5.77734375" style="60" bestFit="1" customWidth="1"/>
    <col min="11" max="11" width="47.33203125" style="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6" x14ac:dyDescent="0.2">
      <c r="B1" s="1"/>
      <c r="C1" s="1"/>
      <c r="D1" s="2">
        <v>2024</v>
      </c>
      <c r="K1" s="4" t="s">
        <v>201</v>
      </c>
    </row>
    <row r="2" spans="1:16" x14ac:dyDescent="0.2">
      <c r="B2" s="1"/>
      <c r="C2" s="1"/>
      <c r="D2" s="1" t="s">
        <v>106</v>
      </c>
      <c r="K2" s="35">
        <v>45414</v>
      </c>
    </row>
    <row r="3" spans="1:16" ht="12.6" thickBot="1" x14ac:dyDescent="0.25"/>
    <row r="4" spans="1:16" ht="14.25" customHeight="1" x14ac:dyDescent="0.2">
      <c r="A4" s="80"/>
      <c r="B4" s="72" t="s">
        <v>11</v>
      </c>
      <c r="C4" s="72" t="s">
        <v>10</v>
      </c>
      <c r="D4" s="82" t="s">
        <v>0</v>
      </c>
      <c r="E4" s="84" t="s">
        <v>5</v>
      </c>
      <c r="F4" s="74" t="s">
        <v>8</v>
      </c>
      <c r="G4" s="75"/>
      <c r="H4" s="76" t="s">
        <v>7</v>
      </c>
      <c r="I4" s="77"/>
      <c r="J4" s="78" t="s">
        <v>23</v>
      </c>
      <c r="K4" s="82" t="s">
        <v>4</v>
      </c>
      <c r="L4" s="70" t="s">
        <v>9</v>
      </c>
    </row>
    <row r="5" spans="1:16" ht="21.75" customHeight="1" thickBot="1" x14ac:dyDescent="0.25">
      <c r="A5" s="81"/>
      <c r="B5" s="73"/>
      <c r="C5" s="73"/>
      <c r="D5" s="83"/>
      <c r="E5" s="85"/>
      <c r="F5" s="40" t="s">
        <v>6</v>
      </c>
      <c r="G5" s="40" t="s">
        <v>1</v>
      </c>
      <c r="H5" s="41" t="s">
        <v>2</v>
      </c>
      <c r="I5" s="42" t="s">
        <v>3</v>
      </c>
      <c r="J5" s="79"/>
      <c r="K5" s="83"/>
      <c r="L5" s="71"/>
    </row>
    <row r="6" spans="1:16" ht="21.75" customHeight="1" thickTop="1" x14ac:dyDescent="0.2">
      <c r="A6" s="34">
        <v>1</v>
      </c>
      <c r="B6" s="45"/>
      <c r="C6" s="43"/>
      <c r="D6" s="22" t="s">
        <v>108</v>
      </c>
      <c r="E6" s="23"/>
      <c r="F6" s="22"/>
      <c r="G6" s="22" t="s">
        <v>12</v>
      </c>
      <c r="H6" s="24">
        <v>0</v>
      </c>
      <c r="I6" s="25">
        <v>0</v>
      </c>
      <c r="J6" s="61"/>
      <c r="K6" s="58" t="s">
        <v>107</v>
      </c>
      <c r="L6" s="26"/>
    </row>
    <row r="7" spans="1:16" ht="21.75" customHeight="1" x14ac:dyDescent="0.2">
      <c r="A7" s="31">
        <f t="shared" ref="A7:A135" si="0">A6+1</f>
        <v>2</v>
      </c>
      <c r="B7" s="49" t="s">
        <v>15</v>
      </c>
      <c r="C7" s="52"/>
      <c r="D7" s="5"/>
      <c r="E7" s="13"/>
      <c r="F7" s="5" t="s">
        <v>26</v>
      </c>
      <c r="G7" s="5" t="s">
        <v>131</v>
      </c>
      <c r="H7" s="6">
        <f>I7-I6</f>
        <v>7.0000000000000007E-2</v>
      </c>
      <c r="I7" s="7">
        <v>7.0000000000000007E-2</v>
      </c>
      <c r="J7" s="59">
        <v>11.5</v>
      </c>
      <c r="K7" s="5"/>
      <c r="L7" s="8"/>
      <c r="N7"/>
      <c r="O7"/>
      <c r="P7"/>
    </row>
    <row r="8" spans="1:16" ht="21.75" customHeight="1" x14ac:dyDescent="0.2">
      <c r="A8" s="31">
        <f t="shared" si="0"/>
        <v>3</v>
      </c>
      <c r="B8" s="49" t="s">
        <v>16</v>
      </c>
      <c r="C8" s="52" t="s">
        <v>13</v>
      </c>
      <c r="D8" s="5" t="s">
        <v>142</v>
      </c>
      <c r="E8" s="13"/>
      <c r="F8" s="9" t="s">
        <v>26</v>
      </c>
      <c r="G8" s="5" t="s">
        <v>111</v>
      </c>
      <c r="H8" s="6">
        <f t="shared" ref="H8:H72" si="1">I8-I7</f>
        <v>4.8999999999999995</v>
      </c>
      <c r="I8" s="7">
        <v>4.97</v>
      </c>
      <c r="J8" s="59">
        <v>10.5</v>
      </c>
      <c r="K8" s="9"/>
      <c r="L8" s="8"/>
      <c r="N8"/>
      <c r="O8"/>
      <c r="P8"/>
    </row>
    <row r="9" spans="1:16" ht="21.75" customHeight="1" x14ac:dyDescent="0.2">
      <c r="A9" s="31">
        <f t="shared" si="0"/>
        <v>4</v>
      </c>
      <c r="B9" s="49" t="s">
        <v>15</v>
      </c>
      <c r="C9" s="52" t="s">
        <v>13</v>
      </c>
      <c r="D9" s="5"/>
      <c r="E9" s="13"/>
      <c r="F9" s="5" t="s">
        <v>25</v>
      </c>
      <c r="G9" s="5" t="s">
        <v>132</v>
      </c>
      <c r="H9" s="6">
        <f t="shared" si="1"/>
        <v>18.37</v>
      </c>
      <c r="I9" s="7">
        <v>23.34</v>
      </c>
      <c r="J9" s="59">
        <v>193.3</v>
      </c>
      <c r="K9" s="9"/>
      <c r="L9" s="8"/>
      <c r="N9"/>
      <c r="O9"/>
      <c r="P9"/>
    </row>
    <row r="10" spans="1:16" ht="43.2" x14ac:dyDescent="0.2">
      <c r="A10" s="32">
        <f t="shared" si="0"/>
        <v>5</v>
      </c>
      <c r="B10" s="46"/>
      <c r="C10" s="44"/>
      <c r="D10" s="16" t="s">
        <v>196</v>
      </c>
      <c r="E10" s="17"/>
      <c r="F10" s="16" t="s">
        <v>30</v>
      </c>
      <c r="G10" s="16" t="s">
        <v>132</v>
      </c>
      <c r="H10" s="18">
        <f t="shared" si="1"/>
        <v>22.750000000000004</v>
      </c>
      <c r="I10" s="19">
        <v>46.09</v>
      </c>
      <c r="J10" s="62">
        <v>715.7</v>
      </c>
      <c r="K10" s="21" t="s">
        <v>190</v>
      </c>
      <c r="L10" s="20">
        <f>I10-I6</f>
        <v>46.09</v>
      </c>
      <c r="M10" s="11"/>
      <c r="N10"/>
      <c r="O10"/>
      <c r="P10"/>
    </row>
    <row r="11" spans="1:16" ht="14.4" x14ac:dyDescent="0.2">
      <c r="A11" s="31">
        <f t="shared" si="0"/>
        <v>6</v>
      </c>
      <c r="B11" s="49" t="s">
        <v>14</v>
      </c>
      <c r="C11" s="52"/>
      <c r="D11" s="38"/>
      <c r="E11" s="13"/>
      <c r="F11" s="5" t="s">
        <v>25</v>
      </c>
      <c r="G11" s="5" t="s">
        <v>133</v>
      </c>
      <c r="H11" s="6">
        <f t="shared" si="1"/>
        <v>5.9099999999999966</v>
      </c>
      <c r="I11" s="7">
        <v>52</v>
      </c>
      <c r="J11" s="59">
        <v>362.5</v>
      </c>
      <c r="K11" s="9"/>
      <c r="L11" s="10"/>
      <c r="M11" s="11"/>
      <c r="N11"/>
      <c r="O11"/>
      <c r="P11"/>
    </row>
    <row r="12" spans="1:16" ht="14.4" x14ac:dyDescent="0.2">
      <c r="A12" s="31">
        <f t="shared" si="0"/>
        <v>7</v>
      </c>
      <c r="B12" s="49" t="s">
        <v>17</v>
      </c>
      <c r="C12" s="52"/>
      <c r="D12" s="38"/>
      <c r="E12" s="13"/>
      <c r="F12" s="5" t="s">
        <v>143</v>
      </c>
      <c r="G12" s="5" t="s">
        <v>130</v>
      </c>
      <c r="H12" s="6">
        <f t="shared" si="1"/>
        <v>22</v>
      </c>
      <c r="I12" s="7">
        <v>74</v>
      </c>
      <c r="J12" s="59">
        <v>83.9</v>
      </c>
      <c r="K12" s="9" t="s">
        <v>170</v>
      </c>
      <c r="L12" s="10"/>
      <c r="M12" s="11"/>
      <c r="N12"/>
      <c r="O12"/>
      <c r="P12"/>
    </row>
    <row r="13" spans="1:16" ht="14.4" x14ac:dyDescent="0.2">
      <c r="A13" s="31">
        <f t="shared" si="0"/>
        <v>8</v>
      </c>
      <c r="B13" s="49" t="s">
        <v>15</v>
      </c>
      <c r="C13" s="52"/>
      <c r="D13" s="5"/>
      <c r="E13" s="13"/>
      <c r="F13" s="5" t="s">
        <v>25</v>
      </c>
      <c r="G13" s="5" t="s">
        <v>130</v>
      </c>
      <c r="H13" s="6">
        <f t="shared" si="1"/>
        <v>4.4200000000000017</v>
      </c>
      <c r="I13" s="7">
        <v>78.42</v>
      </c>
      <c r="J13" s="59">
        <v>412.9</v>
      </c>
      <c r="K13" s="9"/>
      <c r="L13" s="10"/>
      <c r="M13" s="11"/>
      <c r="N13"/>
      <c r="O13"/>
      <c r="P13"/>
    </row>
    <row r="14" spans="1:16" ht="14.4" x14ac:dyDescent="0.2">
      <c r="A14" s="31">
        <f t="shared" si="0"/>
        <v>9</v>
      </c>
      <c r="B14" s="49" t="s">
        <v>15</v>
      </c>
      <c r="C14" s="52"/>
      <c r="D14" s="36" t="s">
        <v>144</v>
      </c>
      <c r="E14" s="13"/>
      <c r="F14" s="5" t="s">
        <v>25</v>
      </c>
      <c r="G14" s="5" t="s">
        <v>134</v>
      </c>
      <c r="H14" s="6">
        <f t="shared" si="1"/>
        <v>7.5300000000000011</v>
      </c>
      <c r="I14" s="7">
        <v>85.95</v>
      </c>
      <c r="J14" s="59">
        <v>101.4</v>
      </c>
      <c r="K14" s="48"/>
      <c r="L14" s="10"/>
      <c r="M14" s="11"/>
      <c r="N14"/>
      <c r="O14"/>
      <c r="P14"/>
    </row>
    <row r="15" spans="1:16" ht="21.6" x14ac:dyDescent="0.2">
      <c r="A15" s="31">
        <f t="shared" si="0"/>
        <v>10</v>
      </c>
      <c r="B15" s="49" t="s">
        <v>17</v>
      </c>
      <c r="C15" s="52"/>
      <c r="D15" s="5"/>
      <c r="E15" s="13"/>
      <c r="F15" s="5" t="s">
        <v>26</v>
      </c>
      <c r="G15" s="5" t="s">
        <v>12</v>
      </c>
      <c r="H15" s="6">
        <f t="shared" si="1"/>
        <v>2.3799999999999955</v>
      </c>
      <c r="I15" s="7">
        <v>88.33</v>
      </c>
      <c r="J15" s="59">
        <v>78.7</v>
      </c>
      <c r="K15" s="9" t="s">
        <v>145</v>
      </c>
      <c r="L15" s="8"/>
      <c r="M15" s="11"/>
      <c r="N15"/>
      <c r="O15"/>
      <c r="P15"/>
    </row>
    <row r="16" spans="1:16" ht="14.4" x14ac:dyDescent="0.2">
      <c r="A16" s="31">
        <f t="shared" si="0"/>
        <v>11</v>
      </c>
      <c r="B16" s="49" t="s">
        <v>16</v>
      </c>
      <c r="C16" s="52" t="s">
        <v>13</v>
      </c>
      <c r="D16" s="9"/>
      <c r="E16" s="13"/>
      <c r="F16" s="5" t="s">
        <v>26</v>
      </c>
      <c r="G16" s="5" t="s">
        <v>112</v>
      </c>
      <c r="H16" s="6">
        <f t="shared" si="1"/>
        <v>1.8100000000000023</v>
      </c>
      <c r="I16" s="7">
        <v>90.14</v>
      </c>
      <c r="J16" s="59">
        <v>55.4</v>
      </c>
      <c r="K16" s="9"/>
      <c r="L16" s="10"/>
      <c r="M16" s="11"/>
      <c r="N16"/>
      <c r="O16"/>
      <c r="P16"/>
    </row>
    <row r="17" spans="1:16" ht="14.4" x14ac:dyDescent="0.2">
      <c r="A17" s="31">
        <f t="shared" si="0"/>
        <v>12</v>
      </c>
      <c r="B17" s="49" t="s">
        <v>15</v>
      </c>
      <c r="C17" s="52"/>
      <c r="D17" s="36" t="s">
        <v>144</v>
      </c>
      <c r="E17" s="13"/>
      <c r="F17" s="5" t="s">
        <v>26</v>
      </c>
      <c r="G17" s="5" t="s">
        <v>135</v>
      </c>
      <c r="H17" s="6">
        <f t="shared" si="1"/>
        <v>4.2999999999999972</v>
      </c>
      <c r="I17" s="7">
        <v>94.44</v>
      </c>
      <c r="J17" s="59">
        <v>67.3</v>
      </c>
      <c r="K17" s="9"/>
      <c r="L17" s="10"/>
      <c r="M17" s="11"/>
      <c r="N17"/>
      <c r="O17"/>
      <c r="P17"/>
    </row>
    <row r="18" spans="1:16" ht="14.4" x14ac:dyDescent="0.2">
      <c r="A18" s="31">
        <f t="shared" si="0"/>
        <v>13</v>
      </c>
      <c r="B18" s="49" t="s">
        <v>21</v>
      </c>
      <c r="C18" s="52"/>
      <c r="D18" s="5"/>
      <c r="E18" s="13"/>
      <c r="F18" s="5" t="s">
        <v>25</v>
      </c>
      <c r="G18" s="5" t="s">
        <v>136</v>
      </c>
      <c r="H18" s="6">
        <f t="shared" si="1"/>
        <v>18.78</v>
      </c>
      <c r="I18" s="7">
        <v>113.22</v>
      </c>
      <c r="J18" s="59">
        <v>88.3</v>
      </c>
      <c r="K18" s="9" t="s">
        <v>188</v>
      </c>
      <c r="L18" s="10"/>
      <c r="M18" s="11"/>
      <c r="N18"/>
      <c r="O18"/>
      <c r="P18"/>
    </row>
    <row r="19" spans="1:16" ht="14.4" x14ac:dyDescent="0.2">
      <c r="A19" s="31">
        <f t="shared" si="0"/>
        <v>14</v>
      </c>
      <c r="B19" s="49" t="s">
        <v>16</v>
      </c>
      <c r="C19" s="52" t="s">
        <v>13</v>
      </c>
      <c r="D19" s="38"/>
      <c r="E19" s="13"/>
      <c r="F19" s="5" t="s">
        <v>26</v>
      </c>
      <c r="G19" s="5" t="s">
        <v>137</v>
      </c>
      <c r="H19" s="6">
        <f t="shared" si="1"/>
        <v>25.27000000000001</v>
      </c>
      <c r="I19" s="7">
        <v>138.49</v>
      </c>
      <c r="J19" s="59">
        <v>21.8</v>
      </c>
      <c r="K19" s="9"/>
      <c r="L19" s="10"/>
      <c r="M19" s="11"/>
      <c r="N19"/>
      <c r="O19"/>
      <c r="P19"/>
    </row>
    <row r="20" spans="1:16" ht="14.4" x14ac:dyDescent="0.2">
      <c r="A20" s="31">
        <f t="shared" si="0"/>
        <v>15</v>
      </c>
      <c r="B20" s="49" t="s">
        <v>16</v>
      </c>
      <c r="C20" s="52" t="s">
        <v>13</v>
      </c>
      <c r="D20" s="5"/>
      <c r="E20" s="13"/>
      <c r="F20" s="9" t="s">
        <v>26</v>
      </c>
      <c r="G20" s="5" t="s">
        <v>113</v>
      </c>
      <c r="H20" s="6">
        <f t="shared" si="1"/>
        <v>5.2699999999999818</v>
      </c>
      <c r="I20" s="7">
        <v>143.76</v>
      </c>
      <c r="J20" s="59">
        <v>35.6</v>
      </c>
      <c r="K20" s="9"/>
      <c r="L20" s="10"/>
      <c r="M20" s="11"/>
      <c r="N20"/>
      <c r="O20"/>
      <c r="P20"/>
    </row>
    <row r="21" spans="1:16" ht="21.6" x14ac:dyDescent="0.2">
      <c r="A21" s="31">
        <f t="shared" si="0"/>
        <v>16</v>
      </c>
      <c r="B21" s="49" t="s">
        <v>14</v>
      </c>
      <c r="C21" s="52"/>
      <c r="D21" s="36" t="s">
        <v>114</v>
      </c>
      <c r="E21" s="13"/>
      <c r="F21" s="5" t="s">
        <v>25</v>
      </c>
      <c r="G21" s="5" t="s">
        <v>115</v>
      </c>
      <c r="H21" s="6">
        <f t="shared" si="1"/>
        <v>5.6100000000000136</v>
      </c>
      <c r="I21" s="7">
        <v>149.37</v>
      </c>
      <c r="J21" s="59">
        <v>16.399999999999999</v>
      </c>
      <c r="K21" s="9" t="s">
        <v>187</v>
      </c>
      <c r="L21" s="10"/>
      <c r="M21" s="39"/>
      <c r="N21"/>
      <c r="O21"/>
      <c r="P21"/>
    </row>
    <row r="22" spans="1:16" ht="14.4" x14ac:dyDescent="0.2">
      <c r="A22" s="31">
        <f t="shared" si="0"/>
        <v>17</v>
      </c>
      <c r="B22" s="49" t="s">
        <v>15</v>
      </c>
      <c r="C22" s="52"/>
      <c r="D22" s="36"/>
      <c r="E22" s="13"/>
      <c r="F22" s="5" t="s">
        <v>26</v>
      </c>
      <c r="G22" s="5" t="s">
        <v>137</v>
      </c>
      <c r="H22" s="6">
        <f t="shared" si="1"/>
        <v>0.13999999999998636</v>
      </c>
      <c r="I22" s="7">
        <v>149.51</v>
      </c>
      <c r="J22" s="59">
        <v>13.8</v>
      </c>
      <c r="K22" s="9"/>
      <c r="L22" s="10"/>
      <c r="M22" s="39"/>
      <c r="N22"/>
      <c r="O22"/>
      <c r="P22"/>
    </row>
    <row r="23" spans="1:16" ht="14.4" x14ac:dyDescent="0.2">
      <c r="A23" s="31">
        <f t="shared" si="0"/>
        <v>18</v>
      </c>
      <c r="B23" s="49" t="s">
        <v>14</v>
      </c>
      <c r="C23" s="52" t="s">
        <v>13</v>
      </c>
      <c r="D23" s="36"/>
      <c r="E23" s="13"/>
      <c r="F23" s="5" t="s">
        <v>25</v>
      </c>
      <c r="G23" s="5" t="s">
        <v>116</v>
      </c>
      <c r="H23" s="6">
        <f t="shared" si="1"/>
        <v>1.0000000000019327E-2</v>
      </c>
      <c r="I23" s="7">
        <v>149.52000000000001</v>
      </c>
      <c r="J23" s="59">
        <v>13.7</v>
      </c>
      <c r="K23" s="9" t="s">
        <v>117</v>
      </c>
      <c r="L23" s="10"/>
      <c r="M23" s="39"/>
      <c r="N23"/>
      <c r="O23"/>
      <c r="P23"/>
    </row>
    <row r="24" spans="1:16" ht="32.4" x14ac:dyDescent="0.2">
      <c r="A24" s="32">
        <f t="shared" si="0"/>
        <v>19</v>
      </c>
      <c r="B24" s="46"/>
      <c r="C24" s="44"/>
      <c r="D24" s="37" t="s">
        <v>197</v>
      </c>
      <c r="E24" s="17"/>
      <c r="F24" s="16" t="s">
        <v>50</v>
      </c>
      <c r="G24" s="16" t="s">
        <v>116</v>
      </c>
      <c r="H24" s="18">
        <f t="shared" si="1"/>
        <v>14.419999999999987</v>
      </c>
      <c r="I24" s="19">
        <v>163.94</v>
      </c>
      <c r="J24" s="62">
        <v>2.2000000000000002</v>
      </c>
      <c r="K24" s="21" t="s">
        <v>191</v>
      </c>
      <c r="L24" s="20">
        <f>I24-I10</f>
        <v>117.85</v>
      </c>
      <c r="M24" s="39"/>
      <c r="N24"/>
      <c r="O24"/>
      <c r="P24"/>
    </row>
    <row r="25" spans="1:16" ht="14.4" x14ac:dyDescent="0.2">
      <c r="A25" s="31">
        <f t="shared" si="0"/>
        <v>20</v>
      </c>
      <c r="B25" s="66" t="s">
        <v>14</v>
      </c>
      <c r="C25" s="13"/>
      <c r="D25" s="5" t="s">
        <v>148</v>
      </c>
      <c r="E25" s="13"/>
      <c r="F25" s="5" t="s">
        <v>25</v>
      </c>
      <c r="G25" s="5" t="s">
        <v>12</v>
      </c>
      <c r="H25" s="6">
        <f t="shared" si="1"/>
        <v>13.819999999999993</v>
      </c>
      <c r="I25" s="7">
        <v>177.76</v>
      </c>
      <c r="J25" s="65">
        <v>4.7</v>
      </c>
      <c r="K25" s="67"/>
      <c r="L25" s="10"/>
      <c r="M25" s="39"/>
      <c r="N25"/>
      <c r="O25"/>
      <c r="P25"/>
    </row>
    <row r="26" spans="1:16" ht="14.4" x14ac:dyDescent="0.2">
      <c r="A26" s="31">
        <f t="shared" si="0"/>
        <v>21</v>
      </c>
      <c r="B26" s="66" t="s">
        <v>17</v>
      </c>
      <c r="C26" s="13"/>
      <c r="D26" s="5"/>
      <c r="E26" s="13"/>
      <c r="F26" s="5" t="s">
        <v>26</v>
      </c>
      <c r="G26" s="5" t="s">
        <v>12</v>
      </c>
      <c r="H26" s="6">
        <f t="shared" si="1"/>
        <v>0.46000000000000796</v>
      </c>
      <c r="I26" s="7">
        <v>178.22</v>
      </c>
      <c r="J26" s="65">
        <v>3.9</v>
      </c>
      <c r="K26" s="67"/>
      <c r="L26" s="10"/>
      <c r="M26" s="39"/>
      <c r="N26"/>
      <c r="O26"/>
      <c r="P26"/>
    </row>
    <row r="27" spans="1:16" ht="14.4" x14ac:dyDescent="0.2">
      <c r="A27" s="31">
        <f t="shared" si="0"/>
        <v>22</v>
      </c>
      <c r="B27" s="49" t="s">
        <v>16</v>
      </c>
      <c r="C27" s="52" t="s">
        <v>13</v>
      </c>
      <c r="D27" s="36"/>
      <c r="E27" s="13"/>
      <c r="F27" s="5" t="s">
        <v>26</v>
      </c>
      <c r="G27" s="5" t="s">
        <v>116</v>
      </c>
      <c r="H27" s="6">
        <f t="shared" si="1"/>
        <v>5.6800000000000068</v>
      </c>
      <c r="I27" s="7">
        <v>183.9</v>
      </c>
      <c r="J27" s="59">
        <v>1.1000000000000001</v>
      </c>
      <c r="K27" s="9"/>
      <c r="L27" s="10"/>
      <c r="M27" s="39"/>
      <c r="N27"/>
      <c r="O27"/>
      <c r="P27"/>
    </row>
    <row r="28" spans="1:16" ht="14.4" x14ac:dyDescent="0.2">
      <c r="A28" s="31">
        <f t="shared" si="0"/>
        <v>23</v>
      </c>
      <c r="B28" s="49" t="s">
        <v>15</v>
      </c>
      <c r="C28" s="52" t="s">
        <v>13</v>
      </c>
      <c r="D28" s="36"/>
      <c r="E28" s="13"/>
      <c r="F28" s="5" t="s">
        <v>25</v>
      </c>
      <c r="G28" s="5" t="s">
        <v>116</v>
      </c>
      <c r="H28" s="6">
        <f t="shared" si="1"/>
        <v>0.46999999999999886</v>
      </c>
      <c r="I28" s="7">
        <v>184.37</v>
      </c>
      <c r="J28" s="59">
        <v>6.6</v>
      </c>
      <c r="K28" s="9"/>
      <c r="L28" s="10"/>
      <c r="M28" s="39"/>
      <c r="N28"/>
      <c r="O28"/>
      <c r="P28"/>
    </row>
    <row r="29" spans="1:16" ht="14.4" x14ac:dyDescent="0.2">
      <c r="A29" s="31">
        <f t="shared" si="0"/>
        <v>24</v>
      </c>
      <c r="B29" s="49" t="s">
        <v>14</v>
      </c>
      <c r="C29" s="52" t="s">
        <v>13</v>
      </c>
      <c r="D29" s="36"/>
      <c r="E29" s="13"/>
      <c r="F29" s="5" t="s">
        <v>25</v>
      </c>
      <c r="G29" s="5" t="s">
        <v>116</v>
      </c>
      <c r="H29" s="6">
        <f t="shared" si="1"/>
        <v>0.53999999999999204</v>
      </c>
      <c r="I29" s="7">
        <v>184.91</v>
      </c>
      <c r="J29" s="59">
        <v>1.4</v>
      </c>
      <c r="K29" s="9"/>
      <c r="L29" s="10"/>
      <c r="M29" s="39"/>
      <c r="N29"/>
      <c r="O29"/>
      <c r="P29"/>
    </row>
    <row r="30" spans="1:16" ht="15" thickBot="1" x14ac:dyDescent="0.25">
      <c r="A30" s="31">
        <f t="shared" si="0"/>
        <v>25</v>
      </c>
      <c r="B30" s="49" t="s">
        <v>14</v>
      </c>
      <c r="C30" s="52"/>
      <c r="D30" s="36" t="s">
        <v>146</v>
      </c>
      <c r="E30" s="13"/>
      <c r="F30" s="5" t="s">
        <v>25</v>
      </c>
      <c r="G30" s="5" t="s">
        <v>116</v>
      </c>
      <c r="H30" s="6">
        <f t="shared" si="1"/>
        <v>4.1400000000000148</v>
      </c>
      <c r="I30" s="7">
        <v>189.05</v>
      </c>
      <c r="J30" s="59">
        <v>7</v>
      </c>
      <c r="K30" s="9"/>
      <c r="L30" s="10"/>
      <c r="M30" s="39"/>
      <c r="N30"/>
      <c r="O30"/>
      <c r="P30"/>
    </row>
    <row r="31" spans="1:16" ht="15" thickBot="1" x14ac:dyDescent="0.25">
      <c r="A31" s="53">
        <f t="shared" si="0"/>
        <v>26</v>
      </c>
      <c r="B31" s="49" t="s">
        <v>16</v>
      </c>
      <c r="C31" s="52" t="s">
        <v>13</v>
      </c>
      <c r="D31" s="36"/>
      <c r="E31" s="13"/>
      <c r="F31" s="5" t="s">
        <v>25</v>
      </c>
      <c r="G31" s="5" t="s">
        <v>138</v>
      </c>
      <c r="H31" s="6">
        <f t="shared" si="1"/>
        <v>0.47999999999998977</v>
      </c>
      <c r="I31" s="7">
        <v>189.53</v>
      </c>
      <c r="J31" s="59">
        <v>4.7</v>
      </c>
      <c r="K31" s="9"/>
      <c r="L31" s="10"/>
      <c r="M31" s="39"/>
      <c r="N31"/>
      <c r="O31"/>
      <c r="P31"/>
    </row>
    <row r="32" spans="1:16" ht="15" thickBot="1" x14ac:dyDescent="0.25">
      <c r="A32" s="53">
        <f t="shared" si="0"/>
        <v>27</v>
      </c>
      <c r="B32" s="49" t="s">
        <v>14</v>
      </c>
      <c r="C32" s="52" t="s">
        <v>13</v>
      </c>
      <c r="D32" s="36" t="s">
        <v>147</v>
      </c>
      <c r="E32" s="13"/>
      <c r="F32" s="5" t="s">
        <v>25</v>
      </c>
      <c r="G32" s="5" t="s">
        <v>118</v>
      </c>
      <c r="H32" s="6">
        <f t="shared" si="1"/>
        <v>12.639999999999986</v>
      </c>
      <c r="I32" s="7">
        <v>202.17</v>
      </c>
      <c r="J32" s="59">
        <v>4.4000000000000004</v>
      </c>
      <c r="K32" s="9"/>
      <c r="L32" s="10"/>
      <c r="M32" s="39"/>
      <c r="N32"/>
      <c r="O32"/>
      <c r="P32"/>
    </row>
    <row r="33" spans="1:16" ht="15" thickBot="1" x14ac:dyDescent="0.25">
      <c r="A33" s="53">
        <f t="shared" si="0"/>
        <v>28</v>
      </c>
      <c r="B33" s="49" t="s">
        <v>17</v>
      </c>
      <c r="C33" s="52" t="s">
        <v>13</v>
      </c>
      <c r="D33" s="36"/>
      <c r="E33" s="13"/>
      <c r="F33" s="5" t="s">
        <v>26</v>
      </c>
      <c r="G33" s="5" t="s">
        <v>119</v>
      </c>
      <c r="H33" s="6">
        <f t="shared" si="1"/>
        <v>0.91000000000002501</v>
      </c>
      <c r="I33" s="7">
        <v>203.08</v>
      </c>
      <c r="J33" s="59">
        <v>2.6</v>
      </c>
      <c r="K33" s="9"/>
      <c r="L33" s="10"/>
      <c r="M33" s="39"/>
      <c r="N33"/>
      <c r="O33"/>
      <c r="P33"/>
    </row>
    <row r="34" spans="1:16" ht="15" thickBot="1" x14ac:dyDescent="0.25">
      <c r="A34" s="53">
        <f t="shared" si="0"/>
        <v>29</v>
      </c>
      <c r="B34" s="49" t="s">
        <v>14</v>
      </c>
      <c r="C34" s="52" t="s">
        <v>13</v>
      </c>
      <c r="D34" s="36"/>
      <c r="E34" s="13"/>
      <c r="F34" s="5" t="s">
        <v>25</v>
      </c>
      <c r="G34" s="5" t="s">
        <v>12</v>
      </c>
      <c r="H34" s="6">
        <f t="shared" si="1"/>
        <v>2.1199999999999761</v>
      </c>
      <c r="I34" s="7">
        <v>205.2</v>
      </c>
      <c r="J34" s="59">
        <v>7.3</v>
      </c>
      <c r="K34" s="9" t="s">
        <v>149</v>
      </c>
      <c r="L34" s="10"/>
      <c r="M34" s="39"/>
      <c r="N34"/>
      <c r="O34"/>
      <c r="P34"/>
    </row>
    <row r="35" spans="1:16" ht="14.4" x14ac:dyDescent="0.2">
      <c r="A35" s="53">
        <f t="shared" si="0"/>
        <v>30</v>
      </c>
      <c r="B35" s="49" t="s">
        <v>17</v>
      </c>
      <c r="C35" s="52"/>
      <c r="D35" s="36"/>
      <c r="E35" s="13"/>
      <c r="F35" s="5" t="s">
        <v>26</v>
      </c>
      <c r="G35" s="5" t="s">
        <v>12</v>
      </c>
      <c r="H35" s="6">
        <f t="shared" si="1"/>
        <v>0.84000000000000341</v>
      </c>
      <c r="I35" s="7">
        <v>206.04</v>
      </c>
      <c r="J35" s="59">
        <v>27.7</v>
      </c>
      <c r="K35" s="9" t="s">
        <v>150</v>
      </c>
      <c r="L35" s="10"/>
      <c r="M35" s="39"/>
      <c r="N35"/>
      <c r="O35"/>
      <c r="P35"/>
    </row>
    <row r="36" spans="1:16" ht="14.4" x14ac:dyDescent="0.2">
      <c r="A36" s="31">
        <f t="shared" si="0"/>
        <v>31</v>
      </c>
      <c r="B36" s="49" t="s">
        <v>15</v>
      </c>
      <c r="C36" s="52" t="s">
        <v>13</v>
      </c>
      <c r="D36" s="36"/>
      <c r="E36" s="13"/>
      <c r="F36" s="5" t="s">
        <v>25</v>
      </c>
      <c r="G36" s="5" t="s">
        <v>139</v>
      </c>
      <c r="H36" s="6">
        <f t="shared" si="1"/>
        <v>4.9699999999999989</v>
      </c>
      <c r="I36" s="7">
        <v>211.01</v>
      </c>
      <c r="J36" s="59">
        <v>4.4000000000000004</v>
      </c>
      <c r="K36" s="9"/>
      <c r="L36" s="10"/>
      <c r="M36" s="39"/>
      <c r="N36"/>
      <c r="O36"/>
      <c r="P36"/>
    </row>
    <row r="37" spans="1:16" ht="14.4" x14ac:dyDescent="0.2">
      <c r="A37" s="31">
        <f t="shared" si="0"/>
        <v>32</v>
      </c>
      <c r="B37" s="49" t="s">
        <v>17</v>
      </c>
      <c r="C37" s="52"/>
      <c r="D37" s="36"/>
      <c r="E37" s="13"/>
      <c r="F37" s="5" t="s">
        <v>26</v>
      </c>
      <c r="G37" s="5" t="s">
        <v>12</v>
      </c>
      <c r="H37" s="6">
        <f t="shared" si="1"/>
        <v>2.0000000000010232E-2</v>
      </c>
      <c r="I37" s="7">
        <v>211.03</v>
      </c>
      <c r="J37" s="59">
        <v>4.3</v>
      </c>
      <c r="K37" s="9" t="s">
        <v>151</v>
      </c>
      <c r="L37" s="10"/>
      <c r="M37" s="39"/>
      <c r="N37"/>
      <c r="O37"/>
      <c r="P37"/>
    </row>
    <row r="38" spans="1:16" ht="14.4" x14ac:dyDescent="0.2">
      <c r="A38" s="31">
        <f t="shared" si="0"/>
        <v>33</v>
      </c>
      <c r="B38" s="49" t="s">
        <v>16</v>
      </c>
      <c r="C38" s="52"/>
      <c r="D38" s="36" t="s">
        <v>152</v>
      </c>
      <c r="E38" s="13"/>
      <c r="F38" s="5" t="s">
        <v>25</v>
      </c>
      <c r="G38" s="5" t="s">
        <v>12</v>
      </c>
      <c r="H38" s="6">
        <f t="shared" si="1"/>
        <v>0.31999999999999318</v>
      </c>
      <c r="I38" s="7">
        <v>211.35</v>
      </c>
      <c r="J38" s="59">
        <v>4.3</v>
      </c>
      <c r="K38" s="9"/>
      <c r="L38" s="10"/>
      <c r="M38" s="39"/>
      <c r="N38"/>
      <c r="O38"/>
      <c r="P38"/>
    </row>
    <row r="39" spans="1:16" ht="14.4" x14ac:dyDescent="0.2">
      <c r="A39" s="31">
        <f t="shared" si="0"/>
        <v>34</v>
      </c>
      <c r="B39" s="49" t="s">
        <v>15</v>
      </c>
      <c r="C39" s="52"/>
      <c r="D39" s="36" t="s">
        <v>153</v>
      </c>
      <c r="E39" s="13"/>
      <c r="F39" s="5" t="s">
        <v>26</v>
      </c>
      <c r="G39" s="5" t="s">
        <v>12</v>
      </c>
      <c r="H39" s="6">
        <f t="shared" si="1"/>
        <v>5.0000000000011369E-2</v>
      </c>
      <c r="I39" s="7">
        <v>211.4</v>
      </c>
      <c r="J39" s="59">
        <v>3.8</v>
      </c>
      <c r="K39" s="9"/>
      <c r="L39" s="10"/>
      <c r="M39" s="39"/>
      <c r="N39"/>
      <c r="O39"/>
      <c r="P39"/>
    </row>
    <row r="40" spans="1:16" ht="14.4" x14ac:dyDescent="0.2">
      <c r="A40" s="31">
        <f t="shared" si="0"/>
        <v>35</v>
      </c>
      <c r="B40" s="49" t="s">
        <v>15</v>
      </c>
      <c r="C40" s="52" t="s">
        <v>13</v>
      </c>
      <c r="D40" s="36"/>
      <c r="E40" s="13"/>
      <c r="F40" s="5" t="s">
        <v>26</v>
      </c>
      <c r="G40" s="5" t="s">
        <v>12</v>
      </c>
      <c r="H40" s="6">
        <f t="shared" si="1"/>
        <v>4.0300000000000011</v>
      </c>
      <c r="I40" s="7">
        <v>215.43</v>
      </c>
      <c r="J40" s="59">
        <v>2.2999999999999998</v>
      </c>
      <c r="K40" s="9" t="s">
        <v>154</v>
      </c>
      <c r="L40" s="10"/>
      <c r="M40" s="39"/>
      <c r="N40"/>
      <c r="O40"/>
      <c r="P40"/>
    </row>
    <row r="41" spans="1:16" ht="14.4" x14ac:dyDescent="0.2">
      <c r="A41" s="31">
        <f t="shared" si="0"/>
        <v>36</v>
      </c>
      <c r="B41" s="49" t="s">
        <v>16</v>
      </c>
      <c r="C41" s="52"/>
      <c r="D41" s="38"/>
      <c r="E41" s="13"/>
      <c r="F41" s="36" t="s">
        <v>25</v>
      </c>
      <c r="G41" s="5" t="s">
        <v>12</v>
      </c>
      <c r="H41" s="6">
        <f t="shared" si="1"/>
        <v>0.60999999999998522</v>
      </c>
      <c r="I41" s="7">
        <v>216.04</v>
      </c>
      <c r="J41" s="59">
        <v>3.4</v>
      </c>
      <c r="K41" s="9" t="s">
        <v>155</v>
      </c>
      <c r="L41" s="10"/>
      <c r="M41" s="39"/>
      <c r="N41"/>
      <c r="O41"/>
      <c r="P41"/>
    </row>
    <row r="42" spans="1:16" ht="14.4" x14ac:dyDescent="0.2">
      <c r="A42" s="31">
        <f t="shared" si="0"/>
        <v>37</v>
      </c>
      <c r="B42" s="49" t="s">
        <v>15</v>
      </c>
      <c r="C42" s="52"/>
      <c r="D42" s="36" t="s">
        <v>144</v>
      </c>
      <c r="E42" s="13"/>
      <c r="F42" s="5" t="s">
        <v>25</v>
      </c>
      <c r="G42" s="5" t="s">
        <v>120</v>
      </c>
      <c r="H42" s="6">
        <f t="shared" si="1"/>
        <v>1.25</v>
      </c>
      <c r="I42" s="7">
        <v>217.29</v>
      </c>
      <c r="J42" s="59">
        <v>37.200000000000003</v>
      </c>
      <c r="K42" s="9" t="s">
        <v>156</v>
      </c>
      <c r="L42" s="10"/>
      <c r="M42" s="39"/>
      <c r="N42"/>
      <c r="O42"/>
      <c r="P42"/>
    </row>
    <row r="43" spans="1:16" ht="14.4" x14ac:dyDescent="0.2">
      <c r="A43" s="31">
        <f t="shared" si="0"/>
        <v>38</v>
      </c>
      <c r="B43" s="49" t="s">
        <v>14</v>
      </c>
      <c r="C43" s="52"/>
      <c r="D43" s="36"/>
      <c r="E43" s="13"/>
      <c r="F43" s="5" t="s">
        <v>25</v>
      </c>
      <c r="G43" s="9" t="s">
        <v>54</v>
      </c>
      <c r="H43" s="6">
        <f t="shared" si="1"/>
        <v>0.3200000000000216</v>
      </c>
      <c r="I43" s="7">
        <v>217.61</v>
      </c>
      <c r="J43" s="59">
        <v>49.7</v>
      </c>
      <c r="K43" s="9" t="s">
        <v>157</v>
      </c>
      <c r="L43" s="10"/>
      <c r="M43" s="39"/>
      <c r="N43"/>
      <c r="O43"/>
      <c r="P43"/>
    </row>
    <row r="44" spans="1:16" ht="14.4" x14ac:dyDescent="0.2">
      <c r="A44" s="31">
        <f t="shared" si="0"/>
        <v>39</v>
      </c>
      <c r="B44" s="49" t="s">
        <v>15</v>
      </c>
      <c r="C44" s="52"/>
      <c r="D44" s="38"/>
      <c r="E44" s="13"/>
      <c r="F44" s="5" t="s">
        <v>25</v>
      </c>
      <c r="G44" s="5" t="s">
        <v>121</v>
      </c>
      <c r="H44" s="6">
        <f t="shared" si="1"/>
        <v>5.9299999999999784</v>
      </c>
      <c r="I44" s="7">
        <v>223.54</v>
      </c>
      <c r="J44" s="59">
        <v>4.7</v>
      </c>
      <c r="K44" s="9"/>
      <c r="L44" s="10"/>
      <c r="M44" s="39"/>
      <c r="N44"/>
      <c r="O44"/>
      <c r="P44"/>
    </row>
    <row r="45" spans="1:16" ht="14.4" x14ac:dyDescent="0.2">
      <c r="A45" s="31">
        <f t="shared" si="0"/>
        <v>40</v>
      </c>
      <c r="B45" s="49" t="s">
        <v>21</v>
      </c>
      <c r="C45" s="52"/>
      <c r="D45" s="36"/>
      <c r="E45" s="13"/>
      <c r="F45" s="5" t="s">
        <v>26</v>
      </c>
      <c r="G45" s="5" t="s">
        <v>139</v>
      </c>
      <c r="H45" s="6">
        <f t="shared" si="1"/>
        <v>0.61000000000001364</v>
      </c>
      <c r="I45" s="7">
        <v>224.15</v>
      </c>
      <c r="J45" s="59">
        <v>3.1</v>
      </c>
      <c r="K45" s="9" t="s">
        <v>158</v>
      </c>
      <c r="L45" s="10"/>
      <c r="M45" s="39"/>
      <c r="N45"/>
      <c r="O45"/>
      <c r="P45"/>
    </row>
    <row r="46" spans="1:16" ht="14.4" x14ac:dyDescent="0.2">
      <c r="A46" s="31">
        <f t="shared" si="0"/>
        <v>41</v>
      </c>
      <c r="B46" s="49" t="s">
        <v>15</v>
      </c>
      <c r="C46" s="52" t="s">
        <v>13</v>
      </c>
      <c r="D46" s="36" t="s">
        <v>159</v>
      </c>
      <c r="E46" s="13"/>
      <c r="F46" s="5" t="s">
        <v>26</v>
      </c>
      <c r="G46" s="5" t="s">
        <v>121</v>
      </c>
      <c r="H46" s="6">
        <f t="shared" si="1"/>
        <v>8.75</v>
      </c>
      <c r="I46" s="7">
        <v>232.9</v>
      </c>
      <c r="J46" s="59">
        <v>3.3</v>
      </c>
      <c r="K46" s="9" t="s">
        <v>186</v>
      </c>
      <c r="L46" s="10"/>
      <c r="M46" s="39"/>
      <c r="N46"/>
      <c r="O46"/>
      <c r="P46"/>
    </row>
    <row r="47" spans="1:16" ht="14.4" x14ac:dyDescent="0.2">
      <c r="A47" s="31">
        <f t="shared" si="0"/>
        <v>42</v>
      </c>
      <c r="B47" s="49" t="s">
        <v>17</v>
      </c>
      <c r="C47" s="52"/>
      <c r="D47" s="36"/>
      <c r="E47" s="13"/>
      <c r="F47" s="5" t="s">
        <v>26</v>
      </c>
      <c r="G47" s="9" t="s">
        <v>54</v>
      </c>
      <c r="H47" s="6">
        <f t="shared" si="1"/>
        <v>2.0999999999999943</v>
      </c>
      <c r="I47" s="7">
        <v>235</v>
      </c>
      <c r="J47" s="59">
        <v>2.9</v>
      </c>
      <c r="K47" s="9" t="s">
        <v>166</v>
      </c>
      <c r="L47" s="10"/>
      <c r="M47" s="39"/>
      <c r="N47"/>
      <c r="O47"/>
      <c r="P47"/>
    </row>
    <row r="48" spans="1:16" ht="14.4" x14ac:dyDescent="0.2">
      <c r="A48" s="31">
        <f t="shared" si="0"/>
        <v>43</v>
      </c>
      <c r="B48" s="49" t="s">
        <v>15</v>
      </c>
      <c r="C48" s="52"/>
      <c r="D48" s="36"/>
      <c r="E48" s="13"/>
      <c r="F48" s="5" t="s">
        <v>18</v>
      </c>
      <c r="G48" s="5" t="s">
        <v>139</v>
      </c>
      <c r="H48" s="6">
        <f t="shared" si="1"/>
        <v>2.9399999999999977</v>
      </c>
      <c r="I48" s="7">
        <v>237.94</v>
      </c>
      <c r="J48" s="59">
        <v>10.7</v>
      </c>
      <c r="K48" s="9"/>
      <c r="L48" s="10"/>
      <c r="M48" s="39"/>
      <c r="N48"/>
      <c r="O48"/>
      <c r="P48"/>
    </row>
    <row r="49" spans="1:16" ht="21.6" x14ac:dyDescent="0.2">
      <c r="A49" s="31">
        <f t="shared" si="0"/>
        <v>44</v>
      </c>
      <c r="B49" s="49" t="s">
        <v>21</v>
      </c>
      <c r="C49" s="52"/>
      <c r="D49" s="36"/>
      <c r="E49" s="13"/>
      <c r="F49" s="5" t="s">
        <v>26</v>
      </c>
      <c r="G49" s="9" t="s">
        <v>160</v>
      </c>
      <c r="H49" s="6">
        <f t="shared" si="1"/>
        <v>1.8799999999999955</v>
      </c>
      <c r="I49" s="7">
        <v>239.82</v>
      </c>
      <c r="J49" s="59">
        <v>11.6</v>
      </c>
      <c r="K49" s="9" t="s">
        <v>161</v>
      </c>
      <c r="L49" s="10"/>
      <c r="M49" s="39"/>
      <c r="N49"/>
      <c r="O49"/>
      <c r="P49"/>
    </row>
    <row r="50" spans="1:16" ht="14.4" x14ac:dyDescent="0.2">
      <c r="A50" s="31">
        <f t="shared" si="0"/>
        <v>45</v>
      </c>
      <c r="B50" s="49" t="s">
        <v>15</v>
      </c>
      <c r="C50" s="52"/>
      <c r="D50" s="36"/>
      <c r="E50" s="13"/>
      <c r="F50" s="5" t="s">
        <v>26</v>
      </c>
      <c r="G50" s="5" t="s">
        <v>139</v>
      </c>
      <c r="H50" s="6">
        <f t="shared" si="1"/>
        <v>2.3600000000000136</v>
      </c>
      <c r="I50" s="7">
        <v>242.18</v>
      </c>
      <c r="J50" s="59">
        <v>37.5</v>
      </c>
      <c r="K50" s="9" t="s">
        <v>162</v>
      </c>
      <c r="L50" s="10"/>
      <c r="M50" s="39"/>
      <c r="N50"/>
      <c r="O50"/>
      <c r="P50"/>
    </row>
    <row r="51" spans="1:16" ht="14.4" x14ac:dyDescent="0.2">
      <c r="A51" s="31">
        <f t="shared" si="0"/>
        <v>46</v>
      </c>
      <c r="B51" s="49" t="s">
        <v>17</v>
      </c>
      <c r="C51" s="52"/>
      <c r="D51" s="36"/>
      <c r="E51" s="13"/>
      <c r="F51" s="5" t="s">
        <v>26</v>
      </c>
      <c r="G51" s="9" t="s">
        <v>54</v>
      </c>
      <c r="H51" s="6">
        <f t="shared" si="1"/>
        <v>5.2699999999999818</v>
      </c>
      <c r="I51" s="7">
        <v>247.45</v>
      </c>
      <c r="J51" s="59">
        <v>3.6</v>
      </c>
      <c r="K51" s="9" t="s">
        <v>162</v>
      </c>
      <c r="L51" s="10"/>
      <c r="M51" s="39"/>
      <c r="N51"/>
      <c r="O51"/>
      <c r="P51"/>
    </row>
    <row r="52" spans="1:16" ht="14.4" x14ac:dyDescent="0.2">
      <c r="A52" s="31">
        <f t="shared" si="0"/>
        <v>47</v>
      </c>
      <c r="B52" s="49" t="s">
        <v>15</v>
      </c>
      <c r="C52" s="52"/>
      <c r="D52" s="36"/>
      <c r="E52" s="13"/>
      <c r="F52" s="5" t="s">
        <v>25</v>
      </c>
      <c r="G52" s="5" t="s">
        <v>139</v>
      </c>
      <c r="H52" s="6">
        <f t="shared" si="1"/>
        <v>4.5600000000000023</v>
      </c>
      <c r="I52" s="7">
        <v>252.01</v>
      </c>
      <c r="J52" s="59">
        <v>5.0999999999999996</v>
      </c>
      <c r="K52" s="9"/>
      <c r="L52" s="10"/>
      <c r="M52" s="39"/>
      <c r="N52"/>
      <c r="O52"/>
      <c r="P52"/>
    </row>
    <row r="53" spans="1:16" ht="32.4" x14ac:dyDescent="0.2">
      <c r="A53" s="32">
        <f t="shared" si="0"/>
        <v>48</v>
      </c>
      <c r="B53" s="46"/>
      <c r="C53" s="44"/>
      <c r="D53" s="47" t="s">
        <v>198</v>
      </c>
      <c r="E53" s="17"/>
      <c r="F53" s="37" t="s">
        <v>30</v>
      </c>
      <c r="G53" s="16" t="s">
        <v>139</v>
      </c>
      <c r="H53" s="18">
        <f t="shared" si="1"/>
        <v>6.2900000000000205</v>
      </c>
      <c r="I53" s="19">
        <v>258.3</v>
      </c>
      <c r="J53" s="62">
        <v>6.6</v>
      </c>
      <c r="K53" s="21" t="s">
        <v>192</v>
      </c>
      <c r="L53" s="20">
        <f>I53-I24</f>
        <v>94.360000000000014</v>
      </c>
      <c r="M53" s="39"/>
      <c r="N53"/>
      <c r="O53"/>
      <c r="P53"/>
    </row>
    <row r="54" spans="1:16" ht="14.4" x14ac:dyDescent="0.2">
      <c r="A54" s="31">
        <f t="shared" si="0"/>
        <v>49</v>
      </c>
      <c r="B54" s="49" t="s">
        <v>14</v>
      </c>
      <c r="C54" s="52"/>
      <c r="D54" s="38" t="s">
        <v>61</v>
      </c>
      <c r="E54" s="13"/>
      <c r="F54" s="5" t="s">
        <v>25</v>
      </c>
      <c r="G54" s="9" t="s">
        <v>54</v>
      </c>
      <c r="H54" s="6">
        <f t="shared" si="1"/>
        <v>5.4900000000000091</v>
      </c>
      <c r="I54" s="7">
        <v>263.79000000000002</v>
      </c>
      <c r="J54" s="59">
        <v>2.9</v>
      </c>
      <c r="K54" s="5" t="s">
        <v>163</v>
      </c>
      <c r="L54" s="10"/>
      <c r="M54" s="39"/>
      <c r="N54"/>
      <c r="O54"/>
      <c r="P54"/>
    </row>
    <row r="55" spans="1:16" ht="14.4" x14ac:dyDescent="0.2">
      <c r="A55" s="31">
        <f t="shared" si="0"/>
        <v>50</v>
      </c>
      <c r="B55" s="49" t="s">
        <v>15</v>
      </c>
      <c r="C55" s="52"/>
      <c r="D55" s="36"/>
      <c r="E55" s="13"/>
      <c r="F55" s="5" t="s">
        <v>25</v>
      </c>
      <c r="G55" s="5" t="s">
        <v>139</v>
      </c>
      <c r="H55" s="6">
        <f t="shared" si="1"/>
        <v>3.25</v>
      </c>
      <c r="I55" s="7">
        <v>267.04000000000002</v>
      </c>
      <c r="J55" s="59">
        <v>2.9</v>
      </c>
      <c r="K55" s="9" t="s">
        <v>164</v>
      </c>
      <c r="L55" s="10"/>
      <c r="M55" s="39"/>
      <c r="N55"/>
      <c r="O55"/>
      <c r="P55"/>
    </row>
    <row r="56" spans="1:16" ht="14.4" x14ac:dyDescent="0.2">
      <c r="A56" s="31">
        <f t="shared" si="0"/>
        <v>51</v>
      </c>
      <c r="B56" s="49" t="s">
        <v>17</v>
      </c>
      <c r="C56" s="52"/>
      <c r="D56" s="36"/>
      <c r="E56" s="13"/>
      <c r="F56" s="5" t="s">
        <v>26</v>
      </c>
      <c r="G56" s="9" t="s">
        <v>54</v>
      </c>
      <c r="H56" s="6">
        <f t="shared" si="1"/>
        <v>9.3499999999999659</v>
      </c>
      <c r="I56" s="7">
        <v>276.39</v>
      </c>
      <c r="J56" s="59">
        <v>25.5</v>
      </c>
      <c r="K56" s="9" t="s">
        <v>165</v>
      </c>
      <c r="L56" s="10"/>
      <c r="M56" s="39"/>
      <c r="N56"/>
      <c r="O56"/>
      <c r="P56"/>
    </row>
    <row r="57" spans="1:16" ht="14.4" x14ac:dyDescent="0.2">
      <c r="A57" s="31">
        <f t="shared" si="0"/>
        <v>52</v>
      </c>
      <c r="B57" s="49" t="s">
        <v>15</v>
      </c>
      <c r="C57" s="52"/>
      <c r="D57" s="36"/>
      <c r="E57" s="13"/>
      <c r="F57" s="5" t="s">
        <v>25</v>
      </c>
      <c r="G57" s="5" t="s">
        <v>139</v>
      </c>
      <c r="H57" s="6">
        <f t="shared" si="1"/>
        <v>3.5600000000000023</v>
      </c>
      <c r="I57" s="7">
        <v>279.95</v>
      </c>
      <c r="J57" s="59">
        <v>3.3</v>
      </c>
      <c r="K57" s="5"/>
      <c r="L57" s="10"/>
      <c r="M57" s="39"/>
      <c r="N57"/>
      <c r="O57"/>
      <c r="P57"/>
    </row>
    <row r="58" spans="1:16" ht="14.4" x14ac:dyDescent="0.2">
      <c r="A58" s="31">
        <f t="shared" si="0"/>
        <v>53</v>
      </c>
      <c r="B58" s="49" t="s">
        <v>16</v>
      </c>
      <c r="C58" s="52"/>
      <c r="D58" s="36"/>
      <c r="E58" s="13"/>
      <c r="F58" s="5" t="s">
        <v>26</v>
      </c>
      <c r="G58" s="5" t="s">
        <v>139</v>
      </c>
      <c r="H58" s="6">
        <f t="shared" si="1"/>
        <v>3.0900000000000318</v>
      </c>
      <c r="I58" s="7">
        <v>283.04000000000002</v>
      </c>
      <c r="J58" s="59">
        <v>3.4</v>
      </c>
      <c r="K58" s="9"/>
      <c r="L58" s="10"/>
      <c r="M58" s="39"/>
      <c r="N58"/>
      <c r="O58"/>
      <c r="P58"/>
    </row>
    <row r="59" spans="1:16" ht="14.4" x14ac:dyDescent="0.2">
      <c r="A59" s="31">
        <f t="shared" si="0"/>
        <v>54</v>
      </c>
      <c r="B59" s="49" t="s">
        <v>14</v>
      </c>
      <c r="C59" s="52" t="s">
        <v>13</v>
      </c>
      <c r="D59" s="36" t="s">
        <v>92</v>
      </c>
      <c r="E59" s="13"/>
      <c r="F59" s="38" t="s">
        <v>27</v>
      </c>
      <c r="G59" s="9" t="s">
        <v>52</v>
      </c>
      <c r="H59" s="6">
        <f t="shared" si="1"/>
        <v>3.9399999999999977</v>
      </c>
      <c r="I59" s="7">
        <v>286.98</v>
      </c>
      <c r="J59" s="59">
        <v>2.2999999999999998</v>
      </c>
      <c r="K59" s="9"/>
      <c r="L59" s="10"/>
      <c r="M59" s="39"/>
      <c r="N59"/>
      <c r="O59"/>
      <c r="P59"/>
    </row>
    <row r="60" spans="1:16" ht="14.4" x14ac:dyDescent="0.2">
      <c r="A60" s="31">
        <f t="shared" si="0"/>
        <v>55</v>
      </c>
      <c r="B60" s="49" t="s">
        <v>17</v>
      </c>
      <c r="C60" s="52" t="s">
        <v>13</v>
      </c>
      <c r="D60" s="36" t="s">
        <v>62</v>
      </c>
      <c r="E60" s="13"/>
      <c r="F60" s="36" t="s">
        <v>26</v>
      </c>
      <c r="G60" s="9" t="s">
        <v>52</v>
      </c>
      <c r="H60" s="6">
        <f t="shared" si="1"/>
        <v>1.2899999999999636</v>
      </c>
      <c r="I60" s="7">
        <v>288.27</v>
      </c>
      <c r="J60" s="59">
        <v>14.4</v>
      </c>
      <c r="K60" s="9" t="s">
        <v>103</v>
      </c>
      <c r="L60" s="10"/>
      <c r="M60" s="39"/>
      <c r="N60"/>
      <c r="O60"/>
      <c r="P60"/>
    </row>
    <row r="61" spans="1:16" ht="14.4" x14ac:dyDescent="0.2">
      <c r="A61" s="31">
        <f>A60+1</f>
        <v>56</v>
      </c>
      <c r="B61" s="49" t="s">
        <v>21</v>
      </c>
      <c r="C61" s="52"/>
      <c r="D61" s="36"/>
      <c r="E61" s="13"/>
      <c r="F61" s="36" t="s">
        <v>63</v>
      </c>
      <c r="G61" s="5" t="s">
        <v>12</v>
      </c>
      <c r="H61" s="6">
        <f t="shared" si="1"/>
        <v>1.9399999999999977</v>
      </c>
      <c r="I61" s="7">
        <v>290.20999999999998</v>
      </c>
      <c r="J61" s="59">
        <v>29.5</v>
      </c>
      <c r="K61" s="9" t="s">
        <v>24</v>
      </c>
      <c r="L61" s="10"/>
      <c r="M61" s="39"/>
      <c r="N61"/>
      <c r="O61"/>
      <c r="P61"/>
    </row>
    <row r="62" spans="1:16" ht="14.4" x14ac:dyDescent="0.2">
      <c r="A62" s="31">
        <f t="shared" si="0"/>
        <v>57</v>
      </c>
      <c r="B62" s="49" t="s">
        <v>16</v>
      </c>
      <c r="C62" s="52" t="s">
        <v>13</v>
      </c>
      <c r="D62" s="36" t="s">
        <v>91</v>
      </c>
      <c r="E62" s="13"/>
      <c r="F62" s="36" t="s">
        <v>25</v>
      </c>
      <c r="G62" s="5" t="s">
        <v>12</v>
      </c>
      <c r="H62" s="6">
        <f t="shared" si="1"/>
        <v>0.56000000000000227</v>
      </c>
      <c r="I62" s="7">
        <v>290.77</v>
      </c>
      <c r="J62" s="59">
        <v>72.5</v>
      </c>
      <c r="K62" s="9"/>
      <c r="L62" s="10"/>
      <c r="M62" s="39"/>
      <c r="N62"/>
      <c r="O62"/>
      <c r="P62"/>
    </row>
    <row r="63" spans="1:16" ht="14.4" x14ac:dyDescent="0.2">
      <c r="A63" s="31">
        <f t="shared" si="0"/>
        <v>58</v>
      </c>
      <c r="B63" s="49" t="s">
        <v>16</v>
      </c>
      <c r="C63" s="52" t="s">
        <v>13</v>
      </c>
      <c r="D63" s="38" t="s">
        <v>93</v>
      </c>
      <c r="E63" s="13"/>
      <c r="F63" s="36" t="s">
        <v>25</v>
      </c>
      <c r="G63" s="5" t="s">
        <v>12</v>
      </c>
      <c r="H63" s="6">
        <f t="shared" si="1"/>
        <v>2.2400000000000091</v>
      </c>
      <c r="I63" s="7">
        <v>293.01</v>
      </c>
      <c r="J63" s="59">
        <v>16.8</v>
      </c>
      <c r="K63" s="9"/>
      <c r="L63" s="10"/>
      <c r="M63" s="39"/>
      <c r="N63"/>
      <c r="O63"/>
      <c r="P63"/>
    </row>
    <row r="64" spans="1:16" ht="14.4" x14ac:dyDescent="0.2">
      <c r="A64" s="31">
        <f t="shared" si="0"/>
        <v>59</v>
      </c>
      <c r="B64" s="49" t="s">
        <v>16</v>
      </c>
      <c r="C64" s="52" t="s">
        <v>13</v>
      </c>
      <c r="D64" s="36" t="s">
        <v>90</v>
      </c>
      <c r="E64" s="13"/>
      <c r="F64" s="36" t="s">
        <v>26</v>
      </c>
      <c r="G64" s="5" t="s">
        <v>167</v>
      </c>
      <c r="H64" s="6">
        <f t="shared" si="1"/>
        <v>0.94999999999998863</v>
      </c>
      <c r="I64" s="7">
        <v>293.95999999999998</v>
      </c>
      <c r="J64" s="59">
        <v>1.1000000000000001</v>
      </c>
      <c r="K64" s="9"/>
      <c r="L64" s="10"/>
      <c r="M64" s="39"/>
      <c r="N64"/>
      <c r="O64"/>
      <c r="P64"/>
    </row>
    <row r="65" spans="1:16" ht="14.4" x14ac:dyDescent="0.2">
      <c r="A65" s="31">
        <f t="shared" si="0"/>
        <v>60</v>
      </c>
      <c r="B65" s="49" t="s">
        <v>16</v>
      </c>
      <c r="C65" s="52" t="s">
        <v>13</v>
      </c>
      <c r="D65" s="38" t="s">
        <v>89</v>
      </c>
      <c r="E65" s="13"/>
      <c r="F65" s="36" t="s">
        <v>26</v>
      </c>
      <c r="G65" s="5" t="s">
        <v>12</v>
      </c>
      <c r="H65" s="6">
        <f t="shared" si="1"/>
        <v>8.8500000000000227</v>
      </c>
      <c r="I65" s="7">
        <v>302.81</v>
      </c>
      <c r="J65" s="59">
        <v>16.600000000000001</v>
      </c>
      <c r="K65" s="9"/>
      <c r="L65" s="10"/>
      <c r="M65" s="39"/>
      <c r="N65"/>
      <c r="O65"/>
      <c r="P65"/>
    </row>
    <row r="66" spans="1:16" ht="14.4" x14ac:dyDescent="0.2">
      <c r="A66" s="31">
        <f t="shared" si="0"/>
        <v>61</v>
      </c>
      <c r="B66" s="49" t="s">
        <v>15</v>
      </c>
      <c r="C66" s="52"/>
      <c r="D66" s="36"/>
      <c r="E66" s="13"/>
      <c r="F66" s="36" t="s">
        <v>25</v>
      </c>
      <c r="G66" s="5" t="s">
        <v>51</v>
      </c>
      <c r="H66" s="6">
        <f t="shared" si="1"/>
        <v>6.9999999999993179E-2</v>
      </c>
      <c r="I66" s="7">
        <v>302.88</v>
      </c>
      <c r="J66" s="59">
        <v>20.5</v>
      </c>
      <c r="K66" s="9"/>
      <c r="L66" s="10"/>
      <c r="M66" s="39"/>
      <c r="N66"/>
      <c r="O66"/>
      <c r="P66"/>
    </row>
    <row r="67" spans="1:16" ht="14.4" x14ac:dyDescent="0.2">
      <c r="A67" s="31">
        <f t="shared" si="0"/>
        <v>62</v>
      </c>
      <c r="B67" s="49" t="s">
        <v>16</v>
      </c>
      <c r="C67" s="52"/>
      <c r="D67" s="36" t="s">
        <v>29</v>
      </c>
      <c r="E67" s="13"/>
      <c r="F67" s="36" t="s">
        <v>25</v>
      </c>
      <c r="G67" s="5" t="s">
        <v>51</v>
      </c>
      <c r="H67" s="6">
        <f t="shared" si="1"/>
        <v>2.3199999999999932</v>
      </c>
      <c r="I67" s="7">
        <v>305.2</v>
      </c>
      <c r="J67" s="59">
        <v>7.3</v>
      </c>
      <c r="K67" s="9"/>
      <c r="L67" s="10"/>
      <c r="M67" s="39"/>
      <c r="N67"/>
      <c r="O67"/>
      <c r="P67"/>
    </row>
    <row r="68" spans="1:16" ht="14.4" x14ac:dyDescent="0.2">
      <c r="A68" s="31">
        <f t="shared" si="0"/>
        <v>63</v>
      </c>
      <c r="B68" s="49" t="s">
        <v>16</v>
      </c>
      <c r="C68" s="52"/>
      <c r="D68" s="36"/>
      <c r="E68" s="13"/>
      <c r="F68" s="38" t="s">
        <v>26</v>
      </c>
      <c r="G68" s="36" t="s">
        <v>64</v>
      </c>
      <c r="H68" s="6">
        <f t="shared" si="1"/>
        <v>7.9999999999984084E-2</v>
      </c>
      <c r="I68" s="7">
        <v>305.27999999999997</v>
      </c>
      <c r="J68" s="59">
        <v>6.6</v>
      </c>
      <c r="K68" s="9"/>
      <c r="L68" s="10"/>
      <c r="M68" s="39"/>
      <c r="N68"/>
      <c r="O68"/>
      <c r="P68"/>
    </row>
    <row r="69" spans="1:16" ht="14.4" x14ac:dyDescent="0.2">
      <c r="A69" s="31">
        <f t="shared" si="0"/>
        <v>64</v>
      </c>
      <c r="B69" s="49" t="s">
        <v>16</v>
      </c>
      <c r="C69" s="52" t="s">
        <v>13</v>
      </c>
      <c r="D69" s="38" t="s">
        <v>94</v>
      </c>
      <c r="E69" s="13"/>
      <c r="F69" s="36" t="s">
        <v>26</v>
      </c>
      <c r="G69" s="5" t="s">
        <v>12</v>
      </c>
      <c r="H69" s="6">
        <f t="shared" si="1"/>
        <v>8.1300000000000523</v>
      </c>
      <c r="I69" s="7">
        <v>313.41000000000003</v>
      </c>
      <c r="J69" s="59">
        <v>1</v>
      </c>
      <c r="K69" s="9"/>
      <c r="L69" s="10"/>
      <c r="M69" s="39"/>
      <c r="N69"/>
      <c r="O69"/>
      <c r="P69"/>
    </row>
    <row r="70" spans="1:16" ht="14.4" x14ac:dyDescent="0.2">
      <c r="A70" s="31">
        <f t="shared" si="0"/>
        <v>65</v>
      </c>
      <c r="B70" s="49" t="s">
        <v>17</v>
      </c>
      <c r="C70" s="52" t="s">
        <v>13</v>
      </c>
      <c r="D70" s="36" t="s">
        <v>95</v>
      </c>
      <c r="E70" s="13"/>
      <c r="F70" s="36" t="s">
        <v>26</v>
      </c>
      <c r="G70" s="5" t="s">
        <v>49</v>
      </c>
      <c r="H70" s="6">
        <f t="shared" si="1"/>
        <v>1.7699999999999818</v>
      </c>
      <c r="I70" s="7">
        <v>315.18</v>
      </c>
      <c r="J70" s="59">
        <v>36</v>
      </c>
      <c r="K70" s="9"/>
      <c r="L70" s="10"/>
      <c r="M70" s="39"/>
      <c r="N70"/>
      <c r="O70"/>
      <c r="P70"/>
    </row>
    <row r="71" spans="1:16" ht="21.6" x14ac:dyDescent="0.2">
      <c r="A71" s="31">
        <f t="shared" si="0"/>
        <v>66</v>
      </c>
      <c r="B71" s="49" t="s">
        <v>14</v>
      </c>
      <c r="C71" s="52" t="s">
        <v>13</v>
      </c>
      <c r="D71" s="38" t="s">
        <v>88</v>
      </c>
      <c r="E71" s="13"/>
      <c r="F71" s="36" t="s">
        <v>25</v>
      </c>
      <c r="G71" s="5" t="s">
        <v>48</v>
      </c>
      <c r="H71" s="6">
        <f t="shared" si="1"/>
        <v>3.9099999999999682</v>
      </c>
      <c r="I71" s="7">
        <v>319.08999999999997</v>
      </c>
      <c r="J71" s="59">
        <v>29.9</v>
      </c>
      <c r="K71" s="9"/>
      <c r="L71" s="10"/>
      <c r="M71" s="39"/>
      <c r="N71"/>
      <c r="O71"/>
      <c r="P71"/>
    </row>
    <row r="72" spans="1:16" ht="14.4" x14ac:dyDescent="0.2">
      <c r="A72" s="31">
        <f t="shared" si="0"/>
        <v>67</v>
      </c>
      <c r="B72" s="49" t="s">
        <v>15</v>
      </c>
      <c r="C72" s="52"/>
      <c r="D72" s="36"/>
      <c r="E72" s="13"/>
      <c r="F72" s="36" t="s">
        <v>26</v>
      </c>
      <c r="G72" s="5" t="s">
        <v>47</v>
      </c>
      <c r="H72" s="6">
        <f t="shared" si="1"/>
        <v>1.1000000000000227</v>
      </c>
      <c r="I72" s="7">
        <v>320.19</v>
      </c>
      <c r="J72" s="59">
        <v>40.299999999999997</v>
      </c>
      <c r="K72" s="9" t="s">
        <v>55</v>
      </c>
      <c r="L72" s="10"/>
      <c r="M72" s="39"/>
      <c r="N72"/>
      <c r="O72"/>
      <c r="P72"/>
    </row>
    <row r="73" spans="1:16" ht="14.4" x14ac:dyDescent="0.2">
      <c r="A73" s="31">
        <f t="shared" si="0"/>
        <v>68</v>
      </c>
      <c r="B73" s="49" t="s">
        <v>14</v>
      </c>
      <c r="C73" s="52" t="s">
        <v>13</v>
      </c>
      <c r="D73" s="36"/>
      <c r="E73" s="13"/>
      <c r="F73" s="36" t="s">
        <v>25</v>
      </c>
      <c r="G73" s="9" t="s">
        <v>46</v>
      </c>
      <c r="H73" s="6">
        <f t="shared" ref="H73:H135" si="2">I73-I72</f>
        <v>3.2200000000000273</v>
      </c>
      <c r="I73" s="7">
        <v>323.41000000000003</v>
      </c>
      <c r="J73" s="59">
        <v>46.7</v>
      </c>
      <c r="K73" s="5"/>
      <c r="L73" s="10"/>
      <c r="M73" s="39"/>
      <c r="N73"/>
      <c r="O73"/>
      <c r="P73"/>
    </row>
    <row r="74" spans="1:16" ht="14.4" x14ac:dyDescent="0.2">
      <c r="A74" s="31">
        <f t="shared" si="0"/>
        <v>69</v>
      </c>
      <c r="B74" s="49" t="s">
        <v>15</v>
      </c>
      <c r="C74" s="52" t="s">
        <v>13</v>
      </c>
      <c r="D74" s="5" t="s">
        <v>87</v>
      </c>
      <c r="E74" s="13"/>
      <c r="F74" s="5" t="s">
        <v>25</v>
      </c>
      <c r="G74" s="5" t="s">
        <v>45</v>
      </c>
      <c r="H74" s="6">
        <f t="shared" si="2"/>
        <v>5.8499999999999659</v>
      </c>
      <c r="I74" s="7">
        <v>329.26</v>
      </c>
      <c r="J74" s="59">
        <v>33.700000000000003</v>
      </c>
      <c r="K74" s="5"/>
      <c r="L74" s="10"/>
      <c r="M74" s="39"/>
      <c r="N74"/>
      <c r="O74"/>
      <c r="P74"/>
    </row>
    <row r="75" spans="1:16" ht="14.4" x14ac:dyDescent="0.2">
      <c r="A75" s="31">
        <f t="shared" si="0"/>
        <v>70</v>
      </c>
      <c r="B75" s="49" t="s">
        <v>16</v>
      </c>
      <c r="C75" s="52" t="s">
        <v>13</v>
      </c>
      <c r="D75" s="5" t="s">
        <v>96</v>
      </c>
      <c r="E75" s="13"/>
      <c r="F75" s="5" t="s">
        <v>26</v>
      </c>
      <c r="G75" s="5" t="s">
        <v>36</v>
      </c>
      <c r="H75" s="6">
        <f t="shared" si="2"/>
        <v>17.410000000000025</v>
      </c>
      <c r="I75" s="7">
        <v>346.67</v>
      </c>
      <c r="J75" s="59">
        <v>12.3</v>
      </c>
      <c r="K75" s="5"/>
      <c r="L75" s="10"/>
      <c r="M75" s="39"/>
      <c r="N75"/>
      <c r="O75"/>
      <c r="P75"/>
    </row>
    <row r="76" spans="1:16" ht="14.4" x14ac:dyDescent="0.2">
      <c r="A76" s="31">
        <f t="shared" si="0"/>
        <v>71</v>
      </c>
      <c r="B76" s="68" t="s">
        <v>65</v>
      </c>
      <c r="C76" s="69"/>
      <c r="D76" s="5" t="s">
        <v>31</v>
      </c>
      <c r="E76" s="13"/>
      <c r="F76" s="5" t="s">
        <v>53</v>
      </c>
      <c r="G76" s="5" t="s">
        <v>36</v>
      </c>
      <c r="H76" s="6">
        <f t="shared" si="2"/>
        <v>3.9199999999999591</v>
      </c>
      <c r="I76" s="7">
        <v>350.59</v>
      </c>
      <c r="J76" s="59">
        <v>12.5</v>
      </c>
      <c r="K76" s="9"/>
      <c r="L76" s="10"/>
      <c r="M76" s="39"/>
      <c r="N76"/>
      <c r="O76"/>
      <c r="P76"/>
    </row>
    <row r="77" spans="1:16" ht="21.6" x14ac:dyDescent="0.2">
      <c r="A77" s="31">
        <f t="shared" si="0"/>
        <v>72</v>
      </c>
      <c r="B77" s="49" t="s">
        <v>14</v>
      </c>
      <c r="C77" s="52"/>
      <c r="D77" s="38"/>
      <c r="E77" s="13"/>
      <c r="F77" s="36" t="s">
        <v>25</v>
      </c>
      <c r="G77" s="5" t="s">
        <v>44</v>
      </c>
      <c r="H77" s="6">
        <f t="shared" si="2"/>
        <v>1.25</v>
      </c>
      <c r="I77" s="7">
        <v>351.84</v>
      </c>
      <c r="J77" s="59">
        <v>18.899999999999999</v>
      </c>
      <c r="K77" s="9" t="s">
        <v>66</v>
      </c>
      <c r="L77" s="10"/>
      <c r="M77" s="39"/>
      <c r="N77"/>
      <c r="O77"/>
      <c r="P77"/>
    </row>
    <row r="78" spans="1:16" ht="14.4" x14ac:dyDescent="0.2">
      <c r="A78" s="31">
        <f t="shared" si="0"/>
        <v>73</v>
      </c>
      <c r="B78" s="49" t="s">
        <v>15</v>
      </c>
      <c r="C78" s="52" t="s">
        <v>13</v>
      </c>
      <c r="D78" s="5"/>
      <c r="E78" s="13"/>
      <c r="F78" s="5" t="s">
        <v>26</v>
      </c>
      <c r="G78" s="5" t="s">
        <v>67</v>
      </c>
      <c r="H78" s="6">
        <f t="shared" si="2"/>
        <v>0.47000000000002728</v>
      </c>
      <c r="I78" s="7">
        <v>352.31</v>
      </c>
      <c r="J78" s="59">
        <v>19.899999999999999</v>
      </c>
      <c r="K78" s="5"/>
      <c r="L78" s="10"/>
      <c r="M78" s="39"/>
      <c r="N78"/>
      <c r="O78"/>
      <c r="P78"/>
    </row>
    <row r="79" spans="1:16" ht="14.4" x14ac:dyDescent="0.2">
      <c r="A79" s="31">
        <f t="shared" si="0"/>
        <v>74</v>
      </c>
      <c r="B79" s="49" t="s">
        <v>14</v>
      </c>
      <c r="C79" s="52"/>
      <c r="D79" s="5"/>
      <c r="E79" s="13"/>
      <c r="F79" s="5" t="s">
        <v>25</v>
      </c>
      <c r="G79" s="9" t="s">
        <v>43</v>
      </c>
      <c r="H79" s="6">
        <f t="shared" si="2"/>
        <v>0.51999999999998181</v>
      </c>
      <c r="I79" s="7">
        <v>352.83</v>
      </c>
      <c r="J79" s="59">
        <v>19.3</v>
      </c>
      <c r="K79" s="5" t="s">
        <v>68</v>
      </c>
      <c r="L79" s="10"/>
      <c r="M79" s="39"/>
      <c r="N79"/>
      <c r="O79"/>
      <c r="P79"/>
    </row>
    <row r="80" spans="1:16" ht="14.4" x14ac:dyDescent="0.2">
      <c r="A80" s="31">
        <f t="shared" si="0"/>
        <v>75</v>
      </c>
      <c r="B80" s="49" t="s">
        <v>15</v>
      </c>
      <c r="C80" s="52" t="s">
        <v>13</v>
      </c>
      <c r="D80" s="38" t="s">
        <v>97</v>
      </c>
      <c r="E80" s="13"/>
      <c r="F80" s="36" t="s">
        <v>25</v>
      </c>
      <c r="G80" s="5" t="s">
        <v>42</v>
      </c>
      <c r="H80" s="6">
        <f t="shared" si="2"/>
        <v>10.800000000000011</v>
      </c>
      <c r="I80" s="7">
        <v>363.63</v>
      </c>
      <c r="J80" s="59">
        <v>4.5</v>
      </c>
      <c r="K80" s="9"/>
      <c r="L80" s="10"/>
      <c r="M80" s="39"/>
      <c r="N80"/>
      <c r="O80"/>
      <c r="P80"/>
    </row>
    <row r="81" spans="1:16" ht="14.4" x14ac:dyDescent="0.2">
      <c r="A81" s="31">
        <f t="shared" si="0"/>
        <v>76</v>
      </c>
      <c r="B81" s="49" t="s">
        <v>16</v>
      </c>
      <c r="C81" s="52" t="s">
        <v>13</v>
      </c>
      <c r="D81" s="5"/>
      <c r="E81" s="13"/>
      <c r="F81" s="5" t="s">
        <v>26</v>
      </c>
      <c r="G81" s="9" t="s">
        <v>42</v>
      </c>
      <c r="H81" s="6">
        <f t="shared" si="2"/>
        <v>4.7099999999999795</v>
      </c>
      <c r="I81" s="7">
        <v>368.34</v>
      </c>
      <c r="J81" s="59">
        <v>5.0999999999999996</v>
      </c>
      <c r="K81" s="9"/>
      <c r="L81" s="10"/>
      <c r="M81" s="39"/>
      <c r="N81"/>
      <c r="O81"/>
      <c r="P81"/>
    </row>
    <row r="82" spans="1:16" ht="14.4" x14ac:dyDescent="0.2">
      <c r="A82" s="31">
        <f t="shared" si="0"/>
        <v>77</v>
      </c>
      <c r="B82" s="49" t="s">
        <v>17</v>
      </c>
      <c r="C82" s="52" t="s">
        <v>13</v>
      </c>
      <c r="D82" s="38" t="s">
        <v>98</v>
      </c>
      <c r="E82" s="13"/>
      <c r="F82" s="36" t="s">
        <v>26</v>
      </c>
      <c r="G82" s="9" t="s">
        <v>12</v>
      </c>
      <c r="H82" s="6">
        <f t="shared" si="2"/>
        <v>1.3000000000000114</v>
      </c>
      <c r="I82" s="7">
        <v>369.64</v>
      </c>
      <c r="J82" s="59">
        <v>5.2</v>
      </c>
      <c r="K82" s="9"/>
      <c r="L82" s="10"/>
      <c r="M82" s="39"/>
      <c r="N82"/>
      <c r="O82"/>
      <c r="P82"/>
    </row>
    <row r="83" spans="1:16" ht="14.4" x14ac:dyDescent="0.2">
      <c r="A83" s="31">
        <f t="shared" si="0"/>
        <v>78</v>
      </c>
      <c r="B83" s="49" t="s">
        <v>17</v>
      </c>
      <c r="C83" s="52" t="s">
        <v>13</v>
      </c>
      <c r="D83" s="36"/>
      <c r="E83" s="13"/>
      <c r="F83" s="5" t="s">
        <v>27</v>
      </c>
      <c r="G83" s="9" t="s">
        <v>41</v>
      </c>
      <c r="H83" s="6">
        <f t="shared" si="2"/>
        <v>0.53000000000002956</v>
      </c>
      <c r="I83" s="7">
        <v>370.17</v>
      </c>
      <c r="J83" s="59">
        <v>2.9</v>
      </c>
      <c r="K83" s="9"/>
      <c r="L83" s="10"/>
      <c r="M83" s="39"/>
      <c r="N83"/>
      <c r="O83"/>
      <c r="P83"/>
    </row>
    <row r="84" spans="1:16" ht="14.4" x14ac:dyDescent="0.2">
      <c r="A84" s="31">
        <f t="shared" si="0"/>
        <v>79</v>
      </c>
      <c r="B84" s="49" t="s">
        <v>14</v>
      </c>
      <c r="C84" s="52" t="s">
        <v>13</v>
      </c>
      <c r="D84" s="38"/>
      <c r="E84" s="13"/>
      <c r="F84" s="36" t="s">
        <v>27</v>
      </c>
      <c r="G84" s="9" t="s">
        <v>38</v>
      </c>
      <c r="H84" s="6">
        <f t="shared" si="2"/>
        <v>1.9499999999999886</v>
      </c>
      <c r="I84" s="7">
        <v>372.12</v>
      </c>
      <c r="J84" s="59">
        <v>4.2</v>
      </c>
      <c r="K84" s="9"/>
      <c r="L84" s="10"/>
      <c r="M84" s="39"/>
      <c r="N84"/>
      <c r="O84"/>
      <c r="P84"/>
    </row>
    <row r="85" spans="1:16" ht="14.4" x14ac:dyDescent="0.2">
      <c r="A85" s="31">
        <f t="shared" si="0"/>
        <v>80</v>
      </c>
      <c r="B85" s="49" t="s">
        <v>21</v>
      </c>
      <c r="C85" s="52"/>
      <c r="D85" s="36"/>
      <c r="E85" s="13"/>
      <c r="F85" s="38" t="s">
        <v>70</v>
      </c>
      <c r="G85" s="9" t="s">
        <v>69</v>
      </c>
      <c r="H85" s="6">
        <f t="shared" si="2"/>
        <v>0.27999999999997272</v>
      </c>
      <c r="I85" s="7">
        <v>372.4</v>
      </c>
      <c r="J85" s="59">
        <v>4.4000000000000004</v>
      </c>
      <c r="K85" s="36"/>
      <c r="L85" s="10"/>
      <c r="M85" s="39"/>
      <c r="N85"/>
      <c r="O85"/>
      <c r="P85"/>
    </row>
    <row r="86" spans="1:16" ht="14.4" x14ac:dyDescent="0.2">
      <c r="A86" s="31">
        <f t="shared" si="0"/>
        <v>81</v>
      </c>
      <c r="B86" s="49" t="s">
        <v>16</v>
      </c>
      <c r="C86" s="52"/>
      <c r="D86" s="36"/>
      <c r="E86" s="13"/>
      <c r="F86" s="38" t="s">
        <v>26</v>
      </c>
      <c r="G86" s="9" t="s">
        <v>12</v>
      </c>
      <c r="H86" s="6">
        <f t="shared" si="2"/>
        <v>0.17000000000001592</v>
      </c>
      <c r="I86" s="7">
        <v>372.57</v>
      </c>
      <c r="J86" s="59">
        <v>4.4000000000000004</v>
      </c>
      <c r="K86" s="9" t="s">
        <v>104</v>
      </c>
      <c r="L86" s="8"/>
      <c r="M86" s="39"/>
      <c r="N86"/>
      <c r="O86"/>
      <c r="P86"/>
    </row>
    <row r="87" spans="1:16" ht="14.4" x14ac:dyDescent="0.2">
      <c r="A87" s="31">
        <f t="shared" si="0"/>
        <v>82</v>
      </c>
      <c r="B87" s="49" t="s">
        <v>16</v>
      </c>
      <c r="C87" s="52"/>
      <c r="D87" s="36" t="s">
        <v>144</v>
      </c>
      <c r="E87" s="13"/>
      <c r="F87" s="38" t="s">
        <v>25</v>
      </c>
      <c r="G87" s="9" t="s">
        <v>40</v>
      </c>
      <c r="H87" s="6">
        <f t="shared" si="2"/>
        <v>0.35000000000002274</v>
      </c>
      <c r="I87" s="7">
        <v>372.92</v>
      </c>
      <c r="J87" s="59">
        <v>4.5</v>
      </c>
      <c r="K87" s="9" t="s">
        <v>71</v>
      </c>
      <c r="L87" s="8"/>
      <c r="M87" s="39"/>
      <c r="N87"/>
      <c r="O87"/>
      <c r="P87"/>
    </row>
    <row r="88" spans="1:16" ht="14.4" x14ac:dyDescent="0.2">
      <c r="A88" s="31">
        <f t="shared" si="0"/>
        <v>83</v>
      </c>
      <c r="B88" s="49" t="s">
        <v>14</v>
      </c>
      <c r="C88" s="52"/>
      <c r="D88" s="36"/>
      <c r="E88" s="13"/>
      <c r="F88" s="38" t="s">
        <v>25</v>
      </c>
      <c r="G88" s="9" t="s">
        <v>12</v>
      </c>
      <c r="H88" s="6">
        <f t="shared" si="2"/>
        <v>0.16999999999995907</v>
      </c>
      <c r="I88" s="7">
        <v>373.09</v>
      </c>
      <c r="J88" s="59">
        <v>5.0999999999999996</v>
      </c>
      <c r="K88" s="9" t="s">
        <v>105</v>
      </c>
      <c r="L88" s="8"/>
      <c r="M88" s="39"/>
      <c r="N88"/>
      <c r="O88"/>
      <c r="P88"/>
    </row>
    <row r="89" spans="1:16" ht="14.4" x14ac:dyDescent="0.2">
      <c r="A89" s="31">
        <f t="shared" si="0"/>
        <v>84</v>
      </c>
      <c r="B89" s="49" t="s">
        <v>16</v>
      </c>
      <c r="C89" s="52" t="s">
        <v>13</v>
      </c>
      <c r="D89" s="36" t="s">
        <v>86</v>
      </c>
      <c r="E89" s="13"/>
      <c r="F89" s="36" t="s">
        <v>26</v>
      </c>
      <c r="G89" s="5" t="s">
        <v>56</v>
      </c>
      <c r="H89" s="6">
        <f t="shared" si="2"/>
        <v>5.0000000000011369E-2</v>
      </c>
      <c r="I89" s="7">
        <v>373.14</v>
      </c>
      <c r="J89" s="59">
        <v>5.2</v>
      </c>
      <c r="K89" s="9"/>
      <c r="L89" s="8"/>
      <c r="M89" s="39"/>
      <c r="N89"/>
      <c r="O89"/>
      <c r="P89"/>
    </row>
    <row r="90" spans="1:16" ht="32.4" x14ac:dyDescent="0.2">
      <c r="A90" s="32">
        <f t="shared" si="0"/>
        <v>85</v>
      </c>
      <c r="B90" s="46" t="s">
        <v>72</v>
      </c>
      <c r="C90" s="44" t="s">
        <v>13</v>
      </c>
      <c r="D90" s="37" t="s">
        <v>168</v>
      </c>
      <c r="E90" s="17"/>
      <c r="F90" s="37" t="s">
        <v>30</v>
      </c>
      <c r="G90" s="16" t="s">
        <v>12</v>
      </c>
      <c r="H90" s="18">
        <f t="shared" si="2"/>
        <v>9.7200000000000273</v>
      </c>
      <c r="I90" s="19">
        <v>382.86</v>
      </c>
      <c r="J90" s="59">
        <v>14.4</v>
      </c>
      <c r="K90" s="21" t="s">
        <v>200</v>
      </c>
      <c r="L90" s="20">
        <f>I90-I53</f>
        <v>124.56</v>
      </c>
      <c r="M90" s="39"/>
      <c r="N90" s="64"/>
      <c r="O90"/>
      <c r="P90"/>
    </row>
    <row r="91" spans="1:16" ht="14.4" x14ac:dyDescent="0.2">
      <c r="A91" s="31">
        <f t="shared" si="0"/>
        <v>86</v>
      </c>
      <c r="B91" s="49" t="s">
        <v>16</v>
      </c>
      <c r="C91" s="52"/>
      <c r="D91" s="38"/>
      <c r="E91" s="13"/>
      <c r="F91" s="36" t="s">
        <v>26</v>
      </c>
      <c r="G91" s="5" t="s">
        <v>12</v>
      </c>
      <c r="H91" s="6">
        <f t="shared" si="2"/>
        <v>1.589999999999975</v>
      </c>
      <c r="I91" s="7">
        <v>384.45</v>
      </c>
      <c r="J91" s="59">
        <v>19.899999999999999</v>
      </c>
      <c r="K91" s="9"/>
      <c r="L91" s="8"/>
      <c r="M91" s="39"/>
      <c r="N91"/>
      <c r="O91"/>
      <c r="P91"/>
    </row>
    <row r="92" spans="1:16" ht="14.4" x14ac:dyDescent="0.2">
      <c r="A92" s="31">
        <f t="shared" si="0"/>
        <v>87</v>
      </c>
      <c r="B92" s="49" t="s">
        <v>15</v>
      </c>
      <c r="C92" s="52"/>
      <c r="D92" s="36" t="s">
        <v>28</v>
      </c>
      <c r="E92" s="13"/>
      <c r="F92" s="36" t="s">
        <v>26</v>
      </c>
      <c r="G92" s="5" t="s">
        <v>38</v>
      </c>
      <c r="H92" s="6">
        <f t="shared" si="2"/>
        <v>9.0000000000031832E-2</v>
      </c>
      <c r="I92" s="7">
        <v>384.54</v>
      </c>
      <c r="J92" s="59">
        <v>19</v>
      </c>
      <c r="K92" s="9"/>
      <c r="L92" s="8"/>
      <c r="M92" s="39"/>
      <c r="N92"/>
      <c r="O92"/>
      <c r="P92"/>
    </row>
    <row r="93" spans="1:16" ht="14.4" x14ac:dyDescent="0.2">
      <c r="A93" s="31">
        <f t="shared" si="0"/>
        <v>88</v>
      </c>
      <c r="B93" s="49" t="s">
        <v>15</v>
      </c>
      <c r="C93" s="52" t="s">
        <v>13</v>
      </c>
      <c r="D93" s="38" t="s">
        <v>85</v>
      </c>
      <c r="E93" s="13"/>
      <c r="F93" s="36" t="s">
        <v>25</v>
      </c>
      <c r="G93" s="5" t="s">
        <v>39</v>
      </c>
      <c r="H93" s="6">
        <f t="shared" si="2"/>
        <v>16.310000000000002</v>
      </c>
      <c r="I93" s="7">
        <v>400.85</v>
      </c>
      <c r="J93" s="59">
        <v>20.7</v>
      </c>
      <c r="K93" s="9" t="s">
        <v>73</v>
      </c>
      <c r="L93" s="8"/>
      <c r="M93" s="39"/>
      <c r="N93"/>
      <c r="O93"/>
      <c r="P93"/>
    </row>
    <row r="94" spans="1:16" ht="14.4" x14ac:dyDescent="0.2">
      <c r="A94" s="31">
        <f t="shared" si="0"/>
        <v>89</v>
      </c>
      <c r="B94" s="49" t="s">
        <v>21</v>
      </c>
      <c r="C94" s="52"/>
      <c r="D94" s="36"/>
      <c r="E94" s="13"/>
      <c r="F94" s="36" t="s">
        <v>70</v>
      </c>
      <c r="G94" s="5" t="s">
        <v>69</v>
      </c>
      <c r="H94" s="6">
        <f t="shared" si="2"/>
        <v>0.50999999999999091</v>
      </c>
      <c r="I94" s="7">
        <v>401.36</v>
      </c>
      <c r="J94" s="59">
        <v>20.5</v>
      </c>
      <c r="K94" s="55"/>
      <c r="L94" s="8"/>
      <c r="M94" s="39"/>
      <c r="N94"/>
      <c r="O94"/>
      <c r="P94"/>
    </row>
    <row r="95" spans="1:16" ht="14.4" x14ac:dyDescent="0.2">
      <c r="A95" s="31">
        <f t="shared" si="0"/>
        <v>90</v>
      </c>
      <c r="B95" s="49" t="s">
        <v>15</v>
      </c>
      <c r="C95" s="52"/>
      <c r="D95" s="36"/>
      <c r="E95" s="13"/>
      <c r="F95" s="36" t="s">
        <v>26</v>
      </c>
      <c r="G95" s="36" t="s">
        <v>38</v>
      </c>
      <c r="H95" s="6">
        <f t="shared" si="2"/>
        <v>0.13999999999998636</v>
      </c>
      <c r="I95" s="7">
        <v>401.5</v>
      </c>
      <c r="J95" s="59">
        <v>19.399999999999999</v>
      </c>
      <c r="K95" s="9"/>
      <c r="L95" s="8"/>
      <c r="M95" s="39"/>
      <c r="N95"/>
      <c r="O95"/>
      <c r="P95"/>
    </row>
    <row r="96" spans="1:16" ht="14.4" x14ac:dyDescent="0.2">
      <c r="A96" s="31">
        <f t="shared" si="0"/>
        <v>91</v>
      </c>
      <c r="B96" s="49" t="s">
        <v>16</v>
      </c>
      <c r="C96" s="52" t="s">
        <v>13</v>
      </c>
      <c r="D96" s="36" t="s">
        <v>99</v>
      </c>
      <c r="E96" s="13"/>
      <c r="F96" s="36" t="s">
        <v>26</v>
      </c>
      <c r="G96" s="36" t="s">
        <v>37</v>
      </c>
      <c r="H96" s="6">
        <f t="shared" si="2"/>
        <v>24.120000000000005</v>
      </c>
      <c r="I96" s="7">
        <v>425.62</v>
      </c>
      <c r="J96" s="59">
        <v>1.3</v>
      </c>
      <c r="K96" s="9"/>
      <c r="L96" s="8"/>
      <c r="M96" s="39"/>
      <c r="N96"/>
      <c r="O96"/>
      <c r="P96"/>
    </row>
    <row r="97" spans="1:16" ht="32.4" x14ac:dyDescent="0.2">
      <c r="A97" s="32">
        <f t="shared" si="0"/>
        <v>92</v>
      </c>
      <c r="B97" s="46"/>
      <c r="C97" s="44"/>
      <c r="D97" s="37" t="s">
        <v>169</v>
      </c>
      <c r="E97" s="17"/>
      <c r="F97" s="37" t="s">
        <v>50</v>
      </c>
      <c r="G97" s="37" t="s">
        <v>37</v>
      </c>
      <c r="H97" s="18">
        <f t="shared" si="2"/>
        <v>2.9099999999999682</v>
      </c>
      <c r="I97" s="19">
        <v>428.53</v>
      </c>
      <c r="J97" s="62">
        <v>6</v>
      </c>
      <c r="K97" s="21" t="s">
        <v>193</v>
      </c>
      <c r="L97" s="20">
        <f>I97-I90</f>
        <v>45.669999999999959</v>
      </c>
      <c r="M97" s="39"/>
      <c r="N97"/>
      <c r="O97"/>
      <c r="P97"/>
    </row>
    <row r="98" spans="1:16" ht="13.2" customHeight="1" x14ac:dyDescent="0.2">
      <c r="A98" s="31">
        <f t="shared" si="0"/>
        <v>93</v>
      </c>
      <c r="B98" s="49" t="s">
        <v>16</v>
      </c>
      <c r="C98" s="52" t="s">
        <v>13</v>
      </c>
      <c r="D98" s="36" t="s">
        <v>84</v>
      </c>
      <c r="E98" s="13"/>
      <c r="F98" s="36" t="s">
        <v>25</v>
      </c>
      <c r="G98" s="36" t="s">
        <v>37</v>
      </c>
      <c r="H98" s="6">
        <f t="shared" si="2"/>
        <v>3.6900000000000546</v>
      </c>
      <c r="I98" s="7">
        <v>432.22</v>
      </c>
      <c r="J98" s="59">
        <v>5.5</v>
      </c>
      <c r="K98" s="9"/>
      <c r="L98" s="8"/>
      <c r="M98" s="39"/>
      <c r="N98"/>
      <c r="O98"/>
      <c r="P98"/>
    </row>
    <row r="99" spans="1:16" ht="13.2" customHeight="1" x14ac:dyDescent="0.2">
      <c r="A99" s="31">
        <f t="shared" si="0"/>
        <v>94</v>
      </c>
      <c r="B99" s="49" t="s">
        <v>21</v>
      </c>
      <c r="C99" s="52"/>
      <c r="D99" s="36" t="s">
        <v>57</v>
      </c>
      <c r="E99" s="13"/>
      <c r="F99" s="36" t="s">
        <v>26</v>
      </c>
      <c r="G99" s="5" t="s">
        <v>59</v>
      </c>
      <c r="H99" s="6">
        <f t="shared" si="2"/>
        <v>6.1699999999999591</v>
      </c>
      <c r="I99" s="7">
        <v>438.39</v>
      </c>
      <c r="J99" s="59">
        <v>1.9</v>
      </c>
      <c r="K99" s="9" t="s">
        <v>58</v>
      </c>
      <c r="L99" s="8"/>
      <c r="M99" s="39"/>
      <c r="N99"/>
      <c r="O99"/>
      <c r="P99"/>
    </row>
    <row r="100" spans="1:16" ht="13.2" customHeight="1" x14ac:dyDescent="0.2">
      <c r="A100" s="31">
        <f t="shared" si="0"/>
        <v>95</v>
      </c>
      <c r="B100" s="49" t="s">
        <v>16</v>
      </c>
      <c r="C100" s="52" t="s">
        <v>13</v>
      </c>
      <c r="D100" s="36" t="s">
        <v>100</v>
      </c>
      <c r="E100" s="13"/>
      <c r="F100" s="36" t="s">
        <v>25</v>
      </c>
      <c r="G100" s="5" t="s">
        <v>12</v>
      </c>
      <c r="H100" s="6">
        <f t="shared" si="2"/>
        <v>1.1899999999999977</v>
      </c>
      <c r="I100" s="7">
        <v>439.58</v>
      </c>
      <c r="J100" s="59">
        <v>4.5999999999999996</v>
      </c>
      <c r="K100" s="9"/>
      <c r="L100" s="8"/>
      <c r="M100" s="39"/>
      <c r="N100"/>
      <c r="O100"/>
      <c r="P100"/>
    </row>
    <row r="101" spans="1:16" ht="13.2" customHeight="1" x14ac:dyDescent="0.2">
      <c r="A101" s="31">
        <f t="shared" si="0"/>
        <v>96</v>
      </c>
      <c r="B101" s="49" t="s">
        <v>15</v>
      </c>
      <c r="C101" s="52"/>
      <c r="D101" s="36" t="s">
        <v>144</v>
      </c>
      <c r="E101" s="13"/>
      <c r="F101" s="36" t="s">
        <v>26</v>
      </c>
      <c r="G101" s="5" t="s">
        <v>74</v>
      </c>
      <c r="H101" s="6">
        <f t="shared" si="2"/>
        <v>2.4700000000000273</v>
      </c>
      <c r="I101" s="7">
        <v>442.05</v>
      </c>
      <c r="J101" s="59">
        <v>20.5</v>
      </c>
      <c r="K101" s="9"/>
      <c r="L101" s="8"/>
      <c r="M101" s="39"/>
      <c r="N101"/>
      <c r="O101"/>
      <c r="P101"/>
    </row>
    <row r="102" spans="1:16" ht="13.2" customHeight="1" x14ac:dyDescent="0.2">
      <c r="A102" s="31">
        <f t="shared" si="0"/>
        <v>97</v>
      </c>
      <c r="B102" s="49" t="s">
        <v>16</v>
      </c>
      <c r="C102" s="52"/>
      <c r="D102" s="36"/>
      <c r="E102" s="13"/>
      <c r="F102" s="36" t="s">
        <v>26</v>
      </c>
      <c r="G102" s="5" t="s">
        <v>35</v>
      </c>
      <c r="H102" s="6">
        <f t="shared" si="2"/>
        <v>2.8299999999999841</v>
      </c>
      <c r="I102" s="7">
        <v>444.88</v>
      </c>
      <c r="J102" s="59">
        <v>11.5</v>
      </c>
      <c r="K102" s="9"/>
      <c r="L102" s="8"/>
      <c r="M102" s="39"/>
      <c r="N102"/>
      <c r="O102"/>
      <c r="P102"/>
    </row>
    <row r="103" spans="1:16" ht="13.2" customHeight="1" x14ac:dyDescent="0.2">
      <c r="A103" s="31">
        <f t="shared" si="0"/>
        <v>98</v>
      </c>
      <c r="B103" s="49" t="s">
        <v>16</v>
      </c>
      <c r="C103" s="52" t="s">
        <v>13</v>
      </c>
      <c r="D103" s="36" t="s">
        <v>101</v>
      </c>
      <c r="E103" s="13"/>
      <c r="F103" s="36" t="s">
        <v>25</v>
      </c>
      <c r="G103" s="5" t="s">
        <v>33</v>
      </c>
      <c r="H103" s="6">
        <f t="shared" si="2"/>
        <v>0.16000000000002501</v>
      </c>
      <c r="I103" s="7">
        <v>445.04</v>
      </c>
      <c r="J103" s="59">
        <v>12.4</v>
      </c>
      <c r="K103" s="9"/>
      <c r="L103" s="8"/>
      <c r="M103" s="39"/>
      <c r="N103"/>
      <c r="O103"/>
      <c r="P103"/>
    </row>
    <row r="104" spans="1:16" ht="21.6" x14ac:dyDescent="0.2">
      <c r="A104" s="31">
        <f t="shared" si="0"/>
        <v>99</v>
      </c>
      <c r="B104" s="49" t="s">
        <v>17</v>
      </c>
      <c r="C104" s="52"/>
      <c r="D104" s="36"/>
      <c r="E104" s="13"/>
      <c r="F104" s="36" t="s">
        <v>26</v>
      </c>
      <c r="G104" s="5" t="s">
        <v>75</v>
      </c>
      <c r="H104" s="6">
        <f t="shared" si="2"/>
        <v>2.3799999999999955</v>
      </c>
      <c r="I104" s="7">
        <v>447.42</v>
      </c>
      <c r="J104" s="59">
        <v>14.2</v>
      </c>
      <c r="K104" s="9" t="s">
        <v>76</v>
      </c>
      <c r="L104" s="8"/>
      <c r="M104" s="39"/>
      <c r="N104"/>
      <c r="O104"/>
      <c r="P104"/>
    </row>
    <row r="105" spans="1:16" ht="21.6" x14ac:dyDescent="0.2">
      <c r="A105" s="31">
        <f t="shared" si="0"/>
        <v>100</v>
      </c>
      <c r="B105" s="49" t="s">
        <v>17</v>
      </c>
      <c r="C105" s="52"/>
      <c r="D105" s="38"/>
      <c r="E105" s="13"/>
      <c r="F105" s="36" t="s">
        <v>26</v>
      </c>
      <c r="G105" s="36" t="s">
        <v>12</v>
      </c>
      <c r="H105" s="6">
        <f t="shared" si="2"/>
        <v>0.33999999999997499</v>
      </c>
      <c r="I105" s="7">
        <v>447.76</v>
      </c>
      <c r="J105" s="59">
        <v>14.6</v>
      </c>
      <c r="K105" s="9" t="s">
        <v>81</v>
      </c>
      <c r="L105" s="8"/>
      <c r="M105" s="39"/>
      <c r="N105"/>
      <c r="O105"/>
      <c r="P105"/>
    </row>
    <row r="106" spans="1:16" ht="21.6" x14ac:dyDescent="0.2">
      <c r="A106" s="31">
        <f t="shared" si="0"/>
        <v>101</v>
      </c>
      <c r="B106" s="49" t="s">
        <v>21</v>
      </c>
      <c r="C106" s="52"/>
      <c r="D106" s="9"/>
      <c r="E106" s="13"/>
      <c r="F106" s="36" t="s">
        <v>77</v>
      </c>
      <c r="G106" s="36" t="s">
        <v>12</v>
      </c>
      <c r="H106" s="6">
        <f t="shared" si="2"/>
        <v>0.12999999999999545</v>
      </c>
      <c r="I106" s="7">
        <v>447.89</v>
      </c>
      <c r="J106" s="59">
        <v>11.9</v>
      </c>
      <c r="K106" s="9" t="s">
        <v>78</v>
      </c>
      <c r="L106" s="8"/>
      <c r="M106" s="39"/>
      <c r="N106"/>
      <c r="O106"/>
      <c r="P106"/>
    </row>
    <row r="107" spans="1:16" ht="13.2" customHeight="1" x14ac:dyDescent="0.2">
      <c r="A107" s="31">
        <f t="shared" si="0"/>
        <v>102</v>
      </c>
      <c r="B107" s="49" t="s">
        <v>15</v>
      </c>
      <c r="C107" s="52"/>
      <c r="D107" s="36"/>
      <c r="E107" s="13"/>
      <c r="F107" s="36" t="s">
        <v>26</v>
      </c>
      <c r="G107" s="36" t="s">
        <v>32</v>
      </c>
      <c r="H107" s="6">
        <f t="shared" si="2"/>
        <v>4.0000000000020464E-2</v>
      </c>
      <c r="I107" s="7">
        <v>447.93</v>
      </c>
      <c r="J107" s="59">
        <v>14.3</v>
      </c>
      <c r="K107" s="9" t="s">
        <v>79</v>
      </c>
      <c r="L107" s="8"/>
      <c r="M107" s="39"/>
      <c r="N107"/>
      <c r="O107"/>
      <c r="P107"/>
    </row>
    <row r="108" spans="1:16" ht="13.2" customHeight="1" x14ac:dyDescent="0.2">
      <c r="A108" s="31">
        <f t="shared" si="0"/>
        <v>103</v>
      </c>
      <c r="B108" s="49" t="s">
        <v>16</v>
      </c>
      <c r="C108" s="52" t="s">
        <v>13</v>
      </c>
      <c r="D108" s="36" t="s">
        <v>83</v>
      </c>
      <c r="E108" s="13"/>
      <c r="F108" s="36" t="s">
        <v>27</v>
      </c>
      <c r="G108" s="36" t="s">
        <v>34</v>
      </c>
      <c r="H108" s="6">
        <f t="shared" si="2"/>
        <v>2.339999999999975</v>
      </c>
      <c r="I108" s="7">
        <v>450.27</v>
      </c>
      <c r="J108" s="59">
        <v>14.6</v>
      </c>
      <c r="K108" s="9"/>
      <c r="L108" s="8"/>
      <c r="M108" s="39"/>
      <c r="N108"/>
      <c r="O108"/>
      <c r="P108"/>
    </row>
    <row r="109" spans="1:16" ht="13.2" customHeight="1" x14ac:dyDescent="0.2">
      <c r="A109" s="31">
        <f t="shared" si="0"/>
        <v>104</v>
      </c>
      <c r="B109" s="49" t="s">
        <v>17</v>
      </c>
      <c r="C109" s="52"/>
      <c r="D109" s="36"/>
      <c r="E109" s="13"/>
      <c r="F109" s="36" t="s">
        <v>27</v>
      </c>
      <c r="G109" s="36" t="s">
        <v>33</v>
      </c>
      <c r="H109" s="6">
        <f t="shared" si="2"/>
        <v>4.3500000000000227</v>
      </c>
      <c r="I109" s="7">
        <v>454.62</v>
      </c>
      <c r="J109" s="59">
        <v>22.7</v>
      </c>
      <c r="K109" s="9" t="s">
        <v>80</v>
      </c>
      <c r="L109" s="8"/>
      <c r="M109" s="39"/>
      <c r="N109"/>
      <c r="O109"/>
      <c r="P109"/>
    </row>
    <row r="110" spans="1:16" ht="13.2" customHeight="1" x14ac:dyDescent="0.2">
      <c r="A110" s="31">
        <f t="shared" si="0"/>
        <v>105</v>
      </c>
      <c r="B110" s="49" t="s">
        <v>16</v>
      </c>
      <c r="C110" s="52" t="s">
        <v>13</v>
      </c>
      <c r="D110" s="36" t="s">
        <v>82</v>
      </c>
      <c r="E110" s="13"/>
      <c r="F110" s="36" t="s">
        <v>26</v>
      </c>
      <c r="G110" s="36" t="s">
        <v>19</v>
      </c>
      <c r="H110" s="6">
        <f t="shared" si="2"/>
        <v>8.3700000000000045</v>
      </c>
      <c r="I110" s="7">
        <v>462.99</v>
      </c>
      <c r="J110" s="59">
        <v>22.4</v>
      </c>
      <c r="K110" s="48"/>
      <c r="L110" s="8"/>
      <c r="M110" s="39"/>
      <c r="N110"/>
      <c r="O110"/>
      <c r="P110"/>
    </row>
    <row r="111" spans="1:16" ht="13.2" customHeight="1" x14ac:dyDescent="0.2">
      <c r="A111" s="31">
        <f t="shared" si="0"/>
        <v>106</v>
      </c>
      <c r="B111" s="49" t="s">
        <v>16</v>
      </c>
      <c r="C111" s="52" t="s">
        <v>13</v>
      </c>
      <c r="D111" s="38" t="s">
        <v>109</v>
      </c>
      <c r="E111" s="13"/>
      <c r="F111" s="36" t="s">
        <v>25</v>
      </c>
      <c r="G111" s="36" t="s">
        <v>19</v>
      </c>
      <c r="H111" s="6">
        <f t="shared" si="2"/>
        <v>0.83999999999997499</v>
      </c>
      <c r="I111" s="7">
        <v>463.83</v>
      </c>
      <c r="J111" s="59">
        <v>18.399999999999999</v>
      </c>
      <c r="K111" s="48"/>
      <c r="L111" s="8"/>
      <c r="M111" s="39"/>
      <c r="N111"/>
      <c r="O111"/>
      <c r="P111"/>
    </row>
    <row r="112" spans="1:16" ht="13.2" customHeight="1" x14ac:dyDescent="0.2">
      <c r="A112" s="31">
        <f t="shared" si="0"/>
        <v>107</v>
      </c>
      <c r="B112" s="49" t="s">
        <v>16</v>
      </c>
      <c r="C112" s="52" t="s">
        <v>13</v>
      </c>
      <c r="D112" s="38"/>
      <c r="E112" s="13"/>
      <c r="F112" s="36" t="s">
        <v>25</v>
      </c>
      <c r="G112" s="36" t="s">
        <v>19</v>
      </c>
      <c r="H112" s="6">
        <f t="shared" si="2"/>
        <v>19.069999999999993</v>
      </c>
      <c r="I112" s="7">
        <v>482.9</v>
      </c>
      <c r="J112" s="59">
        <v>51.1</v>
      </c>
      <c r="K112" s="48"/>
      <c r="L112" s="8"/>
      <c r="M112" s="39"/>
      <c r="N112"/>
      <c r="O112"/>
      <c r="P112"/>
    </row>
    <row r="113" spans="1:16" ht="13.2" customHeight="1" x14ac:dyDescent="0.2">
      <c r="A113" s="31">
        <f t="shared" si="0"/>
        <v>108</v>
      </c>
      <c r="B113" s="49" t="s">
        <v>17</v>
      </c>
      <c r="C113" s="52"/>
      <c r="D113" s="36"/>
      <c r="E113" s="13"/>
      <c r="F113" s="36" t="s">
        <v>26</v>
      </c>
      <c r="G113" s="36" t="s">
        <v>22</v>
      </c>
      <c r="H113" s="6">
        <f t="shared" si="2"/>
        <v>32.509999999999991</v>
      </c>
      <c r="I113" s="7">
        <v>515.41</v>
      </c>
      <c r="J113" s="59">
        <v>208.1</v>
      </c>
      <c r="K113" s="48"/>
      <c r="L113" s="8"/>
      <c r="M113" s="39"/>
      <c r="N113"/>
      <c r="O113"/>
      <c r="P113"/>
    </row>
    <row r="114" spans="1:16" ht="13.2" customHeight="1" x14ac:dyDescent="0.2">
      <c r="A114" s="31">
        <f t="shared" si="0"/>
        <v>109</v>
      </c>
      <c r="B114" s="49" t="s">
        <v>15</v>
      </c>
      <c r="C114" s="52"/>
      <c r="D114" s="36"/>
      <c r="E114" s="13"/>
      <c r="F114" s="36" t="s">
        <v>26</v>
      </c>
      <c r="G114" s="36" t="s">
        <v>19</v>
      </c>
      <c r="H114" s="6">
        <f t="shared" si="2"/>
        <v>1.8300000000000409</v>
      </c>
      <c r="I114" s="7">
        <v>517.24</v>
      </c>
      <c r="J114" s="59">
        <v>195.4</v>
      </c>
      <c r="K114" s="48"/>
      <c r="L114" s="8"/>
      <c r="M114" s="39"/>
      <c r="N114"/>
      <c r="O114"/>
      <c r="P114"/>
    </row>
    <row r="115" spans="1:16" ht="13.2" customHeight="1" x14ac:dyDescent="0.2">
      <c r="A115" s="31">
        <f t="shared" si="0"/>
        <v>110</v>
      </c>
      <c r="B115" s="49" t="s">
        <v>15</v>
      </c>
      <c r="C115" s="52" t="s">
        <v>13</v>
      </c>
      <c r="D115" s="36" t="s">
        <v>102</v>
      </c>
      <c r="E115" s="13"/>
      <c r="F115" s="36" t="s">
        <v>25</v>
      </c>
      <c r="G115" s="36" t="s">
        <v>20</v>
      </c>
      <c r="H115" s="6">
        <f t="shared" si="2"/>
        <v>16.769999999999982</v>
      </c>
      <c r="I115" s="7">
        <v>534.01</v>
      </c>
      <c r="J115" s="59">
        <v>242.7</v>
      </c>
      <c r="K115" s="48"/>
      <c r="L115" s="8"/>
      <c r="M115" s="39"/>
      <c r="N115"/>
      <c r="O115"/>
      <c r="P115"/>
    </row>
    <row r="116" spans="1:16" ht="21.6" x14ac:dyDescent="0.2">
      <c r="A116" s="31">
        <f t="shared" si="0"/>
        <v>111</v>
      </c>
      <c r="B116" s="49" t="s">
        <v>17</v>
      </c>
      <c r="C116" s="52" t="s">
        <v>13</v>
      </c>
      <c r="D116" s="38" t="s">
        <v>60</v>
      </c>
      <c r="E116" s="13"/>
      <c r="F116" s="36" t="s">
        <v>26</v>
      </c>
      <c r="G116" s="36" t="s">
        <v>19</v>
      </c>
      <c r="H116" s="6">
        <f t="shared" si="2"/>
        <v>0.31000000000005912</v>
      </c>
      <c r="I116" s="7">
        <v>534.32000000000005</v>
      </c>
      <c r="J116" s="59">
        <v>246.2</v>
      </c>
      <c r="K116" s="48"/>
      <c r="L116" s="8"/>
      <c r="M116" s="39"/>
      <c r="N116"/>
      <c r="O116"/>
      <c r="P116"/>
    </row>
    <row r="117" spans="1:16" ht="14.4" x14ac:dyDescent="0.2">
      <c r="A117" s="31">
        <f t="shared" si="0"/>
        <v>112</v>
      </c>
      <c r="B117" s="49" t="s">
        <v>17</v>
      </c>
      <c r="C117" s="52"/>
      <c r="D117" s="5" t="s">
        <v>171</v>
      </c>
      <c r="E117" s="13"/>
      <c r="F117" s="5" t="s">
        <v>26</v>
      </c>
      <c r="G117" s="9" t="s">
        <v>122</v>
      </c>
      <c r="H117" s="6">
        <f t="shared" si="2"/>
        <v>6.5399999999999636</v>
      </c>
      <c r="I117" s="7">
        <v>540.86</v>
      </c>
      <c r="J117" s="59">
        <v>200.7</v>
      </c>
      <c r="K117" s="5" t="s">
        <v>172</v>
      </c>
      <c r="L117" s="8"/>
      <c r="M117" s="39"/>
      <c r="N117"/>
      <c r="O117"/>
      <c r="P117"/>
    </row>
    <row r="118" spans="1:16" ht="14.4" x14ac:dyDescent="0.2">
      <c r="A118" s="31">
        <f t="shared" si="0"/>
        <v>113</v>
      </c>
      <c r="B118" s="49" t="s">
        <v>14</v>
      </c>
      <c r="C118" s="52" t="s">
        <v>13</v>
      </c>
      <c r="D118" s="5" t="s">
        <v>181</v>
      </c>
      <c r="E118" s="13"/>
      <c r="F118" s="5" t="s">
        <v>27</v>
      </c>
      <c r="G118" s="9" t="s">
        <v>140</v>
      </c>
      <c r="H118" s="6">
        <f t="shared" si="2"/>
        <v>8.6100000000000136</v>
      </c>
      <c r="I118" s="7">
        <v>549.47</v>
      </c>
      <c r="J118" s="59">
        <v>131.9</v>
      </c>
      <c r="K118" s="5"/>
      <c r="L118" s="8"/>
      <c r="M118" s="39"/>
      <c r="N118"/>
      <c r="O118"/>
      <c r="P118"/>
    </row>
    <row r="119" spans="1:16" ht="14.4" x14ac:dyDescent="0.2">
      <c r="A119" s="31">
        <f t="shared" si="0"/>
        <v>114</v>
      </c>
      <c r="B119" s="49" t="s">
        <v>16</v>
      </c>
      <c r="C119" s="52" t="s">
        <v>13</v>
      </c>
      <c r="D119" s="5"/>
      <c r="E119" s="13"/>
      <c r="F119" s="5" t="s">
        <v>27</v>
      </c>
      <c r="G119" s="9" t="s">
        <v>123</v>
      </c>
      <c r="H119" s="6">
        <f t="shared" si="2"/>
        <v>0.55999999999994543</v>
      </c>
      <c r="I119" s="7">
        <v>550.03</v>
      </c>
      <c r="J119" s="59">
        <v>130.69999999999999</v>
      </c>
      <c r="K119" s="5"/>
      <c r="L119" s="8"/>
      <c r="M119" s="39"/>
      <c r="N119"/>
      <c r="O119"/>
      <c r="P119"/>
    </row>
    <row r="120" spans="1:16" ht="14.4" x14ac:dyDescent="0.2">
      <c r="A120" s="31">
        <f t="shared" si="0"/>
        <v>115</v>
      </c>
      <c r="B120" s="49" t="s">
        <v>14</v>
      </c>
      <c r="C120" s="52"/>
      <c r="D120" s="5"/>
      <c r="E120" s="13"/>
      <c r="F120" s="5" t="s">
        <v>25</v>
      </c>
      <c r="G120" s="9" t="s">
        <v>123</v>
      </c>
      <c r="H120" s="6">
        <f t="shared" si="2"/>
        <v>6.8500000000000227</v>
      </c>
      <c r="I120" s="7">
        <v>556.88</v>
      </c>
      <c r="J120" s="59">
        <v>145.9</v>
      </c>
      <c r="K120" s="5" t="s">
        <v>173</v>
      </c>
      <c r="L120" s="8"/>
      <c r="M120" s="39"/>
      <c r="N120"/>
      <c r="O120"/>
      <c r="P120"/>
    </row>
    <row r="121" spans="1:16" ht="14.4" x14ac:dyDescent="0.2">
      <c r="A121" s="31">
        <f t="shared" si="0"/>
        <v>116</v>
      </c>
      <c r="B121" s="49" t="s">
        <v>15</v>
      </c>
      <c r="C121" s="52"/>
      <c r="D121" s="5"/>
      <c r="E121" s="13"/>
      <c r="F121" s="5" t="s">
        <v>25</v>
      </c>
      <c r="G121" s="9" t="s">
        <v>124</v>
      </c>
      <c r="H121" s="6">
        <f t="shared" si="2"/>
        <v>1.17999999999995</v>
      </c>
      <c r="I121" s="7">
        <v>558.05999999999995</v>
      </c>
      <c r="J121" s="59">
        <v>152.5</v>
      </c>
      <c r="K121" s="5" t="s">
        <v>174</v>
      </c>
      <c r="L121" s="8"/>
      <c r="M121" s="39"/>
      <c r="N121"/>
      <c r="O121"/>
      <c r="P121"/>
    </row>
    <row r="122" spans="1:16" ht="14.4" x14ac:dyDescent="0.2">
      <c r="A122" s="31">
        <f t="shared" si="0"/>
        <v>117</v>
      </c>
      <c r="B122" s="49" t="s">
        <v>17</v>
      </c>
      <c r="C122" s="52"/>
      <c r="D122" s="5"/>
      <c r="E122" s="13"/>
      <c r="F122" s="5" t="s">
        <v>26</v>
      </c>
      <c r="G122" s="9" t="s">
        <v>12</v>
      </c>
      <c r="H122" s="6">
        <f t="shared" si="2"/>
        <v>6.1200000000000045</v>
      </c>
      <c r="I122" s="7">
        <v>564.17999999999995</v>
      </c>
      <c r="J122" s="59">
        <v>208.3</v>
      </c>
      <c r="K122" s="5" t="s">
        <v>175</v>
      </c>
      <c r="L122" s="8"/>
      <c r="M122" s="39"/>
      <c r="N122"/>
      <c r="O122"/>
      <c r="P122"/>
    </row>
    <row r="123" spans="1:16" ht="14.4" x14ac:dyDescent="0.2">
      <c r="A123" s="31">
        <f t="shared" si="0"/>
        <v>118</v>
      </c>
      <c r="B123" s="49" t="s">
        <v>15</v>
      </c>
      <c r="C123" s="52"/>
      <c r="D123" s="5"/>
      <c r="E123" s="13"/>
      <c r="F123" s="5" t="s">
        <v>25</v>
      </c>
      <c r="G123" s="9" t="s">
        <v>125</v>
      </c>
      <c r="H123" s="6">
        <f t="shared" si="2"/>
        <v>4.3799999999999955</v>
      </c>
      <c r="I123" s="7">
        <v>568.55999999999995</v>
      </c>
      <c r="J123" s="59">
        <v>209.7</v>
      </c>
      <c r="K123" s="5" t="s">
        <v>176</v>
      </c>
      <c r="L123" s="8"/>
      <c r="M123" s="39"/>
      <c r="N123"/>
      <c r="O123"/>
      <c r="P123"/>
    </row>
    <row r="124" spans="1:16" ht="14.4" x14ac:dyDescent="0.2">
      <c r="A124" s="31">
        <f t="shared" si="0"/>
        <v>119</v>
      </c>
      <c r="B124" s="49" t="s">
        <v>15</v>
      </c>
      <c r="C124" s="52"/>
      <c r="D124" s="36" t="s">
        <v>144</v>
      </c>
      <c r="E124" s="13"/>
      <c r="F124" s="5" t="s">
        <v>26</v>
      </c>
      <c r="G124" s="9" t="s">
        <v>140</v>
      </c>
      <c r="H124" s="6">
        <f t="shared" si="2"/>
        <v>1.8900000000001</v>
      </c>
      <c r="I124" s="7">
        <v>570.45000000000005</v>
      </c>
      <c r="J124" s="59">
        <v>212.4</v>
      </c>
      <c r="K124" s="5" t="s">
        <v>177</v>
      </c>
      <c r="L124" s="8"/>
      <c r="M124" s="39"/>
      <c r="N124"/>
      <c r="O124"/>
      <c r="P124"/>
    </row>
    <row r="125" spans="1:16" ht="14.4" x14ac:dyDescent="0.2">
      <c r="A125" s="31">
        <f t="shared" si="0"/>
        <v>120</v>
      </c>
      <c r="B125" s="49" t="s">
        <v>15</v>
      </c>
      <c r="C125" s="52" t="s">
        <v>13</v>
      </c>
      <c r="D125" s="5"/>
      <c r="E125" s="13"/>
      <c r="F125" s="5" t="s">
        <v>25</v>
      </c>
      <c r="G125" s="9" t="s">
        <v>12</v>
      </c>
      <c r="H125" s="6">
        <f t="shared" si="2"/>
        <v>6.8499999999999091</v>
      </c>
      <c r="I125" s="7">
        <v>577.29999999999995</v>
      </c>
      <c r="J125" s="59">
        <v>242.6</v>
      </c>
      <c r="K125" s="5" t="s">
        <v>178</v>
      </c>
      <c r="L125" s="8"/>
      <c r="M125" s="39"/>
      <c r="N125"/>
      <c r="O125"/>
      <c r="P125"/>
    </row>
    <row r="126" spans="1:16" ht="14.4" x14ac:dyDescent="0.2">
      <c r="A126" s="31">
        <f t="shared" si="0"/>
        <v>121</v>
      </c>
      <c r="B126" s="49" t="s">
        <v>15</v>
      </c>
      <c r="C126" s="52" t="s">
        <v>13</v>
      </c>
      <c r="D126" s="5"/>
      <c r="E126" s="13"/>
      <c r="F126" s="5" t="s">
        <v>25</v>
      </c>
      <c r="G126" s="9" t="s">
        <v>141</v>
      </c>
      <c r="H126" s="6">
        <f t="shared" si="2"/>
        <v>0.39000000000010004</v>
      </c>
      <c r="I126" s="7">
        <v>577.69000000000005</v>
      </c>
      <c r="J126" s="59">
        <v>243.7</v>
      </c>
      <c r="K126" s="5"/>
      <c r="L126" s="8"/>
      <c r="M126" s="39"/>
      <c r="N126"/>
      <c r="O126"/>
      <c r="P126"/>
    </row>
    <row r="127" spans="1:16" ht="32.4" x14ac:dyDescent="0.2">
      <c r="A127" s="32">
        <f t="shared" si="0"/>
        <v>122</v>
      </c>
      <c r="B127" s="46"/>
      <c r="C127" s="44"/>
      <c r="D127" s="16" t="s">
        <v>199</v>
      </c>
      <c r="E127" s="17"/>
      <c r="F127" s="16" t="s">
        <v>30</v>
      </c>
      <c r="G127" s="21" t="s">
        <v>141</v>
      </c>
      <c r="H127" s="18">
        <f t="shared" si="2"/>
        <v>0.10999999999989996</v>
      </c>
      <c r="I127" s="19">
        <v>577.79999999999995</v>
      </c>
      <c r="J127" s="62">
        <v>246.2</v>
      </c>
      <c r="K127" s="21" t="s">
        <v>194</v>
      </c>
      <c r="L127" s="20">
        <f>I127-I97</f>
        <v>149.26999999999998</v>
      </c>
      <c r="M127" s="39"/>
      <c r="N127"/>
      <c r="O127"/>
      <c r="P127"/>
    </row>
    <row r="128" spans="1:16" ht="14.4" x14ac:dyDescent="0.2">
      <c r="A128" s="31">
        <f t="shared" si="0"/>
        <v>123</v>
      </c>
      <c r="B128" s="49" t="s">
        <v>17</v>
      </c>
      <c r="C128" s="52" t="s">
        <v>13</v>
      </c>
      <c r="D128" s="5"/>
      <c r="E128" s="13"/>
      <c r="F128" s="5" t="s">
        <v>26</v>
      </c>
      <c r="G128" s="9" t="s">
        <v>126</v>
      </c>
      <c r="H128" s="6">
        <f t="shared" si="2"/>
        <v>10.700000000000045</v>
      </c>
      <c r="I128" s="7">
        <v>588.5</v>
      </c>
      <c r="J128" s="59">
        <v>237</v>
      </c>
      <c r="K128" s="9" t="s">
        <v>189</v>
      </c>
      <c r="L128" s="8"/>
      <c r="M128" s="39"/>
      <c r="N128"/>
      <c r="O128"/>
      <c r="P128"/>
    </row>
    <row r="129" spans="1:16" ht="14.4" x14ac:dyDescent="0.2">
      <c r="A129" s="31">
        <f t="shared" si="0"/>
        <v>124</v>
      </c>
      <c r="B129" s="49" t="s">
        <v>15</v>
      </c>
      <c r="C129" s="52"/>
      <c r="D129" s="36" t="s">
        <v>144</v>
      </c>
      <c r="E129" s="13"/>
      <c r="F129" s="5" t="s">
        <v>26</v>
      </c>
      <c r="G129" s="9" t="s">
        <v>126</v>
      </c>
      <c r="H129" s="6">
        <f t="shared" si="2"/>
        <v>8.0499999999999545</v>
      </c>
      <c r="I129" s="7">
        <v>596.54999999999995</v>
      </c>
      <c r="J129" s="59">
        <v>160.80000000000001</v>
      </c>
      <c r="K129" s="5"/>
      <c r="L129" s="8"/>
      <c r="M129" s="39"/>
      <c r="N129"/>
      <c r="O129"/>
      <c r="P129"/>
    </row>
    <row r="130" spans="1:16" ht="14.4" x14ac:dyDescent="0.2">
      <c r="A130" s="31">
        <f t="shared" si="0"/>
        <v>125</v>
      </c>
      <c r="B130" s="49" t="s">
        <v>21</v>
      </c>
      <c r="C130" s="52" t="s">
        <v>13</v>
      </c>
      <c r="D130" s="5" t="s">
        <v>182</v>
      </c>
      <c r="E130" s="13"/>
      <c r="F130" s="5" t="s">
        <v>25</v>
      </c>
      <c r="G130" s="9" t="s">
        <v>126</v>
      </c>
      <c r="H130" s="6">
        <f t="shared" si="2"/>
        <v>0.25</v>
      </c>
      <c r="I130" s="7">
        <v>596.79999999999995</v>
      </c>
      <c r="J130" s="59">
        <v>153.19999999999999</v>
      </c>
      <c r="K130" s="5" t="s">
        <v>180</v>
      </c>
      <c r="L130" s="8"/>
      <c r="M130" s="39"/>
      <c r="N130"/>
      <c r="O130"/>
      <c r="P130"/>
    </row>
    <row r="131" spans="1:16" ht="14.4" x14ac:dyDescent="0.2">
      <c r="A131" s="31">
        <f t="shared" si="0"/>
        <v>126</v>
      </c>
      <c r="B131" s="49" t="s">
        <v>16</v>
      </c>
      <c r="C131" s="52" t="s">
        <v>13</v>
      </c>
      <c r="D131" s="5" t="s">
        <v>179</v>
      </c>
      <c r="E131" s="13"/>
      <c r="F131" s="5" t="s">
        <v>25</v>
      </c>
      <c r="G131" s="9" t="s">
        <v>126</v>
      </c>
      <c r="H131" s="6">
        <f t="shared" si="2"/>
        <v>1.2000000000000455</v>
      </c>
      <c r="I131" s="7">
        <v>598</v>
      </c>
      <c r="J131" s="59">
        <v>105.1</v>
      </c>
      <c r="K131" s="5" t="s">
        <v>180</v>
      </c>
      <c r="L131" s="8"/>
      <c r="M131" s="39"/>
      <c r="N131"/>
      <c r="O131"/>
      <c r="P131"/>
    </row>
    <row r="132" spans="1:16" ht="14.4" x14ac:dyDescent="0.2">
      <c r="A132" s="31">
        <f t="shared" si="0"/>
        <v>127</v>
      </c>
      <c r="B132" s="49" t="s">
        <v>16</v>
      </c>
      <c r="C132" s="52" t="s">
        <v>13</v>
      </c>
      <c r="D132" s="5" t="s">
        <v>183</v>
      </c>
      <c r="E132" s="13"/>
      <c r="F132" s="5" t="s">
        <v>26</v>
      </c>
      <c r="G132" s="9" t="s">
        <v>127</v>
      </c>
      <c r="H132" s="6">
        <f t="shared" si="2"/>
        <v>3.0099999999999909</v>
      </c>
      <c r="I132" s="7">
        <v>601.01</v>
      </c>
      <c r="J132" s="59">
        <v>43.9</v>
      </c>
      <c r="K132" s="5"/>
      <c r="L132" s="8"/>
      <c r="M132" s="39"/>
      <c r="N132"/>
      <c r="O132"/>
      <c r="P132"/>
    </row>
    <row r="133" spans="1:16" ht="14.4" x14ac:dyDescent="0.2">
      <c r="A133" s="31">
        <f t="shared" si="0"/>
        <v>128</v>
      </c>
      <c r="B133" s="49" t="s">
        <v>16</v>
      </c>
      <c r="C133" s="52" t="s">
        <v>13</v>
      </c>
      <c r="D133" s="5" t="s">
        <v>184</v>
      </c>
      <c r="E133" s="13"/>
      <c r="F133" s="5" t="s">
        <v>25</v>
      </c>
      <c r="G133" s="9" t="s">
        <v>128</v>
      </c>
      <c r="H133" s="6">
        <f t="shared" si="2"/>
        <v>3.2899999999999636</v>
      </c>
      <c r="I133" s="7">
        <v>604.29999999999995</v>
      </c>
      <c r="J133" s="59">
        <v>47.5</v>
      </c>
      <c r="K133" s="5"/>
      <c r="L133" s="8"/>
      <c r="M133" s="39"/>
      <c r="N133"/>
      <c r="O133"/>
      <c r="P133"/>
    </row>
    <row r="134" spans="1:16" ht="14.4" x14ac:dyDescent="0.2">
      <c r="A134" s="31">
        <f t="shared" si="0"/>
        <v>129</v>
      </c>
      <c r="B134" s="49" t="s">
        <v>16</v>
      </c>
      <c r="C134" s="52" t="s">
        <v>13</v>
      </c>
      <c r="D134" s="5" t="s">
        <v>185</v>
      </c>
      <c r="E134" s="13"/>
      <c r="F134" s="5" t="s">
        <v>26</v>
      </c>
      <c r="G134" s="9" t="s">
        <v>129</v>
      </c>
      <c r="H134" s="6">
        <f t="shared" si="2"/>
        <v>0.42000000000007276</v>
      </c>
      <c r="I134" s="7">
        <v>604.72</v>
      </c>
      <c r="J134" s="59">
        <v>45.2</v>
      </c>
      <c r="K134" s="5"/>
      <c r="L134" s="8"/>
      <c r="M134" s="39"/>
      <c r="N134"/>
      <c r="O134"/>
      <c r="P134"/>
    </row>
    <row r="135" spans="1:16" ht="43.8" thickBot="1" x14ac:dyDescent="0.25">
      <c r="A135" s="33">
        <f t="shared" si="0"/>
        <v>130</v>
      </c>
      <c r="B135" s="50"/>
      <c r="C135" s="51"/>
      <c r="D135" s="56" t="s">
        <v>110</v>
      </c>
      <c r="E135" s="28"/>
      <c r="F135" s="27" t="s">
        <v>50</v>
      </c>
      <c r="G135" s="27"/>
      <c r="H135" s="29">
        <f t="shared" si="2"/>
        <v>0.27999999999997272</v>
      </c>
      <c r="I135" s="30">
        <v>605</v>
      </c>
      <c r="J135" s="63">
        <v>52.5</v>
      </c>
      <c r="K135" s="56" t="s">
        <v>195</v>
      </c>
      <c r="L135" s="57">
        <f>I135-I127</f>
        <v>27.200000000000045</v>
      </c>
      <c r="N135"/>
      <c r="O135"/>
      <c r="P135"/>
    </row>
    <row r="238" spans="1:1" ht="12.6" thickBot="1" x14ac:dyDescent="0.25"/>
    <row r="239" spans="1:1" x14ac:dyDescent="0.2">
      <c r="A239" s="54"/>
    </row>
    <row r="249" spans="1:1" ht="12.6" thickBot="1" x14ac:dyDescent="0.25"/>
    <row r="250" spans="1:1" x14ac:dyDescent="0.2">
      <c r="A250" s="54"/>
    </row>
  </sheetData>
  <mergeCells count="11">
    <mergeCell ref="A4:A5"/>
    <mergeCell ref="D4:D5"/>
    <mergeCell ref="E4:E5"/>
    <mergeCell ref="B4:B5"/>
    <mergeCell ref="K4:K5"/>
    <mergeCell ref="B76:C76"/>
    <mergeCell ref="L4:L5"/>
    <mergeCell ref="C4:C5"/>
    <mergeCell ref="F4:G4"/>
    <mergeCell ref="H4:I4"/>
    <mergeCell ref="J4:J5"/>
  </mergeCells>
  <phoneticPr fontId="1"/>
  <conditionalFormatting sqref="J7:J13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68" max="11" man="1"/>
  </rowBreaks>
  <webPublishItems count="1">
    <webPublishItem id="25480" divId="京都600_BAK715_25480" sourceType="range" sourceRef="A1:L13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2024-04-29T16:50:47Z</cp:lastPrinted>
  <dcterms:created xsi:type="dcterms:W3CDTF">2011-02-06T12:06:47Z</dcterms:created>
  <dcterms:modified xsi:type="dcterms:W3CDTF">2024-05-01T21:59:11Z</dcterms:modified>
</cp:coreProperties>
</file>