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615/"/>
    </mc:Choice>
  </mc:AlternateContent>
  <xr:revisionPtr revIDLastSave="310" documentId="13_ncr:1_{044A27BF-0D2C-4361-AF68-6DD4A06010D9}" xr6:coauthVersionLast="47" xr6:coauthVersionMax="47" xr10:uidLastSave="{A813A8D7-4609-444E-90CB-B1CE63B997F7}"/>
  <bookViews>
    <workbookView xWindow="5100" yWindow="1200" windowWidth="19884" windowHeight="108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1" l="1"/>
  <c r="L39" i="1"/>
  <c r="L23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 l="1"/>
  <c r="A7" i="1" l="1"/>
  <c r="A8" i="1" s="1"/>
  <c r="A9" i="1" l="1"/>
  <c r="A10" i="1" s="1"/>
  <c r="A11" i="1" s="1"/>
  <c r="A12" i="1" s="1"/>
  <c r="A13" i="1" s="1"/>
  <c r="A14" i="1" s="1"/>
  <c r="A15" i="1" s="1"/>
  <c r="A16" i="1" l="1"/>
  <c r="A17" i="1" l="1"/>
  <c r="A18" i="1" s="1"/>
  <c r="A19" i="1" s="1"/>
  <c r="A20" i="1" s="1"/>
  <c r="A21" i="1" s="1"/>
  <c r="A22" i="1" s="1"/>
  <c r="A23" i="1" l="1"/>
  <c r="A24" i="1" l="1"/>
  <c r="A25" i="1" s="1"/>
  <c r="A26" i="1" s="1"/>
  <c r="A27" i="1" s="1"/>
  <c r="A28" i="1" s="1"/>
  <c r="A29" i="1" s="1"/>
  <c r="A30" i="1" s="1"/>
  <c r="A31" i="1" s="1"/>
  <c r="A32" i="1" s="1"/>
  <c r="A33" i="1" l="1"/>
  <c r="A34" i="1" s="1"/>
  <c r="A35" i="1" s="1"/>
  <c r="A36" i="1" s="1"/>
  <c r="A37" i="1" s="1"/>
  <c r="A38" i="1" l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<sst xmlns="http://schemas.openxmlformats.org/spreadsheetml/2006/main" count="199" uniqueCount="81">
  <si>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</si>
  <si>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</si>
  <si>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</si>
  <si>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</si>
  <si>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</si>
  <si>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</si>
  <si>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</si>
  <si>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</si>
  <si>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</si>
  <si>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</si>
  <si>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</si>
  <si>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</si>
  <si>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</si>
  <si>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新花巻駅（新幹線駅　西口）</t>
    <rPh sb="0" eb="4">
      <t>シンハナマキエキ</t>
    </rPh>
    <rPh sb="5" eb="8">
      <t>シンカンセン</t>
    </rPh>
    <rPh sb="8" eb="9">
      <t>エキ</t>
    </rPh>
    <rPh sb="10" eb="12">
      <t>ニシグチ</t>
    </rPh>
    <phoneticPr fontId="1"/>
  </si>
  <si>
    <t>標高</t>
    <rPh sb="0" eb="2">
      <t>ヒョウコウ</t>
    </rPh>
    <phoneticPr fontId="2"/>
  </si>
  <si>
    <t>-</t>
    <phoneticPr fontId="2"/>
  </si>
  <si>
    <t>正面</t>
    <rPh sb="0" eb="2">
      <t>ショウメン</t>
    </rPh>
    <phoneticPr fontId="1"/>
  </si>
  <si>
    <t>06:00スタート　北方向</t>
    <rPh sb="10" eb="11">
      <t>キタ</t>
    </rPh>
    <rPh sb="11" eb="13">
      <t>ホウコウ</t>
    </rPh>
    <phoneticPr fontId="1"/>
  </si>
  <si>
    <t>ver1.0.0 正式版</t>
    <rPh sb="9" eb="11">
      <t>セイシキ</t>
    </rPh>
    <rPh sb="11" eb="12">
      <t>バン</t>
    </rPh>
    <phoneticPr fontId="2"/>
  </si>
  <si>
    <t>BRM615花巻300</t>
    <rPh sb="6" eb="8">
      <t>ハナマキ</t>
    </rPh>
    <phoneticPr fontId="2"/>
  </si>
  <si>
    <t>PC2　セブンイレブン 横手雄物川</t>
  </si>
  <si>
    <t>フィニッシュ
ルートイン花巻</t>
    <rPh sb="12" eb="14">
      <t>ハナマキ</t>
    </rPh>
    <phoneticPr fontId="1"/>
  </si>
  <si>
    <t>左折</t>
  </si>
  <si>
    <t>右折</t>
  </si>
  <si>
    <t>直進</t>
  </si>
  <si>
    <t>県道286</t>
    <phoneticPr fontId="2"/>
  </si>
  <si>
    <t>県道102</t>
    <phoneticPr fontId="2"/>
  </si>
  <si>
    <t>県道198</t>
    <phoneticPr fontId="2"/>
  </si>
  <si>
    <t>県道13</t>
    <phoneticPr fontId="2"/>
  </si>
  <si>
    <t>県道162</t>
    <phoneticPr fontId="2"/>
  </si>
  <si>
    <t>県道223</t>
    <phoneticPr fontId="2"/>
  </si>
  <si>
    <t>県道16</t>
    <phoneticPr fontId="2"/>
  </si>
  <si>
    <t>県道301</t>
    <phoneticPr fontId="2"/>
  </si>
  <si>
    <t>PC1 ファミリーマート 八幡平中央</t>
    <phoneticPr fontId="2"/>
  </si>
  <si>
    <t>県道23</t>
    <phoneticPr fontId="2"/>
  </si>
  <si>
    <t>県道321</t>
    <phoneticPr fontId="2"/>
  </si>
  <si>
    <t>武家屋敷通り</t>
    <phoneticPr fontId="2"/>
  </si>
  <si>
    <t>県道250</t>
    <phoneticPr fontId="2"/>
  </si>
  <si>
    <t>県道36</t>
    <phoneticPr fontId="2"/>
  </si>
  <si>
    <t>県道29</t>
    <phoneticPr fontId="2"/>
  </si>
  <si>
    <t>横荘街道</t>
    <phoneticPr fontId="2"/>
  </si>
  <si>
    <t>県道103</t>
    <phoneticPr fontId="2"/>
  </si>
  <si>
    <t>県道298</t>
    <phoneticPr fontId="2"/>
  </si>
  <si>
    <t>右側</t>
    <rPh sb="0" eb="2">
      <t>ミギガワ</t>
    </rPh>
    <phoneticPr fontId="2"/>
  </si>
  <si>
    <t>十</t>
    <rPh sb="0" eb="1">
      <t>ジュウ</t>
    </rPh>
    <phoneticPr fontId="2"/>
  </si>
  <si>
    <t>S</t>
    <phoneticPr fontId="2"/>
  </si>
  <si>
    <t>(ローソン 花巻矢沢)</t>
    <phoneticPr fontId="2"/>
  </si>
  <si>
    <t>R456</t>
  </si>
  <si>
    <t>R4</t>
  </si>
  <si>
    <t>R282</t>
  </si>
  <si>
    <t>R341</t>
  </si>
  <si>
    <t>R105</t>
  </si>
  <si>
    <t>R105/R341</t>
  </si>
  <si>
    <t>R107</t>
  </si>
  <si>
    <t>好地</t>
  </si>
  <si>
    <t xml:space="preserve">好地北 </t>
  </si>
  <si>
    <t xml:space="preserve">木賊川 </t>
  </si>
  <si>
    <t>本町</t>
  </si>
  <si>
    <t xml:space="preserve">武家屋敷入口 </t>
  </si>
  <si>
    <t xml:space="preserve">下タ野 </t>
  </si>
  <si>
    <t>板井田境</t>
  </si>
  <si>
    <t>館廻</t>
  </si>
  <si>
    <t xml:space="preserve">横手市安田 </t>
  </si>
  <si>
    <t>高田</t>
  </si>
  <si>
    <t>花巻東ＢＰ北口</t>
  </si>
  <si>
    <t>(ファミリーマート 紫波八幡)</t>
    <phoneticPr fontId="2"/>
  </si>
  <si>
    <t>T</t>
    <phoneticPr fontId="2"/>
  </si>
  <si>
    <t>市道</t>
    <rPh sb="0" eb="2">
      <t>シドウ</t>
    </rPh>
    <phoneticPr fontId="2"/>
  </si>
  <si>
    <t>（デイリーヤマザキ 滝沢ニュータウン）</t>
    <phoneticPr fontId="2"/>
  </si>
  <si>
    <t>Y</t>
    <phoneticPr fontId="2"/>
  </si>
  <si>
    <t>旧道</t>
    <rPh sb="0" eb="2">
      <t>キュウドウ</t>
    </rPh>
    <phoneticPr fontId="2"/>
  </si>
  <si>
    <t>←大更市街</t>
    <rPh sb="1" eb="3">
      <t>オオブケ</t>
    </rPh>
    <rPh sb="3" eb="5">
      <t>シガイ</t>
    </rPh>
    <phoneticPr fontId="2"/>
  </si>
  <si>
    <t>八幡平登る</t>
    <rPh sb="0" eb="4">
      <t>ハチマンタイノボ</t>
    </rPh>
    <phoneticPr fontId="2"/>
  </si>
  <si>
    <t>アスピーテライン出口</t>
    <rPh sb="8" eb="10">
      <t>デグチ</t>
    </rPh>
    <phoneticPr fontId="2"/>
  </si>
  <si>
    <t>ト</t>
    <phoneticPr fontId="2"/>
  </si>
  <si>
    <t>┤</t>
    <phoneticPr fontId="2"/>
  </si>
  <si>
    <t>右左折あるがR105についていく</t>
    <rPh sb="0" eb="3">
      <t>ウサセツ</t>
    </rPh>
    <phoneticPr fontId="2"/>
  </si>
  <si>
    <t>県道103辿ってもよい</t>
    <rPh sb="0" eb="2">
      <t>ケンドウ</t>
    </rPh>
    <rPh sb="5" eb="6">
      <t>タド</t>
    </rPh>
    <phoneticPr fontId="2"/>
  </si>
  <si>
    <t>OPEN/ 06:56 ～ 09:24
レシート取得して通過時間を自分で記入。
チェック後　信号左折（西向き）</t>
    <rPh sb="23" eb="25">
      <t>シュトク</t>
    </rPh>
    <rPh sb="27" eb="29">
      <t>ツウカ</t>
    </rPh>
    <rPh sb="29" eb="31">
      <t>ジカン</t>
    </rPh>
    <rPh sb="32" eb="34">
      <t>ジブン</t>
    </rPh>
    <rPh sb="35" eb="37">
      <t>キニュウ</t>
    </rPh>
    <rPh sb="43" eb="44">
      <t>ゴチョクシン</t>
    </rPh>
    <rPh sb="46" eb="48">
      <t>シンゴウ</t>
    </rPh>
    <rPh sb="48" eb="50">
      <t>サセツ</t>
    </rPh>
    <rPh sb="51" eb="53">
      <t>ニシム</t>
    </rPh>
    <phoneticPr fontId="1"/>
  </si>
  <si>
    <t>OPEN/ 11:38 ～ 19:56
レシート取得して通過時間を自分で記入。
チェック後　直進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</t>
    </rPh>
    <rPh sb="44" eb="46">
      <t>チョクシン</t>
    </rPh>
    <phoneticPr fontId="1"/>
  </si>
  <si>
    <r>
      <t>OPEN/ 14:00 ～ 6/16 1:00</t>
    </r>
    <r>
      <rPr>
        <b/>
        <sz val="9"/>
        <color rgb="FFFF0000"/>
        <rFont val="ＭＳ Ｐゴシック"/>
        <family val="3"/>
        <charset val="128"/>
      </rPr>
      <t xml:space="preserve">
自分でレシート到着タイムと総所要時間を記入。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ブルベカード提出してください。</t>
    </r>
    <rPh sb="79" eb="8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</si>
</sst>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Gill Sans MT"/>
      <family val="2"/>
    </font>
    <font>
      <u/>
      <sz val="11"/>
      <color theme="10"/>
      <name val="ＭＳ Ｐゴシック"/>
      <family val="3"/>
      <charset val="128"/>
    </font>
    <font>
      <sz val="7"/>
      <name val="Gill Sans M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2" borderId="7" xfId="0" applyFont="1" applyFill="1" applyBorder="1">
      <alignment vertical="center"/>
    </xf>
    <xf numFmtId="0" fontId="1" fillId="0" borderId="8" xfId="0" applyFont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0" fontId="4" fillId="0" borderId="2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9" fillId="0" borderId="0" xfId="1" applyBorder="1" applyAlignment="1">
      <alignment horizontal="left" vertical="center" wrapText="1" inden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14" fontId="1" fillId="0" borderId="0" xfId="0" applyNumberFormat="1" applyFont="1">
      <alignment vertical="center"/>
    </xf>
    <xf numFmtId="0" fontId="4" fillId="0" borderId="24" xfId="0" applyFont="1" applyBorder="1">
      <alignment vertical="center"/>
    </xf>
    <xf numFmtId="176" fontId="3" fillId="0" borderId="24" xfId="0" applyNumberFormat="1" applyFont="1" applyBorder="1" applyAlignment="1">
      <alignment horizontal="left" vertical="center"/>
    </xf>
    <xf numFmtId="176" fontId="4" fillId="0" borderId="24" xfId="0" applyNumberFormat="1" applyFont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176" fontId="3" fillId="2" borderId="22" xfId="0" applyNumberFormat="1" applyFont="1" applyFill="1" applyBorder="1" applyAlignment="1">
      <alignment horizontal="left" vertical="center"/>
    </xf>
    <xf numFmtId="176" fontId="4" fillId="2" borderId="22" xfId="0" applyNumberFormat="1" applyFont="1" applyFill="1" applyBorder="1" applyAlignment="1">
      <alignment horizontal="right" vertical="center"/>
    </xf>
    <xf numFmtId="176" fontId="4" fillId="2" borderId="29" xfId="0" applyNumberFormat="1" applyFont="1" applyFill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176" fontId="3" fillId="0" borderId="8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20" xfId="0" applyNumberFormat="1" applyFont="1" applyBorder="1">
      <alignment vertical="center"/>
    </xf>
    <xf numFmtId="176" fontId="4" fillId="2" borderId="22" xfId="0" applyNumberFormat="1" applyFont="1" applyFill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>
      <alignment vertical="center"/>
    </xf>
    <xf numFmtId="176" fontId="4" fillId="0" borderId="3" xfId="0" applyNumberFormat="1" applyFont="1" applyFill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176" fontId="4" fillId="2" borderId="20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0"/>
  <sheetViews>
    <sheetView tabSelected="1" view="pageBreakPreview" topLeftCell="A34" zoomScaleNormal="100" zoomScaleSheetLayoutView="100" workbookViewId="0">
      <selection activeCell="K46" sqref="K46"/>
    </sheetView>
  </sheetViews>
  <sheetFormatPr defaultColWidth="7.77734375" defaultRowHeight="12" x14ac:dyDescent="0.2"/>
  <cols>
    <col min="1" max="1" width="5.33203125" style="4" bestFit="1" customWidth="1"/>
    <col min="2" max="3" width="4.6640625" style="10" customWidth="1"/>
    <col min="4" max="4" width="26.21875" style="1" bestFit="1" customWidth="1"/>
    <col min="5" max="5" width="3.109375" style="10" customWidth="1"/>
    <col min="6" max="6" width="6" style="1" customWidth="1"/>
    <col min="7" max="7" width="16" style="13" bestFit="1" customWidth="1"/>
    <col min="8" max="8" width="5.88671875" style="3" bestFit="1" customWidth="1"/>
    <col min="9" max="9" width="6" style="12" bestFit="1" customWidth="1"/>
    <col min="10" max="10" width="5.77734375" style="1" bestFit="1" customWidth="1"/>
    <col min="11" max="11" width="47.33203125" style="1" bestFit="1" customWidth="1"/>
    <col min="12" max="12" width="7.21875" style="13" bestFit="1" customWidth="1"/>
    <col min="13" max="13" width="22.5546875" style="1" customWidth="1"/>
    <col min="14" max="16384" width="7.77734375" style="1"/>
  </cols>
  <sheetData>
    <row r="1" spans="1:14" x14ac:dyDescent="0.2">
      <c r="B1" s="1"/>
      <c r="C1" s="1"/>
      <c r="D1" s="2">
        <v>2024</v>
      </c>
      <c r="J1" s="3"/>
      <c r="K1" s="4" t="s">
        <v>18</v>
      </c>
    </row>
    <row r="2" spans="1:14" x14ac:dyDescent="0.2">
      <c r="B2" s="1"/>
      <c r="C2" s="1"/>
      <c r="D2" s="1" t="s">
        <v>19</v>
      </c>
      <c r="J2" s="3"/>
      <c r="K2" s="50">
        <v>45450</v>
      </c>
    </row>
    <row r="3" spans="1:14" ht="12.6" thickBot="1" x14ac:dyDescent="0.25">
      <c r="J3" s="3"/>
    </row>
    <row r="4" spans="1:14" ht="14.25" customHeight="1" x14ac:dyDescent="0.2">
      <c r="A4" s="69"/>
      <c r="B4" s="77" t="s">
        <v>12</v>
      </c>
      <c r="C4" s="77" t="s">
        <v>11</v>
      </c>
      <c r="D4" s="71" t="s">
        <v>0</v>
      </c>
      <c r="E4" s="73" t="s">
        <v>6</v>
      </c>
      <c r="F4" s="79" t="s">
        <v>9</v>
      </c>
      <c r="G4" s="80"/>
      <c r="H4" s="81" t="s">
        <v>8</v>
      </c>
      <c r="I4" s="82"/>
      <c r="J4" s="73" t="s">
        <v>14</v>
      </c>
      <c r="K4" s="71" t="s">
        <v>4</v>
      </c>
      <c r="L4" s="75" t="s">
        <v>10</v>
      </c>
    </row>
    <row r="5" spans="1:14" ht="21.75" customHeight="1" thickBot="1" x14ac:dyDescent="0.25">
      <c r="A5" s="70"/>
      <c r="B5" s="78"/>
      <c r="C5" s="78"/>
      <c r="D5" s="72"/>
      <c r="E5" s="74"/>
      <c r="F5" s="51" t="s">
        <v>7</v>
      </c>
      <c r="G5" s="51" t="s">
        <v>1</v>
      </c>
      <c r="H5" s="52" t="s">
        <v>2</v>
      </c>
      <c r="I5" s="53" t="s">
        <v>3</v>
      </c>
      <c r="J5" s="74"/>
      <c r="K5" s="72"/>
      <c r="L5" s="76"/>
    </row>
    <row r="6" spans="1:14" ht="21.75" customHeight="1" thickTop="1" x14ac:dyDescent="0.2">
      <c r="A6" s="28">
        <v>1</v>
      </c>
      <c r="B6" s="35"/>
      <c r="C6" s="32"/>
      <c r="D6" s="20" t="s">
        <v>13</v>
      </c>
      <c r="E6" s="21"/>
      <c r="F6" s="20"/>
      <c r="G6" s="20" t="s">
        <v>5</v>
      </c>
      <c r="H6" s="22">
        <v>0</v>
      </c>
      <c r="I6" s="23">
        <v>0</v>
      </c>
      <c r="J6" s="20" t="s">
        <v>15</v>
      </c>
      <c r="K6" s="20" t="s">
        <v>17</v>
      </c>
      <c r="L6" s="24"/>
      <c r="M6" s="45"/>
      <c r="N6"/>
    </row>
    <row r="7" spans="1:14" ht="21.75" customHeight="1" x14ac:dyDescent="0.2">
      <c r="A7" s="26">
        <f t="shared" ref="A7:A15" si="0">A6+1</f>
        <v>2</v>
      </c>
      <c r="B7" s="36" t="s">
        <v>44</v>
      </c>
      <c r="C7" s="38" t="s">
        <v>45</v>
      </c>
      <c r="D7" s="39"/>
      <c r="E7" s="40"/>
      <c r="F7" s="39" t="s">
        <v>22</v>
      </c>
      <c r="G7" s="39" t="s">
        <v>25</v>
      </c>
      <c r="H7" s="25">
        <f t="shared" ref="H7:H49" si="1">I7-I6</f>
        <v>0.26</v>
      </c>
      <c r="I7" s="41">
        <v>0.26</v>
      </c>
      <c r="J7" s="67">
        <v>82.6</v>
      </c>
      <c r="K7" s="39"/>
      <c r="L7" s="42"/>
      <c r="M7" s="46"/>
      <c r="N7" s="47"/>
    </row>
    <row r="8" spans="1:14" ht="21.75" customHeight="1" x14ac:dyDescent="0.2">
      <c r="A8" s="26">
        <f t="shared" si="0"/>
        <v>3</v>
      </c>
      <c r="B8" s="36" t="s">
        <v>44</v>
      </c>
      <c r="C8" s="38" t="s">
        <v>45</v>
      </c>
      <c r="D8" s="39" t="s">
        <v>46</v>
      </c>
      <c r="E8" s="40"/>
      <c r="F8" s="39" t="s">
        <v>23</v>
      </c>
      <c r="G8" s="39" t="s">
        <v>47</v>
      </c>
      <c r="H8" s="25">
        <f t="shared" si="1"/>
        <v>0.37</v>
      </c>
      <c r="I8" s="41">
        <v>0.63</v>
      </c>
      <c r="J8" s="67">
        <v>82.6</v>
      </c>
      <c r="K8" s="39"/>
      <c r="L8" s="42"/>
      <c r="M8" s="46"/>
      <c r="N8" s="47"/>
    </row>
    <row r="9" spans="1:14" ht="21.45" customHeight="1" x14ac:dyDescent="0.2">
      <c r="A9" s="26">
        <f t="shared" si="0"/>
        <v>4</v>
      </c>
      <c r="B9" s="36" t="s">
        <v>44</v>
      </c>
      <c r="C9" s="38" t="s">
        <v>45</v>
      </c>
      <c r="D9" s="39"/>
      <c r="E9" s="40"/>
      <c r="F9" s="39" t="s">
        <v>22</v>
      </c>
      <c r="G9" s="39" t="s">
        <v>26</v>
      </c>
      <c r="H9" s="25">
        <f t="shared" si="1"/>
        <v>9.76</v>
      </c>
      <c r="I9" s="41">
        <v>10.39</v>
      </c>
      <c r="J9" s="67">
        <v>87.9</v>
      </c>
      <c r="K9" s="39"/>
      <c r="L9" s="42"/>
      <c r="M9" s="46"/>
      <c r="N9" s="47"/>
    </row>
    <row r="10" spans="1:14" ht="21.75" customHeight="1" x14ac:dyDescent="0.2">
      <c r="A10" s="26">
        <f t="shared" si="0"/>
        <v>5</v>
      </c>
      <c r="B10" s="36" t="s">
        <v>44</v>
      </c>
      <c r="C10" s="38" t="s">
        <v>45</v>
      </c>
      <c r="D10" s="39" t="s">
        <v>54</v>
      </c>
      <c r="E10" s="40"/>
      <c r="F10" s="39" t="s">
        <v>23</v>
      </c>
      <c r="G10" s="39" t="s">
        <v>48</v>
      </c>
      <c r="H10" s="25">
        <f t="shared" si="1"/>
        <v>2.879999999999999</v>
      </c>
      <c r="I10" s="41">
        <v>13.27</v>
      </c>
      <c r="J10" s="67">
        <v>95.6</v>
      </c>
      <c r="K10" s="39"/>
      <c r="L10" s="42"/>
      <c r="M10" s="46"/>
      <c r="N10" s="47"/>
    </row>
    <row r="11" spans="1:14" ht="21.75" customHeight="1" x14ac:dyDescent="0.2">
      <c r="A11" s="26">
        <f t="shared" si="0"/>
        <v>6</v>
      </c>
      <c r="B11" s="36" t="s">
        <v>44</v>
      </c>
      <c r="C11" s="38" t="s">
        <v>45</v>
      </c>
      <c r="D11" s="39" t="s">
        <v>55</v>
      </c>
      <c r="E11" s="40"/>
      <c r="F11" s="39" t="s">
        <v>22</v>
      </c>
      <c r="G11" s="39" t="s">
        <v>27</v>
      </c>
      <c r="H11" s="25">
        <f t="shared" si="1"/>
        <v>0.51999999999999957</v>
      </c>
      <c r="I11" s="41">
        <v>13.79</v>
      </c>
      <c r="J11" s="67">
        <v>95</v>
      </c>
      <c r="K11" s="39"/>
      <c r="L11" s="42"/>
      <c r="M11" s="46"/>
      <c r="N11" s="47"/>
    </row>
    <row r="12" spans="1:14" ht="21.6" customHeight="1" x14ac:dyDescent="0.2">
      <c r="A12" s="26">
        <f t="shared" si="0"/>
        <v>7</v>
      </c>
      <c r="B12" s="36" t="s">
        <v>44</v>
      </c>
      <c r="C12" s="38" t="s">
        <v>45</v>
      </c>
      <c r="D12" s="39"/>
      <c r="E12" s="40"/>
      <c r="F12" s="39" t="s">
        <v>23</v>
      </c>
      <c r="G12" s="39" t="s">
        <v>28</v>
      </c>
      <c r="H12" s="25">
        <f t="shared" si="1"/>
        <v>7.25</v>
      </c>
      <c r="I12" s="41">
        <v>21.04</v>
      </c>
      <c r="J12" s="67">
        <v>143.4</v>
      </c>
      <c r="K12" s="39"/>
      <c r="L12" s="42"/>
      <c r="M12" s="46"/>
      <c r="N12" s="47"/>
    </row>
    <row r="13" spans="1:14" ht="21.75" customHeight="1" x14ac:dyDescent="0.2">
      <c r="A13" s="26">
        <f t="shared" si="0"/>
        <v>8</v>
      </c>
      <c r="B13" s="36" t="s">
        <v>44</v>
      </c>
      <c r="C13" s="38" t="s">
        <v>45</v>
      </c>
      <c r="D13" s="39" t="s">
        <v>65</v>
      </c>
      <c r="E13" s="40"/>
      <c r="F13" s="39" t="s">
        <v>22</v>
      </c>
      <c r="G13" s="39" t="s">
        <v>29</v>
      </c>
      <c r="H13" s="25">
        <f t="shared" si="1"/>
        <v>0.41000000000000014</v>
      </c>
      <c r="I13" s="41">
        <v>21.45</v>
      </c>
      <c r="J13" s="67">
        <v>144</v>
      </c>
      <c r="K13" s="39"/>
      <c r="L13" s="42"/>
      <c r="M13" s="46"/>
      <c r="N13" s="47"/>
    </row>
    <row r="14" spans="1:14" s="95" customFormat="1" ht="14.4" x14ac:dyDescent="0.2">
      <c r="A14" s="83">
        <f t="shared" ref="A14:A49" si="2">A13+1</f>
        <v>9</v>
      </c>
      <c r="B14" s="96" t="s">
        <v>66</v>
      </c>
      <c r="C14" s="38" t="s">
        <v>45</v>
      </c>
      <c r="D14" s="88"/>
      <c r="E14" s="86"/>
      <c r="F14" s="88" t="s">
        <v>23</v>
      </c>
      <c r="G14" s="88" t="s">
        <v>30</v>
      </c>
      <c r="H14" s="89">
        <f t="shared" si="1"/>
        <v>21.459999999999997</v>
      </c>
      <c r="I14" s="90">
        <v>42.91</v>
      </c>
      <c r="J14" s="91">
        <v>140.69999999999999</v>
      </c>
      <c r="K14" s="85"/>
      <c r="L14" s="92"/>
      <c r="M14" s="93"/>
      <c r="N14" s="94"/>
    </row>
    <row r="15" spans="1:14" ht="21.75" customHeight="1" x14ac:dyDescent="0.2">
      <c r="A15" s="26">
        <f t="shared" si="0"/>
        <v>10</v>
      </c>
      <c r="B15" s="36" t="s">
        <v>44</v>
      </c>
      <c r="C15" s="38" t="s">
        <v>45</v>
      </c>
      <c r="D15" s="5"/>
      <c r="E15" s="11"/>
      <c r="F15" s="5" t="s">
        <v>22</v>
      </c>
      <c r="G15" s="5" t="s">
        <v>67</v>
      </c>
      <c r="H15" s="25">
        <f t="shared" si="1"/>
        <v>0.31000000000000227</v>
      </c>
      <c r="I15" s="6">
        <v>43.22</v>
      </c>
      <c r="J15" s="67">
        <v>144.19999999999999</v>
      </c>
      <c r="K15" s="8"/>
      <c r="L15" s="7"/>
      <c r="M15" s="46"/>
      <c r="N15" s="47"/>
    </row>
    <row r="16" spans="1:14" ht="21.75" customHeight="1" x14ac:dyDescent="0.2">
      <c r="A16" s="26">
        <f t="shared" si="2"/>
        <v>11</v>
      </c>
      <c r="B16" s="36" t="s">
        <v>44</v>
      </c>
      <c r="C16" s="38" t="s">
        <v>45</v>
      </c>
      <c r="D16" s="5" t="s">
        <v>68</v>
      </c>
      <c r="E16" s="11"/>
      <c r="F16" s="5" t="s">
        <v>23</v>
      </c>
      <c r="G16" s="5" t="s">
        <v>31</v>
      </c>
      <c r="H16" s="25">
        <f t="shared" si="1"/>
        <v>1.0900000000000034</v>
      </c>
      <c r="I16" s="6">
        <v>44.31</v>
      </c>
      <c r="J16" s="67">
        <v>150.69999999999999</v>
      </c>
      <c r="K16" s="8"/>
      <c r="L16" s="7"/>
      <c r="M16" s="46"/>
      <c r="N16" s="47"/>
    </row>
    <row r="17" spans="1:14" ht="14.4" x14ac:dyDescent="0.2">
      <c r="A17" s="26">
        <f t="shared" si="2"/>
        <v>12</v>
      </c>
      <c r="B17" s="36" t="s">
        <v>44</v>
      </c>
      <c r="C17" s="38" t="s">
        <v>45</v>
      </c>
      <c r="D17" s="5"/>
      <c r="E17" s="11"/>
      <c r="F17" s="5" t="s">
        <v>22</v>
      </c>
      <c r="G17" s="5" t="s">
        <v>31</v>
      </c>
      <c r="H17" s="25">
        <f t="shared" si="1"/>
        <v>2.6199999999999974</v>
      </c>
      <c r="I17" s="6">
        <v>46.93</v>
      </c>
      <c r="J17" s="67">
        <v>153.1</v>
      </c>
      <c r="K17" s="8"/>
      <c r="L17" s="9"/>
      <c r="M17" s="46"/>
      <c r="N17" s="47"/>
    </row>
    <row r="18" spans="1:14" ht="14.4" x14ac:dyDescent="0.2">
      <c r="A18" s="26">
        <f t="shared" si="2"/>
        <v>13</v>
      </c>
      <c r="B18" s="36" t="s">
        <v>44</v>
      </c>
      <c r="C18" s="38" t="s">
        <v>45</v>
      </c>
      <c r="D18" s="5" t="s">
        <v>56</v>
      </c>
      <c r="E18" s="11"/>
      <c r="F18" s="5" t="s">
        <v>24</v>
      </c>
      <c r="G18" s="5" t="s">
        <v>67</v>
      </c>
      <c r="H18" s="25">
        <f t="shared" si="1"/>
        <v>3.5799999999999983</v>
      </c>
      <c r="I18" s="6">
        <v>50.51</v>
      </c>
      <c r="J18" s="67">
        <v>204.6</v>
      </c>
      <c r="K18" s="5"/>
      <c r="L18" s="9"/>
      <c r="M18" s="46"/>
      <c r="N18" s="47"/>
    </row>
    <row r="19" spans="1:14" ht="14.4" x14ac:dyDescent="0.2">
      <c r="A19" s="26">
        <f t="shared" si="2"/>
        <v>14</v>
      </c>
      <c r="B19" s="36" t="s">
        <v>44</v>
      </c>
      <c r="C19" s="38" t="s">
        <v>45</v>
      </c>
      <c r="D19" s="5"/>
      <c r="E19" s="11"/>
      <c r="F19" s="5" t="s">
        <v>22</v>
      </c>
      <c r="G19" s="5" t="s">
        <v>49</v>
      </c>
      <c r="H19" s="25">
        <f t="shared" si="1"/>
        <v>1.6200000000000045</v>
      </c>
      <c r="I19" s="6">
        <v>52.13</v>
      </c>
      <c r="J19" s="67">
        <v>242.4</v>
      </c>
      <c r="K19" s="8"/>
      <c r="L19" s="9"/>
      <c r="M19" s="46"/>
      <c r="N19" s="47"/>
    </row>
    <row r="20" spans="1:14" ht="14.4" x14ac:dyDescent="0.2">
      <c r="A20" s="26">
        <f t="shared" si="2"/>
        <v>15</v>
      </c>
      <c r="B20" s="36" t="s">
        <v>69</v>
      </c>
      <c r="C20" s="33"/>
      <c r="D20" s="5"/>
      <c r="E20" s="11"/>
      <c r="F20" s="5" t="s">
        <v>22</v>
      </c>
      <c r="G20" s="5" t="s">
        <v>70</v>
      </c>
      <c r="H20" s="25">
        <f t="shared" si="1"/>
        <v>1.6799999999999997</v>
      </c>
      <c r="I20" s="6">
        <v>53.81</v>
      </c>
      <c r="J20" s="67">
        <v>267.60000000000002</v>
      </c>
      <c r="K20" s="8"/>
      <c r="L20" s="9"/>
      <c r="M20" s="46"/>
      <c r="N20" s="47"/>
    </row>
    <row r="21" spans="1:14" ht="14.4" x14ac:dyDescent="0.2">
      <c r="A21" s="26">
        <f t="shared" si="2"/>
        <v>16</v>
      </c>
      <c r="B21" s="36" t="s">
        <v>44</v>
      </c>
      <c r="C21" s="38" t="s">
        <v>45</v>
      </c>
      <c r="D21" s="5"/>
      <c r="E21" s="11"/>
      <c r="F21" s="5" t="s">
        <v>22</v>
      </c>
      <c r="G21" s="5" t="s">
        <v>49</v>
      </c>
      <c r="H21" s="25">
        <f t="shared" si="1"/>
        <v>3.6799999999999997</v>
      </c>
      <c r="I21" s="6">
        <v>57.49</v>
      </c>
      <c r="J21" s="67">
        <v>278.5</v>
      </c>
      <c r="K21" s="8"/>
      <c r="L21" s="7"/>
      <c r="M21" s="46"/>
      <c r="N21" s="47"/>
    </row>
    <row r="22" spans="1:14" ht="14.4" x14ac:dyDescent="0.2">
      <c r="A22" s="26">
        <f t="shared" si="2"/>
        <v>17</v>
      </c>
      <c r="B22" s="36" t="s">
        <v>44</v>
      </c>
      <c r="C22" s="38" t="s">
        <v>45</v>
      </c>
      <c r="D22" s="5"/>
      <c r="E22" s="11"/>
      <c r="F22" s="5" t="s">
        <v>22</v>
      </c>
      <c r="G22" s="5" t="s">
        <v>67</v>
      </c>
      <c r="H22" s="25">
        <f t="shared" si="1"/>
        <v>5.9099999999999966</v>
      </c>
      <c r="I22" s="6">
        <v>63.4</v>
      </c>
      <c r="J22" s="67">
        <v>261</v>
      </c>
      <c r="K22" s="5" t="s">
        <v>71</v>
      </c>
      <c r="L22" s="9"/>
      <c r="M22" s="46"/>
      <c r="N22" s="47"/>
    </row>
    <row r="23" spans="1:14" ht="32.4" x14ac:dyDescent="0.2">
      <c r="A23" s="27">
        <f t="shared" si="2"/>
        <v>18</v>
      </c>
      <c r="B23" s="37"/>
      <c r="C23" s="34"/>
      <c r="D23" s="14" t="s">
        <v>33</v>
      </c>
      <c r="E23" s="15"/>
      <c r="F23" s="14" t="s">
        <v>22</v>
      </c>
      <c r="G23" s="14" t="s">
        <v>32</v>
      </c>
      <c r="H23" s="16">
        <f t="shared" si="1"/>
        <v>2.8500000000000014</v>
      </c>
      <c r="I23" s="17">
        <v>66.25</v>
      </c>
      <c r="J23" s="67">
        <v>263.60000000000002</v>
      </c>
      <c r="K23" s="19" t="s">
        <v>78</v>
      </c>
      <c r="L23" s="18">
        <f>I23-I6</f>
        <v>66.25</v>
      </c>
      <c r="M23" s="46"/>
      <c r="N23" s="47"/>
    </row>
    <row r="24" spans="1:14" ht="14.4" x14ac:dyDescent="0.2">
      <c r="A24" s="26">
        <f t="shared" si="2"/>
        <v>19</v>
      </c>
      <c r="B24" s="36" t="s">
        <v>44</v>
      </c>
      <c r="C24" s="38" t="s">
        <v>45</v>
      </c>
      <c r="D24" s="5"/>
      <c r="E24" s="11"/>
      <c r="F24" s="5" t="s">
        <v>23</v>
      </c>
      <c r="G24" s="5" t="s">
        <v>34</v>
      </c>
      <c r="H24" s="25">
        <f t="shared" si="1"/>
        <v>11.049999999999997</v>
      </c>
      <c r="I24" s="6">
        <v>77.3</v>
      </c>
      <c r="J24" s="67">
        <v>456.9</v>
      </c>
      <c r="K24" s="8" t="s">
        <v>72</v>
      </c>
      <c r="L24" s="9"/>
      <c r="M24" s="46"/>
      <c r="N24" s="47"/>
    </row>
    <row r="25" spans="1:14" ht="14.4" x14ac:dyDescent="0.2">
      <c r="A25" s="26">
        <f t="shared" ref="A25:A32" si="3">A24+1</f>
        <v>20</v>
      </c>
      <c r="B25" s="36" t="s">
        <v>66</v>
      </c>
      <c r="C25" s="38" t="s">
        <v>45</v>
      </c>
      <c r="D25" s="8"/>
      <c r="E25" s="11"/>
      <c r="F25" s="5" t="s">
        <v>22</v>
      </c>
      <c r="G25" s="8" t="s">
        <v>50</v>
      </c>
      <c r="H25" s="25">
        <f t="shared" si="1"/>
        <v>36.19</v>
      </c>
      <c r="I25" s="6">
        <v>113.49</v>
      </c>
      <c r="J25" s="67">
        <v>617.1</v>
      </c>
      <c r="K25" s="8" t="s">
        <v>73</v>
      </c>
      <c r="L25" s="9"/>
      <c r="M25" s="46"/>
      <c r="N25" s="47"/>
    </row>
    <row r="26" spans="1:14" ht="14.4" x14ac:dyDescent="0.2">
      <c r="A26" s="26">
        <f t="shared" si="3"/>
        <v>21</v>
      </c>
      <c r="B26" s="36" t="s">
        <v>74</v>
      </c>
      <c r="C26" s="33"/>
      <c r="D26" s="8"/>
      <c r="E26" s="11"/>
      <c r="F26" s="5" t="s">
        <v>23</v>
      </c>
      <c r="G26" s="8" t="s">
        <v>35</v>
      </c>
      <c r="H26" s="25">
        <f t="shared" si="1"/>
        <v>32.040000000000006</v>
      </c>
      <c r="I26" s="6">
        <v>145.53</v>
      </c>
      <c r="J26" s="67">
        <v>411.5</v>
      </c>
      <c r="K26" s="8"/>
      <c r="L26" s="9"/>
      <c r="M26" s="46"/>
      <c r="N26" s="47"/>
    </row>
    <row r="27" spans="1:14" ht="14.4" x14ac:dyDescent="0.2">
      <c r="A27" s="26">
        <f t="shared" si="3"/>
        <v>22</v>
      </c>
      <c r="B27" s="36" t="s">
        <v>66</v>
      </c>
      <c r="C27" s="33"/>
      <c r="D27" s="5"/>
      <c r="E27" s="11"/>
      <c r="F27" s="5" t="s">
        <v>22</v>
      </c>
      <c r="G27" s="5" t="s">
        <v>51</v>
      </c>
      <c r="H27" s="25">
        <f t="shared" si="1"/>
        <v>7.3300000000000125</v>
      </c>
      <c r="I27" s="6">
        <v>152.86000000000001</v>
      </c>
      <c r="J27" s="67">
        <v>253.9</v>
      </c>
      <c r="K27" s="8"/>
      <c r="L27" s="9"/>
      <c r="M27" s="46"/>
      <c r="N27" s="47"/>
    </row>
    <row r="28" spans="1:14" ht="14.4" x14ac:dyDescent="0.2">
      <c r="A28" s="26">
        <f t="shared" si="3"/>
        <v>23</v>
      </c>
      <c r="B28" s="36" t="s">
        <v>66</v>
      </c>
      <c r="C28" s="38" t="s">
        <v>45</v>
      </c>
      <c r="D28" s="5" t="s">
        <v>57</v>
      </c>
      <c r="E28" s="11"/>
      <c r="F28" s="5" t="s">
        <v>23</v>
      </c>
      <c r="G28" s="5" t="s">
        <v>52</v>
      </c>
      <c r="H28" s="25">
        <f t="shared" si="1"/>
        <v>27.75</v>
      </c>
      <c r="I28" s="6">
        <v>180.61</v>
      </c>
      <c r="J28" s="67">
        <v>65.8</v>
      </c>
      <c r="K28" s="8"/>
      <c r="L28" s="9"/>
      <c r="M28" s="46"/>
      <c r="N28" s="47"/>
    </row>
    <row r="29" spans="1:14" ht="14.4" x14ac:dyDescent="0.2">
      <c r="A29" s="26">
        <f t="shared" si="3"/>
        <v>24</v>
      </c>
      <c r="B29" s="36" t="s">
        <v>75</v>
      </c>
      <c r="C29" s="38" t="s">
        <v>45</v>
      </c>
      <c r="D29" s="5" t="s">
        <v>58</v>
      </c>
      <c r="E29" s="11"/>
      <c r="F29" s="5" t="s">
        <v>22</v>
      </c>
      <c r="G29" s="5" t="s">
        <v>36</v>
      </c>
      <c r="H29" s="25">
        <f t="shared" si="1"/>
        <v>1.2299999999999898</v>
      </c>
      <c r="I29" s="6">
        <v>181.84</v>
      </c>
      <c r="J29" s="67">
        <v>59.6</v>
      </c>
      <c r="K29" s="8"/>
      <c r="L29" s="9"/>
      <c r="M29" s="46"/>
      <c r="N29" s="47"/>
    </row>
    <row r="30" spans="1:14" ht="14.4" x14ac:dyDescent="0.2">
      <c r="A30" s="26">
        <f t="shared" si="3"/>
        <v>25</v>
      </c>
      <c r="B30" s="36" t="s">
        <v>66</v>
      </c>
      <c r="C30" s="33"/>
      <c r="D30" s="8"/>
      <c r="E30" s="11"/>
      <c r="F30" s="5" t="s">
        <v>22</v>
      </c>
      <c r="G30" s="5" t="s">
        <v>36</v>
      </c>
      <c r="H30" s="25">
        <f t="shared" si="1"/>
        <v>0.40000000000000568</v>
      </c>
      <c r="I30" s="6">
        <v>182.24</v>
      </c>
      <c r="J30" s="67">
        <v>59.1</v>
      </c>
      <c r="K30" s="8"/>
      <c r="L30" s="9"/>
      <c r="M30" s="46"/>
      <c r="N30" s="47"/>
    </row>
    <row r="31" spans="1:14" s="95" customFormat="1" ht="14.4" x14ac:dyDescent="0.2">
      <c r="A31" s="83">
        <f t="shared" si="3"/>
        <v>26</v>
      </c>
      <c r="B31" s="84" t="s">
        <v>74</v>
      </c>
      <c r="C31" s="97"/>
      <c r="D31" s="85"/>
      <c r="E31" s="86"/>
      <c r="F31" s="87" t="s">
        <v>23</v>
      </c>
      <c r="G31" s="5" t="s">
        <v>36</v>
      </c>
      <c r="H31" s="89">
        <f t="shared" si="1"/>
        <v>1.999999999998181E-2</v>
      </c>
      <c r="I31" s="90">
        <v>182.26</v>
      </c>
      <c r="J31" s="91">
        <v>59</v>
      </c>
      <c r="K31" s="85"/>
      <c r="L31" s="92"/>
      <c r="M31" s="93"/>
      <c r="N31" s="94"/>
    </row>
    <row r="32" spans="1:14" ht="14.4" x14ac:dyDescent="0.2">
      <c r="A32" s="26">
        <f t="shared" si="3"/>
        <v>27</v>
      </c>
      <c r="B32" s="36" t="s">
        <v>44</v>
      </c>
      <c r="C32" s="38" t="s">
        <v>45</v>
      </c>
      <c r="D32" s="29"/>
      <c r="E32" s="11"/>
      <c r="F32" s="5" t="s">
        <v>24</v>
      </c>
      <c r="G32" s="29" t="s">
        <v>37</v>
      </c>
      <c r="H32" s="25">
        <f t="shared" si="1"/>
        <v>0.40999999999999659</v>
      </c>
      <c r="I32" s="6">
        <v>182.67</v>
      </c>
      <c r="J32" s="67">
        <v>58.3</v>
      </c>
      <c r="K32" s="8"/>
      <c r="L32" s="9"/>
      <c r="M32" s="46"/>
      <c r="N32" s="47"/>
    </row>
    <row r="33" spans="1:14" ht="14.4" x14ac:dyDescent="0.2">
      <c r="A33" s="26">
        <f t="shared" si="2"/>
        <v>28</v>
      </c>
      <c r="B33" s="36" t="s">
        <v>66</v>
      </c>
      <c r="C33" s="33"/>
      <c r="D33" s="5"/>
      <c r="E33" s="11"/>
      <c r="F33" s="5" t="s">
        <v>22</v>
      </c>
      <c r="G33" s="5" t="s">
        <v>67</v>
      </c>
      <c r="H33" s="25">
        <f t="shared" si="1"/>
        <v>1.2700000000000102</v>
      </c>
      <c r="I33" s="6">
        <v>183.94</v>
      </c>
      <c r="J33" s="67">
        <v>53.1</v>
      </c>
      <c r="K33" s="5"/>
      <c r="L33" s="7"/>
      <c r="M33" s="46"/>
      <c r="N33" s="47"/>
    </row>
    <row r="34" spans="1:14" ht="14.4" x14ac:dyDescent="0.2">
      <c r="A34" s="26">
        <f t="shared" si="2"/>
        <v>29</v>
      </c>
      <c r="B34" s="36" t="s">
        <v>44</v>
      </c>
      <c r="C34" s="38" t="s">
        <v>45</v>
      </c>
      <c r="D34" s="8" t="s">
        <v>59</v>
      </c>
      <c r="E34" s="11"/>
      <c r="F34" s="5" t="s">
        <v>23</v>
      </c>
      <c r="G34" s="8" t="s">
        <v>51</v>
      </c>
      <c r="H34" s="25">
        <f t="shared" si="1"/>
        <v>0.68000000000000682</v>
      </c>
      <c r="I34" s="6">
        <v>184.62</v>
      </c>
      <c r="J34" s="67">
        <v>56.3</v>
      </c>
      <c r="K34" s="8" t="s">
        <v>76</v>
      </c>
      <c r="L34" s="7"/>
      <c r="M34" s="46"/>
      <c r="N34" s="47"/>
    </row>
    <row r="35" spans="1:14" ht="14.4" x14ac:dyDescent="0.2">
      <c r="A35" s="26">
        <f t="shared" si="2"/>
        <v>30</v>
      </c>
      <c r="B35" s="36" t="s">
        <v>75</v>
      </c>
      <c r="C35" s="38" t="s">
        <v>45</v>
      </c>
      <c r="D35" s="8"/>
      <c r="E35" s="11"/>
      <c r="F35" s="5" t="s">
        <v>22</v>
      </c>
      <c r="G35" s="8" t="s">
        <v>38</v>
      </c>
      <c r="H35" s="25">
        <f t="shared" si="1"/>
        <v>22.22999999999999</v>
      </c>
      <c r="I35" s="6">
        <v>206.85</v>
      </c>
      <c r="J35" s="67">
        <v>30.4</v>
      </c>
      <c r="K35" s="8"/>
      <c r="L35" s="7"/>
      <c r="M35" s="46"/>
      <c r="N35" s="47"/>
    </row>
    <row r="36" spans="1:14" ht="14.4" x14ac:dyDescent="0.2">
      <c r="A36" s="26">
        <f t="shared" si="2"/>
        <v>31</v>
      </c>
      <c r="B36" s="36" t="s">
        <v>66</v>
      </c>
      <c r="C36" s="38" t="s">
        <v>45</v>
      </c>
      <c r="D36" s="5" t="s">
        <v>60</v>
      </c>
      <c r="E36" s="11"/>
      <c r="F36" s="29" t="s">
        <v>23</v>
      </c>
      <c r="G36" s="5" t="s">
        <v>38</v>
      </c>
      <c r="H36" s="25">
        <f t="shared" si="1"/>
        <v>2.0600000000000023</v>
      </c>
      <c r="I36" s="6">
        <v>208.91</v>
      </c>
      <c r="J36" s="67">
        <v>30.2</v>
      </c>
      <c r="K36" s="8"/>
      <c r="L36" s="9"/>
      <c r="M36" s="48"/>
      <c r="N36" s="47"/>
    </row>
    <row r="37" spans="1:14" s="95" customFormat="1" ht="14.4" x14ac:dyDescent="0.2">
      <c r="A37" s="83">
        <f t="shared" si="2"/>
        <v>32</v>
      </c>
      <c r="B37" s="96" t="s">
        <v>66</v>
      </c>
      <c r="C37" s="97"/>
      <c r="D37" s="85"/>
      <c r="E37" s="86"/>
      <c r="F37" s="87" t="s">
        <v>22</v>
      </c>
      <c r="G37" s="85" t="s">
        <v>39</v>
      </c>
      <c r="H37" s="89">
        <f t="shared" si="1"/>
        <v>7.8799999999999955</v>
      </c>
      <c r="I37" s="90">
        <v>216.79</v>
      </c>
      <c r="J37" s="91">
        <v>36.4</v>
      </c>
      <c r="K37" s="85"/>
      <c r="L37" s="92"/>
      <c r="M37" s="93"/>
      <c r="N37" s="94"/>
    </row>
    <row r="38" spans="1:14" ht="15" customHeight="1" x14ac:dyDescent="0.2">
      <c r="A38" s="26">
        <f t="shared" si="2"/>
        <v>33</v>
      </c>
      <c r="B38" s="36" t="s">
        <v>74</v>
      </c>
      <c r="C38" s="38" t="s">
        <v>45</v>
      </c>
      <c r="D38" s="44"/>
      <c r="E38" s="11"/>
      <c r="F38" s="29" t="s">
        <v>23</v>
      </c>
      <c r="G38" s="44" t="s">
        <v>28</v>
      </c>
      <c r="H38" s="25">
        <f t="shared" si="1"/>
        <v>1.0200000000000102</v>
      </c>
      <c r="I38" s="6">
        <v>217.81</v>
      </c>
      <c r="J38" s="67">
        <v>38.1</v>
      </c>
      <c r="K38" s="8"/>
      <c r="L38" s="9"/>
      <c r="M38" s="46"/>
      <c r="N38" s="47"/>
    </row>
    <row r="39" spans="1:14" customFormat="1" ht="32.4" x14ac:dyDescent="0.2">
      <c r="A39" s="27">
        <f t="shared" si="2"/>
        <v>34</v>
      </c>
      <c r="B39" s="37"/>
      <c r="C39" s="34"/>
      <c r="D39" s="98" t="s">
        <v>20</v>
      </c>
      <c r="E39" s="15"/>
      <c r="F39" s="30" t="s">
        <v>43</v>
      </c>
      <c r="G39" s="98" t="s">
        <v>28</v>
      </c>
      <c r="H39" s="16">
        <f t="shared" si="1"/>
        <v>5.6500000000000057</v>
      </c>
      <c r="I39" s="17">
        <v>223.46</v>
      </c>
      <c r="J39" s="99">
        <v>46.9</v>
      </c>
      <c r="K39" s="19" t="s">
        <v>79</v>
      </c>
      <c r="L39" s="18">
        <f>I39-I23</f>
        <v>157.21</v>
      </c>
      <c r="M39" s="46"/>
      <c r="N39" s="47"/>
    </row>
    <row r="40" spans="1:14" customFormat="1" ht="14.4" x14ac:dyDescent="0.2">
      <c r="A40" s="26">
        <f t="shared" si="2"/>
        <v>35</v>
      </c>
      <c r="B40" s="36" t="s">
        <v>75</v>
      </c>
      <c r="C40" s="33"/>
      <c r="D40" s="44"/>
      <c r="E40" s="11"/>
      <c r="F40" s="29" t="s">
        <v>22</v>
      </c>
      <c r="G40" s="44" t="s">
        <v>40</v>
      </c>
      <c r="H40" s="25">
        <f t="shared" si="1"/>
        <v>1.1200000000000045</v>
      </c>
      <c r="I40" s="6">
        <v>224.58</v>
      </c>
      <c r="J40" s="67">
        <v>50</v>
      </c>
      <c r="K40" s="8"/>
      <c r="L40" s="9"/>
      <c r="M40" s="46"/>
      <c r="N40" s="47"/>
    </row>
    <row r="41" spans="1:14" ht="15" customHeight="1" x14ac:dyDescent="0.2">
      <c r="A41" s="26">
        <f t="shared" si="2"/>
        <v>36</v>
      </c>
      <c r="B41" s="36" t="s">
        <v>44</v>
      </c>
      <c r="C41" s="38" t="s">
        <v>45</v>
      </c>
      <c r="D41" s="29" t="s">
        <v>61</v>
      </c>
      <c r="E41" s="11"/>
      <c r="F41" s="29" t="s">
        <v>22</v>
      </c>
      <c r="G41" s="29" t="s">
        <v>53</v>
      </c>
      <c r="H41" s="25">
        <f t="shared" si="1"/>
        <v>4.2299999999999898</v>
      </c>
      <c r="I41" s="6">
        <v>228.81</v>
      </c>
      <c r="J41" s="67">
        <v>60</v>
      </c>
      <c r="K41" s="5"/>
      <c r="L41" s="9"/>
      <c r="M41" s="46"/>
      <c r="N41" s="47"/>
    </row>
    <row r="42" spans="1:14" ht="15" customHeight="1" x14ac:dyDescent="0.2">
      <c r="A42" s="26">
        <f t="shared" si="2"/>
        <v>37</v>
      </c>
      <c r="B42" s="36" t="s">
        <v>44</v>
      </c>
      <c r="C42" s="38" t="s">
        <v>45</v>
      </c>
      <c r="D42" s="5" t="s">
        <v>62</v>
      </c>
      <c r="E42" s="11"/>
      <c r="F42" s="5" t="s">
        <v>24</v>
      </c>
      <c r="G42" s="5" t="s">
        <v>53</v>
      </c>
      <c r="H42" s="25">
        <f t="shared" si="1"/>
        <v>8.7400000000000091</v>
      </c>
      <c r="I42" s="6">
        <v>237.55</v>
      </c>
      <c r="J42" s="67">
        <v>77.2</v>
      </c>
      <c r="K42" s="5"/>
      <c r="L42" s="9"/>
      <c r="M42" s="46"/>
      <c r="N42" s="47"/>
    </row>
    <row r="43" spans="1:14" ht="15" customHeight="1" x14ac:dyDescent="0.2">
      <c r="A43" s="26">
        <f t="shared" si="2"/>
        <v>38</v>
      </c>
      <c r="B43" s="36" t="s">
        <v>75</v>
      </c>
      <c r="C43" s="38" t="s">
        <v>45</v>
      </c>
      <c r="D43" s="5"/>
      <c r="E43" s="11"/>
      <c r="F43" s="5" t="s">
        <v>22</v>
      </c>
      <c r="G43" s="5" t="s">
        <v>41</v>
      </c>
      <c r="H43" s="25">
        <f t="shared" si="1"/>
        <v>48.649999999999977</v>
      </c>
      <c r="I43" s="41">
        <v>286.2</v>
      </c>
      <c r="J43" s="67">
        <v>108.2</v>
      </c>
      <c r="K43" s="43"/>
      <c r="L43" s="9"/>
      <c r="M43" s="48"/>
      <c r="N43" s="47"/>
    </row>
    <row r="44" spans="1:14" ht="15" customHeight="1" x14ac:dyDescent="0.2">
      <c r="A44" s="26">
        <f t="shared" si="2"/>
        <v>39</v>
      </c>
      <c r="B44" s="36" t="s">
        <v>44</v>
      </c>
      <c r="C44" s="38"/>
      <c r="D44" s="5"/>
      <c r="E44" s="11"/>
      <c r="F44" s="5" t="s">
        <v>23</v>
      </c>
      <c r="G44" s="5" t="s">
        <v>67</v>
      </c>
      <c r="H44" s="25">
        <f t="shared" si="1"/>
        <v>8.4600000000000364</v>
      </c>
      <c r="I44" s="41">
        <v>294.66000000000003</v>
      </c>
      <c r="J44" s="67">
        <v>112.5</v>
      </c>
      <c r="K44" s="43" t="s">
        <v>77</v>
      </c>
      <c r="L44" s="9"/>
      <c r="M44" s="46"/>
      <c r="N44" s="47"/>
    </row>
    <row r="45" spans="1:14" ht="15" customHeight="1" x14ac:dyDescent="0.2">
      <c r="A45" s="26">
        <f t="shared" si="2"/>
        <v>40</v>
      </c>
      <c r="B45" s="36" t="s">
        <v>44</v>
      </c>
      <c r="C45" s="38" t="s">
        <v>45</v>
      </c>
      <c r="D45" s="39"/>
      <c r="E45" s="40"/>
      <c r="F45" s="39" t="s">
        <v>22</v>
      </c>
      <c r="G45" s="39" t="s">
        <v>41</v>
      </c>
      <c r="H45" s="25">
        <f t="shared" si="1"/>
        <v>5.0799999999999841</v>
      </c>
      <c r="I45" s="41">
        <v>299.74</v>
      </c>
      <c r="J45" s="67">
        <v>84.8</v>
      </c>
      <c r="K45" s="43"/>
      <c r="L45" s="9"/>
      <c r="M45" s="46"/>
      <c r="N45" s="47"/>
    </row>
    <row r="46" spans="1:14" ht="15" customHeight="1" x14ac:dyDescent="0.2">
      <c r="A46" s="26">
        <f t="shared" si="2"/>
        <v>41</v>
      </c>
      <c r="B46" s="36" t="s">
        <v>66</v>
      </c>
      <c r="C46" s="38" t="s">
        <v>45</v>
      </c>
      <c r="D46" s="39" t="s">
        <v>63</v>
      </c>
      <c r="E46" s="40"/>
      <c r="F46" s="39" t="s">
        <v>22</v>
      </c>
      <c r="G46" s="39" t="s">
        <v>42</v>
      </c>
      <c r="H46" s="25">
        <f t="shared" si="1"/>
        <v>2.3600000000000136</v>
      </c>
      <c r="I46" s="41">
        <v>302.10000000000002</v>
      </c>
      <c r="J46" s="67">
        <v>73.8</v>
      </c>
      <c r="K46" s="43"/>
      <c r="L46" s="9"/>
      <c r="M46" s="46"/>
      <c r="N46" s="47"/>
    </row>
    <row r="47" spans="1:14" ht="14.4" x14ac:dyDescent="0.2">
      <c r="A47" s="26">
        <f t="shared" si="2"/>
        <v>42</v>
      </c>
      <c r="B47" s="36" t="s">
        <v>44</v>
      </c>
      <c r="C47" s="38" t="s">
        <v>45</v>
      </c>
      <c r="D47" s="39" t="s">
        <v>64</v>
      </c>
      <c r="E47" s="40"/>
      <c r="F47" s="39" t="s">
        <v>24</v>
      </c>
      <c r="G47" s="39" t="s">
        <v>25</v>
      </c>
      <c r="H47" s="25">
        <f t="shared" si="1"/>
        <v>3.2799999999999727</v>
      </c>
      <c r="I47" s="41">
        <v>305.38</v>
      </c>
      <c r="J47" s="67">
        <v>79.2</v>
      </c>
      <c r="K47" s="43"/>
      <c r="L47" s="9"/>
      <c r="M47" s="46"/>
      <c r="N47" s="47"/>
    </row>
    <row r="48" spans="1:14" ht="14.4" x14ac:dyDescent="0.2">
      <c r="A48" s="26">
        <f t="shared" si="2"/>
        <v>43</v>
      </c>
      <c r="B48" s="36" t="s">
        <v>75</v>
      </c>
      <c r="C48" s="33"/>
      <c r="D48" s="39"/>
      <c r="E48" s="40"/>
      <c r="F48" s="39" t="s">
        <v>22</v>
      </c>
      <c r="G48" s="39" t="s">
        <v>67</v>
      </c>
      <c r="H48" s="25">
        <f t="shared" si="1"/>
        <v>6.9999999999993179E-2</v>
      </c>
      <c r="I48" s="41">
        <v>305.45</v>
      </c>
      <c r="J48" s="67">
        <v>80.2</v>
      </c>
      <c r="K48" s="39"/>
      <c r="L48" s="9"/>
      <c r="M48" s="46"/>
      <c r="N48" s="47"/>
    </row>
    <row r="49" spans="1:14" ht="43.8" thickBot="1" x14ac:dyDescent="0.25">
      <c r="A49" s="54">
        <f t="shared" si="2"/>
        <v>44</v>
      </c>
      <c r="B49" s="55"/>
      <c r="C49" s="56"/>
      <c r="D49" s="49" t="s">
        <v>21</v>
      </c>
      <c r="E49" s="57"/>
      <c r="F49" s="58" t="s">
        <v>16</v>
      </c>
      <c r="G49" s="58"/>
      <c r="H49" s="59">
        <f t="shared" si="1"/>
        <v>3.0000000000029559E-2</v>
      </c>
      <c r="I49" s="60">
        <v>305.48</v>
      </c>
      <c r="J49" s="68">
        <v>80.7</v>
      </c>
      <c r="K49" s="49" t="s">
        <v>80</v>
      </c>
      <c r="L49" s="61">
        <f>I49-I39</f>
        <v>82.02000000000001</v>
      </c>
      <c r="M49" s="46"/>
      <c r="N49" s="47"/>
    </row>
    <row r="50" spans="1:14" ht="12.6" x14ac:dyDescent="0.2">
      <c r="A50" s="62"/>
      <c r="B50" s="63"/>
      <c r="C50" s="63"/>
      <c r="D50" s="31"/>
      <c r="E50" s="63"/>
      <c r="F50" s="31"/>
      <c r="G50" s="64"/>
      <c r="H50" s="65"/>
      <c r="I50" s="66"/>
      <c r="J50" s="31"/>
      <c r="K50" s="31"/>
      <c r="L50" s="64"/>
      <c r="N50" s="47"/>
    </row>
  </sheetData>
  <mergeCells count="10">
    <mergeCell ref="A4:A5"/>
    <mergeCell ref="D4:D5"/>
    <mergeCell ref="E4:E5"/>
    <mergeCell ref="K4:K5"/>
    <mergeCell ref="L4:L5"/>
    <mergeCell ref="C4:C5"/>
    <mergeCell ref="F4:G4"/>
    <mergeCell ref="H4:I4"/>
    <mergeCell ref="B4:B5"/>
    <mergeCell ref="J4:J5"/>
  </mergeCells>
  <phoneticPr fontId="2"/>
  <conditionalFormatting sqref="J7:J4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3" fitToHeight="0" orientation="portrait" horizontalDpi="4294967293" verticalDpi="4294967293" r:id="rId1"/>
  <headerFooter alignWithMargins="0"/>
  <rowBreaks count="1" manualBreakCount="1">
    <brk id="49" max="11" man="1"/>
  </rowBreaks>
  <webPublishItems count="1">
    <webPublishItem id="25480" divId="京都600_BAK715_25480" sourceType="range" sourceRef="A1:L49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2024-06-06T19:12:10Z</cp:lastPrinted>
  <dcterms:created xsi:type="dcterms:W3CDTF">2011-02-06T12:06:47Z</dcterms:created>
  <dcterms:modified xsi:type="dcterms:W3CDTF">2024-06-06T19:12:29Z</dcterms:modified>
</cp:coreProperties>
</file>