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afb62f7ed040bac/京都BRM/BRM2024京都/BRM914/"/>
    </mc:Choice>
  </mc:AlternateContent>
  <xr:revisionPtr revIDLastSave="475" documentId="14_{A242F03E-3468-4272-B4C2-9B621B235B3B}" xr6:coauthVersionLast="47" xr6:coauthVersionMax="47" xr10:uidLastSave="{6D4F792E-FE8B-45DA-8DD5-AC31376CF098}"/>
  <bookViews>
    <workbookView xWindow="8604" yWindow="780" windowWidth="22116" windowHeight="10872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0" i="1" l="1"/>
  <c r="H59" i="1"/>
  <c r="H58" i="1"/>
  <c r="A57" i="1"/>
  <c r="A58" i="1" s="1"/>
  <c r="A59" i="1" s="1"/>
  <c r="A60" i="1" s="1"/>
  <c r="H33" i="1"/>
  <c r="H32" i="1"/>
  <c r="H31" i="1"/>
  <c r="H30" i="1"/>
  <c r="H29" i="1"/>
  <c r="L76" i="1"/>
  <c r="L71" i="1"/>
  <c r="L62" i="1"/>
  <c r="L54" i="1"/>
  <c r="L33" i="1"/>
  <c r="L39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28" i="1"/>
  <c r="H27" i="1"/>
  <c r="H26" i="1"/>
  <c r="H25" i="1"/>
  <c r="H24" i="1"/>
  <c r="H23" i="1"/>
  <c r="H22" i="1"/>
  <c r="H21" i="1"/>
  <c r="H20" i="1"/>
  <c r="H19" i="1"/>
  <c r="H74" i="1" l="1"/>
  <c r="H75" i="1"/>
  <c r="H18" i="1"/>
  <c r="H17" i="1"/>
  <c r="H16" i="1"/>
  <c r="H15" i="1"/>
  <c r="H14" i="1"/>
  <c r="H13" i="1"/>
  <c r="H12" i="1"/>
  <c r="H11" i="1"/>
  <c r="H10" i="1"/>
  <c r="L20" i="1"/>
  <c r="H9" i="1"/>
  <c r="H8" i="1"/>
  <c r="H7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H87" i="1" l="1"/>
  <c r="H86" i="1"/>
  <c r="H85" i="1"/>
  <c r="H84" i="1"/>
  <c r="H83" i="1"/>
  <c r="H82" i="1"/>
  <c r="H81" i="1"/>
  <c r="H80" i="1"/>
  <c r="H79" i="1"/>
  <c r="H89" i="1"/>
  <c r="H88" i="1"/>
  <c r="H91" i="1"/>
  <c r="H90" i="1"/>
  <c r="H78" i="1"/>
  <c r="H77" i="1"/>
  <c r="H76" i="1"/>
  <c r="L91" i="1"/>
  <c r="A73" i="1" l="1"/>
  <c r="A74" i="1" s="1"/>
  <c r="A75" i="1" s="1"/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l="1"/>
  <c r="A89" i="1" s="1"/>
  <c r="A90" i="1" s="1"/>
  <c r="A91" i="1" s="1"/>
</calcChain>
</file>

<file path=xl/sharedStrings.xml><?xml version="1.0" encoding="utf-8"?>
<sst xmlns="http://schemas.openxmlformats.org/spreadsheetml/2006/main" count="375" uniqueCount="159">
  <si>
    <t>ポイント</t>
    <phoneticPr fontId="2"/>
  </si>
  <si>
    <t>道路</t>
    <rPh sb="0" eb="2">
      <t>ドウロ</t>
    </rPh>
    <phoneticPr fontId="2"/>
  </si>
  <si>
    <t>区間</t>
    <rPh sb="0" eb="2">
      <t>クカン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</si>
  <si>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</si>
  <si>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</si>
  <si>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標識</t>
    <rPh sb="0" eb="2">
      <t>ヒョウシキ</t>
    </rPh>
    <phoneticPr fontId="2"/>
  </si>
  <si>
    <t>方角</t>
    <rPh sb="0" eb="2">
      <t>ホウガク</t>
    </rPh>
    <phoneticPr fontId="2"/>
  </si>
  <si>
    <t>現在地までの</t>
    <rPh sb="0" eb="3">
      <t>ゲンザイチ</t>
    </rPh>
    <phoneticPr fontId="2"/>
  </si>
  <si>
    <t>現在地からの進行先</t>
    <rPh sb="0" eb="3">
      <t>ゲンザイチ</t>
    </rPh>
    <rPh sb="6" eb="8">
      <t>シンコウ</t>
    </rPh>
    <rPh sb="8" eb="9">
      <t>サキ</t>
    </rPh>
    <phoneticPr fontId="2"/>
  </si>
  <si>
    <t>PC間</t>
    <rPh sb="2" eb="3">
      <t>アイダ</t>
    </rPh>
    <phoneticPr fontId="2"/>
  </si>
  <si>
    <t>信号</t>
    <rPh sb="0" eb="2">
      <t>シンゴウ</t>
    </rPh>
    <phoneticPr fontId="2"/>
  </si>
  <si>
    <t>形状</t>
    <rPh sb="0" eb="2">
      <t>ケイジョウ</t>
    </rPh>
    <phoneticPr fontId="2"/>
  </si>
  <si>
    <t>正面</t>
    <rPh sb="0" eb="2">
      <t>ショウメン</t>
    </rPh>
    <phoneticPr fontId="2"/>
  </si>
  <si>
    <t>上越妙高駅　東口</t>
    <rPh sb="0" eb="2">
      <t>ジョウエツ</t>
    </rPh>
    <rPh sb="2" eb="4">
      <t>ミョウコウ</t>
    </rPh>
    <rPh sb="4" eb="5">
      <t>エキ</t>
    </rPh>
    <rPh sb="6" eb="8">
      <t>ヒガシグチ</t>
    </rPh>
    <phoneticPr fontId="1"/>
  </si>
  <si>
    <t>県道254</t>
    <rPh sb="0" eb="2">
      <t>ケンドウ</t>
    </rPh>
    <phoneticPr fontId="2"/>
  </si>
  <si>
    <t>ブルベカード提出場所
上越妙高駅</t>
    <phoneticPr fontId="2"/>
  </si>
  <si>
    <t>左折</t>
  </si>
  <si>
    <t>右折</t>
  </si>
  <si>
    <t>直進</t>
  </si>
  <si>
    <t>県道77</t>
    <phoneticPr fontId="2"/>
  </si>
  <si>
    <t>県道129</t>
    <phoneticPr fontId="2"/>
  </si>
  <si>
    <t>県道30</t>
    <phoneticPr fontId="2"/>
  </si>
  <si>
    <t>県道302</t>
  </si>
  <si>
    <t>県道38</t>
  </si>
  <si>
    <t>県道159</t>
    <phoneticPr fontId="2"/>
  </si>
  <si>
    <t>県道2</t>
    <phoneticPr fontId="2"/>
  </si>
  <si>
    <t>標高</t>
    <rPh sb="0" eb="2">
      <t>ヒョウコウ</t>
    </rPh>
    <phoneticPr fontId="2"/>
  </si>
  <si>
    <t>県道579</t>
  </si>
  <si>
    <t>R8</t>
  </si>
  <si>
    <t>R352</t>
  </si>
  <si>
    <t>R402</t>
  </si>
  <si>
    <t>左側</t>
    <rPh sb="0" eb="2">
      <t>ヒダリガワ</t>
    </rPh>
    <phoneticPr fontId="2"/>
  </si>
  <si>
    <t>右側</t>
    <rPh sb="0" eb="2">
      <t>ミギガワ</t>
    </rPh>
    <phoneticPr fontId="2"/>
  </si>
  <si>
    <t>S</t>
    <phoneticPr fontId="2"/>
  </si>
  <si>
    <t>市道</t>
    <rPh sb="0" eb="2">
      <t>シドウ</t>
    </rPh>
    <phoneticPr fontId="2"/>
  </si>
  <si>
    <t>十</t>
    <rPh sb="0" eb="1">
      <t>ジュウ</t>
    </rPh>
    <phoneticPr fontId="2"/>
  </si>
  <si>
    <t>市道</t>
    <rPh sb="0" eb="2">
      <t>シドウ</t>
    </rPh>
    <phoneticPr fontId="2"/>
  </si>
  <si>
    <t>パチンコ　ニューホームランのある角</t>
    <rPh sb="16" eb="17">
      <t>カド</t>
    </rPh>
    <phoneticPr fontId="2"/>
  </si>
  <si>
    <t>T</t>
    <phoneticPr fontId="2"/>
  </si>
  <si>
    <t>（高田城極楽橋）</t>
    <phoneticPr fontId="2"/>
  </si>
  <si>
    <t>┤</t>
    <phoneticPr fontId="2"/>
  </si>
  <si>
    <t>（ENEOS）</t>
  </si>
  <si>
    <t>→　大潟</t>
    <rPh sb="2" eb="4">
      <t>オオガタ</t>
    </rPh>
    <phoneticPr fontId="2"/>
  </si>
  <si>
    <t>ト</t>
    <phoneticPr fontId="2"/>
  </si>
  <si>
    <t>←　上越（高田）</t>
    <rPh sb="2" eb="4">
      <t>ジョウエツ</t>
    </rPh>
    <rPh sb="5" eb="7">
      <t>タカタ</t>
    </rPh>
    <phoneticPr fontId="2"/>
  </si>
  <si>
    <t>X</t>
    <phoneticPr fontId="2"/>
  </si>
  <si>
    <t>このポイント見つけづらい。上沼道のICが見えてきたら行き過ぎ</t>
    <rPh sb="6" eb="7">
      <t>ミ</t>
    </rPh>
    <rPh sb="13" eb="15">
      <t>ウエヌマ</t>
    </rPh>
    <rPh sb="15" eb="16">
      <t>ミチ</t>
    </rPh>
    <rPh sb="20" eb="21">
      <t>ミ</t>
    </rPh>
    <rPh sb="26" eb="27">
      <t>イ</t>
    </rPh>
    <rPh sb="28" eb="29">
      <t>ス</t>
    </rPh>
    <phoneticPr fontId="2"/>
  </si>
  <si>
    <t>右折</t>
    <phoneticPr fontId="2"/>
  </si>
  <si>
    <t>三叉路</t>
    <rPh sb="0" eb="3">
      <t>サンサロ</t>
    </rPh>
    <phoneticPr fontId="2"/>
  </si>
  <si>
    <t>Y</t>
    <phoneticPr fontId="2"/>
  </si>
  <si>
    <t>左折</t>
    <phoneticPr fontId="2"/>
  </si>
  <si>
    <t>県道258→県77</t>
    <rPh sb="6" eb="7">
      <t>ケン</t>
    </rPh>
    <phoneticPr fontId="2"/>
  </si>
  <si>
    <t xml:space="preserve">上越妙高駅前 </t>
  </si>
  <si>
    <t xml:space="preserve">センター病院入口 </t>
  </si>
  <si>
    <t>戸野目 
（セブンイレブン 上越戸野目）</t>
  </si>
  <si>
    <t xml:space="preserve">土底浜 </t>
  </si>
  <si>
    <t>東港町</t>
  </si>
  <si>
    <t xml:space="preserve">渡部 </t>
  </si>
  <si>
    <t>野積橋北詰</t>
  </si>
  <si>
    <t>住吉町</t>
  </si>
  <si>
    <t xml:space="preserve">上柳町 </t>
  </si>
  <si>
    <t>ver1.0.0 正式版</t>
    <rPh sb="9" eb="11">
      <t>セイシキ</t>
    </rPh>
    <rPh sb="11" eb="12">
      <t>バン</t>
    </rPh>
    <phoneticPr fontId="2"/>
  </si>
  <si>
    <t>上越妙高駅前</t>
    <phoneticPr fontId="2"/>
  </si>
  <si>
    <t>直進</t>
    <phoneticPr fontId="2"/>
  </si>
  <si>
    <t>県道254</t>
    <phoneticPr fontId="2"/>
  </si>
  <si>
    <t>（ローソン 上越板倉）</t>
    <phoneticPr fontId="2"/>
  </si>
  <si>
    <t>稲増</t>
    <phoneticPr fontId="2"/>
  </si>
  <si>
    <t>県道186</t>
    <phoneticPr fontId="2"/>
  </si>
  <si>
    <t>長者原</t>
    <phoneticPr fontId="2"/>
  </si>
  <si>
    <t>県道198</t>
    <phoneticPr fontId="2"/>
  </si>
  <si>
    <t>下稲塚
（セブンイレブン 上越下稲塚）</t>
    <phoneticPr fontId="2"/>
  </si>
  <si>
    <t>R405</t>
    <phoneticPr fontId="2"/>
  </si>
  <si>
    <t>和田</t>
    <phoneticPr fontId="2"/>
  </si>
  <si>
    <t>R403/R405</t>
    <phoneticPr fontId="2"/>
  </si>
  <si>
    <t>県道13</t>
    <phoneticPr fontId="2"/>
  </si>
  <si>
    <t>←　大島</t>
    <rPh sb="2" eb="4">
      <t>オオシマ</t>
    </rPh>
    <phoneticPr fontId="2"/>
  </si>
  <si>
    <t>県道229</t>
    <phoneticPr fontId="2"/>
  </si>
  <si>
    <t>←　R403</t>
    <phoneticPr fontId="1"/>
  </si>
  <si>
    <t>R403</t>
    <phoneticPr fontId="2"/>
  </si>
  <si>
    <t>池尻</t>
    <phoneticPr fontId="2"/>
  </si>
  <si>
    <t>R253/R403</t>
    <phoneticPr fontId="2"/>
  </si>
  <si>
    <t>-</t>
  </si>
  <si>
    <t>BRM914上越300</t>
    <rPh sb="6" eb="8">
      <t>ジョウエツ</t>
    </rPh>
    <phoneticPr fontId="2"/>
  </si>
  <si>
    <t>PC1　道の駅まつだいふるさと会館</t>
    <phoneticPr fontId="2"/>
  </si>
  <si>
    <t>PC7　セブンイレブン 柏崎西港町</t>
    <phoneticPr fontId="2"/>
  </si>
  <si>
    <t>浅河原</t>
    <rPh sb="0" eb="1">
      <t>セン</t>
    </rPh>
    <rPh sb="1" eb="3">
      <t>カワラ</t>
    </rPh>
    <phoneticPr fontId="2"/>
  </si>
  <si>
    <t>高田町六
（ローソン 十日町高田町）</t>
    <rPh sb="0" eb="2">
      <t>タカダ</t>
    </rPh>
    <rPh sb="2" eb="3">
      <t>マチ</t>
    </rPh>
    <rPh sb="3" eb="4">
      <t>ロク</t>
    </rPh>
    <phoneticPr fontId="2"/>
  </si>
  <si>
    <t>北原</t>
    <rPh sb="0" eb="2">
      <t>キタハラ</t>
    </rPh>
    <phoneticPr fontId="2"/>
  </si>
  <si>
    <t>堀之内庁舎前</t>
    <rPh sb="0" eb="3">
      <t>ホリノウチ</t>
    </rPh>
    <rPh sb="3" eb="5">
      <t>チョウシャ</t>
    </rPh>
    <rPh sb="5" eb="6">
      <t>マエ</t>
    </rPh>
    <phoneticPr fontId="2"/>
  </si>
  <si>
    <t>逆Y</t>
    <rPh sb="0" eb="1">
      <t>ギャク</t>
    </rPh>
    <phoneticPr fontId="10"/>
  </si>
  <si>
    <t>田戸</t>
    <rPh sb="0" eb="1">
      <t>タ</t>
    </rPh>
    <rPh sb="1" eb="2">
      <t>ト</t>
    </rPh>
    <phoneticPr fontId="2"/>
  </si>
  <si>
    <t>下倉</t>
    <rPh sb="0" eb="2">
      <t>シモクラ</t>
    </rPh>
    <phoneticPr fontId="2"/>
  </si>
  <si>
    <t>PC2　ローソン 広神並柳</t>
  </si>
  <si>
    <t>PC3　セブンイレブン 三条月岡</t>
  </si>
  <si>
    <t>PC4　旧月潟駅</t>
  </si>
  <si>
    <t>PC5　黒埼PA（下り）</t>
  </si>
  <si>
    <t>右折</t>
    <rPh sb="0" eb="2">
      <t>ウセツ</t>
    </rPh>
    <phoneticPr fontId="5"/>
  </si>
  <si>
    <t>R253</t>
  </si>
  <si>
    <t>左折</t>
    <rPh sb="0" eb="2">
      <t>サセツ</t>
    </rPh>
    <phoneticPr fontId="5"/>
  </si>
  <si>
    <t>県道75</t>
    <rPh sb="0" eb="2">
      <t>ケンドウ</t>
    </rPh>
    <phoneticPr fontId="5"/>
  </si>
  <si>
    <t>市道</t>
    <rPh sb="0" eb="2">
      <t>シドウ</t>
    </rPh>
    <phoneticPr fontId="5"/>
  </si>
  <si>
    <t>左折</t>
    <rPh sb="0" eb="2">
      <t>サセツ</t>
    </rPh>
    <phoneticPr fontId="2"/>
  </si>
  <si>
    <t>直進</t>
    <rPh sb="0" eb="2">
      <t>チョクシン</t>
    </rPh>
    <phoneticPr fontId="2"/>
  </si>
  <si>
    <t>R252</t>
  </si>
  <si>
    <t>県道23</t>
    <rPh sb="0" eb="2">
      <t>ケンドウ</t>
    </rPh>
    <phoneticPr fontId="5"/>
  </si>
  <si>
    <t>右折</t>
    <rPh sb="0" eb="2">
      <t>ウセツ</t>
    </rPh>
    <phoneticPr fontId="3"/>
  </si>
  <si>
    <t>県道230</t>
    <rPh sb="0" eb="2">
      <t>ケンドウ</t>
    </rPh>
    <phoneticPr fontId="2"/>
  </si>
  <si>
    <t>左折</t>
    <rPh sb="0" eb="2">
      <t>サセツ</t>
    </rPh>
    <phoneticPr fontId="3"/>
  </si>
  <si>
    <t>左合流</t>
    <rPh sb="0" eb="1">
      <t>ヒダリ</t>
    </rPh>
    <rPh sb="1" eb="3">
      <t>ゴウリュウ</t>
    </rPh>
    <phoneticPr fontId="3"/>
  </si>
  <si>
    <t>R17（県230）</t>
    <rPh sb="4" eb="5">
      <t>ケン</t>
    </rPh>
    <phoneticPr fontId="2"/>
  </si>
  <si>
    <t>渋川（交差点）</t>
    <phoneticPr fontId="2"/>
  </si>
  <si>
    <t>巻渕（交差点）</t>
    <phoneticPr fontId="2"/>
  </si>
  <si>
    <t>下樫出（交差点）</t>
    <phoneticPr fontId="2"/>
  </si>
  <si>
    <t>西大崎（交差点）</t>
    <phoneticPr fontId="2"/>
  </si>
  <si>
    <t xml:space="preserve">西大崎（交差点） </t>
    <phoneticPr fontId="2"/>
  </si>
  <si>
    <t>下坂井（交差点）</t>
    <phoneticPr fontId="2"/>
  </si>
  <si>
    <t>塚野目（交差点）</t>
    <phoneticPr fontId="2"/>
  </si>
  <si>
    <t>代官島（西）（交差点）</t>
    <phoneticPr fontId="2"/>
  </si>
  <si>
    <t>新飯田（交差点）</t>
    <phoneticPr fontId="2"/>
  </si>
  <si>
    <t>美山（交差点）</t>
    <phoneticPr fontId="2"/>
  </si>
  <si>
    <t>県道331</t>
    <phoneticPr fontId="2"/>
  </si>
  <si>
    <t>県道212</t>
    <phoneticPr fontId="2"/>
  </si>
  <si>
    <t>県道537</t>
    <phoneticPr fontId="2"/>
  </si>
  <si>
    <t>県道325</t>
    <phoneticPr fontId="2"/>
  </si>
  <si>
    <t>県道127</t>
    <phoneticPr fontId="2"/>
  </si>
  <si>
    <t>廃線跡遊歩道</t>
    <rPh sb="0" eb="3">
      <t>ハイセンアト</t>
    </rPh>
    <rPh sb="3" eb="6">
      <t>ユウホドウ</t>
    </rPh>
    <phoneticPr fontId="2"/>
  </si>
  <si>
    <t>県道46</t>
    <phoneticPr fontId="2"/>
  </si>
  <si>
    <t>県道44/県道46</t>
  </si>
  <si>
    <t>県道44/県道46</t>
    <phoneticPr fontId="2"/>
  </si>
  <si>
    <t>県道374</t>
    <phoneticPr fontId="2"/>
  </si>
  <si>
    <t>県道29</t>
    <phoneticPr fontId="2"/>
  </si>
  <si>
    <t>PC6　ファミリーマート弥彦温泉前</t>
    <phoneticPr fontId="2"/>
  </si>
  <si>
    <t>R289</t>
  </si>
  <si>
    <t>R403</t>
  </si>
  <si>
    <t>R460</t>
  </si>
  <si>
    <t>R290/県道356</t>
  </si>
  <si>
    <t>R290</t>
  </si>
  <si>
    <t>R17/R8</t>
  </si>
  <si>
    <t>県道223/県道374</t>
  </si>
  <si>
    <t>R290/県道9</t>
    <phoneticPr fontId="2"/>
  </si>
  <si>
    <t>並柳（交差点）</t>
    <phoneticPr fontId="2"/>
  </si>
  <si>
    <t>←　会津若松/大白川</t>
    <phoneticPr fontId="2"/>
  </si>
  <si>
    <t>←　栃尾</t>
    <phoneticPr fontId="2"/>
  </si>
  <si>
    <t>→　三条/下田</t>
    <phoneticPr fontId="2"/>
  </si>
  <si>
    <t>←　三条/下田</t>
    <phoneticPr fontId="2"/>
  </si>
  <si>
    <t>県道331から外れる</t>
    <rPh sb="0" eb="2">
      <t>ケンドウ</t>
    </rPh>
    <rPh sb="7" eb="8">
      <t>ハズ</t>
    </rPh>
    <phoneticPr fontId="2"/>
  </si>
  <si>
    <t>（止まれ）</t>
    <rPh sb="1" eb="2">
      <t>ト</t>
    </rPh>
    <phoneticPr fontId="2"/>
  </si>
  <si>
    <t>月潟商店街</t>
    <rPh sb="0" eb="2">
      <t>ツキガタ</t>
    </rPh>
    <rPh sb="2" eb="5">
      <t>ショウテンガイ</t>
    </rPh>
    <phoneticPr fontId="2"/>
  </si>
  <si>
    <t>茶豆ふれあいライン</t>
  </si>
  <si>
    <t>スマートインターの一個手前で曲がる</t>
    <rPh sb="9" eb="13">
      <t>イッコテマエ</t>
    </rPh>
    <rPh sb="14" eb="15">
      <t>マ</t>
    </rPh>
    <phoneticPr fontId="2"/>
  </si>
  <si>
    <t>08：00スタート　ロータリーを出て西へ</t>
    <rPh sb="16" eb="17">
      <t>デ</t>
    </rPh>
    <rPh sb="18" eb="19">
      <t>ニシ</t>
    </rPh>
    <phoneticPr fontId="2"/>
  </si>
  <si>
    <t>OPEN/ 09:25 ～ 11:24
待合室にある道の駅スタンプを押印すること
通過時間を自分で記入。
チェック後　直進</t>
    <rPh sb="19" eb="22">
      <t>マチアイシツ</t>
    </rPh>
    <rPh sb="25" eb="26">
      <t>ミチ</t>
    </rPh>
    <rPh sb="27" eb="28">
      <t>エキ</t>
    </rPh>
    <rPh sb="33" eb="35">
      <t>オウイン</t>
    </rPh>
    <rPh sb="40" eb="42">
      <t>ツウカ</t>
    </rPh>
    <rPh sb="42" eb="44">
      <t>ジカン</t>
    </rPh>
    <rPh sb="45" eb="47">
      <t>ジブン</t>
    </rPh>
    <rPh sb="48" eb="50">
      <t>キニュウ</t>
    </rPh>
    <rPh sb="56" eb="57">
      <t>ゴ</t>
    </rPh>
    <rPh sb="58" eb="60">
      <t>チョクシン</t>
    </rPh>
    <phoneticPr fontId="1"/>
  </si>
  <si>
    <t>OPEN/ 10:44 ～ 14:12
レシート取得して通過時間を自分で記入。
チェック後　直進</t>
    <rPh sb="24" eb="26">
      <t>シュトク</t>
    </rPh>
    <rPh sb="28" eb="30">
      <t>ツウカ</t>
    </rPh>
    <rPh sb="30" eb="32">
      <t>ジカン</t>
    </rPh>
    <rPh sb="33" eb="35">
      <t>ジブン</t>
    </rPh>
    <rPh sb="36" eb="38">
      <t>キニュウ</t>
    </rPh>
    <rPh sb="44" eb="45">
      <t>ゴ</t>
    </rPh>
    <rPh sb="46" eb="48">
      <t>チョクシン</t>
    </rPh>
    <phoneticPr fontId="1"/>
  </si>
  <si>
    <t>OPEN/ 12:12 ～ 17:32
レシート取得して通過時間を自分で記入。
チェック後　直進</t>
    <rPh sb="24" eb="26">
      <t>シュトク</t>
    </rPh>
    <rPh sb="28" eb="30">
      <t>ツウカ</t>
    </rPh>
    <rPh sb="30" eb="32">
      <t>ジカン</t>
    </rPh>
    <rPh sb="33" eb="35">
      <t>ジブン</t>
    </rPh>
    <rPh sb="36" eb="38">
      <t>キニュウ</t>
    </rPh>
    <rPh sb="44" eb="45">
      <t>ゴ</t>
    </rPh>
    <rPh sb="46" eb="48">
      <t>チョクシン</t>
    </rPh>
    <phoneticPr fontId="1"/>
  </si>
  <si>
    <t>OPEN/  12:41 ～ 18:36
駐車場に駐輪してかぼちゃ電車右側にある駅舎を進み
駅スタンプを押印すること
通過時間を自分で記入。
チェック後　廃線跡の遊歩道へ進む</t>
    <rPh sb="21" eb="24">
      <t>チュウシャジョウ</t>
    </rPh>
    <rPh sb="25" eb="27">
      <t>チュウリン</t>
    </rPh>
    <rPh sb="33" eb="35">
      <t>デンシャ</t>
    </rPh>
    <rPh sb="35" eb="37">
      <t>ミギガワ</t>
    </rPh>
    <rPh sb="40" eb="42">
      <t>エキシャ</t>
    </rPh>
    <rPh sb="43" eb="44">
      <t>スス</t>
    </rPh>
    <rPh sb="46" eb="47">
      <t>エキ</t>
    </rPh>
    <rPh sb="52" eb="54">
      <t>オウイン</t>
    </rPh>
    <rPh sb="59" eb="61">
      <t>ジカン</t>
    </rPh>
    <rPh sb="62" eb="64">
      <t>ジブン</t>
    </rPh>
    <rPh sb="65" eb="67">
      <t>キニュウ</t>
    </rPh>
    <rPh sb="75" eb="77">
      <t>チョクシン</t>
    </rPh>
    <rPh sb="77" eb="80">
      <t>ハイセンアト</t>
    </rPh>
    <rPh sb="81" eb="84">
      <t>ユウホドウ</t>
    </rPh>
    <rPh sb="85" eb="86">
      <t>スス</t>
    </rPh>
    <phoneticPr fontId="1"/>
  </si>
  <si>
    <t>OPEN/  13:07 ～ 19:36
正面の駐車場に駐輪してウォークインゲートから中に入る
情報コーナーにあるハイウェイスタンプを押印すること
通過時間を自分で記入。
チェック後　おりかえす</t>
    <rPh sb="21" eb="23">
      <t>ショウメン</t>
    </rPh>
    <rPh sb="24" eb="27">
      <t>チュウシャジョウ</t>
    </rPh>
    <rPh sb="28" eb="30">
      <t>チュウリン</t>
    </rPh>
    <rPh sb="43" eb="44">
      <t>ナカ</t>
    </rPh>
    <rPh sb="45" eb="46">
      <t>ハイ</t>
    </rPh>
    <rPh sb="48" eb="50">
      <t>ジョウホウ</t>
    </rPh>
    <rPh sb="67" eb="69">
      <t>オウイン</t>
    </rPh>
    <rPh sb="74" eb="76">
      <t>ジカン</t>
    </rPh>
    <rPh sb="77" eb="79">
      <t>ジブン</t>
    </rPh>
    <rPh sb="80" eb="82">
      <t>キニュウ</t>
    </rPh>
    <rPh sb="90" eb="92">
      <t>チョクシン</t>
    </rPh>
    <phoneticPr fontId="1"/>
  </si>
  <si>
    <t>OPEN/  13:51 ～ 21:16
レシート取得して通過時間を自分で記入。
チェック後　駐車場を南側からでて左に切り返す</t>
    <rPh sb="22" eb="24">
      <t>シュトク</t>
    </rPh>
    <rPh sb="26" eb="28">
      <t>ツウカ</t>
    </rPh>
    <rPh sb="28" eb="30">
      <t>ジカン</t>
    </rPh>
    <rPh sb="31" eb="33">
      <t>ジブン</t>
    </rPh>
    <rPh sb="34" eb="36">
      <t>キニュウ</t>
    </rPh>
    <rPh sb="44" eb="46">
      <t>チョクシン</t>
    </rPh>
    <rPh sb="46" eb="49">
      <t>チュウシャジョウ</t>
    </rPh>
    <rPh sb="50" eb="52">
      <t>ミナミガワ</t>
    </rPh>
    <rPh sb="56" eb="57">
      <t>ヒダリ</t>
    </rPh>
    <rPh sb="58" eb="59">
      <t>キ</t>
    </rPh>
    <rPh sb="60" eb="61">
      <t>カエ</t>
    </rPh>
    <phoneticPr fontId="1"/>
  </si>
  <si>
    <t>OPEN/  15:30 ～ 9/15 00:48
レシート取得して通過時間を自分で記入。
チェック後　直進</t>
    <rPh sb="28" eb="30">
      <t>シュトク</t>
    </rPh>
    <rPh sb="32" eb="34">
      <t>ツウカ</t>
    </rPh>
    <rPh sb="34" eb="36">
      <t>ジカン</t>
    </rPh>
    <rPh sb="37" eb="39">
      <t>ジブン</t>
    </rPh>
    <rPh sb="40" eb="42">
      <t>キニュウ</t>
    </rPh>
    <rPh sb="50" eb="52">
      <t>チョクシン</t>
    </rPh>
    <phoneticPr fontId="1"/>
  </si>
  <si>
    <r>
      <rPr>
        <b/>
        <sz val="9"/>
        <color rgb="FFFF0000"/>
        <rFont val="ＭＳ Ｐゴシック"/>
        <family val="3"/>
        <charset val="128"/>
      </rPr>
      <t>OPEN/ 17:00 ～ 9/15 04:00</t>
    </r>
    <r>
      <rPr>
        <b/>
        <sz val="9"/>
        <color theme="4" tint="-0.249977111117893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自分で到着タイムと総所要時間を記入。
ブルベカードに署名、メダル購入するかどうかを記入した上で
カード提出お願いします。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</si>
</sst>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SｺﾞｼｯｸE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9"/>
      <color theme="4" tint="-0.249977111117893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9"/>
      <color rgb="FFFF0000"/>
      <name val="ＭＳ Ｐゴシック"/>
      <family val="3"/>
      <charset val="128"/>
    </font>
    <font>
      <sz val="11"/>
      <name val="Yu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176" fontId="4" fillId="0" borderId="3" xfId="0" applyNumberFormat="1" applyFont="1" applyBorder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>
      <alignment vertical="center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right" vertical="center"/>
    </xf>
    <xf numFmtId="176" fontId="4" fillId="2" borderId="3" xfId="0" applyNumberFormat="1" applyFont="1" applyFill="1" applyBorder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6" xfId="0" applyFont="1" applyFill="1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left" vertical="center"/>
    </xf>
    <xf numFmtId="176" fontId="4" fillId="2" borderId="6" xfId="0" applyNumberFormat="1" applyFont="1" applyFill="1" applyBorder="1" applyAlignment="1">
      <alignment horizontal="right"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8" xfId="0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left" vertical="center"/>
    </xf>
    <xf numFmtId="176" fontId="4" fillId="2" borderId="8" xfId="0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176" fontId="4" fillId="2" borderId="9" xfId="0" applyNumberFormat="1" applyFont="1" applyFill="1" applyBorder="1">
      <alignment vertical="center"/>
    </xf>
    <xf numFmtId="14" fontId="1" fillId="0" borderId="0" xfId="0" applyNumberFormat="1" applyFont="1">
      <alignment vertical="center"/>
    </xf>
    <xf numFmtId="0" fontId="4" fillId="0" borderId="10" xfId="0" applyFont="1" applyBorder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12" xfId="0" applyFont="1" applyBorder="1">
      <alignment vertical="center"/>
    </xf>
    <xf numFmtId="176" fontId="3" fillId="0" borderId="12" xfId="0" applyNumberFormat="1" applyFont="1" applyBorder="1" applyAlignment="1">
      <alignment horizontal="left" vertical="center"/>
    </xf>
    <xf numFmtId="176" fontId="4" fillId="0" borderId="12" xfId="0" applyNumberFormat="1" applyFont="1" applyBorder="1" applyAlignment="1">
      <alignment horizontal="right" vertical="center"/>
    </xf>
    <xf numFmtId="0" fontId="4" fillId="2" borderId="16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0" fontId="4" fillId="0" borderId="25" xfId="0" applyFont="1" applyBorder="1">
      <alignment vertical="center"/>
    </xf>
    <xf numFmtId="0" fontId="4" fillId="2" borderId="10" xfId="0" applyFont="1" applyFill="1" applyBorder="1">
      <alignment vertical="center"/>
    </xf>
    <xf numFmtId="0" fontId="8" fillId="0" borderId="2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 wrapText="1"/>
    </xf>
    <xf numFmtId="176" fontId="4" fillId="0" borderId="3" xfId="0" applyNumberFormat="1" applyFont="1" applyFill="1" applyBorder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4" fillId="0" borderId="10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91"/>
  <sheetViews>
    <sheetView tabSelected="1" topLeftCell="B76" zoomScale="85" zoomScaleNormal="85" zoomScaleSheetLayoutView="100" workbookViewId="0">
      <selection activeCell="L97" sqref="L97"/>
    </sheetView>
  </sheetViews>
  <sheetFormatPr defaultColWidth="7.77734375" defaultRowHeight="12"/>
  <cols>
    <col min="1" max="1" width="5.33203125" style="4" bestFit="1" customWidth="1"/>
    <col min="2" max="3" width="4.6640625" style="11" customWidth="1"/>
    <col min="4" max="4" width="26.21875" style="1" bestFit="1" customWidth="1"/>
    <col min="5" max="5" width="3.109375" style="11" customWidth="1"/>
    <col min="6" max="6" width="6" style="1" customWidth="1"/>
    <col min="7" max="7" width="16" style="14" bestFit="1" customWidth="1"/>
    <col min="8" max="8" width="5.88671875" style="3" bestFit="1" customWidth="1"/>
    <col min="9" max="9" width="6" style="13" bestFit="1" customWidth="1"/>
    <col min="10" max="10" width="5.77734375" style="1" bestFit="1" customWidth="1"/>
    <col min="11" max="11" width="47.33203125" style="1" bestFit="1" customWidth="1"/>
    <col min="12" max="12" width="7.21875" style="14" bestFit="1" customWidth="1"/>
    <col min="13" max="13" width="7.5546875" style="1" customWidth="1"/>
    <col min="14" max="14" width="23.33203125" style="1" customWidth="1"/>
    <col min="15" max="16384" width="7.77734375" style="1"/>
  </cols>
  <sheetData>
    <row r="1" spans="1:16">
      <c r="B1" s="1"/>
      <c r="C1" s="1"/>
      <c r="D1" s="2">
        <v>2023</v>
      </c>
      <c r="K1" s="4" t="s">
        <v>61</v>
      </c>
    </row>
    <row r="2" spans="1:16" ht="12.6" thickBot="1">
      <c r="B2" s="1"/>
      <c r="C2" s="1"/>
      <c r="D2" s="1" t="s">
        <v>82</v>
      </c>
      <c r="K2" s="36">
        <v>45544</v>
      </c>
    </row>
    <row r="3" spans="1:16" ht="12.6" thickBot="1"/>
    <row r="4" spans="1:16" ht="14.25" customHeight="1">
      <c r="A4" s="52"/>
      <c r="B4" s="58" t="s">
        <v>11</v>
      </c>
      <c r="C4" s="58" t="s">
        <v>10</v>
      </c>
      <c r="D4" s="54" t="s">
        <v>0</v>
      </c>
      <c r="E4" s="56" t="s">
        <v>5</v>
      </c>
      <c r="F4" s="64" t="s">
        <v>8</v>
      </c>
      <c r="G4" s="65"/>
      <c r="H4" s="66" t="s">
        <v>7</v>
      </c>
      <c r="I4" s="67"/>
      <c r="J4" s="56" t="s">
        <v>26</v>
      </c>
      <c r="K4" s="54" t="s">
        <v>4</v>
      </c>
      <c r="L4" s="62" t="s">
        <v>9</v>
      </c>
    </row>
    <row r="5" spans="1:16" ht="21.75" customHeight="1" thickBot="1">
      <c r="A5" s="53"/>
      <c r="B5" s="59"/>
      <c r="C5" s="59"/>
      <c r="D5" s="55"/>
      <c r="E5" s="57"/>
      <c r="F5" s="39" t="s">
        <v>6</v>
      </c>
      <c r="G5" s="39" t="s">
        <v>1</v>
      </c>
      <c r="H5" s="40" t="s">
        <v>2</v>
      </c>
      <c r="I5" s="41" t="s">
        <v>3</v>
      </c>
      <c r="J5" s="57"/>
      <c r="K5" s="55"/>
      <c r="L5" s="63"/>
    </row>
    <row r="6" spans="1:16" ht="21.75" customHeight="1" thickTop="1">
      <c r="A6" s="34">
        <v>1</v>
      </c>
      <c r="B6" s="46"/>
      <c r="C6" s="42"/>
      <c r="D6" s="21" t="s">
        <v>13</v>
      </c>
      <c r="E6" s="22"/>
      <c r="F6" s="21"/>
      <c r="G6" s="21" t="s">
        <v>14</v>
      </c>
      <c r="H6" s="23">
        <v>0</v>
      </c>
      <c r="I6" s="24">
        <v>0</v>
      </c>
      <c r="J6" s="21" t="s">
        <v>81</v>
      </c>
      <c r="K6" s="21" t="s">
        <v>150</v>
      </c>
      <c r="L6" s="25"/>
      <c r="M6"/>
      <c r="N6"/>
      <c r="O6"/>
      <c r="P6"/>
    </row>
    <row r="7" spans="1:16" ht="21.75" customHeight="1">
      <c r="A7" s="31">
        <f t="shared" ref="A7:A72" si="0">A6+1</f>
        <v>2</v>
      </c>
      <c r="B7" s="47" t="s">
        <v>35</v>
      </c>
      <c r="C7" s="43" t="s">
        <v>33</v>
      </c>
      <c r="D7" s="5" t="s">
        <v>62</v>
      </c>
      <c r="E7" s="12"/>
      <c r="F7" s="5" t="s">
        <v>63</v>
      </c>
      <c r="G7" s="5" t="s">
        <v>64</v>
      </c>
      <c r="H7" s="6">
        <f>I7-I6</f>
        <v>0.2</v>
      </c>
      <c r="I7" s="7">
        <v>0.2</v>
      </c>
      <c r="J7" s="68">
        <v>16</v>
      </c>
      <c r="K7" s="5"/>
      <c r="L7" s="8"/>
      <c r="M7"/>
      <c r="N7"/>
      <c r="O7"/>
      <c r="P7"/>
    </row>
    <row r="8" spans="1:16" ht="21.75" customHeight="1">
      <c r="A8" s="31">
        <f t="shared" si="0"/>
        <v>3</v>
      </c>
      <c r="B8" s="47" t="s">
        <v>49</v>
      </c>
      <c r="C8" s="43"/>
      <c r="D8" s="5" t="s">
        <v>65</v>
      </c>
      <c r="E8" s="12"/>
      <c r="F8" s="5" t="s">
        <v>50</v>
      </c>
      <c r="G8" s="5" t="s">
        <v>34</v>
      </c>
      <c r="H8" s="6">
        <f t="shared" ref="H8:H73" si="1">I8-I7</f>
        <v>2.9099999999999997</v>
      </c>
      <c r="I8" s="7">
        <v>3.11</v>
      </c>
      <c r="J8" s="68">
        <v>16.399999999999999</v>
      </c>
      <c r="K8" s="9"/>
      <c r="L8" s="8"/>
      <c r="M8"/>
      <c r="N8"/>
      <c r="O8"/>
      <c r="P8"/>
    </row>
    <row r="9" spans="1:16" ht="21.75" customHeight="1">
      <c r="A9" s="31">
        <f t="shared" si="0"/>
        <v>4</v>
      </c>
      <c r="B9" s="47" t="s">
        <v>38</v>
      </c>
      <c r="C9" s="43"/>
      <c r="D9" s="9" t="s">
        <v>66</v>
      </c>
      <c r="E9" s="12"/>
      <c r="F9" s="5" t="s">
        <v>50</v>
      </c>
      <c r="G9" s="5" t="s">
        <v>67</v>
      </c>
      <c r="H9" s="6">
        <f t="shared" si="1"/>
        <v>0.49000000000000021</v>
      </c>
      <c r="I9" s="7">
        <v>3.6</v>
      </c>
      <c r="J9" s="68">
        <v>22.6</v>
      </c>
      <c r="K9" s="9"/>
      <c r="L9" s="8"/>
      <c r="M9"/>
      <c r="N9"/>
      <c r="O9"/>
      <c r="P9"/>
    </row>
    <row r="10" spans="1:16" ht="21.75" customHeight="1">
      <c r="A10" s="31">
        <f t="shared" si="0"/>
        <v>5</v>
      </c>
      <c r="B10" s="47" t="s">
        <v>35</v>
      </c>
      <c r="C10" s="43" t="s">
        <v>33</v>
      </c>
      <c r="D10" s="5" t="s">
        <v>68</v>
      </c>
      <c r="E10" s="12"/>
      <c r="F10" s="5" t="s">
        <v>47</v>
      </c>
      <c r="G10" s="5" t="s">
        <v>69</v>
      </c>
      <c r="H10" s="6">
        <f t="shared" si="1"/>
        <v>1.0100000000000002</v>
      </c>
      <c r="I10" s="7">
        <v>4.6100000000000003</v>
      </c>
      <c r="J10" s="68">
        <v>21.3</v>
      </c>
      <c r="K10" s="9"/>
      <c r="L10" s="10"/>
      <c r="M10"/>
      <c r="N10"/>
      <c r="O10"/>
      <c r="P10"/>
    </row>
    <row r="11" spans="1:16" ht="21.6">
      <c r="A11" s="31">
        <f t="shared" si="0"/>
        <v>6</v>
      </c>
      <c r="B11" s="47" t="s">
        <v>35</v>
      </c>
      <c r="C11" s="43" t="s">
        <v>33</v>
      </c>
      <c r="D11" s="38" t="s">
        <v>70</v>
      </c>
      <c r="E11" s="12"/>
      <c r="F11" s="5" t="s">
        <v>50</v>
      </c>
      <c r="G11" s="9" t="s">
        <v>21</v>
      </c>
      <c r="H11" s="6">
        <f t="shared" si="1"/>
        <v>2.1399999999999997</v>
      </c>
      <c r="I11" s="7">
        <v>6.75</v>
      </c>
      <c r="J11" s="68">
        <v>30.1</v>
      </c>
      <c r="K11" s="9"/>
      <c r="L11" s="10"/>
      <c r="M11"/>
      <c r="N11"/>
      <c r="O11"/>
      <c r="P11"/>
    </row>
    <row r="12" spans="1:16" ht="14.4">
      <c r="A12" s="31">
        <f t="shared" si="0"/>
        <v>7</v>
      </c>
      <c r="B12" s="47" t="s">
        <v>43</v>
      </c>
      <c r="C12" s="43"/>
      <c r="D12" s="5"/>
      <c r="E12" s="12"/>
      <c r="F12" s="5" t="s">
        <v>47</v>
      </c>
      <c r="G12" s="5" t="s">
        <v>34</v>
      </c>
      <c r="H12" s="6">
        <f t="shared" si="1"/>
        <v>1.1900000000000004</v>
      </c>
      <c r="I12" s="7">
        <v>7.94</v>
      </c>
      <c r="J12" s="68">
        <v>25.9</v>
      </c>
      <c r="K12" s="9"/>
      <c r="L12" s="10"/>
      <c r="M12"/>
      <c r="N12"/>
      <c r="O12"/>
      <c r="P12"/>
    </row>
    <row r="13" spans="1:16" ht="14.4">
      <c r="A13" s="31">
        <f t="shared" si="0"/>
        <v>8</v>
      </c>
      <c r="B13" s="47" t="s">
        <v>35</v>
      </c>
      <c r="C13" s="43" t="s">
        <v>33</v>
      </c>
      <c r="D13" s="5"/>
      <c r="E13" s="12"/>
      <c r="F13" s="5" t="s">
        <v>47</v>
      </c>
      <c r="G13" s="5" t="s">
        <v>71</v>
      </c>
      <c r="H13" s="6">
        <f t="shared" si="1"/>
        <v>1.62</v>
      </c>
      <c r="I13" s="7">
        <v>9.56</v>
      </c>
      <c r="J13" s="68">
        <v>36.200000000000003</v>
      </c>
      <c r="K13" s="9"/>
      <c r="L13" s="10"/>
      <c r="M13"/>
      <c r="N13"/>
      <c r="O13"/>
      <c r="P13"/>
    </row>
    <row r="14" spans="1:16" ht="14.4">
      <c r="A14" s="31">
        <f t="shared" si="0"/>
        <v>9</v>
      </c>
      <c r="B14" s="47" t="s">
        <v>38</v>
      </c>
      <c r="C14" s="43" t="s">
        <v>33</v>
      </c>
      <c r="D14" s="9" t="s">
        <v>72</v>
      </c>
      <c r="E14" s="12"/>
      <c r="F14" s="37" t="s">
        <v>47</v>
      </c>
      <c r="G14" s="9" t="s">
        <v>73</v>
      </c>
      <c r="H14" s="6">
        <f t="shared" si="1"/>
        <v>17.89</v>
      </c>
      <c r="I14" s="7">
        <v>27.45</v>
      </c>
      <c r="J14" s="15">
        <v>135.1</v>
      </c>
      <c r="K14" s="9"/>
      <c r="L14" s="10"/>
      <c r="M14"/>
      <c r="N14"/>
      <c r="O14"/>
      <c r="P14"/>
    </row>
    <row r="15" spans="1:16" ht="14.4">
      <c r="A15" s="31">
        <f t="shared" si="0"/>
        <v>10</v>
      </c>
      <c r="B15" s="47" t="s">
        <v>40</v>
      </c>
      <c r="C15" s="43"/>
      <c r="D15" s="37"/>
      <c r="E15" s="12"/>
      <c r="F15" s="37" t="s">
        <v>50</v>
      </c>
      <c r="G15" s="5" t="s">
        <v>74</v>
      </c>
      <c r="H15" s="6">
        <f t="shared" si="1"/>
        <v>0.58000000000000185</v>
      </c>
      <c r="I15" s="7">
        <v>28.03</v>
      </c>
      <c r="J15" s="5">
        <v>144.6</v>
      </c>
      <c r="K15" s="9" t="s">
        <v>75</v>
      </c>
      <c r="L15" s="10"/>
      <c r="M15"/>
      <c r="N15"/>
      <c r="O15"/>
      <c r="P15"/>
    </row>
    <row r="16" spans="1:16" ht="14.4">
      <c r="A16" s="31">
        <f t="shared" si="0"/>
        <v>11</v>
      </c>
      <c r="B16" s="47" t="s">
        <v>43</v>
      </c>
      <c r="C16" s="43"/>
      <c r="D16" s="5"/>
      <c r="E16" s="12"/>
      <c r="F16" s="37" t="s">
        <v>47</v>
      </c>
      <c r="G16" s="38" t="s">
        <v>76</v>
      </c>
      <c r="H16" s="6">
        <f t="shared" si="1"/>
        <v>5.2999999999999972</v>
      </c>
      <c r="I16" s="7">
        <v>33.33</v>
      </c>
      <c r="J16" s="5">
        <v>173.2</v>
      </c>
      <c r="K16" s="9"/>
      <c r="L16" s="10"/>
      <c r="M16"/>
      <c r="N16"/>
      <c r="O16"/>
      <c r="P16"/>
    </row>
    <row r="17" spans="1:16" ht="14.4">
      <c r="A17" s="31">
        <f t="shared" si="0"/>
        <v>12</v>
      </c>
      <c r="B17" s="47" t="s">
        <v>40</v>
      </c>
      <c r="C17" s="43"/>
      <c r="D17" s="9"/>
      <c r="E17" s="12"/>
      <c r="F17" s="37" t="s">
        <v>50</v>
      </c>
      <c r="G17" s="38" t="s">
        <v>34</v>
      </c>
      <c r="H17" s="6">
        <f t="shared" si="1"/>
        <v>0.12000000000000455</v>
      </c>
      <c r="I17" s="7">
        <v>33.450000000000003</v>
      </c>
      <c r="J17" s="5">
        <v>171.9</v>
      </c>
      <c r="K17" s="9" t="s">
        <v>77</v>
      </c>
      <c r="L17" s="10"/>
      <c r="M17"/>
      <c r="N17"/>
      <c r="O17"/>
      <c r="P17"/>
    </row>
    <row r="18" spans="1:16" ht="14.4">
      <c r="A18" s="31">
        <f t="shared" si="0"/>
        <v>13</v>
      </c>
      <c r="B18" s="47" t="s">
        <v>38</v>
      </c>
      <c r="C18" s="43"/>
      <c r="D18" s="9"/>
      <c r="E18" s="12"/>
      <c r="F18" s="38" t="s">
        <v>47</v>
      </c>
      <c r="G18" s="5" t="s">
        <v>78</v>
      </c>
      <c r="H18" s="6">
        <f t="shared" si="1"/>
        <v>0.12999999999999545</v>
      </c>
      <c r="I18" s="7">
        <v>33.58</v>
      </c>
      <c r="J18" s="5">
        <v>175.1</v>
      </c>
      <c r="K18" s="9"/>
      <c r="L18" s="10"/>
      <c r="M18"/>
      <c r="N18"/>
      <c r="O18"/>
      <c r="P18"/>
    </row>
    <row r="19" spans="1:16" ht="14.4">
      <c r="A19" s="31">
        <f t="shared" si="0"/>
        <v>14</v>
      </c>
      <c r="B19" s="47" t="s">
        <v>38</v>
      </c>
      <c r="C19" s="43" t="s">
        <v>33</v>
      </c>
      <c r="D19" s="9" t="s">
        <v>79</v>
      </c>
      <c r="E19" s="12"/>
      <c r="F19" s="38" t="s">
        <v>47</v>
      </c>
      <c r="G19" s="5" t="s">
        <v>80</v>
      </c>
      <c r="H19" s="6">
        <f t="shared" si="1"/>
        <v>11.46</v>
      </c>
      <c r="I19" s="7">
        <v>45.04</v>
      </c>
      <c r="J19" s="5">
        <v>229.6</v>
      </c>
      <c r="K19" s="9"/>
      <c r="L19" s="10"/>
      <c r="M19"/>
      <c r="N19"/>
      <c r="O19"/>
      <c r="P19"/>
    </row>
    <row r="20" spans="1:16" ht="43.2">
      <c r="A20" s="32">
        <f t="shared" si="0"/>
        <v>15</v>
      </c>
      <c r="B20" s="48"/>
      <c r="C20" s="44"/>
      <c r="D20" s="20" t="s">
        <v>83</v>
      </c>
      <c r="E20" s="16"/>
      <c r="F20" s="50" t="s">
        <v>32</v>
      </c>
      <c r="G20" s="15" t="s">
        <v>80</v>
      </c>
      <c r="H20" s="17">
        <f t="shared" si="1"/>
        <v>2.5900000000000034</v>
      </c>
      <c r="I20" s="18">
        <v>47.63</v>
      </c>
      <c r="J20" s="15">
        <v>196.4</v>
      </c>
      <c r="K20" s="20" t="s">
        <v>151</v>
      </c>
      <c r="L20" s="19">
        <f>I20-I6</f>
        <v>47.63</v>
      </c>
      <c r="M20"/>
      <c r="N20"/>
      <c r="O20"/>
      <c r="P20"/>
    </row>
    <row r="21" spans="1:16" ht="14.4">
      <c r="A21" s="31">
        <f t="shared" si="0"/>
        <v>16</v>
      </c>
      <c r="B21" s="47" t="s">
        <v>43</v>
      </c>
      <c r="C21" s="43" t="s">
        <v>33</v>
      </c>
      <c r="D21" s="9" t="s">
        <v>85</v>
      </c>
      <c r="E21" s="12"/>
      <c r="F21" s="38" t="s">
        <v>96</v>
      </c>
      <c r="G21" s="38" t="s">
        <v>97</v>
      </c>
      <c r="H21" s="6">
        <f t="shared" si="1"/>
        <v>12.25</v>
      </c>
      <c r="I21" s="7">
        <v>59.88</v>
      </c>
      <c r="J21" s="5">
        <v>127.3</v>
      </c>
      <c r="K21" s="9"/>
      <c r="L21" s="10"/>
      <c r="M21"/>
      <c r="N21"/>
      <c r="O21"/>
      <c r="P21"/>
    </row>
    <row r="22" spans="1:16" ht="21.6">
      <c r="A22" s="31">
        <f t="shared" si="0"/>
        <v>17</v>
      </c>
      <c r="B22" s="47" t="s">
        <v>49</v>
      </c>
      <c r="C22" s="43" t="s">
        <v>33</v>
      </c>
      <c r="D22" s="9" t="s">
        <v>86</v>
      </c>
      <c r="E22" s="12"/>
      <c r="F22" s="38" t="s">
        <v>98</v>
      </c>
      <c r="G22" s="38" t="s">
        <v>99</v>
      </c>
      <c r="H22" s="6">
        <f t="shared" si="1"/>
        <v>0.67999999999999972</v>
      </c>
      <c r="I22" s="7">
        <v>60.56</v>
      </c>
      <c r="J22" s="5">
        <v>126.8</v>
      </c>
      <c r="K22" s="9"/>
      <c r="L22" s="10"/>
      <c r="M22"/>
      <c r="N22"/>
      <c r="O22"/>
      <c r="P22"/>
    </row>
    <row r="23" spans="1:16" ht="14.4">
      <c r="A23" s="31">
        <f t="shared" si="0"/>
        <v>18</v>
      </c>
      <c r="B23" s="47" t="s">
        <v>35</v>
      </c>
      <c r="C23" s="43" t="s">
        <v>33</v>
      </c>
      <c r="D23" s="9"/>
      <c r="E23" s="12"/>
      <c r="F23" s="38" t="s">
        <v>98</v>
      </c>
      <c r="G23" s="5" t="s">
        <v>100</v>
      </c>
      <c r="H23" s="6">
        <f t="shared" si="1"/>
        <v>0.48999999999999488</v>
      </c>
      <c r="I23" s="7">
        <v>61.05</v>
      </c>
      <c r="J23" s="5">
        <v>126</v>
      </c>
      <c r="K23" s="9"/>
      <c r="L23" s="8"/>
      <c r="M23"/>
      <c r="N23"/>
      <c r="O23"/>
      <c r="P23"/>
    </row>
    <row r="24" spans="1:16" ht="14.4">
      <c r="A24" s="31">
        <f t="shared" si="0"/>
        <v>19</v>
      </c>
      <c r="B24" s="47" t="s">
        <v>40</v>
      </c>
      <c r="C24" s="43"/>
      <c r="D24" s="5"/>
      <c r="E24" s="12"/>
      <c r="F24" s="38" t="s">
        <v>101</v>
      </c>
      <c r="G24" s="5" t="s">
        <v>100</v>
      </c>
      <c r="H24" s="6">
        <f t="shared" si="1"/>
        <v>2.7900000000000063</v>
      </c>
      <c r="I24" s="7">
        <v>63.84</v>
      </c>
      <c r="J24" s="5">
        <v>122.5</v>
      </c>
      <c r="K24" s="9"/>
      <c r="L24" s="8"/>
      <c r="M24"/>
      <c r="N24"/>
      <c r="O24"/>
      <c r="P24"/>
    </row>
    <row r="25" spans="1:16" ht="14.4">
      <c r="A25" s="31">
        <f t="shared" si="0"/>
        <v>20</v>
      </c>
      <c r="B25" s="47" t="s">
        <v>35</v>
      </c>
      <c r="C25" s="43" t="s">
        <v>33</v>
      </c>
      <c r="D25" s="5" t="s">
        <v>87</v>
      </c>
      <c r="E25" s="12"/>
      <c r="F25" s="5" t="s">
        <v>102</v>
      </c>
      <c r="G25" s="9" t="s">
        <v>103</v>
      </c>
      <c r="H25" s="6">
        <f t="shared" si="1"/>
        <v>2.8999999999999915</v>
      </c>
      <c r="I25" s="7">
        <v>66.739999999999995</v>
      </c>
      <c r="J25" s="5">
        <v>119</v>
      </c>
      <c r="K25" s="9"/>
      <c r="L25" s="10"/>
      <c r="M25"/>
      <c r="N25"/>
      <c r="O25"/>
      <c r="P25"/>
    </row>
    <row r="26" spans="1:16" ht="13.5" customHeight="1">
      <c r="A26" s="31">
        <f t="shared" si="0"/>
        <v>21</v>
      </c>
      <c r="B26" s="47" t="s">
        <v>35</v>
      </c>
      <c r="C26" s="43" t="s">
        <v>33</v>
      </c>
      <c r="D26" s="5" t="s">
        <v>88</v>
      </c>
      <c r="E26" s="12"/>
      <c r="F26" s="5" t="s">
        <v>102</v>
      </c>
      <c r="G26" s="9" t="s">
        <v>104</v>
      </c>
      <c r="H26" s="6">
        <f t="shared" si="1"/>
        <v>18.650000000000006</v>
      </c>
      <c r="I26" s="7">
        <v>85.39</v>
      </c>
      <c r="J26" s="5">
        <v>89.9</v>
      </c>
      <c r="K26" s="9"/>
      <c r="L26" s="10"/>
      <c r="M26"/>
      <c r="N26"/>
      <c r="O26"/>
      <c r="P26"/>
    </row>
    <row r="27" spans="1:16" ht="14.4">
      <c r="A27" s="31">
        <f t="shared" si="0"/>
        <v>22</v>
      </c>
      <c r="B27" s="47" t="s">
        <v>43</v>
      </c>
      <c r="C27" s="43"/>
      <c r="D27" s="37"/>
      <c r="E27" s="12"/>
      <c r="F27" s="5" t="s">
        <v>105</v>
      </c>
      <c r="G27" s="9" t="s">
        <v>34</v>
      </c>
      <c r="H27" s="6">
        <f t="shared" si="1"/>
        <v>0.78000000000000114</v>
      </c>
      <c r="I27" s="7">
        <v>86.17</v>
      </c>
      <c r="J27" s="5">
        <v>84.7</v>
      </c>
      <c r="K27" s="9"/>
      <c r="L27" s="10"/>
      <c r="M27"/>
      <c r="N27"/>
      <c r="O27"/>
      <c r="P27"/>
    </row>
    <row r="28" spans="1:16" ht="14.4">
      <c r="A28" s="31">
        <f t="shared" si="0"/>
        <v>23</v>
      </c>
      <c r="B28" s="47" t="s">
        <v>38</v>
      </c>
      <c r="C28" s="43"/>
      <c r="D28" s="37"/>
      <c r="E28" s="12"/>
      <c r="F28" s="5" t="s">
        <v>105</v>
      </c>
      <c r="G28" s="9" t="s">
        <v>106</v>
      </c>
      <c r="H28" s="6">
        <f t="shared" si="1"/>
        <v>3.9999999999992042E-2</v>
      </c>
      <c r="I28" s="7">
        <v>86.21</v>
      </c>
      <c r="J28" s="5">
        <v>84.7</v>
      </c>
      <c r="K28" s="9"/>
      <c r="L28" s="10"/>
      <c r="M28"/>
      <c r="N28"/>
      <c r="O28"/>
      <c r="P28"/>
    </row>
    <row r="29" spans="1:16" ht="14.4">
      <c r="A29" s="31">
        <f t="shared" si="0"/>
        <v>24</v>
      </c>
      <c r="B29" s="47" t="s">
        <v>38</v>
      </c>
      <c r="C29" s="43"/>
      <c r="D29" s="37"/>
      <c r="E29" s="12"/>
      <c r="F29" s="5" t="s">
        <v>107</v>
      </c>
      <c r="G29" s="9" t="s">
        <v>106</v>
      </c>
      <c r="H29" s="6">
        <f t="shared" si="1"/>
        <v>1.5</v>
      </c>
      <c r="I29" s="7">
        <v>87.71</v>
      </c>
      <c r="J29" s="5">
        <v>87.7</v>
      </c>
      <c r="K29" s="9"/>
      <c r="L29" s="10"/>
      <c r="M29"/>
      <c r="N29"/>
      <c r="O29"/>
      <c r="P29"/>
    </row>
    <row r="30" spans="1:16" ht="14.4">
      <c r="A30" s="31">
        <f t="shared" si="0"/>
        <v>25</v>
      </c>
      <c r="B30" s="47" t="s">
        <v>89</v>
      </c>
      <c r="C30" s="43" t="s">
        <v>33</v>
      </c>
      <c r="D30" s="5" t="s">
        <v>90</v>
      </c>
      <c r="E30" s="12"/>
      <c r="F30" s="5" t="s">
        <v>108</v>
      </c>
      <c r="G30" s="9" t="s">
        <v>109</v>
      </c>
      <c r="H30" s="6">
        <f t="shared" si="1"/>
        <v>1.230000000000004</v>
      </c>
      <c r="I30" s="7">
        <v>88.94</v>
      </c>
      <c r="J30" s="5">
        <v>95.8</v>
      </c>
      <c r="K30" s="9"/>
      <c r="L30" s="10"/>
      <c r="M30"/>
      <c r="N30"/>
      <c r="O30"/>
      <c r="P30"/>
    </row>
    <row r="31" spans="1:16" ht="14.4">
      <c r="A31" s="31">
        <f t="shared" si="0"/>
        <v>26</v>
      </c>
      <c r="B31" s="47" t="s">
        <v>40</v>
      </c>
      <c r="C31" s="43" t="s">
        <v>33</v>
      </c>
      <c r="D31" s="5" t="s">
        <v>91</v>
      </c>
      <c r="E31" s="12"/>
      <c r="F31" s="5" t="s">
        <v>107</v>
      </c>
      <c r="G31" s="9" t="s">
        <v>106</v>
      </c>
      <c r="H31" s="6">
        <f t="shared" si="1"/>
        <v>3.5100000000000051</v>
      </c>
      <c r="I31" s="7">
        <v>92.45</v>
      </c>
      <c r="J31" s="5">
        <v>132.69999999999999</v>
      </c>
      <c r="K31" s="9"/>
      <c r="L31" s="10"/>
      <c r="M31"/>
      <c r="N31"/>
      <c r="O31"/>
      <c r="P31"/>
    </row>
    <row r="32" spans="1:16" ht="14.4">
      <c r="A32" s="31"/>
      <c r="B32" s="47" t="s">
        <v>38</v>
      </c>
      <c r="C32" s="43" t="s">
        <v>33</v>
      </c>
      <c r="D32" s="5" t="s">
        <v>140</v>
      </c>
      <c r="E32" s="12"/>
      <c r="F32" s="5" t="s">
        <v>107</v>
      </c>
      <c r="G32" s="75" t="s">
        <v>103</v>
      </c>
      <c r="H32" s="6">
        <f t="shared" si="1"/>
        <v>0</v>
      </c>
      <c r="I32" s="7">
        <v>92.45</v>
      </c>
      <c r="J32" s="5">
        <v>132.69999999999999</v>
      </c>
      <c r="K32" s="9" t="s">
        <v>141</v>
      </c>
      <c r="L32" s="10"/>
      <c r="M32"/>
      <c r="N32"/>
      <c r="O32"/>
      <c r="P32"/>
    </row>
    <row r="33" spans="1:16" ht="32.4">
      <c r="A33" s="32">
        <f>A31+1</f>
        <v>27</v>
      </c>
      <c r="B33" s="48"/>
      <c r="C33" s="44"/>
      <c r="D33" s="15" t="s">
        <v>92</v>
      </c>
      <c r="E33" s="16"/>
      <c r="F33" s="15" t="s">
        <v>107</v>
      </c>
      <c r="G33" s="20" t="s">
        <v>103</v>
      </c>
      <c r="H33" s="17">
        <f t="shared" si="1"/>
        <v>0.40999999999999659</v>
      </c>
      <c r="I33" s="18">
        <v>92.86</v>
      </c>
      <c r="J33" s="15">
        <v>136.6</v>
      </c>
      <c r="K33" s="20" t="s">
        <v>152</v>
      </c>
      <c r="L33" s="19">
        <f>I33-I18</f>
        <v>59.28</v>
      </c>
      <c r="M33"/>
      <c r="N33"/>
      <c r="O33"/>
      <c r="P33"/>
    </row>
    <row r="34" spans="1:16" ht="14.4">
      <c r="A34" s="31">
        <f t="shared" si="0"/>
        <v>28</v>
      </c>
      <c r="B34" s="47" t="s">
        <v>35</v>
      </c>
      <c r="C34" s="43" t="s">
        <v>33</v>
      </c>
      <c r="D34" s="5" t="s">
        <v>110</v>
      </c>
      <c r="E34" s="12"/>
      <c r="F34" s="5" t="s">
        <v>16</v>
      </c>
      <c r="G34" s="9" t="s">
        <v>135</v>
      </c>
      <c r="H34" s="6">
        <f t="shared" si="1"/>
        <v>11.200000000000003</v>
      </c>
      <c r="I34" s="7">
        <v>104.06</v>
      </c>
      <c r="J34" s="5">
        <v>193.8</v>
      </c>
      <c r="K34" s="9" t="s">
        <v>142</v>
      </c>
      <c r="L34" s="10"/>
      <c r="M34"/>
      <c r="N34"/>
      <c r="O34"/>
      <c r="P34"/>
    </row>
    <row r="35" spans="1:16" ht="14.4">
      <c r="A35" s="31">
        <f t="shared" si="0"/>
        <v>29</v>
      </c>
      <c r="B35" s="47" t="s">
        <v>35</v>
      </c>
      <c r="C35" s="43" t="s">
        <v>33</v>
      </c>
      <c r="D35" s="5" t="s">
        <v>111</v>
      </c>
      <c r="E35" s="12"/>
      <c r="F35" s="5" t="s">
        <v>17</v>
      </c>
      <c r="G35" s="9" t="s">
        <v>139</v>
      </c>
      <c r="H35" s="6">
        <f t="shared" si="1"/>
        <v>20.11</v>
      </c>
      <c r="I35" s="7">
        <v>124.17</v>
      </c>
      <c r="J35" s="5">
        <v>82.5</v>
      </c>
      <c r="K35" s="9" t="s">
        <v>143</v>
      </c>
      <c r="L35" s="10"/>
      <c r="M35"/>
      <c r="N35"/>
      <c r="O35"/>
      <c r="P35"/>
    </row>
    <row r="36" spans="1:16" ht="14.4">
      <c r="A36" s="31">
        <f t="shared" si="0"/>
        <v>30</v>
      </c>
      <c r="B36" s="47" t="s">
        <v>49</v>
      </c>
      <c r="C36" s="43" t="s">
        <v>33</v>
      </c>
      <c r="D36" s="5" t="s">
        <v>112</v>
      </c>
      <c r="E36" s="12"/>
      <c r="F36" s="5" t="s">
        <v>16</v>
      </c>
      <c r="G36" s="9" t="s">
        <v>136</v>
      </c>
      <c r="H36" s="6">
        <f t="shared" si="1"/>
        <v>1.8799999999999955</v>
      </c>
      <c r="I36" s="7">
        <v>126.05</v>
      </c>
      <c r="J36" s="5">
        <v>79.3</v>
      </c>
      <c r="K36" s="9" t="s">
        <v>144</v>
      </c>
      <c r="L36" s="10"/>
      <c r="M36"/>
      <c r="N36"/>
      <c r="O36"/>
      <c r="P36"/>
    </row>
    <row r="37" spans="1:16" ht="14.4">
      <c r="A37" s="31">
        <f t="shared" si="0"/>
        <v>31</v>
      </c>
      <c r="B37" s="47" t="s">
        <v>35</v>
      </c>
      <c r="C37" s="43" t="s">
        <v>33</v>
      </c>
      <c r="D37" s="5"/>
      <c r="E37" s="12"/>
      <c r="F37" s="5" t="s">
        <v>16</v>
      </c>
      <c r="G37" s="9" t="s">
        <v>34</v>
      </c>
      <c r="H37" s="6">
        <f t="shared" si="1"/>
        <v>9.1799999999999926</v>
      </c>
      <c r="I37" s="7">
        <v>135.22999999999999</v>
      </c>
      <c r="J37" s="5">
        <v>37.9</v>
      </c>
      <c r="K37" s="9"/>
      <c r="L37" s="10"/>
      <c r="M37"/>
      <c r="N37"/>
      <c r="O37"/>
      <c r="P37"/>
    </row>
    <row r="38" spans="1:16" ht="14.4">
      <c r="A38" s="31">
        <f t="shared" si="0"/>
        <v>32</v>
      </c>
      <c r="B38" s="47" t="s">
        <v>35</v>
      </c>
      <c r="C38" s="43" t="s">
        <v>33</v>
      </c>
      <c r="D38" s="5"/>
      <c r="E38" s="12"/>
      <c r="F38" s="5" t="s">
        <v>17</v>
      </c>
      <c r="G38" s="9" t="s">
        <v>121</v>
      </c>
      <c r="H38" s="6">
        <f t="shared" si="1"/>
        <v>6.7199999999999989</v>
      </c>
      <c r="I38" s="7">
        <v>141.94999999999999</v>
      </c>
      <c r="J38" s="5">
        <v>20.9</v>
      </c>
      <c r="K38" s="9"/>
      <c r="L38" s="10"/>
      <c r="M38"/>
      <c r="N38"/>
      <c r="O38"/>
      <c r="P38"/>
    </row>
    <row r="39" spans="1:16" ht="32.4">
      <c r="A39" s="32">
        <f t="shared" si="0"/>
        <v>33</v>
      </c>
      <c r="B39" s="48"/>
      <c r="C39" s="44"/>
      <c r="D39" s="15" t="s">
        <v>93</v>
      </c>
      <c r="E39" s="16"/>
      <c r="F39" s="15" t="s">
        <v>31</v>
      </c>
      <c r="G39" s="20" t="s">
        <v>121</v>
      </c>
      <c r="H39" s="17">
        <f t="shared" si="1"/>
        <v>0.93999999999999773</v>
      </c>
      <c r="I39" s="18">
        <v>142.88999999999999</v>
      </c>
      <c r="J39" s="15">
        <v>11</v>
      </c>
      <c r="K39" s="20" t="s">
        <v>153</v>
      </c>
      <c r="L39" s="19">
        <f>I39-I24</f>
        <v>79.049999999999983</v>
      </c>
      <c r="M39"/>
      <c r="N39"/>
      <c r="O39"/>
      <c r="P39"/>
    </row>
    <row r="40" spans="1:16" ht="14.4">
      <c r="A40" s="31">
        <f t="shared" si="0"/>
        <v>34</v>
      </c>
      <c r="B40" s="47" t="s">
        <v>35</v>
      </c>
      <c r="C40" s="43" t="s">
        <v>33</v>
      </c>
      <c r="D40" s="5" t="s">
        <v>113</v>
      </c>
      <c r="E40" s="12"/>
      <c r="F40" s="5" t="s">
        <v>16</v>
      </c>
      <c r="G40" s="9" t="s">
        <v>120</v>
      </c>
      <c r="H40" s="6">
        <f t="shared" si="1"/>
        <v>1.25</v>
      </c>
      <c r="I40" s="7">
        <v>144.13999999999999</v>
      </c>
      <c r="J40" s="5">
        <v>12.9</v>
      </c>
      <c r="K40" s="9"/>
      <c r="L40" s="10"/>
      <c r="M40"/>
      <c r="N40"/>
      <c r="O40"/>
      <c r="P40"/>
    </row>
    <row r="41" spans="1:16" ht="14.4">
      <c r="A41" s="31">
        <f t="shared" si="0"/>
        <v>35</v>
      </c>
      <c r="B41" s="47" t="s">
        <v>40</v>
      </c>
      <c r="C41" s="43" t="s">
        <v>33</v>
      </c>
      <c r="D41" s="5" t="s">
        <v>114</v>
      </c>
      <c r="E41" s="12"/>
      <c r="F41" s="72" t="s">
        <v>102</v>
      </c>
      <c r="G41" s="9" t="s">
        <v>34</v>
      </c>
      <c r="H41" s="6">
        <f t="shared" si="1"/>
        <v>0.37000000000000455</v>
      </c>
      <c r="I41" s="7">
        <v>144.51</v>
      </c>
      <c r="J41" s="5">
        <v>12.7</v>
      </c>
      <c r="K41" s="9" t="s">
        <v>145</v>
      </c>
      <c r="L41" s="10"/>
      <c r="M41"/>
      <c r="N41"/>
      <c r="O41"/>
      <c r="P41"/>
    </row>
    <row r="42" spans="1:16" ht="14.4">
      <c r="A42" s="31">
        <f t="shared" si="0"/>
        <v>36</v>
      </c>
      <c r="B42" s="47" t="s">
        <v>35</v>
      </c>
      <c r="C42" s="43" t="s">
        <v>33</v>
      </c>
      <c r="D42" s="5" t="s">
        <v>115</v>
      </c>
      <c r="E42" s="12"/>
      <c r="F42" s="72" t="s">
        <v>102</v>
      </c>
      <c r="G42" s="9" t="s">
        <v>132</v>
      </c>
      <c r="H42" s="6">
        <f t="shared" si="1"/>
        <v>0.67000000000001592</v>
      </c>
      <c r="I42" s="7">
        <v>145.18</v>
      </c>
      <c r="J42" s="5">
        <v>9.9</v>
      </c>
      <c r="K42" s="9"/>
      <c r="L42" s="10"/>
      <c r="M42"/>
      <c r="N42"/>
      <c r="O42"/>
      <c r="P42"/>
    </row>
    <row r="43" spans="1:16" ht="14.4">
      <c r="A43" s="31">
        <f t="shared" si="0"/>
        <v>37</v>
      </c>
      <c r="B43" s="47" t="s">
        <v>35</v>
      </c>
      <c r="C43" s="43" t="s">
        <v>33</v>
      </c>
      <c r="D43" s="5"/>
      <c r="E43" s="12"/>
      <c r="F43" s="5" t="s">
        <v>17</v>
      </c>
      <c r="G43" s="9" t="s">
        <v>133</v>
      </c>
      <c r="H43" s="6">
        <f t="shared" si="1"/>
        <v>1.1099999999999852</v>
      </c>
      <c r="I43" s="7">
        <v>146.29</v>
      </c>
      <c r="J43" s="5">
        <v>6.8</v>
      </c>
      <c r="K43" s="9"/>
      <c r="L43" s="10"/>
      <c r="M43"/>
      <c r="N43"/>
      <c r="O43"/>
      <c r="P43"/>
    </row>
    <row r="44" spans="1:16" ht="14.4">
      <c r="A44" s="31">
        <f t="shared" si="0"/>
        <v>38</v>
      </c>
      <c r="B44" s="47" t="s">
        <v>40</v>
      </c>
      <c r="C44" s="43" t="s">
        <v>33</v>
      </c>
      <c r="D44" s="5" t="s">
        <v>116</v>
      </c>
      <c r="E44" s="12"/>
      <c r="F44" s="5" t="s">
        <v>16</v>
      </c>
      <c r="G44" s="9" t="s">
        <v>122</v>
      </c>
      <c r="H44" s="6">
        <f t="shared" si="1"/>
        <v>0.77000000000001023</v>
      </c>
      <c r="I44" s="7">
        <v>147.06</v>
      </c>
      <c r="J44" s="5">
        <v>7.5</v>
      </c>
      <c r="K44" s="9"/>
      <c r="L44" s="10"/>
      <c r="M44"/>
      <c r="N44"/>
      <c r="O44"/>
      <c r="P44"/>
    </row>
    <row r="45" spans="1:16" ht="14.4">
      <c r="A45" s="31">
        <f t="shared" si="0"/>
        <v>39</v>
      </c>
      <c r="B45" s="47" t="s">
        <v>38</v>
      </c>
      <c r="C45" s="43" t="s">
        <v>33</v>
      </c>
      <c r="D45" s="5" t="s">
        <v>117</v>
      </c>
      <c r="E45" s="12"/>
      <c r="F45" s="5" t="s">
        <v>17</v>
      </c>
      <c r="G45" s="9" t="s">
        <v>137</v>
      </c>
      <c r="H45" s="6">
        <f t="shared" si="1"/>
        <v>4.2400000000000091</v>
      </c>
      <c r="I45" s="7">
        <v>151.30000000000001</v>
      </c>
      <c r="J45" s="5">
        <v>7.6</v>
      </c>
      <c r="K45" s="9"/>
      <c r="L45" s="10"/>
      <c r="M45"/>
      <c r="N45"/>
      <c r="O45"/>
      <c r="P45"/>
    </row>
    <row r="46" spans="1:16" ht="14.4">
      <c r="A46" s="31">
        <f t="shared" si="0"/>
        <v>40</v>
      </c>
      <c r="B46" s="47" t="s">
        <v>35</v>
      </c>
      <c r="C46" s="43" t="s">
        <v>33</v>
      </c>
      <c r="D46" s="5" t="s">
        <v>118</v>
      </c>
      <c r="E46" s="12"/>
      <c r="F46" s="5" t="s">
        <v>16</v>
      </c>
      <c r="G46" s="9" t="s">
        <v>123</v>
      </c>
      <c r="H46" s="6">
        <f t="shared" si="1"/>
        <v>0.73999999999998067</v>
      </c>
      <c r="I46" s="7">
        <v>152.04</v>
      </c>
      <c r="J46" s="5">
        <v>4.2</v>
      </c>
      <c r="K46" s="9"/>
      <c r="L46" s="10"/>
      <c r="M46"/>
      <c r="N46"/>
      <c r="O46"/>
      <c r="P46"/>
    </row>
    <row r="47" spans="1:16" ht="14.4">
      <c r="A47" s="31">
        <f t="shared" si="0"/>
        <v>41</v>
      </c>
      <c r="B47" s="47" t="s">
        <v>43</v>
      </c>
      <c r="C47" s="43"/>
      <c r="D47" s="5"/>
      <c r="E47" s="12"/>
      <c r="F47" s="5" t="s">
        <v>17</v>
      </c>
      <c r="G47" s="9" t="s">
        <v>123</v>
      </c>
      <c r="H47" s="6">
        <f t="shared" si="1"/>
        <v>0.62000000000000455</v>
      </c>
      <c r="I47" s="7">
        <v>152.66</v>
      </c>
      <c r="J47" s="5">
        <v>7.5</v>
      </c>
      <c r="K47" s="9"/>
      <c r="L47" s="10"/>
      <c r="M47"/>
      <c r="N47"/>
      <c r="O47"/>
      <c r="P47"/>
    </row>
    <row r="48" spans="1:16" ht="14.4">
      <c r="A48" s="31">
        <f t="shared" si="0"/>
        <v>42</v>
      </c>
      <c r="B48" s="47" t="s">
        <v>35</v>
      </c>
      <c r="C48" s="43"/>
      <c r="D48" s="5"/>
      <c r="E48" s="12"/>
      <c r="F48" s="5" t="s">
        <v>17</v>
      </c>
      <c r="G48" s="9" t="s">
        <v>34</v>
      </c>
      <c r="H48" s="6">
        <f t="shared" si="1"/>
        <v>0.96999999999999886</v>
      </c>
      <c r="I48" s="7">
        <v>153.63</v>
      </c>
      <c r="J48" s="5">
        <v>6</v>
      </c>
      <c r="K48" s="9"/>
      <c r="L48" s="10"/>
      <c r="M48"/>
      <c r="N48"/>
      <c r="O48"/>
      <c r="P48"/>
    </row>
    <row r="49" spans="1:16" ht="14.4">
      <c r="A49" s="31">
        <f t="shared" si="0"/>
        <v>43</v>
      </c>
      <c r="B49" s="47" t="s">
        <v>43</v>
      </c>
      <c r="C49" s="43"/>
      <c r="D49" s="5"/>
      <c r="E49" s="12"/>
      <c r="F49" s="5" t="s">
        <v>17</v>
      </c>
      <c r="G49" s="9" t="s">
        <v>34</v>
      </c>
      <c r="H49" s="6">
        <f t="shared" si="1"/>
        <v>1.3100000000000023</v>
      </c>
      <c r="I49" s="7">
        <v>154.94</v>
      </c>
      <c r="J49" s="5">
        <v>5.4</v>
      </c>
      <c r="K49" s="9"/>
      <c r="L49" s="10"/>
      <c r="M49"/>
      <c r="N49"/>
      <c r="O49"/>
      <c r="P49"/>
    </row>
    <row r="50" spans="1:16" ht="21.45" customHeight="1">
      <c r="A50" s="31">
        <f t="shared" si="0"/>
        <v>44</v>
      </c>
      <c r="B50" s="47" t="s">
        <v>43</v>
      </c>
      <c r="C50" s="43"/>
      <c r="D50" s="5"/>
      <c r="E50" s="12"/>
      <c r="F50" s="5" t="s">
        <v>47</v>
      </c>
      <c r="G50" s="9" t="s">
        <v>34</v>
      </c>
      <c r="H50" s="6">
        <f t="shared" si="1"/>
        <v>0.43999999999999773</v>
      </c>
      <c r="I50" s="7">
        <v>155.38</v>
      </c>
      <c r="J50" s="5">
        <v>5.5</v>
      </c>
      <c r="K50" s="9"/>
      <c r="L50" s="10"/>
      <c r="M50"/>
      <c r="N50"/>
      <c r="O50"/>
      <c r="P50"/>
    </row>
    <row r="51" spans="1:16" s="78" customFormat="1" ht="21.45" customHeight="1">
      <c r="A51" s="31">
        <f t="shared" si="0"/>
        <v>45</v>
      </c>
      <c r="B51" s="47" t="s">
        <v>35</v>
      </c>
      <c r="C51" s="71"/>
      <c r="D51" s="72"/>
      <c r="E51" s="73"/>
      <c r="F51" s="72" t="s">
        <v>102</v>
      </c>
      <c r="G51" s="72" t="s">
        <v>124</v>
      </c>
      <c r="H51" s="6">
        <f t="shared" si="1"/>
        <v>0.89000000000001478</v>
      </c>
      <c r="I51" s="74">
        <v>156.27000000000001</v>
      </c>
      <c r="J51" s="72">
        <v>5.0999999999999996</v>
      </c>
      <c r="K51" s="75"/>
      <c r="L51" s="76"/>
      <c r="M51" s="77"/>
      <c r="N51" s="77"/>
      <c r="O51" s="77"/>
      <c r="P51" s="77"/>
    </row>
    <row r="52" spans="1:16" s="78" customFormat="1" ht="21.45" customHeight="1">
      <c r="A52" s="31">
        <f t="shared" si="0"/>
        <v>46</v>
      </c>
      <c r="B52" s="70" t="s">
        <v>38</v>
      </c>
      <c r="C52" s="71"/>
      <c r="D52" s="72" t="s">
        <v>146</v>
      </c>
      <c r="E52" s="73"/>
      <c r="F52" s="79" t="s">
        <v>47</v>
      </c>
      <c r="G52" s="9" t="s">
        <v>34</v>
      </c>
      <c r="H52" s="6">
        <f t="shared" si="1"/>
        <v>1.7399999999999807</v>
      </c>
      <c r="I52" s="74">
        <v>158.01</v>
      </c>
      <c r="J52" s="72">
        <v>3.7</v>
      </c>
      <c r="K52" s="75" t="s">
        <v>147</v>
      </c>
      <c r="L52" s="76"/>
      <c r="M52" s="77"/>
      <c r="N52" s="77"/>
      <c r="O52" s="77"/>
      <c r="P52" s="77"/>
    </row>
    <row r="53" spans="1:16" s="78" customFormat="1" ht="21.45" customHeight="1">
      <c r="A53" s="31">
        <f t="shared" si="0"/>
        <v>47</v>
      </c>
      <c r="B53" s="70" t="s">
        <v>43</v>
      </c>
      <c r="C53" s="71"/>
      <c r="D53" s="72"/>
      <c r="E53" s="73"/>
      <c r="F53" s="79" t="s">
        <v>17</v>
      </c>
      <c r="G53" s="72" t="s">
        <v>34</v>
      </c>
      <c r="H53" s="6">
        <f t="shared" si="1"/>
        <v>0.8200000000000216</v>
      </c>
      <c r="I53" s="74">
        <v>158.83000000000001</v>
      </c>
      <c r="J53" s="72">
        <v>4.5999999999999996</v>
      </c>
      <c r="K53" s="75"/>
      <c r="L53" s="76"/>
      <c r="M53" s="77"/>
      <c r="N53" s="77"/>
      <c r="O53" s="77"/>
      <c r="P53" s="77"/>
    </row>
    <row r="54" spans="1:16" s="78" customFormat="1" ht="55.2" customHeight="1">
      <c r="A54" s="32">
        <f t="shared" si="0"/>
        <v>48</v>
      </c>
      <c r="B54" s="48"/>
      <c r="C54" s="44"/>
      <c r="D54" s="15" t="s">
        <v>94</v>
      </c>
      <c r="E54" s="16"/>
      <c r="F54" s="69" t="s">
        <v>32</v>
      </c>
      <c r="G54" s="15" t="s">
        <v>125</v>
      </c>
      <c r="H54" s="17">
        <f t="shared" si="1"/>
        <v>8.9999999999974989E-2</v>
      </c>
      <c r="I54" s="18">
        <v>158.91999999999999</v>
      </c>
      <c r="J54" s="15">
        <v>7.4</v>
      </c>
      <c r="K54" s="20" t="s">
        <v>154</v>
      </c>
      <c r="L54" s="19">
        <f>I54-I39</f>
        <v>16.03</v>
      </c>
      <c r="M54" s="77"/>
      <c r="N54" s="77"/>
      <c r="O54" s="77"/>
      <c r="P54" s="77"/>
    </row>
    <row r="55" spans="1:16" s="78" customFormat="1" ht="21.45" customHeight="1">
      <c r="A55" s="31">
        <f t="shared" si="0"/>
        <v>49</v>
      </c>
      <c r="B55" s="70" t="s">
        <v>38</v>
      </c>
      <c r="C55" s="71"/>
      <c r="D55" s="72"/>
      <c r="E55" s="73"/>
      <c r="F55" s="79" t="s">
        <v>17</v>
      </c>
      <c r="G55" s="72" t="s">
        <v>34</v>
      </c>
      <c r="H55" s="6">
        <f t="shared" si="1"/>
        <v>2.6000000000000227</v>
      </c>
      <c r="I55" s="74">
        <v>161.52000000000001</v>
      </c>
      <c r="J55" s="72">
        <v>2.6</v>
      </c>
      <c r="K55" s="75"/>
      <c r="L55" s="76"/>
      <c r="M55" s="77"/>
      <c r="N55" s="77"/>
      <c r="O55" s="77"/>
      <c r="P55" s="77"/>
    </row>
    <row r="56" spans="1:16" s="78" customFormat="1" ht="21.45" customHeight="1">
      <c r="A56" s="31">
        <f t="shared" si="0"/>
        <v>50</v>
      </c>
      <c r="B56" s="47" t="s">
        <v>35</v>
      </c>
      <c r="C56" s="71"/>
      <c r="D56" s="72"/>
      <c r="E56" s="73"/>
      <c r="F56" s="79" t="s">
        <v>17</v>
      </c>
      <c r="G56" s="72" t="s">
        <v>134</v>
      </c>
      <c r="H56" s="6">
        <f t="shared" si="1"/>
        <v>0.57999999999998408</v>
      </c>
      <c r="I56" s="74">
        <v>162.1</v>
      </c>
      <c r="J56" s="72">
        <v>9</v>
      </c>
      <c r="K56" s="75"/>
      <c r="L56" s="76"/>
      <c r="M56" s="77"/>
      <c r="N56" s="77"/>
      <c r="O56" s="77"/>
      <c r="P56" s="77"/>
    </row>
    <row r="57" spans="1:16" s="78" customFormat="1" ht="21.45" customHeight="1">
      <c r="A57" s="31">
        <f t="shared" si="0"/>
        <v>51</v>
      </c>
      <c r="B57" s="47" t="s">
        <v>35</v>
      </c>
      <c r="C57" s="71"/>
      <c r="D57" s="72"/>
      <c r="E57" s="73"/>
      <c r="F57" s="79" t="s">
        <v>16</v>
      </c>
      <c r="G57" s="72" t="s">
        <v>123</v>
      </c>
      <c r="H57" s="6">
        <f t="shared" si="1"/>
        <v>6.9999999999993179E-2</v>
      </c>
      <c r="I57" s="74">
        <v>162.16999999999999</v>
      </c>
      <c r="J57" s="72">
        <v>11.6</v>
      </c>
      <c r="K57" s="75"/>
      <c r="L57" s="76"/>
      <c r="M57" s="77"/>
      <c r="N57" s="77"/>
      <c r="O57" s="77"/>
      <c r="P57" s="77"/>
    </row>
    <row r="58" spans="1:16" s="78" customFormat="1" ht="21.45" customHeight="1">
      <c r="A58" s="31">
        <f t="shared" si="0"/>
        <v>52</v>
      </c>
      <c r="B58" s="47" t="s">
        <v>35</v>
      </c>
      <c r="C58" s="43" t="s">
        <v>33</v>
      </c>
      <c r="D58" s="72"/>
      <c r="E58" s="73"/>
      <c r="F58" s="79" t="s">
        <v>16</v>
      </c>
      <c r="G58" s="72" t="s">
        <v>126</v>
      </c>
      <c r="H58" s="6">
        <f t="shared" si="1"/>
        <v>8.2000000000000171</v>
      </c>
      <c r="I58" s="74">
        <v>170.37</v>
      </c>
      <c r="J58" s="72">
        <v>2.2999999999999998</v>
      </c>
      <c r="K58" s="75"/>
      <c r="L58" s="76"/>
      <c r="M58" s="77"/>
      <c r="N58" s="77"/>
      <c r="O58" s="77"/>
      <c r="P58" s="77"/>
    </row>
    <row r="59" spans="1:16" s="78" customFormat="1" ht="21.45" customHeight="1">
      <c r="A59" s="31">
        <f t="shared" si="0"/>
        <v>53</v>
      </c>
      <c r="B59" s="47" t="s">
        <v>35</v>
      </c>
      <c r="C59" s="43" t="s">
        <v>33</v>
      </c>
      <c r="D59" s="72"/>
      <c r="E59" s="73"/>
      <c r="F59" s="79" t="s">
        <v>17</v>
      </c>
      <c r="G59" s="72" t="s">
        <v>148</v>
      </c>
      <c r="H59" s="6">
        <f t="shared" si="1"/>
        <v>0.72999999999998977</v>
      </c>
      <c r="I59" s="74">
        <v>171.1</v>
      </c>
      <c r="J59" s="72">
        <v>2.2999999999999998</v>
      </c>
      <c r="K59" s="75"/>
      <c r="L59" s="76"/>
      <c r="M59" s="77"/>
      <c r="N59" s="77"/>
      <c r="O59" s="77"/>
      <c r="P59" s="77"/>
    </row>
    <row r="60" spans="1:16" s="78" customFormat="1" ht="21.45" customHeight="1">
      <c r="A60" s="31">
        <f t="shared" si="0"/>
        <v>54</v>
      </c>
      <c r="B60" s="47" t="s">
        <v>35</v>
      </c>
      <c r="C60" s="43" t="s">
        <v>33</v>
      </c>
      <c r="D60" s="72"/>
      <c r="E60" s="73"/>
      <c r="F60" s="79" t="s">
        <v>16</v>
      </c>
      <c r="G60" s="72" t="s">
        <v>127</v>
      </c>
      <c r="H60" s="6">
        <f t="shared" si="1"/>
        <v>1.7199999999999989</v>
      </c>
      <c r="I60" s="74">
        <v>172.82</v>
      </c>
      <c r="J60" s="72">
        <v>-1.1000000000000001</v>
      </c>
      <c r="K60" s="75"/>
      <c r="L60" s="76"/>
      <c r="M60" s="77"/>
      <c r="N60" s="77"/>
      <c r="O60" s="77"/>
      <c r="P60" s="77"/>
    </row>
    <row r="61" spans="1:16" s="78" customFormat="1" ht="21.45" customHeight="1">
      <c r="A61" s="31">
        <f t="shared" si="0"/>
        <v>55</v>
      </c>
      <c r="B61" s="47" t="s">
        <v>40</v>
      </c>
      <c r="C61" s="71"/>
      <c r="D61" s="72"/>
      <c r="E61" s="73"/>
      <c r="F61" s="79" t="s">
        <v>16</v>
      </c>
      <c r="G61" s="72" t="s">
        <v>34</v>
      </c>
      <c r="H61" s="6">
        <f t="shared" si="1"/>
        <v>0.90000000000000568</v>
      </c>
      <c r="I61" s="74">
        <v>173.72</v>
      </c>
      <c r="J61" s="72">
        <v>-4.5</v>
      </c>
      <c r="K61" s="75" t="s">
        <v>149</v>
      </c>
      <c r="L61" s="76"/>
      <c r="M61" s="77"/>
      <c r="N61" s="77"/>
      <c r="O61" s="77"/>
      <c r="P61" s="77"/>
    </row>
    <row r="62" spans="1:16" s="78" customFormat="1" ht="58.8" customHeight="1">
      <c r="A62" s="32">
        <f t="shared" si="0"/>
        <v>56</v>
      </c>
      <c r="B62" s="48"/>
      <c r="C62" s="44"/>
      <c r="D62" s="15" t="s">
        <v>95</v>
      </c>
      <c r="E62" s="16"/>
      <c r="F62" s="69" t="s">
        <v>12</v>
      </c>
      <c r="G62" s="15" t="s">
        <v>34</v>
      </c>
      <c r="H62" s="17">
        <f t="shared" si="1"/>
        <v>0.31999999999999318</v>
      </c>
      <c r="I62" s="18">
        <v>174.04</v>
      </c>
      <c r="J62" s="15">
        <v>0</v>
      </c>
      <c r="K62" s="20" t="s">
        <v>155</v>
      </c>
      <c r="L62" s="19">
        <f>I62-I54</f>
        <v>15.120000000000005</v>
      </c>
      <c r="M62" s="77"/>
      <c r="N62" s="77"/>
      <c r="O62" s="77"/>
      <c r="P62" s="77"/>
    </row>
    <row r="63" spans="1:16" s="78" customFormat="1" ht="21.45" customHeight="1">
      <c r="A63" s="31">
        <f t="shared" si="0"/>
        <v>57</v>
      </c>
      <c r="B63" s="70" t="s">
        <v>38</v>
      </c>
      <c r="C63" s="71"/>
      <c r="D63" s="72"/>
      <c r="E63" s="73"/>
      <c r="F63" s="79" t="s">
        <v>16</v>
      </c>
      <c r="G63" s="72" t="s">
        <v>128</v>
      </c>
      <c r="H63" s="6">
        <f t="shared" si="1"/>
        <v>0.33000000000001251</v>
      </c>
      <c r="I63" s="74">
        <v>174.37</v>
      </c>
      <c r="J63" s="72">
        <v>-4.5</v>
      </c>
      <c r="K63" s="75"/>
      <c r="L63" s="76"/>
      <c r="M63" s="77"/>
      <c r="N63" s="77"/>
      <c r="O63" s="77"/>
      <c r="P63" s="77"/>
    </row>
    <row r="64" spans="1:16" s="78" customFormat="1" ht="21.45" customHeight="1">
      <c r="A64" s="31">
        <f t="shared" si="0"/>
        <v>58</v>
      </c>
      <c r="B64" s="70" t="s">
        <v>38</v>
      </c>
      <c r="C64" s="43" t="s">
        <v>33</v>
      </c>
      <c r="D64" s="72"/>
      <c r="E64" s="73"/>
      <c r="F64" s="79" t="s">
        <v>17</v>
      </c>
      <c r="G64" s="72" t="s">
        <v>126</v>
      </c>
      <c r="H64" s="6">
        <f t="shared" si="1"/>
        <v>1.8899999999999864</v>
      </c>
      <c r="I64" s="74">
        <v>176.26</v>
      </c>
      <c r="J64" s="72">
        <v>-2.5</v>
      </c>
      <c r="K64" s="75"/>
      <c r="L64" s="76"/>
      <c r="M64" s="77"/>
      <c r="N64" s="77"/>
      <c r="O64" s="77"/>
      <c r="P64" s="77"/>
    </row>
    <row r="65" spans="1:16" s="78" customFormat="1" ht="21.45" customHeight="1">
      <c r="A65" s="31">
        <f t="shared" si="0"/>
        <v>59</v>
      </c>
      <c r="B65" s="47" t="s">
        <v>40</v>
      </c>
      <c r="C65" s="71"/>
      <c r="D65" s="72"/>
      <c r="E65" s="73"/>
      <c r="F65" s="79" t="s">
        <v>16</v>
      </c>
      <c r="G65" s="72" t="s">
        <v>126</v>
      </c>
      <c r="H65" s="6">
        <f t="shared" si="1"/>
        <v>3.2700000000000102</v>
      </c>
      <c r="I65" s="74">
        <v>179.53</v>
      </c>
      <c r="J65" s="72">
        <v>0</v>
      </c>
      <c r="K65" s="75"/>
      <c r="L65" s="76"/>
      <c r="M65" s="77"/>
      <c r="N65" s="77"/>
      <c r="O65" s="77"/>
      <c r="P65" s="77"/>
    </row>
    <row r="66" spans="1:16" s="78" customFormat="1" ht="21.45" customHeight="1">
      <c r="A66" s="31">
        <f t="shared" si="0"/>
        <v>60</v>
      </c>
      <c r="B66" s="47" t="s">
        <v>40</v>
      </c>
      <c r="C66" s="71"/>
      <c r="D66" s="72"/>
      <c r="E66" s="73"/>
      <c r="F66" s="79" t="s">
        <v>16</v>
      </c>
      <c r="G66" s="72" t="s">
        <v>34</v>
      </c>
      <c r="H66" s="6">
        <f t="shared" si="1"/>
        <v>1.2800000000000011</v>
      </c>
      <c r="I66" s="74">
        <v>180.81</v>
      </c>
      <c r="J66" s="72">
        <v>1.1000000000000001</v>
      </c>
      <c r="K66" s="75"/>
      <c r="L66" s="76"/>
      <c r="M66" s="77"/>
      <c r="N66" s="77"/>
      <c r="O66" s="77"/>
      <c r="P66" s="77"/>
    </row>
    <row r="67" spans="1:16" s="78" customFormat="1" ht="21.45" customHeight="1">
      <c r="A67" s="31">
        <f t="shared" si="0"/>
        <v>61</v>
      </c>
      <c r="B67" s="70" t="s">
        <v>43</v>
      </c>
      <c r="C67" s="71"/>
      <c r="D67" s="72"/>
      <c r="E67" s="73"/>
      <c r="F67" s="79" t="s">
        <v>102</v>
      </c>
      <c r="G67" s="72" t="s">
        <v>129</v>
      </c>
      <c r="H67" s="6">
        <f t="shared" si="1"/>
        <v>0.50999999999999091</v>
      </c>
      <c r="I67" s="74">
        <v>181.32</v>
      </c>
      <c r="J67" s="72">
        <v>2</v>
      </c>
      <c r="K67" s="75"/>
      <c r="L67" s="76"/>
      <c r="M67" s="77"/>
      <c r="N67" s="77"/>
      <c r="O67" s="77"/>
      <c r="P67" s="77"/>
    </row>
    <row r="68" spans="1:16" s="78" customFormat="1" ht="21.45" customHeight="1">
      <c r="A68" s="31">
        <f t="shared" si="0"/>
        <v>62</v>
      </c>
      <c r="B68" s="70" t="s">
        <v>38</v>
      </c>
      <c r="C68" s="71"/>
      <c r="D68" s="72"/>
      <c r="E68" s="73"/>
      <c r="F68" s="79" t="s">
        <v>16</v>
      </c>
      <c r="G68" s="72" t="s">
        <v>138</v>
      </c>
      <c r="H68" s="6">
        <f t="shared" si="1"/>
        <v>13.050000000000011</v>
      </c>
      <c r="I68" s="74">
        <v>194.37</v>
      </c>
      <c r="J68" s="72">
        <v>9.1999999999999993</v>
      </c>
      <c r="K68" s="75"/>
      <c r="L68" s="76"/>
      <c r="M68" s="77"/>
      <c r="N68" s="77"/>
      <c r="O68" s="77"/>
      <c r="P68" s="77"/>
    </row>
    <row r="69" spans="1:16" s="78" customFormat="1" ht="21.45" customHeight="1">
      <c r="A69" s="31">
        <f t="shared" si="0"/>
        <v>63</v>
      </c>
      <c r="B69" s="47" t="s">
        <v>35</v>
      </c>
      <c r="C69" s="43" t="s">
        <v>33</v>
      </c>
      <c r="D69" s="72"/>
      <c r="E69" s="73"/>
      <c r="F69" s="79" t="s">
        <v>17</v>
      </c>
      <c r="G69" s="72" t="s">
        <v>34</v>
      </c>
      <c r="H69" s="6">
        <f t="shared" si="1"/>
        <v>0.56000000000000227</v>
      </c>
      <c r="I69" s="74">
        <v>194.93</v>
      </c>
      <c r="J69" s="72">
        <v>9.8000000000000007</v>
      </c>
      <c r="K69" s="75"/>
      <c r="L69" s="76"/>
      <c r="M69" s="77"/>
      <c r="N69" s="77"/>
      <c r="O69" s="77"/>
      <c r="P69" s="77"/>
    </row>
    <row r="70" spans="1:16" s="78" customFormat="1" ht="21.45" customHeight="1">
      <c r="A70" s="31">
        <f t="shared" si="0"/>
        <v>64</v>
      </c>
      <c r="B70" s="47" t="s">
        <v>35</v>
      </c>
      <c r="C70" s="43" t="s">
        <v>33</v>
      </c>
      <c r="D70" s="72" t="s">
        <v>119</v>
      </c>
      <c r="E70" s="73"/>
      <c r="F70" s="79" t="s">
        <v>17</v>
      </c>
      <c r="G70" s="72" t="s">
        <v>130</v>
      </c>
      <c r="H70" s="6">
        <f t="shared" si="1"/>
        <v>1.0499999999999829</v>
      </c>
      <c r="I70" s="74">
        <v>195.98</v>
      </c>
      <c r="J70" s="72">
        <v>8.1</v>
      </c>
      <c r="K70" s="75"/>
      <c r="L70" s="76"/>
      <c r="M70" s="77"/>
      <c r="N70" s="77"/>
      <c r="O70" s="77"/>
      <c r="P70" s="77"/>
    </row>
    <row r="71" spans="1:16" s="78" customFormat="1" ht="61.8" customHeight="1">
      <c r="A71" s="32">
        <f t="shared" si="0"/>
        <v>65</v>
      </c>
      <c r="B71" s="48"/>
      <c r="C71" s="44"/>
      <c r="D71" s="15" t="s">
        <v>131</v>
      </c>
      <c r="E71" s="16"/>
      <c r="F71" s="69" t="s">
        <v>16</v>
      </c>
      <c r="G71" s="15" t="s">
        <v>25</v>
      </c>
      <c r="H71" s="17">
        <f t="shared" si="1"/>
        <v>3.4399999999999977</v>
      </c>
      <c r="I71" s="18">
        <v>199.42</v>
      </c>
      <c r="J71" s="15">
        <v>18.100000000000001</v>
      </c>
      <c r="K71" s="20" t="s">
        <v>156</v>
      </c>
      <c r="L71" s="19">
        <f>I71-I62</f>
        <v>25.379999999999995</v>
      </c>
      <c r="M71" s="77"/>
      <c r="N71" s="77"/>
      <c r="O71" s="77"/>
      <c r="P71" s="77"/>
    </row>
    <row r="72" spans="1:16" ht="14.4">
      <c r="A72" s="31">
        <f t="shared" si="0"/>
        <v>66</v>
      </c>
      <c r="B72" s="47" t="s">
        <v>40</v>
      </c>
      <c r="C72" s="43" t="s">
        <v>33</v>
      </c>
      <c r="D72" s="38" t="s">
        <v>57</v>
      </c>
      <c r="E72" s="12"/>
      <c r="F72" s="5" t="s">
        <v>18</v>
      </c>
      <c r="G72" s="9" t="s">
        <v>24</v>
      </c>
      <c r="H72" s="6">
        <f t="shared" si="1"/>
        <v>7.2300000000000182</v>
      </c>
      <c r="I72" s="7">
        <v>206.65</v>
      </c>
      <c r="J72" s="5">
        <v>18.8</v>
      </c>
      <c r="K72" s="5"/>
      <c r="L72" s="10"/>
      <c r="M72"/>
      <c r="N72"/>
      <c r="O72"/>
      <c r="P72"/>
    </row>
    <row r="73" spans="1:16" ht="14.4">
      <c r="A73" s="31">
        <f t="shared" ref="A73:A91" si="2">A72+1</f>
        <v>67</v>
      </c>
      <c r="B73" s="47" t="s">
        <v>40</v>
      </c>
      <c r="C73" s="43" t="s">
        <v>33</v>
      </c>
      <c r="D73" s="37" t="s">
        <v>58</v>
      </c>
      <c r="E73" s="12"/>
      <c r="F73" s="5" t="s">
        <v>16</v>
      </c>
      <c r="G73" s="5" t="s">
        <v>30</v>
      </c>
      <c r="H73" s="6">
        <f t="shared" si="1"/>
        <v>2.6899999999999977</v>
      </c>
      <c r="I73" s="7">
        <v>209.34</v>
      </c>
      <c r="J73" s="5">
        <v>18.600000000000001</v>
      </c>
      <c r="K73" s="5"/>
      <c r="L73" s="10"/>
      <c r="M73"/>
      <c r="N73"/>
      <c r="O73"/>
      <c r="P73"/>
    </row>
    <row r="74" spans="1:16" ht="14.4">
      <c r="A74" s="31">
        <f t="shared" si="2"/>
        <v>68</v>
      </c>
      <c r="B74" s="47" t="s">
        <v>40</v>
      </c>
      <c r="C74" s="43" t="s">
        <v>33</v>
      </c>
      <c r="D74" s="5" t="s">
        <v>59</v>
      </c>
      <c r="E74" s="12"/>
      <c r="F74" s="5" t="s">
        <v>18</v>
      </c>
      <c r="G74" s="5" t="s">
        <v>29</v>
      </c>
      <c r="H74" s="6">
        <f t="shared" ref="H73:H91" si="3">I74-I73</f>
        <v>16.789999999999992</v>
      </c>
      <c r="I74" s="7">
        <v>226.13</v>
      </c>
      <c r="J74" s="5">
        <v>2.5</v>
      </c>
      <c r="K74" s="5"/>
      <c r="L74" s="8"/>
      <c r="M74"/>
      <c r="N74"/>
      <c r="O74"/>
      <c r="P74"/>
    </row>
    <row r="75" spans="1:16" ht="14.4">
      <c r="A75" s="31">
        <f t="shared" si="2"/>
        <v>69</v>
      </c>
      <c r="B75" s="47" t="s">
        <v>35</v>
      </c>
      <c r="C75" s="43" t="s">
        <v>33</v>
      </c>
      <c r="D75" s="5" t="s">
        <v>56</v>
      </c>
      <c r="E75" s="12"/>
      <c r="F75" s="5" t="s">
        <v>18</v>
      </c>
      <c r="G75" s="5" t="s">
        <v>34</v>
      </c>
      <c r="H75" s="6">
        <f t="shared" si="3"/>
        <v>25.110000000000014</v>
      </c>
      <c r="I75" s="7">
        <v>251.24</v>
      </c>
      <c r="J75" s="5">
        <v>6.1</v>
      </c>
      <c r="K75" s="5"/>
      <c r="L75" s="8"/>
      <c r="M75"/>
      <c r="N75"/>
      <c r="O75"/>
      <c r="P75"/>
    </row>
    <row r="76" spans="1:16" ht="32.4">
      <c r="A76" s="32">
        <f t="shared" si="2"/>
        <v>70</v>
      </c>
      <c r="B76" s="48"/>
      <c r="C76" s="44"/>
      <c r="D76" s="15" t="s">
        <v>84</v>
      </c>
      <c r="E76" s="16"/>
      <c r="F76" s="15" t="s">
        <v>31</v>
      </c>
      <c r="G76" s="20" t="s">
        <v>34</v>
      </c>
      <c r="H76" s="17">
        <f t="shared" si="3"/>
        <v>0.43999999999999773</v>
      </c>
      <c r="I76" s="18">
        <v>251.68</v>
      </c>
      <c r="J76" s="15">
        <v>8.3000000000000007</v>
      </c>
      <c r="K76" s="20" t="s">
        <v>157</v>
      </c>
      <c r="L76" s="19">
        <f>I76-I71</f>
        <v>52.260000000000019</v>
      </c>
      <c r="M76"/>
      <c r="N76"/>
      <c r="O76"/>
      <c r="P76"/>
    </row>
    <row r="77" spans="1:16" ht="14.4">
      <c r="A77" s="31">
        <f t="shared" si="2"/>
        <v>71</v>
      </c>
      <c r="B77" s="47" t="s">
        <v>38</v>
      </c>
      <c r="C77" s="43" t="s">
        <v>33</v>
      </c>
      <c r="D77" s="37"/>
      <c r="E77" s="12"/>
      <c r="F77" s="5" t="s">
        <v>17</v>
      </c>
      <c r="G77" s="9" t="s">
        <v>28</v>
      </c>
      <c r="H77" s="6">
        <f t="shared" si="3"/>
        <v>3.6800000000000068</v>
      </c>
      <c r="I77" s="7">
        <v>255.36</v>
      </c>
      <c r="J77" s="5">
        <v>3.7</v>
      </c>
      <c r="K77" s="9"/>
      <c r="L77" s="10"/>
      <c r="M77"/>
      <c r="N77"/>
      <c r="O77"/>
      <c r="P77"/>
    </row>
    <row r="78" spans="1:16" ht="14.4">
      <c r="A78" s="31">
        <f t="shared" si="2"/>
        <v>72</v>
      </c>
      <c r="B78" s="47" t="s">
        <v>43</v>
      </c>
      <c r="C78" s="43"/>
      <c r="D78" s="9"/>
      <c r="E78" s="12"/>
      <c r="F78" s="37" t="s">
        <v>17</v>
      </c>
      <c r="G78" s="5" t="s">
        <v>20</v>
      </c>
      <c r="H78" s="6">
        <f t="shared" si="3"/>
        <v>0.88999999999998636</v>
      </c>
      <c r="I78" s="7">
        <v>256.25</v>
      </c>
      <c r="J78" s="5">
        <v>22.2</v>
      </c>
      <c r="K78" s="5"/>
      <c r="L78" s="10"/>
      <c r="M78"/>
      <c r="N78"/>
      <c r="O78"/>
      <c r="P78"/>
    </row>
    <row r="79" spans="1:16" ht="14.4">
      <c r="A79" s="31">
        <f t="shared" si="2"/>
        <v>73</v>
      </c>
      <c r="B79" s="47" t="s">
        <v>43</v>
      </c>
      <c r="C79" s="43" t="s">
        <v>33</v>
      </c>
      <c r="D79" s="37"/>
      <c r="E79" s="12"/>
      <c r="F79" s="5" t="s">
        <v>17</v>
      </c>
      <c r="G79" s="5" t="s">
        <v>20</v>
      </c>
      <c r="H79" s="6">
        <f t="shared" si="3"/>
        <v>12.149999999999977</v>
      </c>
      <c r="I79" s="7">
        <v>268.39999999999998</v>
      </c>
      <c r="J79" s="5">
        <v>16.399999999999999</v>
      </c>
      <c r="K79" s="5" t="s">
        <v>42</v>
      </c>
      <c r="L79" s="10"/>
      <c r="M79"/>
      <c r="N79"/>
      <c r="O79"/>
      <c r="P79"/>
    </row>
    <row r="80" spans="1:16" ht="14.4">
      <c r="A80" s="31">
        <f t="shared" si="2"/>
        <v>74</v>
      </c>
      <c r="B80" s="47" t="s">
        <v>35</v>
      </c>
      <c r="C80" s="43" t="s">
        <v>33</v>
      </c>
      <c r="D80" s="38" t="s">
        <v>55</v>
      </c>
      <c r="E80" s="12"/>
      <c r="F80" s="5" t="s">
        <v>16</v>
      </c>
      <c r="G80" s="5" t="s">
        <v>51</v>
      </c>
      <c r="H80" s="6">
        <f t="shared" si="3"/>
        <v>3.3000000000000114</v>
      </c>
      <c r="I80" s="7">
        <v>271.7</v>
      </c>
      <c r="J80" s="5">
        <v>4</v>
      </c>
      <c r="K80" s="5"/>
      <c r="L80" s="10"/>
      <c r="M80"/>
      <c r="N80"/>
      <c r="O80"/>
      <c r="P80"/>
    </row>
    <row r="81" spans="1:16" ht="14.4">
      <c r="A81" s="31">
        <f t="shared" si="2"/>
        <v>75</v>
      </c>
      <c r="B81" s="60" t="s">
        <v>48</v>
      </c>
      <c r="C81" s="61"/>
      <c r="D81" s="38"/>
      <c r="E81" s="12"/>
      <c r="F81" s="5" t="s">
        <v>16</v>
      </c>
      <c r="G81" s="5" t="s">
        <v>19</v>
      </c>
      <c r="H81" s="6">
        <f t="shared" si="3"/>
        <v>7.3500000000000227</v>
      </c>
      <c r="I81" s="7">
        <v>279.05</v>
      </c>
      <c r="J81" s="5">
        <v>16.399999999999999</v>
      </c>
      <c r="K81" s="5"/>
      <c r="L81" s="10"/>
      <c r="M81"/>
      <c r="N81"/>
      <c r="O81"/>
      <c r="P81"/>
    </row>
    <row r="82" spans="1:16" ht="14.4">
      <c r="A82" s="31">
        <f t="shared" si="2"/>
        <v>76</v>
      </c>
      <c r="B82" s="47" t="s">
        <v>43</v>
      </c>
      <c r="C82" s="43"/>
      <c r="D82" s="5" t="s">
        <v>60</v>
      </c>
      <c r="E82" s="12"/>
      <c r="F82" s="5" t="s">
        <v>17</v>
      </c>
      <c r="G82" s="5" t="s">
        <v>19</v>
      </c>
      <c r="H82" s="6">
        <f t="shared" si="3"/>
        <v>3.1299999999999955</v>
      </c>
      <c r="I82" s="7">
        <v>282.18</v>
      </c>
      <c r="J82" s="5">
        <v>2.9</v>
      </c>
      <c r="K82" s="9"/>
      <c r="L82" s="10"/>
      <c r="M82"/>
      <c r="N82"/>
      <c r="O82"/>
      <c r="P82"/>
    </row>
    <row r="83" spans="1:16" ht="14.4">
      <c r="A83" s="31">
        <f t="shared" si="2"/>
        <v>77</v>
      </c>
      <c r="B83" s="47" t="s">
        <v>40</v>
      </c>
      <c r="C83" s="43"/>
      <c r="D83" s="37"/>
      <c r="E83" s="12"/>
      <c r="F83" s="38" t="s">
        <v>16</v>
      </c>
      <c r="G83" s="5" t="s">
        <v>19</v>
      </c>
      <c r="H83" s="6">
        <f t="shared" si="3"/>
        <v>3.3700000000000045</v>
      </c>
      <c r="I83" s="7">
        <v>285.55</v>
      </c>
      <c r="J83" s="5">
        <v>9.1</v>
      </c>
      <c r="K83" s="9" t="s">
        <v>44</v>
      </c>
      <c r="L83" s="10"/>
      <c r="M83"/>
      <c r="N83"/>
      <c r="O83"/>
      <c r="P83"/>
    </row>
    <row r="84" spans="1:16" ht="14.4">
      <c r="A84" s="31">
        <f t="shared" si="2"/>
        <v>78</v>
      </c>
      <c r="B84" s="47" t="s">
        <v>43</v>
      </c>
      <c r="C84" s="43"/>
      <c r="D84" s="37"/>
      <c r="E84" s="51" t="s">
        <v>45</v>
      </c>
      <c r="F84" s="5" t="s">
        <v>17</v>
      </c>
      <c r="G84" s="5" t="s">
        <v>36</v>
      </c>
      <c r="H84" s="6">
        <f t="shared" si="3"/>
        <v>5.1700000000000159</v>
      </c>
      <c r="I84" s="7">
        <v>290.72000000000003</v>
      </c>
      <c r="J84" s="5">
        <v>12.8</v>
      </c>
      <c r="K84" s="9" t="s">
        <v>46</v>
      </c>
      <c r="L84" s="10"/>
      <c r="M84"/>
      <c r="N84"/>
      <c r="O84"/>
      <c r="P84"/>
    </row>
    <row r="85" spans="1:16" ht="21.6">
      <c r="A85" s="31">
        <f t="shared" si="2"/>
        <v>79</v>
      </c>
      <c r="B85" s="47" t="s">
        <v>35</v>
      </c>
      <c r="C85" s="43" t="s">
        <v>33</v>
      </c>
      <c r="D85" s="9" t="s">
        <v>54</v>
      </c>
      <c r="E85" s="12"/>
      <c r="F85" s="38" t="s">
        <v>17</v>
      </c>
      <c r="G85" s="5" t="s">
        <v>22</v>
      </c>
      <c r="H85" s="6">
        <f t="shared" si="3"/>
        <v>2.6299999999999955</v>
      </c>
      <c r="I85" s="7">
        <v>293.35000000000002</v>
      </c>
      <c r="J85" s="5">
        <v>10.6</v>
      </c>
      <c r="K85" s="9"/>
      <c r="L85" s="10"/>
      <c r="M85"/>
      <c r="N85"/>
      <c r="O85"/>
      <c r="P85"/>
    </row>
    <row r="86" spans="1:16" ht="14.4">
      <c r="A86" s="31">
        <f t="shared" si="2"/>
        <v>80</v>
      </c>
      <c r="B86" s="47" t="s">
        <v>35</v>
      </c>
      <c r="C86" s="43"/>
      <c r="D86" s="5" t="s">
        <v>41</v>
      </c>
      <c r="E86" s="12"/>
      <c r="F86" s="38" t="s">
        <v>16</v>
      </c>
      <c r="G86" s="37" t="s">
        <v>36</v>
      </c>
      <c r="H86" s="6">
        <f t="shared" si="3"/>
        <v>2.0799999999999841</v>
      </c>
      <c r="I86" s="7">
        <v>295.43</v>
      </c>
      <c r="J86" s="5">
        <v>8.3000000000000007</v>
      </c>
      <c r="K86" s="9"/>
      <c r="L86" s="10"/>
      <c r="M86"/>
      <c r="N86"/>
      <c r="O86"/>
      <c r="P86"/>
    </row>
    <row r="87" spans="1:16" ht="14.4">
      <c r="A87" s="31">
        <f t="shared" si="2"/>
        <v>81</v>
      </c>
      <c r="B87" s="47" t="s">
        <v>38</v>
      </c>
      <c r="C87" s="43" t="s">
        <v>33</v>
      </c>
      <c r="D87" s="38"/>
      <c r="E87" s="12"/>
      <c r="F87" s="37" t="s">
        <v>17</v>
      </c>
      <c r="G87" s="38" t="s">
        <v>23</v>
      </c>
      <c r="H87" s="6">
        <f t="shared" si="3"/>
        <v>1.0600000000000023</v>
      </c>
      <c r="I87" s="7">
        <v>296.49</v>
      </c>
      <c r="J87" s="5">
        <v>10.3</v>
      </c>
      <c r="K87" s="9"/>
      <c r="L87" s="10"/>
      <c r="M87"/>
      <c r="N87"/>
      <c r="O87"/>
      <c r="P87"/>
    </row>
    <row r="88" spans="1:16" ht="14.4">
      <c r="A88" s="31">
        <f t="shared" si="2"/>
        <v>82</v>
      </c>
      <c r="B88" s="47" t="s">
        <v>40</v>
      </c>
      <c r="C88" s="43" t="s">
        <v>33</v>
      </c>
      <c r="D88" s="9" t="s">
        <v>39</v>
      </c>
      <c r="E88" s="12"/>
      <c r="F88" s="38" t="s">
        <v>16</v>
      </c>
      <c r="G88" s="9" t="s">
        <v>36</v>
      </c>
      <c r="H88" s="6">
        <f t="shared" si="3"/>
        <v>0.20999999999997954</v>
      </c>
      <c r="I88" s="7">
        <v>296.7</v>
      </c>
      <c r="J88" s="5">
        <v>10.5</v>
      </c>
      <c r="K88" s="9"/>
      <c r="L88" s="10"/>
      <c r="M88"/>
      <c r="N88"/>
      <c r="O88"/>
      <c r="P88"/>
    </row>
    <row r="89" spans="1:16" ht="14.4">
      <c r="A89" s="31">
        <f t="shared" si="2"/>
        <v>83</v>
      </c>
      <c r="B89" s="47" t="s">
        <v>35</v>
      </c>
      <c r="C89" s="43" t="s">
        <v>33</v>
      </c>
      <c r="D89" s="9" t="s">
        <v>53</v>
      </c>
      <c r="E89" s="12"/>
      <c r="F89" s="37" t="s">
        <v>16</v>
      </c>
      <c r="G89" s="5" t="s">
        <v>27</v>
      </c>
      <c r="H89" s="6">
        <f t="shared" si="3"/>
        <v>1.5</v>
      </c>
      <c r="I89" s="7">
        <v>298.2</v>
      </c>
      <c r="J89" s="5">
        <v>13.2</v>
      </c>
      <c r="K89" s="9" t="s">
        <v>37</v>
      </c>
      <c r="L89" s="10"/>
      <c r="M89"/>
      <c r="N89"/>
      <c r="O89"/>
      <c r="P89"/>
    </row>
    <row r="90" spans="1:16" ht="14.4">
      <c r="A90" s="31">
        <f t="shared" si="2"/>
        <v>84</v>
      </c>
      <c r="B90" s="47" t="s">
        <v>35</v>
      </c>
      <c r="C90" s="43" t="s">
        <v>33</v>
      </c>
      <c r="D90" s="38" t="s">
        <v>52</v>
      </c>
      <c r="E90" s="12"/>
      <c r="F90" s="37" t="s">
        <v>17</v>
      </c>
      <c r="G90" s="9" t="s">
        <v>36</v>
      </c>
      <c r="H90" s="6">
        <f t="shared" si="3"/>
        <v>1.7599999999999909</v>
      </c>
      <c r="I90" s="7">
        <v>299.95999999999998</v>
      </c>
      <c r="J90" s="5">
        <v>18.5</v>
      </c>
      <c r="K90" s="9"/>
      <c r="L90" s="10"/>
      <c r="M90"/>
      <c r="N90"/>
      <c r="O90"/>
      <c r="P90"/>
    </row>
    <row r="91" spans="1:16" ht="43.8" thickBot="1">
      <c r="A91" s="33">
        <f t="shared" si="2"/>
        <v>85</v>
      </c>
      <c r="B91" s="49"/>
      <c r="C91" s="45"/>
      <c r="D91" s="30" t="s">
        <v>15</v>
      </c>
      <c r="E91" s="27"/>
      <c r="F91" s="26" t="s">
        <v>12</v>
      </c>
      <c r="G91" s="26"/>
      <c r="H91" s="28">
        <f t="shared" si="3"/>
        <v>0.10000000000002274</v>
      </c>
      <c r="I91" s="29">
        <v>300.06</v>
      </c>
      <c r="J91" s="26">
        <v>18.8</v>
      </c>
      <c r="K91" s="30" t="s">
        <v>158</v>
      </c>
      <c r="L91" s="35">
        <f>I91-I76</f>
        <v>48.379999999999995</v>
      </c>
      <c r="M91"/>
      <c r="N91"/>
      <c r="O91"/>
      <c r="P91"/>
    </row>
  </sheetData>
  <mergeCells count="11">
    <mergeCell ref="B81:C81"/>
    <mergeCell ref="L4:L5"/>
    <mergeCell ref="C4:C5"/>
    <mergeCell ref="F4:G4"/>
    <mergeCell ref="H4:I4"/>
    <mergeCell ref="A4:A5"/>
    <mergeCell ref="D4:D5"/>
    <mergeCell ref="E4:E5"/>
    <mergeCell ref="B4:B5"/>
    <mergeCell ref="K4:K5"/>
    <mergeCell ref="J4:J5"/>
  </mergeCells>
  <phoneticPr fontId="2"/>
  <conditionalFormatting sqref="J7:J20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1:J91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scale="73" fitToHeight="0" orientation="portrait" horizontalDpi="4294967293" verticalDpi="4294967293" r:id="rId1"/>
  <headerFooter alignWithMargins="0"/>
  <webPublishItems count="1">
    <webPublishItem id="25480" divId="京都600_BAK715_25480" sourceType="range" sourceRef="A1:L91" destinationFile="H:\Users\ZIN\Documents\BRM2012京都\2012-715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2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2"/>
  <sheetData/>
  <phoneticPr fontId="2"/>
  <pageMargins left="0.75" right="0.75" top="1" bottom="1" header="0.51200000000000001" footer="0.51200000000000001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Smith</dc:creator>
  <cp:lastModifiedBy>haya kon</cp:lastModifiedBy>
  <cp:lastPrinted>2023-04-16T15:52:18Z</cp:lastPrinted>
  <dcterms:created xsi:type="dcterms:W3CDTF">2011-02-06T12:06:47Z</dcterms:created>
  <dcterms:modified xsi:type="dcterms:W3CDTF">2024-09-08T22:10:54Z</dcterms:modified>
</cp:coreProperties>
</file>