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740"/>
  </bookViews>
  <sheets>
    <sheet name="近畿2００神戸 (1" sheetId="6" r:id="rId1"/>
  </sheets>
  <definedNames>
    <definedName name="_xlnm.Print_Area" localSheetId="0">'近畿2００神戸 (1'!$A$1:$L$239</definedName>
  </definedNames>
  <calcPr calcId="144525"/>
</workbook>
</file>

<file path=xl/sharedStrings.xml><?xml version="1.0" encoding="utf-8"?>
<sst xmlns="http://schemas.openxmlformats.org/spreadsheetml/2006/main" count="376" uniqueCount="212">
  <si>
    <t>ＢＲＭ６０９神戸西200ｋｍ　</t>
  </si>
  <si>
    <t>S＝信号あり</t>
  </si>
  <si>
    <t>ポイント</t>
  </si>
  <si>
    <t>進行方向</t>
  </si>
  <si>
    <t>道路</t>
  </si>
  <si>
    <t>区間</t>
  </si>
  <si>
    <t>距離</t>
  </si>
  <si>
    <t>合計</t>
  </si>
  <si>
    <t>備考</t>
  </si>
  <si>
    <t>ＰＣ開閉時間</t>
  </si>
  <si>
    <t>START
美賀多台公園</t>
  </si>
  <si>
    <t>出て左へ</t>
  </si>
  <si>
    <t>市道</t>
  </si>
  <si>
    <t>スタート</t>
  </si>
  <si>
    <t>7:00～7:30</t>
  </si>
  <si>
    <t>T字路</t>
  </si>
  <si>
    <t>左折</t>
  </si>
  <si>
    <t>市道　西神中央線</t>
  </si>
  <si>
    <t>高塚高校前S</t>
  </si>
  <si>
    <t>右折</t>
  </si>
  <si>
    <t>市道　西神１号線</t>
  </si>
  <si>
    <t>高塚台５S</t>
  </si>
  <si>
    <t>西神3号線</t>
  </si>
  <si>
    <t>高塚台 7 北S</t>
  </si>
  <si>
    <t>県道65号</t>
  </si>
  <si>
    <t>高和橋S</t>
  </si>
  <si>
    <t>県道83号</t>
  </si>
  <si>
    <t>西盛口S</t>
  </si>
  <si>
    <t>直進</t>
  </si>
  <si>
    <t>直進後右カーブ　車多いので気を付ける</t>
  </si>
  <si>
    <t>三津田S</t>
  </si>
  <si>
    <t>県道85号</t>
  </si>
  <si>
    <t>御坂東S</t>
  </si>
  <si>
    <t>県道38号</t>
  </si>
  <si>
    <t>┤字路</t>
  </si>
  <si>
    <t>坂を下り切ったところで左折</t>
  </si>
  <si>
    <t>Y字路</t>
  </si>
  <si>
    <t>左方向</t>
  </si>
  <si>
    <r>
      <t>通行止め発生によりルート変更。</t>
    </r>
    <r>
      <rPr>
        <sz val="12"/>
        <color theme="1"/>
        <rFont val="ＭＳ Ｐゴシック"/>
        <charset val="128"/>
        <scheme val="minor"/>
      </rPr>
      <t>小さな祠を右手にみる。急な下りなので注意！</t>
    </r>
  </si>
  <si>
    <t>１１ノ２</t>
  </si>
  <si>
    <t>用水路に沿っていく　未舗装路</t>
  </si>
  <si>
    <t>１１ノ３</t>
  </si>
  <si>
    <t>変形十字路</t>
  </si>
  <si>
    <t>里道</t>
  </si>
  <si>
    <t>左手に見える道へ。その後真ん中の道に入って行く</t>
  </si>
  <si>
    <t>ㇳ字路</t>
  </si>
  <si>
    <t>右折（右手奥の道へ）</t>
  </si>
  <si>
    <t>太陽と緑の道</t>
  </si>
  <si>
    <r>
      <rPr>
        <sz val="12"/>
        <color theme="1"/>
        <rFont val="ＭＳ Ｐゴシック"/>
        <charset val="128"/>
        <scheme val="minor"/>
      </rPr>
      <t>小さな道標「太陽と緑の道　石峯寺→仏川」の指す道へ。</t>
    </r>
    <r>
      <rPr>
        <sz val="12"/>
        <color rgb="FFFF0000"/>
        <rFont val="ＭＳ Ｐゴシック"/>
        <charset val="128"/>
        <scheme val="minor"/>
      </rPr>
      <t>ほぼハイキング道。細く見落としやすい！</t>
    </r>
    <r>
      <rPr>
        <sz val="12"/>
        <color theme="1"/>
        <rFont val="ＭＳ Ｐゴシック"/>
        <charset val="128"/>
        <scheme val="minor"/>
      </rPr>
      <t xml:space="preserve">
きつい坂を上がり始めたら間違いです</t>
    </r>
  </si>
  <si>
    <t>県道５０６号</t>
  </si>
  <si>
    <t>ト字路</t>
  </si>
  <si>
    <t>角に真栄建設</t>
  </si>
  <si>
    <t>Ｔ字路にみえる（本当は十字路）</t>
  </si>
  <si>
    <t>右折してコンクリ輪っか模様を下る</t>
  </si>
  <si>
    <t>県道82号</t>
  </si>
  <si>
    <t>角にkobe ozo cafe 901
（旧大沢郵便局）</t>
  </si>
  <si>
    <t>神戸大沢郵便局
（写真チェック①）</t>
  </si>
  <si>
    <t>右手</t>
  </si>
  <si>
    <t>自転車と一緒に写真を撮る</t>
  </si>
  <si>
    <t>（参考：09:24）</t>
  </si>
  <si>
    <t>大沢小前S</t>
  </si>
  <si>
    <t>光山寺公園の看板
橋を渡って直後を左折。以後　「光山寺へ」を辿る　激坂</t>
  </si>
  <si>
    <t>「光山寺へ」を辿る　</t>
  </si>
  <si>
    <t>十字路</t>
  </si>
  <si>
    <t>「光山寺へ」を辿る
頂上近く光山寺への分岐あり。光山寺公園は神戸１０景に選ばれた景勝地ですが、激坂ですので今回は行きません。</t>
  </si>
  <si>
    <t>この先未舗装・道荒れにつき左折して迂回路をいきます</t>
  </si>
  <si>
    <t>角に小さなサイロ状のモニュメント</t>
  </si>
  <si>
    <t>県道73号</t>
  </si>
  <si>
    <t>岩谷口S</t>
  </si>
  <si>
    <t>県道17号</t>
  </si>
  <si>
    <t>上津橋渡って右折</t>
  </si>
  <si>
    <t>大江橋西S</t>
  </si>
  <si>
    <t>左折→右折</t>
  </si>
  <si>
    <t>県道15号</t>
  </si>
  <si>
    <t>左折右折して​県道15号に入る</t>
  </si>
  <si>
    <t>道場S</t>
  </si>
  <si>
    <t>県道327号</t>
  </si>
  <si>
    <t>左折して橋をわたる</t>
  </si>
  <si>
    <t>県道33号</t>
  </si>
  <si>
    <t>切畑S</t>
  </si>
  <si>
    <t>県道324号</t>
  </si>
  <si>
    <t>広根奥の谷S</t>
  </si>
  <si>
    <t>県道12号</t>
  </si>
  <si>
    <t>広根西郷S</t>
  </si>
  <si>
    <t>Ｔ字路</t>
  </si>
  <si>
    <t>左へ合流</t>
  </si>
  <si>
    <t>悠久の里　多田銀銅山方向へ
トイレ自販機あり</t>
  </si>
  <si>
    <t>台所間歩瓢箪間歩0.7ｋｍ看板
青木間歩看板</t>
  </si>
  <si>
    <t>徒歩で下へ</t>
  </si>
  <si>
    <t>階段・橋・未舗装路</t>
  </si>
  <si>
    <t xml:space="preserve">
自転車を置いて階段を下り、川をわたる。
十メートルほど先に入口が見えている
（手前にも青木間歩看板があるが、そこから歩くと結構あるので台所間歩0.7ｋｍ看板まで走りましょう。）</t>
  </si>
  <si>
    <t>青木間歩坑道入口
(写真チェック②）</t>
  </si>
  <si>
    <t>正面</t>
  </si>
  <si>
    <t>山の小道</t>
  </si>
  <si>
    <t>坑道入口・、または坑道の中で自撮り写真</t>
  </si>
  <si>
    <t>（参考：10:57）</t>
  </si>
  <si>
    <t>青木間歩看板</t>
  </si>
  <si>
    <t>左へ</t>
  </si>
  <si>
    <t>引き返す</t>
  </si>
  <si>
    <t>広根大水口S</t>
  </si>
  <si>
    <t>紫合北ノ町S</t>
  </si>
  <si>
    <t>県道12号　県道68号</t>
  </si>
  <si>
    <t>旧道へ　津坂トンネル(くろまんぷ）へ</t>
  </si>
  <si>
    <t>トンネル</t>
  </si>
  <si>
    <t>右折する</t>
  </si>
  <si>
    <t>日置北S</t>
  </si>
  <si>
    <t>国道372号　県道77号</t>
  </si>
  <si>
    <t>93.5ｋｍ八上小学校（1937年木造校舎）</t>
  </si>
  <si>
    <t>市道河原町通り</t>
  </si>
  <si>
    <t>河原町妻入商家群</t>
  </si>
  <si>
    <t>堀に沿って進む</t>
  </si>
  <si>
    <t>道なり右</t>
  </si>
  <si>
    <t>変形三叉路</t>
  </si>
  <si>
    <t>西町通り</t>
  </si>
  <si>
    <t>東岡屋S</t>
  </si>
  <si>
    <t>県道77号</t>
  </si>
  <si>
    <t>大山下S</t>
  </si>
  <si>
    <t>国道176号</t>
  </si>
  <si>
    <t>市道（176旧道）</t>
  </si>
  <si>
    <t>市道（176旧道）・県道136号</t>
  </si>
  <si>
    <t>山道</t>
  </si>
  <si>
    <t>左手</t>
  </si>
  <si>
    <t>地道（旧鐘が坂トンネルへ）
（フォトチェック記載の下に付近の説明図があります）</t>
  </si>
  <si>
    <t xml:space="preserve">鐘が坂トンネル二代目昭和のトンネルを正面に見て右手にある鹿・イノシシ除けの扉を開いて奥に進む（300ｍ）
イノシシ除けの扉は通過時に締めてください。
</t>
  </si>
  <si>
    <t>鐘が坂トンネル初代
（写真チェック③）</t>
  </si>
  <si>
    <t>地道</t>
  </si>
  <si>
    <t>トンネル入り口と自転車が一緒の写真を撮ること。
トンネル通過してください。
トンネル通過後もイノシシ除けの扉があるので締めて出てください</t>
  </si>
  <si>
    <t>（参考：14：09）</t>
  </si>
  <si>
    <t>信号がないので気を付けて渡ってください</t>
  </si>
  <si>
    <t>柏原北S</t>
  </si>
  <si>
    <t>左折レーンなので巻き込まれないように注意。左手少し先の歩道を渡ると安全</t>
  </si>
  <si>
    <t>水分れS</t>
  </si>
  <si>
    <t>国道175号（水別れ街道）</t>
  </si>
  <si>
    <t>角の水別れ公園に水別れモニュメントあり</t>
  </si>
  <si>
    <t>市辺S</t>
  </si>
  <si>
    <t>県道7号</t>
  </si>
  <si>
    <t>氷上北S</t>
  </si>
  <si>
    <t>下新庄S</t>
  </si>
  <si>
    <t>県道78号（小春ロード）</t>
  </si>
  <si>
    <t>ラベンダーパーク多可　看板
(写真チェック④）</t>
  </si>
  <si>
    <t>モニュメントの写真を撮る。ラベンダーパクは花の時期は有料入園になっており、中の施設は実質使えません</t>
  </si>
  <si>
    <t>（参考：15:48）</t>
  </si>
  <si>
    <t>的場西S</t>
  </si>
  <si>
    <t>県道8号</t>
  </si>
  <si>
    <r>
      <rPr>
        <sz val="12"/>
        <color theme="1"/>
        <rFont val="Microsoft JhengHei"/>
        <charset val="128"/>
      </rPr>
      <t>ト</t>
    </r>
    <r>
      <rPr>
        <sz val="12"/>
        <color theme="1"/>
        <rFont val="ＭＳ Ｐゴシック"/>
        <charset val="128"/>
        <scheme val="minor"/>
      </rPr>
      <t>字路</t>
    </r>
  </si>
  <si>
    <t>県道143号</t>
  </si>
  <si>
    <t>147.1ｋｍ右手に野良時計</t>
  </si>
  <si>
    <t>保木南S</t>
  </si>
  <si>
    <t>県道24号　県道31号</t>
  </si>
  <si>
    <t>別所北S</t>
  </si>
  <si>
    <t>道なり左</t>
  </si>
  <si>
    <t>県道24号　県道716号</t>
  </si>
  <si>
    <t>フラワーセンター前S</t>
  </si>
  <si>
    <t>県道23号</t>
  </si>
  <si>
    <t>　左手に露天置きでＴ－６航空機（テキサン）</t>
  </si>
  <si>
    <t>左折する</t>
  </si>
  <si>
    <t>sora加西
(写真チェック⑤）</t>
  </si>
  <si>
    <t>左手建物奥</t>
  </si>
  <si>
    <t>駐車場奥の平和記念の碑の向かい</t>
  </si>
  <si>
    <t>自転車と一緒に「soraかさい」銘板を写真を撮る。屋内に紫電改と97艦攻が展示されています（ミュージアム有料）
来た道を引き返す</t>
  </si>
  <si>
    <t>（参考：18:24）</t>
  </si>
  <si>
    <t>Ｔ字路S</t>
  </si>
  <si>
    <t>国道372号</t>
  </si>
  <si>
    <t>左折して国道372号に入る</t>
  </si>
  <si>
    <t>加西中野S</t>
  </si>
  <si>
    <t>桑原田S</t>
  </si>
  <si>
    <t>県道79号</t>
  </si>
  <si>
    <t>上原S</t>
  </si>
  <si>
    <t>県道384号</t>
  </si>
  <si>
    <t>曲がった途端に急な坂をあがって池尻橋</t>
  </si>
  <si>
    <t>T字路S</t>
  </si>
  <si>
    <t>県道349号</t>
  </si>
  <si>
    <t>稲美北中学校前S</t>
  </si>
  <si>
    <t>県道148号</t>
  </si>
  <si>
    <t>細い道を道なり</t>
  </si>
  <si>
    <t>合流</t>
  </si>
  <si>
    <t>合流直進</t>
  </si>
  <si>
    <t>神出町北S</t>
  </si>
  <si>
    <t>国道175号</t>
  </si>
  <si>
    <t>逆ト字路S</t>
  </si>
  <si>
    <t>西神中央方向へ</t>
  </si>
  <si>
    <t>Finish　ローソン西神高和店</t>
  </si>
  <si>
    <t>左手
（受付公園直進</t>
  </si>
  <si>
    <t>レシートを取得してください。お疲れ様でした。受付公園まで行きのルートを辿ってください</t>
  </si>
  <si>
    <t>高塚台 7北S</t>
  </si>
  <si>
    <t>市道西神3号線</t>
  </si>
  <si>
    <t>市道西神１号線</t>
  </si>
  <si>
    <t>西神中央線</t>
  </si>
  <si>
    <t>ト字路S</t>
  </si>
  <si>
    <t>GOAL受付
美賀多台公園</t>
  </si>
  <si>
    <t>右手　あずまや</t>
  </si>
  <si>
    <t>公園内</t>
  </si>
  <si>
    <t>お疲れ様でした。スタートと同じ場所です。ゴール受付をしてください</t>
  </si>
  <si>
    <t>21時過ぎまで</t>
  </si>
  <si>
    <t>神戸大沢郵便局</t>
  </si>
  <si>
    <t>青木間歩坑道入口</t>
  </si>
  <si>
    <t xml:space="preserve">青木間歩
</t>
  </si>
  <si>
    <t>（写真チェック①</t>
  </si>
  <si>
    <t>(写真チェック②）</t>
  </si>
  <si>
    <t>あるいは坑道の中でもOK</t>
  </si>
  <si>
    <t>鐘が坂明治トンネル</t>
  </si>
  <si>
    <t>鐘が坂トンネル初代</t>
  </si>
  <si>
    <r>
      <rPr>
        <sz val="12"/>
        <rFont val="ＭＳ Ｐゴシック"/>
        <charset val="128"/>
        <scheme val="minor"/>
      </rPr>
      <t>（写真チェック</t>
    </r>
    <r>
      <rPr>
        <sz val="12"/>
        <color theme="1"/>
        <rFont val="ＭＳ Ｐゴシック"/>
        <charset val="128"/>
        <scheme val="minor"/>
      </rPr>
      <t>③</t>
    </r>
    <r>
      <rPr>
        <sz val="12"/>
        <rFont val="ＭＳ Ｐゴシック"/>
        <charset val="128"/>
        <scheme val="minor"/>
      </rPr>
      <t>）</t>
    </r>
  </si>
  <si>
    <r>
      <rPr>
        <sz val="12"/>
        <rFont val="Arial Unicode MS"/>
        <charset val="128"/>
      </rPr>
      <t>（写真チェック</t>
    </r>
    <r>
      <rPr>
        <sz val="12"/>
        <color rgb="FFFF0000"/>
        <rFont val="Arial Unicode MS"/>
        <charset val="128"/>
      </rPr>
      <t>③b）</t>
    </r>
  </si>
  <si>
    <t>　</t>
  </si>
  <si>
    <t>ラベンダーパーク多可　看板</t>
  </si>
  <si>
    <t>soraかさい</t>
  </si>
  <si>
    <t>紫電改</t>
  </si>
  <si>
    <t>(写真チェック④）</t>
  </si>
  <si>
    <t>（写真チェック⑤）</t>
  </si>
  <si>
    <t>(写真チェック⑤）</t>
  </si>
  <si>
    <t>写真チェック3a付近の説明図</t>
  </si>
</sst>
</file>

<file path=xl/styles.xml><?xml version="1.0" encoding="utf-8"?>
<styleSheet xmlns="http://schemas.openxmlformats.org/spreadsheetml/2006/main">
  <numFmts count="5">
    <numFmt numFmtId="176" formatCode="0.0_ "/>
    <numFmt numFmtId="177" formatCode="_-&quot;\&quot;* #,##0.00_-\ ;\-&quot;\&quot;* #,##0.00_-\ ;_-&quot;\&quot;* &quot;-&quot;??_-\ ;_-@_-"/>
    <numFmt numFmtId="178" formatCode="_ * #,##0_ ;_ * \-#,##0_ ;_ * &quot;-&quot;??_ ;_ @_ "/>
    <numFmt numFmtId="179" formatCode="_-&quot;\&quot;* #,##0_-\ ;\-&quot;\&quot;* #,##0_-\ ;_-&quot;\&quot;* &quot;-&quot;??_-\ ;_-@_-"/>
    <numFmt numFmtId="43" formatCode="_ * #,##0.00_ ;_ * \-#,##0.00_ ;_ * &quot;-&quot;??_ ;_ @_ "/>
  </numFmts>
  <fonts count="31">
    <font>
      <sz val="11"/>
      <name val="ＭＳ Ｐゴシック"/>
      <charset val="128"/>
    </font>
    <font>
      <sz val="12"/>
      <name val="Arial Unicode MS"/>
      <charset val="128"/>
    </font>
    <font>
      <sz val="12"/>
      <name val="ＭＳ Ｐゴシック"/>
      <charset val="128"/>
      <scheme val="minor"/>
    </font>
    <font>
      <sz val="12"/>
      <color theme="1"/>
      <name val="Arial Unicode MS"/>
      <charset val="128"/>
    </font>
    <font>
      <sz val="12"/>
      <color theme="1"/>
      <name val="ＭＳ Ｐゴシック"/>
      <charset val="128"/>
      <scheme val="minor"/>
    </font>
    <font>
      <b/>
      <sz val="12"/>
      <color rgb="FFFF0000"/>
      <name val="Arial Unicode MS"/>
      <charset val="128"/>
    </font>
    <font>
      <b/>
      <sz val="10"/>
      <color rgb="FFFF0000"/>
      <name val="ＭＳ Ｐゴシック"/>
      <charset val="128"/>
    </font>
    <font>
      <b/>
      <sz val="12"/>
      <color rgb="FFFF0000"/>
      <name val="ＭＳ Ｐゴシック"/>
      <charset val="128"/>
      <scheme val="minor"/>
    </font>
    <font>
      <sz val="11"/>
      <color theme="1"/>
      <name val="ＭＳ Ｐゴシック"/>
      <charset val="134"/>
      <scheme val="minor"/>
    </font>
    <font>
      <sz val="11"/>
      <color theme="0"/>
      <name val="ＭＳ Ｐゴシック"/>
      <charset val="0"/>
      <scheme val="minor"/>
    </font>
    <font>
      <b/>
      <sz val="15"/>
      <color theme="3"/>
      <name val="ＭＳ Ｐゴシック"/>
      <charset val="134"/>
      <scheme val="minor"/>
    </font>
    <font>
      <sz val="11"/>
      <color rgb="FFFA7D00"/>
      <name val="ＭＳ Ｐゴシック"/>
      <charset val="0"/>
      <scheme val="minor"/>
    </font>
    <font>
      <sz val="11"/>
      <color theme="1"/>
      <name val="ＭＳ Ｐゴシック"/>
      <charset val="0"/>
      <scheme val="minor"/>
    </font>
    <font>
      <b/>
      <sz val="11"/>
      <color theme="3"/>
      <name val="ＭＳ Ｐゴシック"/>
      <charset val="134"/>
      <scheme val="minor"/>
    </font>
    <font>
      <i/>
      <sz val="11"/>
      <color rgb="FF7F7F7F"/>
      <name val="ＭＳ Ｐゴシック"/>
      <charset val="0"/>
      <scheme val="minor"/>
    </font>
    <font>
      <sz val="11"/>
      <color rgb="FF006100"/>
      <name val="ＭＳ Ｐゴシック"/>
      <charset val="0"/>
      <scheme val="minor"/>
    </font>
    <font>
      <u/>
      <sz val="11"/>
      <color rgb="FF800080"/>
      <name val="ＭＳ Ｐゴシック"/>
      <charset val="0"/>
      <scheme val="minor"/>
    </font>
    <font>
      <sz val="11"/>
      <color rgb="FF9C0006"/>
      <name val="ＭＳ Ｐゴシック"/>
      <charset val="0"/>
      <scheme val="minor"/>
    </font>
    <font>
      <b/>
      <sz val="11"/>
      <color theme="1"/>
      <name val="ＭＳ Ｐゴシック"/>
      <charset val="0"/>
      <scheme val="minor"/>
    </font>
    <font>
      <b/>
      <sz val="13"/>
      <color theme="3"/>
      <name val="ＭＳ Ｐゴシック"/>
      <charset val="134"/>
      <scheme val="minor"/>
    </font>
    <font>
      <sz val="11"/>
      <color rgb="FFFF0000"/>
      <name val="ＭＳ Ｐゴシック"/>
      <charset val="0"/>
      <scheme val="minor"/>
    </font>
    <font>
      <sz val="11"/>
      <color rgb="FF3F3F76"/>
      <name val="ＭＳ Ｐゴシック"/>
      <charset val="0"/>
      <scheme val="minor"/>
    </font>
    <font>
      <b/>
      <sz val="11"/>
      <color rgb="FFFA7D00"/>
      <name val="ＭＳ Ｐゴシック"/>
      <charset val="0"/>
      <scheme val="minor"/>
    </font>
    <font>
      <b/>
      <sz val="18"/>
      <color theme="3"/>
      <name val="ＭＳ Ｐゴシック"/>
      <charset val="134"/>
      <scheme val="minor"/>
    </font>
    <font>
      <u/>
      <sz val="11"/>
      <color rgb="FF0000FF"/>
      <name val="ＭＳ Ｐゴシック"/>
      <charset val="0"/>
      <scheme val="minor"/>
    </font>
    <font>
      <sz val="11"/>
      <color rgb="FF9C6500"/>
      <name val="ＭＳ Ｐゴシック"/>
      <charset val="0"/>
      <scheme val="minor"/>
    </font>
    <font>
      <b/>
      <sz val="11"/>
      <color rgb="FF3F3F3F"/>
      <name val="ＭＳ Ｐゴシック"/>
      <charset val="0"/>
      <scheme val="minor"/>
    </font>
    <font>
      <b/>
      <sz val="11"/>
      <color rgb="FFFFFFFF"/>
      <name val="ＭＳ Ｐゴシック"/>
      <charset val="0"/>
      <scheme val="minor"/>
    </font>
    <font>
      <sz val="12"/>
      <color rgb="FFFF0000"/>
      <name val="ＭＳ Ｐゴシック"/>
      <charset val="128"/>
      <scheme val="minor"/>
    </font>
    <font>
      <sz val="12"/>
      <color theme="1"/>
      <name val="Microsoft JhengHei"/>
      <charset val="128"/>
    </font>
    <font>
      <sz val="12"/>
      <color rgb="FFFF0000"/>
      <name val="Arial Unicode MS"/>
      <charset val="128"/>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bgColor indexed="64"/>
      </patternFill>
    </fill>
    <fill>
      <patternFill patternType="solid">
        <fgColor theme="4" tint="0.399975585192419"/>
        <bgColor indexed="64"/>
      </patternFill>
    </fill>
    <fill>
      <patternFill patternType="solid">
        <fgColor rgb="FFFFFFCC"/>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s>
  <borders count="30">
    <border>
      <left/>
      <right/>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double">
        <color auto="1"/>
      </bottom>
      <diagonal/>
    </border>
    <border>
      <left style="thin">
        <color auto="1"/>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3" fontId="8" fillId="0" borderId="0" applyFont="0" applyFill="0" applyBorder="0" applyAlignment="0" applyProtection="0">
      <alignment vertical="center"/>
    </xf>
    <xf numFmtId="0" fontId="21" fillId="18" borderId="26" applyNumberFormat="0" applyAlignment="0" applyProtection="0">
      <alignment vertical="center"/>
    </xf>
    <xf numFmtId="178" fontId="8" fillId="0" borderId="0" applyFont="0" applyFill="0" applyBorder="0" applyAlignment="0" applyProtection="0">
      <alignment vertical="center"/>
    </xf>
    <xf numFmtId="177" fontId="8" fillId="0" borderId="0" applyFont="0" applyFill="0" applyBorder="0" applyAlignment="0" applyProtection="0">
      <alignment vertical="center"/>
    </xf>
    <xf numFmtId="0" fontId="12" fillId="14" borderId="0" applyNumberFormat="0" applyBorder="0" applyAlignment="0" applyProtection="0">
      <alignment vertical="center"/>
    </xf>
    <xf numFmtId="179" fontId="8" fillId="0" borderId="0" applyFont="0" applyFill="0" applyBorder="0" applyAlignment="0" applyProtection="0">
      <alignment vertical="center"/>
    </xf>
    <xf numFmtId="0" fontId="12" fillId="10" borderId="0" applyNumberFormat="0" applyBorder="0" applyAlignment="0" applyProtection="0">
      <alignment vertical="center"/>
    </xf>
    <xf numFmtId="0" fontId="8" fillId="6" borderId="24" applyNumberFormat="0" applyFont="0" applyAlignment="0" applyProtection="0">
      <alignment vertical="center"/>
    </xf>
    <xf numFmtId="9" fontId="8" fillId="0" borderId="0" applyFont="0" applyFill="0" applyBorder="0" applyAlignment="0" applyProtection="0">
      <alignment vertical="center"/>
    </xf>
    <xf numFmtId="0" fontId="24" fillId="0" borderId="0" applyNumberFormat="0" applyFill="0" applyBorder="0" applyAlignment="0" applyProtection="0">
      <alignment vertical="center"/>
    </xf>
    <xf numFmtId="0" fontId="9" fillId="23" borderId="0" applyNumberFormat="0" applyBorder="0" applyAlignment="0" applyProtection="0">
      <alignment vertical="center"/>
    </xf>
    <xf numFmtId="0" fontId="16" fillId="0" borderId="0" applyNumberFormat="0" applyFill="0" applyBorder="0" applyAlignment="0" applyProtection="0">
      <alignment vertical="center"/>
    </xf>
    <xf numFmtId="0" fontId="15" fillId="9" borderId="0" applyNumberFormat="0" applyBorder="0" applyAlignment="0" applyProtection="0">
      <alignment vertical="center"/>
    </xf>
    <xf numFmtId="0" fontId="20" fillId="0" borderId="0" applyNumberFormat="0" applyFill="0" applyBorder="0" applyAlignment="0" applyProtection="0">
      <alignment vertical="center"/>
    </xf>
    <xf numFmtId="0" fontId="11" fillId="0" borderId="23" applyNumberFormat="0" applyFill="0" applyAlignment="0" applyProtection="0">
      <alignment vertical="center"/>
    </xf>
    <xf numFmtId="0" fontId="2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9" fillId="13" borderId="0" applyNumberFormat="0" applyBorder="0" applyAlignment="0" applyProtection="0">
      <alignment vertical="center"/>
    </xf>
    <xf numFmtId="0" fontId="26" fillId="22" borderId="28" applyNumberFormat="0" applyAlignment="0" applyProtection="0">
      <alignment vertical="center"/>
    </xf>
    <xf numFmtId="0" fontId="10" fillId="0" borderId="22" applyNumberFormat="0" applyFill="0" applyAlignment="0" applyProtection="0">
      <alignment vertical="center"/>
    </xf>
    <xf numFmtId="0" fontId="19" fillId="0" borderId="22" applyNumberFormat="0" applyFill="0" applyAlignment="0" applyProtection="0">
      <alignment vertical="center"/>
    </xf>
    <xf numFmtId="0" fontId="22" fillId="22" borderId="26" applyNumberFormat="0" applyAlignment="0" applyProtection="0">
      <alignment vertical="center"/>
    </xf>
    <xf numFmtId="0" fontId="13" fillId="0" borderId="27" applyNumberFormat="0" applyFill="0" applyAlignment="0" applyProtection="0">
      <alignment vertical="center"/>
    </xf>
    <xf numFmtId="0" fontId="13" fillId="0" borderId="0" applyNumberFormat="0" applyFill="0" applyBorder="0" applyAlignment="0" applyProtection="0">
      <alignment vertical="center"/>
    </xf>
    <xf numFmtId="0" fontId="9" fillId="27" borderId="0" applyNumberFormat="0" applyBorder="0" applyAlignment="0" applyProtection="0">
      <alignment vertical="center"/>
    </xf>
    <xf numFmtId="0" fontId="27" fillId="29" borderId="29" applyNumberFormat="0" applyAlignment="0" applyProtection="0">
      <alignment vertical="center"/>
    </xf>
    <xf numFmtId="0" fontId="12" fillId="34" borderId="0" applyNumberFormat="0" applyBorder="0" applyAlignment="0" applyProtection="0">
      <alignment vertical="center"/>
    </xf>
    <xf numFmtId="0" fontId="18" fillId="0" borderId="25" applyNumberFormat="0" applyFill="0" applyAlignment="0" applyProtection="0">
      <alignment vertical="center"/>
    </xf>
    <xf numFmtId="0" fontId="17" fillId="12" borderId="0" applyNumberFormat="0" applyBorder="0" applyAlignment="0" applyProtection="0">
      <alignment vertical="center"/>
    </xf>
    <xf numFmtId="0" fontId="25" fillId="26" borderId="0" applyNumberFormat="0" applyBorder="0" applyAlignment="0" applyProtection="0">
      <alignment vertical="center"/>
    </xf>
    <xf numFmtId="0" fontId="9" fillId="33" borderId="0" applyNumberFormat="0" applyBorder="0" applyAlignment="0" applyProtection="0">
      <alignment vertical="center"/>
    </xf>
    <xf numFmtId="0" fontId="12" fillId="21" borderId="0" applyNumberFormat="0" applyBorder="0" applyAlignment="0" applyProtection="0">
      <alignment vertical="center"/>
    </xf>
    <xf numFmtId="0" fontId="12" fillId="17" borderId="0" applyNumberFormat="0" applyBorder="0" applyAlignment="0" applyProtection="0">
      <alignment vertical="center"/>
    </xf>
    <xf numFmtId="0" fontId="9" fillId="5" borderId="0" applyNumberFormat="0" applyBorder="0" applyAlignment="0" applyProtection="0">
      <alignment vertical="center"/>
    </xf>
    <xf numFmtId="0" fontId="12" fillId="25" borderId="0" applyNumberFormat="0" applyBorder="0" applyAlignment="0" applyProtection="0">
      <alignment vertical="center"/>
    </xf>
    <xf numFmtId="0" fontId="12" fillId="32" borderId="0" applyNumberFormat="0" applyBorder="0" applyAlignment="0" applyProtection="0">
      <alignment vertical="center"/>
    </xf>
    <xf numFmtId="0" fontId="12" fillId="8" borderId="0" applyNumberFormat="0" applyBorder="0" applyAlignment="0" applyProtection="0">
      <alignment vertical="center"/>
    </xf>
    <xf numFmtId="0" fontId="9" fillId="16" borderId="0" applyNumberFormat="0" applyBorder="0" applyAlignment="0" applyProtection="0">
      <alignment vertical="center"/>
    </xf>
    <xf numFmtId="0" fontId="9" fillId="4"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9" fillId="31" borderId="0" applyNumberFormat="0" applyBorder="0" applyAlignment="0" applyProtection="0">
      <alignment vertical="center"/>
    </xf>
    <xf numFmtId="0" fontId="9" fillId="7" borderId="0" applyNumberFormat="0" applyBorder="0" applyAlignment="0" applyProtection="0">
      <alignment vertical="center"/>
    </xf>
    <xf numFmtId="0" fontId="12" fillId="15" borderId="0" applyNumberFormat="0" applyBorder="0" applyAlignment="0" applyProtection="0">
      <alignment vertical="center"/>
    </xf>
    <xf numFmtId="0" fontId="9" fillId="28" borderId="0" applyNumberFormat="0" applyBorder="0" applyAlignment="0" applyProtection="0">
      <alignment vertical="center"/>
    </xf>
    <xf numFmtId="0" fontId="9" fillId="24" borderId="0" applyNumberFormat="0" applyBorder="0" applyAlignment="0" applyProtection="0">
      <alignment vertical="center"/>
    </xf>
    <xf numFmtId="0" fontId="12" fillId="30" borderId="0" applyNumberFormat="0" applyBorder="0" applyAlignment="0" applyProtection="0">
      <alignment vertical="center"/>
    </xf>
    <xf numFmtId="0" fontId="9" fillId="19" borderId="0" applyNumberFormat="0" applyBorder="0" applyAlignment="0" applyProtection="0">
      <alignment vertical="center"/>
    </xf>
  </cellStyleXfs>
  <cellXfs count="135">
    <xf numFmtId="0" fontId="0" fillId="0" borderId="0" xfId="0">
      <alignment vertical="center"/>
    </xf>
    <xf numFmtId="0" fontId="1" fillId="2" borderId="0" xfId="0" applyFont="1" applyFill="1">
      <alignment vertical="center"/>
    </xf>
    <xf numFmtId="0" fontId="1" fillId="0" borderId="0" xfId="0" applyFont="1">
      <alignment vertical="center"/>
    </xf>
    <xf numFmtId="0" fontId="2" fillId="0" borderId="0" xfId="0" applyFont="1" applyAlignment="1">
      <alignment vertical="center" wrapText="1"/>
    </xf>
    <xf numFmtId="0" fontId="2" fillId="0" borderId="0" xfId="0" applyFont="1">
      <alignment vertical="center"/>
    </xf>
    <xf numFmtId="0" fontId="1" fillId="0" borderId="0" xfId="0" applyFont="1" applyAlignment="1">
      <alignment horizontal="right" vertical="center"/>
    </xf>
    <xf numFmtId="176" fontId="3" fillId="0" borderId="0" xfId="0" applyNumberFormat="1" applyFont="1" applyAlignment="1">
      <alignment horizontal="right" vertical="center"/>
    </xf>
    <xf numFmtId="176" fontId="1" fillId="0" borderId="0" xfId="0" applyNumberFormat="1" applyFont="1" applyAlignment="1">
      <alignment horizontal="right" vertical="center"/>
    </xf>
    <xf numFmtId="0" fontId="4" fillId="0" borderId="0" xfId="0" applyFont="1" applyAlignment="1">
      <alignment vertical="center" wrapText="1"/>
    </xf>
    <xf numFmtId="0" fontId="2" fillId="0" borderId="0" xfId="0" applyFont="1" applyAlignment="1">
      <alignment horizontal="center" vertical="center"/>
    </xf>
    <xf numFmtId="0" fontId="1" fillId="0" borderId="1" xfId="0" applyFont="1" applyBorder="1">
      <alignment vertical="center"/>
    </xf>
    <xf numFmtId="0" fontId="2" fillId="0" borderId="2" xfId="0" applyFont="1" applyBorder="1" applyAlignment="1">
      <alignment vertical="center" wrapText="1"/>
    </xf>
    <xf numFmtId="0" fontId="2" fillId="0" borderId="2" xfId="0" applyFont="1" applyBorder="1">
      <alignment vertical="center"/>
    </xf>
    <xf numFmtId="0" fontId="1" fillId="0" borderId="3" xfId="0" applyFont="1" applyBorder="1">
      <alignment vertical="center"/>
    </xf>
    <xf numFmtId="0" fontId="1" fillId="0" borderId="3" xfId="0" applyFont="1" applyBorder="1" applyAlignment="1">
      <alignment horizontal="right" vertical="center"/>
    </xf>
    <xf numFmtId="176" fontId="3" fillId="0" borderId="3" xfId="0" applyNumberFormat="1" applyFont="1" applyBorder="1" applyAlignment="1">
      <alignment horizontal="right" vertical="center"/>
    </xf>
    <xf numFmtId="0" fontId="1" fillId="2" borderId="4" xfId="0" applyFont="1" applyFill="1" applyBorder="1">
      <alignment vertical="center"/>
    </xf>
    <xf numFmtId="0" fontId="2" fillId="2" borderId="5" xfId="0" applyFont="1" applyFill="1" applyBorder="1" applyAlignment="1">
      <alignment vertical="center" wrapText="1"/>
    </xf>
    <xf numFmtId="0" fontId="2" fillId="2" borderId="6" xfId="0" applyFont="1" applyFill="1" applyBorder="1">
      <alignment vertical="center"/>
    </xf>
    <xf numFmtId="0" fontId="1" fillId="2" borderId="5" xfId="0" applyFont="1" applyFill="1" applyBorder="1">
      <alignment vertical="center"/>
    </xf>
    <xf numFmtId="0" fontId="1" fillId="2" borderId="5" xfId="0" applyFont="1" applyFill="1" applyBorder="1" applyAlignment="1">
      <alignment horizontal="right" vertical="center"/>
    </xf>
    <xf numFmtId="176" fontId="3" fillId="2" borderId="5" xfId="0" applyNumberFormat="1" applyFont="1" applyFill="1" applyBorder="1" applyAlignment="1">
      <alignment horizontal="right" vertical="center"/>
    </xf>
    <xf numFmtId="0" fontId="1" fillId="0" borderId="7" xfId="0" applyFont="1" applyBorder="1">
      <alignment vertical="center"/>
    </xf>
    <xf numFmtId="0" fontId="2" fillId="0" borderId="8" xfId="0" applyFont="1" applyBorder="1" applyAlignment="1">
      <alignment vertical="center" wrapText="1"/>
    </xf>
    <xf numFmtId="0" fontId="2" fillId="0" borderId="8" xfId="0" applyFont="1" applyBorder="1">
      <alignment vertical="center"/>
    </xf>
    <xf numFmtId="0" fontId="1" fillId="0" borderId="8" xfId="0" applyFont="1" applyBorder="1">
      <alignment vertical="center"/>
    </xf>
    <xf numFmtId="0" fontId="1" fillId="0" borderId="8" xfId="0" applyFont="1" applyBorder="1" applyAlignment="1">
      <alignment horizontal="right" vertical="center"/>
    </xf>
    <xf numFmtId="176" fontId="3" fillId="0" borderId="8" xfId="0" applyNumberFormat="1" applyFont="1" applyBorder="1" applyAlignment="1">
      <alignment horizontal="right" vertical="center"/>
    </xf>
    <xf numFmtId="0" fontId="1" fillId="0" borderId="0" xfId="0" applyFont="1" applyAlignment="1">
      <alignment vertical="center" wrapText="1"/>
    </xf>
    <xf numFmtId="0" fontId="2" fillId="0" borderId="9" xfId="0" applyFont="1" applyBorder="1">
      <alignment vertical="center"/>
    </xf>
    <xf numFmtId="176" fontId="1" fillId="0" borderId="8" xfId="0" applyNumberFormat="1" applyFont="1" applyBorder="1">
      <alignment vertical="center"/>
    </xf>
    <xf numFmtId="0" fontId="1" fillId="0" borderId="10" xfId="0" applyFont="1" applyBorder="1">
      <alignment vertical="center"/>
    </xf>
    <xf numFmtId="0" fontId="2" fillId="0" borderId="11" xfId="0" applyFont="1" applyBorder="1">
      <alignment vertical="center"/>
    </xf>
    <xf numFmtId="0" fontId="1" fillId="0" borderId="11" xfId="0" applyFont="1" applyBorder="1">
      <alignment vertical="center"/>
    </xf>
    <xf numFmtId="0" fontId="1" fillId="0" borderId="11" xfId="0" applyFont="1" applyBorder="1" applyAlignment="1">
      <alignment horizontal="right" vertical="center"/>
    </xf>
    <xf numFmtId="176" fontId="3" fillId="0" borderId="11" xfId="0" applyNumberFormat="1" applyFont="1" applyBorder="1" applyAlignment="1">
      <alignment horizontal="right" vertical="center"/>
    </xf>
    <xf numFmtId="0" fontId="5" fillId="0" borderId="10" xfId="0" applyFont="1" applyBorder="1">
      <alignment vertical="center"/>
    </xf>
    <xf numFmtId="56" fontId="6" fillId="0" borderId="10" xfId="0" applyNumberFormat="1" applyFont="1" applyBorder="1" applyAlignment="1">
      <alignment vertical="center" wrapText="1"/>
    </xf>
    <xf numFmtId="0" fontId="4" fillId="0" borderId="8" xfId="0" applyFont="1" applyBorder="1">
      <alignment vertical="center"/>
    </xf>
    <xf numFmtId="0" fontId="2" fillId="0" borderId="5" xfId="0" applyFont="1" applyBorder="1" applyAlignment="1">
      <alignment vertical="center" wrapText="1"/>
    </xf>
    <xf numFmtId="0" fontId="1" fillId="2" borderId="10" xfId="0" applyFont="1" applyFill="1" applyBorder="1">
      <alignment vertical="center"/>
    </xf>
    <xf numFmtId="0" fontId="2" fillId="2" borderId="8" xfId="0" applyFont="1" applyFill="1" applyBorder="1">
      <alignment vertical="center"/>
    </xf>
    <xf numFmtId="0" fontId="1" fillId="2" borderId="8" xfId="0" applyFont="1" applyFill="1" applyBorder="1">
      <alignment vertical="center"/>
    </xf>
    <xf numFmtId="0" fontId="1" fillId="2" borderId="8" xfId="0" applyFont="1" applyFill="1" applyBorder="1" applyAlignment="1">
      <alignment horizontal="right" vertical="center"/>
    </xf>
    <xf numFmtId="176" fontId="3" fillId="2" borderId="8" xfId="0" applyNumberFormat="1" applyFont="1" applyFill="1" applyBorder="1" applyAlignment="1">
      <alignment horizontal="right" vertical="center"/>
    </xf>
    <xf numFmtId="0" fontId="1" fillId="0" borderId="0" xfId="0" applyFont="1" applyBorder="1">
      <alignment vertical="center"/>
    </xf>
    <xf numFmtId="0" fontId="1" fillId="0" borderId="0" xfId="0" applyFont="1" applyBorder="1" applyAlignment="1">
      <alignment horizontal="right" vertical="center"/>
    </xf>
    <xf numFmtId="0" fontId="2" fillId="0" borderId="12" xfId="0" applyFont="1" applyBorder="1">
      <alignment vertical="center"/>
    </xf>
    <xf numFmtId="0" fontId="1" fillId="0" borderId="8" xfId="0" applyFont="1" applyBorder="1" applyAlignment="1">
      <alignment vertical="center" wrapText="1"/>
    </xf>
    <xf numFmtId="0" fontId="1" fillId="0" borderId="8" xfId="0" applyFont="1" applyBorder="1" applyAlignment="1">
      <alignment horizontal="right" vertical="center" wrapText="1"/>
    </xf>
    <xf numFmtId="0" fontId="2" fillId="0" borderId="5" xfId="0" applyFont="1" applyBorder="1">
      <alignment vertical="center"/>
    </xf>
    <xf numFmtId="0" fontId="1" fillId="0" borderId="5" xfId="0" applyFont="1" applyBorder="1">
      <alignment vertical="center"/>
    </xf>
    <xf numFmtId="0" fontId="1" fillId="0" borderId="5" xfId="0" applyFont="1" applyBorder="1" applyAlignment="1">
      <alignment horizontal="right" vertical="center"/>
    </xf>
    <xf numFmtId="0" fontId="1" fillId="0" borderId="5" xfId="0" applyFont="1" applyBorder="1" applyAlignment="1">
      <alignment vertical="center" wrapText="1"/>
    </xf>
    <xf numFmtId="0" fontId="1" fillId="0" borderId="5" xfId="0" applyFont="1" applyBorder="1" applyAlignment="1">
      <alignment horizontal="right" vertical="center" wrapText="1"/>
    </xf>
    <xf numFmtId="0" fontId="2" fillId="2" borderId="5" xfId="0" applyFont="1" applyFill="1" applyBorder="1">
      <alignment vertical="center"/>
    </xf>
    <xf numFmtId="0" fontId="3" fillId="0" borderId="10" xfId="0" applyFont="1" applyBorder="1">
      <alignment vertical="center"/>
    </xf>
    <xf numFmtId="0" fontId="4" fillId="0" borderId="5" xfId="0" applyFont="1" applyBorder="1" applyAlignment="1">
      <alignment vertical="center" wrapText="1"/>
    </xf>
    <xf numFmtId="0" fontId="4" fillId="0" borderId="5" xfId="0" applyFont="1" applyBorder="1">
      <alignment vertical="center"/>
    </xf>
    <xf numFmtId="0" fontId="3" fillId="0" borderId="5" xfId="0" applyFont="1" applyBorder="1" applyAlignment="1">
      <alignment vertical="center" wrapText="1"/>
    </xf>
    <xf numFmtId="0" fontId="3" fillId="0" borderId="5" xfId="0" applyFont="1" applyBorder="1" applyAlignment="1">
      <alignment horizontal="right" vertical="center" wrapText="1"/>
    </xf>
    <xf numFmtId="0" fontId="3" fillId="0" borderId="5" xfId="0" applyFont="1" applyBorder="1" applyAlignment="1">
      <alignment horizontal="left" vertical="center" wrapText="1"/>
    </xf>
    <xf numFmtId="0" fontId="3" fillId="0" borderId="5" xfId="0" applyFont="1" applyBorder="1">
      <alignment vertical="center"/>
    </xf>
    <xf numFmtId="0" fontId="3" fillId="0" borderId="5" xfId="0" applyFont="1" applyBorder="1" applyAlignment="1">
      <alignment horizontal="right" vertical="center"/>
    </xf>
    <xf numFmtId="0" fontId="4" fillId="0" borderId="8" xfId="0" applyFont="1" applyBorder="1" applyAlignment="1">
      <alignment vertical="center" wrapText="1"/>
    </xf>
    <xf numFmtId="0" fontId="3" fillId="2" borderId="10" xfId="0" applyFont="1" applyFill="1" applyBorder="1">
      <alignment vertical="center"/>
    </xf>
    <xf numFmtId="0" fontId="4" fillId="2" borderId="5" xfId="0" applyFont="1" applyFill="1" applyBorder="1" applyAlignment="1">
      <alignment vertical="center" wrapText="1"/>
    </xf>
    <xf numFmtId="0" fontId="4" fillId="2" borderId="5" xfId="0" applyFont="1" applyFill="1" applyBorder="1">
      <alignment vertical="center"/>
    </xf>
    <xf numFmtId="0" fontId="3" fillId="2" borderId="5" xfId="0" applyFont="1" applyFill="1" applyBorder="1">
      <alignment vertical="center"/>
    </xf>
    <xf numFmtId="0" fontId="3" fillId="2" borderId="5" xfId="0" applyFont="1" applyFill="1" applyBorder="1" applyAlignment="1">
      <alignment horizontal="right" vertical="center"/>
    </xf>
    <xf numFmtId="14" fontId="4" fillId="0" borderId="0" xfId="0" applyNumberFormat="1" applyFont="1" applyAlignment="1">
      <alignment vertical="center" wrapText="1"/>
    </xf>
    <xf numFmtId="176" fontId="1" fillId="0" borderId="3" xfId="0" applyNumberFormat="1" applyFont="1" applyBorder="1" applyAlignment="1">
      <alignment horizontal="right" vertical="center"/>
    </xf>
    <xf numFmtId="0" fontId="4" fillId="0" borderId="3" xfId="0" applyFont="1" applyBorder="1" applyAlignment="1">
      <alignment vertical="center" wrapText="1"/>
    </xf>
    <xf numFmtId="0" fontId="1" fillId="0" borderId="13" xfId="0" applyFont="1" applyBorder="1">
      <alignment vertical="center"/>
    </xf>
    <xf numFmtId="176" fontId="1" fillId="2" borderId="5" xfId="0" applyNumberFormat="1" applyFont="1" applyFill="1" applyBorder="1" applyAlignment="1">
      <alignment horizontal="right" vertical="center"/>
    </xf>
    <xf numFmtId="20" fontId="1" fillId="2" borderId="14" xfId="0" applyNumberFormat="1" applyFont="1" applyFill="1" applyBorder="1">
      <alignment vertical="center"/>
    </xf>
    <xf numFmtId="176" fontId="1" fillId="0" borderId="8" xfId="0" applyNumberFormat="1" applyFont="1" applyBorder="1" applyAlignment="1">
      <alignment horizontal="right" vertical="center"/>
    </xf>
    <xf numFmtId="20" fontId="1" fillId="0" borderId="15" xfId="0" applyNumberFormat="1" applyFont="1" applyBorder="1">
      <alignment vertical="center"/>
    </xf>
    <xf numFmtId="0" fontId="1" fillId="0" borderId="15" xfId="0" applyFont="1" applyBorder="1">
      <alignment vertical="center"/>
    </xf>
    <xf numFmtId="176" fontId="1" fillId="0" borderId="11" xfId="0" applyNumberFormat="1" applyFont="1" applyBorder="1" applyAlignment="1">
      <alignment horizontal="right" vertical="center"/>
    </xf>
    <xf numFmtId="0" fontId="4" fillId="0" borderId="11" xfId="0" applyFont="1" applyBorder="1" applyAlignment="1">
      <alignment vertical="center" wrapText="1"/>
    </xf>
    <xf numFmtId="0" fontId="1" fillId="0" borderId="16" xfId="0" applyFont="1" applyBorder="1">
      <alignment vertical="center"/>
    </xf>
    <xf numFmtId="0" fontId="1" fillId="0" borderId="16" xfId="0" applyFont="1" applyBorder="1" applyAlignment="1">
      <alignment vertical="center" wrapText="1"/>
    </xf>
    <xf numFmtId="0" fontId="7" fillId="0" borderId="11" xfId="0" applyFont="1" applyBorder="1" applyAlignment="1">
      <alignment vertical="center" wrapText="1"/>
    </xf>
    <xf numFmtId="176" fontId="1" fillId="0" borderId="15" xfId="0" applyNumberFormat="1" applyFont="1" applyBorder="1">
      <alignment vertical="center"/>
    </xf>
    <xf numFmtId="176" fontId="1" fillId="0" borderId="17" xfId="0" applyNumberFormat="1" applyFont="1" applyBorder="1">
      <alignment vertical="center"/>
    </xf>
    <xf numFmtId="176" fontId="1" fillId="2" borderId="8" xfId="0" applyNumberFormat="1" applyFont="1" applyFill="1" applyBorder="1" applyAlignment="1">
      <alignment horizontal="right" vertical="center"/>
    </xf>
    <xf numFmtId="176" fontId="1" fillId="2" borderId="17" xfId="0" applyNumberFormat="1" applyFont="1" applyFill="1" applyBorder="1">
      <alignment vertical="center"/>
    </xf>
    <xf numFmtId="0" fontId="1" fillId="0" borderId="17" xfId="0" applyFont="1" applyBorder="1">
      <alignment vertical="center"/>
    </xf>
    <xf numFmtId="176" fontId="1" fillId="0" borderId="17" xfId="0" applyNumberFormat="1" applyFont="1" applyBorder="1" applyAlignment="1">
      <alignment vertical="center" wrapText="1"/>
    </xf>
    <xf numFmtId="176" fontId="3" fillId="0" borderId="17" xfId="0" applyNumberFormat="1" applyFont="1" applyBorder="1">
      <alignment vertical="center"/>
    </xf>
    <xf numFmtId="176" fontId="3" fillId="2" borderId="17" xfId="0" applyNumberFormat="1" applyFont="1" applyFill="1" applyBorder="1">
      <alignment vertical="center"/>
    </xf>
    <xf numFmtId="0" fontId="3" fillId="3" borderId="10" xfId="0" applyFont="1" applyFill="1" applyBorder="1">
      <alignment vertical="center"/>
    </xf>
    <xf numFmtId="0" fontId="4" fillId="3" borderId="5" xfId="0" applyFont="1" applyFill="1" applyBorder="1" applyAlignment="1">
      <alignment vertical="center" wrapText="1"/>
    </xf>
    <xf numFmtId="0" fontId="4" fillId="3" borderId="5" xfId="0" applyFont="1" applyFill="1" applyBorder="1">
      <alignment vertical="center"/>
    </xf>
    <xf numFmtId="0" fontId="3" fillId="3" borderId="5" xfId="0" applyFont="1" applyFill="1" applyBorder="1">
      <alignment vertical="center"/>
    </xf>
    <xf numFmtId="0" fontId="3" fillId="3" borderId="5" xfId="0" applyFont="1" applyFill="1" applyBorder="1" applyAlignment="1">
      <alignment horizontal="right" vertical="center"/>
    </xf>
    <xf numFmtId="176" fontId="3" fillId="3" borderId="8" xfId="0" applyNumberFormat="1" applyFont="1" applyFill="1" applyBorder="1" applyAlignment="1">
      <alignment horizontal="right" vertical="center"/>
    </xf>
    <xf numFmtId="0" fontId="3" fillId="0" borderId="7" xfId="0" applyFont="1" applyBorder="1">
      <alignment vertical="center"/>
    </xf>
    <xf numFmtId="0" fontId="3" fillId="0" borderId="8" xfId="0" applyFont="1" applyBorder="1">
      <alignment vertical="center"/>
    </xf>
    <xf numFmtId="0" fontId="3" fillId="0" borderId="8" xfId="0" applyFont="1" applyBorder="1" applyAlignment="1">
      <alignment horizontal="right" vertical="center"/>
    </xf>
    <xf numFmtId="0" fontId="3" fillId="0" borderId="4" xfId="0" applyFont="1" applyBorder="1">
      <alignment vertical="center"/>
    </xf>
    <xf numFmtId="176" fontId="3" fillId="0" borderId="5" xfId="0" applyNumberFormat="1" applyFont="1" applyBorder="1" applyAlignment="1">
      <alignment horizontal="right" vertical="center"/>
    </xf>
    <xf numFmtId="0" fontId="3" fillId="0" borderId="18" xfId="0" applyFont="1" applyBorder="1">
      <alignment vertical="center"/>
    </xf>
    <xf numFmtId="0" fontId="3" fillId="0" borderId="8" xfId="0" applyFont="1" applyBorder="1" applyAlignment="1">
      <alignment horizontal="left" vertical="top"/>
    </xf>
    <xf numFmtId="0" fontId="3" fillId="0" borderId="8" xfId="0" applyFont="1" applyBorder="1" applyAlignment="1">
      <alignment horizontal="right" vertical="top"/>
    </xf>
    <xf numFmtId="176" fontId="3" fillId="0" borderId="8" xfId="0" applyNumberFormat="1" applyFont="1" applyBorder="1" applyAlignment="1">
      <alignment horizontal="right" vertical="center" wrapText="1"/>
    </xf>
    <xf numFmtId="0" fontId="3" fillId="2" borderId="7" xfId="0" applyFont="1" applyFill="1" applyBorder="1">
      <alignment vertical="center"/>
    </xf>
    <xf numFmtId="0" fontId="4" fillId="2" borderId="8" xfId="0" applyFont="1" applyFill="1" applyBorder="1" applyAlignment="1">
      <alignment vertical="center" wrapText="1"/>
    </xf>
    <xf numFmtId="0" fontId="4" fillId="2" borderId="8" xfId="0" applyFont="1" applyFill="1" applyBorder="1">
      <alignment vertical="center"/>
    </xf>
    <xf numFmtId="0" fontId="3" fillId="2" borderId="8" xfId="0" applyFont="1" applyFill="1" applyBorder="1" applyAlignment="1">
      <alignment horizontal="left" vertical="top" wrapText="1"/>
    </xf>
    <xf numFmtId="0" fontId="3" fillId="2" borderId="8" xfId="0" applyFont="1" applyFill="1" applyBorder="1" applyAlignment="1">
      <alignment horizontal="right" vertical="top"/>
    </xf>
    <xf numFmtId="176" fontId="3" fillId="2" borderId="8" xfId="0" applyNumberFormat="1" applyFont="1" applyFill="1" applyBorder="1" applyAlignment="1">
      <alignment horizontal="right" vertical="center" wrapText="1"/>
    </xf>
    <xf numFmtId="0" fontId="1" fillId="2" borderId="7" xfId="0" applyFont="1" applyFill="1" applyBorder="1">
      <alignment vertical="center"/>
    </xf>
    <xf numFmtId="0" fontId="2" fillId="2" borderId="8" xfId="0" applyFont="1" applyFill="1" applyBorder="1" applyAlignment="1">
      <alignment vertical="center" wrapText="1"/>
    </xf>
    <xf numFmtId="0" fontId="1" fillId="0" borderId="18" xfId="0" applyFont="1" applyBorder="1">
      <alignment vertical="center"/>
    </xf>
    <xf numFmtId="0" fontId="1" fillId="2" borderId="19" xfId="0" applyFont="1" applyFill="1" applyBorder="1">
      <alignment vertical="center"/>
    </xf>
    <xf numFmtId="0" fontId="2" fillId="2" borderId="20" xfId="0" applyFont="1" applyFill="1" applyBorder="1" applyAlignment="1">
      <alignment vertical="center" wrapText="1"/>
    </xf>
    <xf numFmtId="0" fontId="2" fillId="2" borderId="20" xfId="0" applyFont="1" applyFill="1" applyBorder="1">
      <alignment vertical="center"/>
    </xf>
    <xf numFmtId="0" fontId="1" fillId="2" borderId="20" xfId="0" applyFont="1" applyFill="1" applyBorder="1">
      <alignment vertical="center"/>
    </xf>
    <xf numFmtId="0" fontId="1" fillId="2" borderId="20" xfId="0" applyFont="1" applyFill="1" applyBorder="1" applyAlignment="1">
      <alignment horizontal="right" vertical="center"/>
    </xf>
    <xf numFmtId="176" fontId="3" fillId="2" borderId="20" xfId="0" applyNumberFormat="1" applyFont="1" applyFill="1" applyBorder="1" applyAlignment="1">
      <alignment horizontal="right" vertical="center"/>
    </xf>
    <xf numFmtId="0" fontId="4" fillId="0" borderId="0" xfId="0" applyFont="1" applyAlignment="1">
      <alignment horizontal="left" vertical="center" wrapText="1"/>
    </xf>
    <xf numFmtId="176" fontId="3" fillId="3" borderId="17" xfId="0" applyNumberFormat="1" applyFont="1" applyFill="1" applyBorder="1">
      <alignment vertical="center"/>
    </xf>
    <xf numFmtId="176" fontId="3" fillId="0" borderId="17" xfId="0" applyNumberFormat="1" applyFont="1" applyBorder="1" applyAlignment="1">
      <alignment vertical="center" wrapText="1"/>
    </xf>
    <xf numFmtId="176" fontId="3" fillId="0" borderId="15" xfId="0" applyNumberFormat="1" applyFont="1" applyBorder="1">
      <alignment vertical="center"/>
    </xf>
    <xf numFmtId="176" fontId="3" fillId="2" borderId="15" xfId="0" applyNumberFormat="1" applyFont="1" applyFill="1" applyBorder="1">
      <alignment vertical="center"/>
    </xf>
    <xf numFmtId="20" fontId="1" fillId="2" borderId="15" xfId="0" applyNumberFormat="1" applyFont="1" applyFill="1" applyBorder="1">
      <alignment vertical="center"/>
    </xf>
    <xf numFmtId="176" fontId="1" fillId="0" borderId="5" xfId="0" applyNumberFormat="1" applyFont="1" applyBorder="1" applyAlignment="1">
      <alignment horizontal="right" vertical="center"/>
    </xf>
    <xf numFmtId="176" fontId="1" fillId="2" borderId="20" xfId="0" applyNumberFormat="1" applyFont="1" applyFill="1" applyBorder="1" applyAlignment="1">
      <alignment horizontal="right" vertical="center"/>
    </xf>
    <xf numFmtId="0" fontId="4" fillId="2" borderId="20" xfId="0" applyFont="1" applyFill="1" applyBorder="1" applyAlignment="1">
      <alignment vertical="center" wrapText="1"/>
    </xf>
    <xf numFmtId="20" fontId="1" fillId="2" borderId="21" xfId="0" applyNumberFormat="1" applyFont="1" applyFill="1" applyBorder="1">
      <alignment vertical="center"/>
    </xf>
    <xf numFmtId="0" fontId="2" fillId="0" borderId="0" xfId="0" applyFont="1" applyAlignment="1">
      <alignment horizontal="left" vertical="center" wrapText="1"/>
    </xf>
    <xf numFmtId="0" fontId="2" fillId="0" borderId="0" xfId="0" applyFont="1" applyAlignment="1">
      <alignment horizontal="right" vertical="center"/>
    </xf>
    <xf numFmtId="176" fontId="1" fillId="0" borderId="0" xfId="0" applyNumberFormat="1" applyFont="1" applyAlignment="1">
      <alignment horizontal="left" vertical="center" wrapText="1"/>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228600</xdr:colOff>
      <xdr:row>106</xdr:row>
      <xdr:rowOff>254001</xdr:rowOff>
    </xdr:from>
    <xdr:to>
      <xdr:col>5</xdr:col>
      <xdr:colOff>241300</xdr:colOff>
      <xdr:row>118</xdr:row>
      <xdr:rowOff>58738</xdr:rowOff>
    </xdr:to>
    <xdr:pic>
      <xdr:nvPicPr>
        <xdr:cNvPr id="3" name="図 2"/>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76250" y="49222025"/>
          <a:ext cx="4794250" cy="2319020"/>
        </a:xfrm>
        <a:prstGeom prst="rect">
          <a:avLst/>
        </a:prstGeom>
      </xdr:spPr>
    </xdr:pic>
    <xdr:clientData/>
  </xdr:twoCellAnchor>
  <xdr:twoCellAnchor editAs="oneCell">
    <xdr:from>
      <xdr:col>2</xdr:col>
      <xdr:colOff>38100</xdr:colOff>
      <xdr:row>148</xdr:row>
      <xdr:rowOff>125593</xdr:rowOff>
    </xdr:from>
    <xdr:to>
      <xdr:col>4</xdr:col>
      <xdr:colOff>177799</xdr:colOff>
      <xdr:row>170</xdr:row>
      <xdr:rowOff>139701</xdr:rowOff>
    </xdr:to>
    <xdr:pic>
      <xdr:nvPicPr>
        <xdr:cNvPr id="13" name="図 12"/>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rot="5400000">
          <a:off x="-70485" y="58517155"/>
          <a:ext cx="3995420" cy="2673350"/>
        </a:xfrm>
        <a:prstGeom prst="rect">
          <a:avLst/>
        </a:prstGeom>
      </xdr:spPr>
    </xdr:pic>
    <xdr:clientData/>
  </xdr:twoCellAnchor>
  <xdr:twoCellAnchor editAs="oneCell">
    <xdr:from>
      <xdr:col>0</xdr:col>
      <xdr:colOff>0</xdr:colOff>
      <xdr:row>184</xdr:row>
      <xdr:rowOff>25400</xdr:rowOff>
    </xdr:from>
    <xdr:to>
      <xdr:col>12</xdr:col>
      <xdr:colOff>91554</xdr:colOff>
      <xdr:row>212</xdr:row>
      <xdr:rowOff>82550</xdr:rowOff>
    </xdr:to>
    <xdr:pic>
      <xdr:nvPicPr>
        <xdr:cNvPr id="4" name="図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64271525"/>
          <a:ext cx="11778615" cy="5124450"/>
        </a:xfrm>
        <a:prstGeom prst="rect">
          <a:avLst/>
        </a:prstGeom>
      </xdr:spPr>
    </xdr:pic>
    <xdr:clientData/>
  </xdr:twoCellAnchor>
  <xdr:twoCellAnchor editAs="oneCell">
    <xdr:from>
      <xdr:col>1</xdr:col>
      <xdr:colOff>25400</xdr:colOff>
      <xdr:row>213</xdr:row>
      <xdr:rowOff>114300</xdr:rowOff>
    </xdr:from>
    <xdr:to>
      <xdr:col>9</xdr:col>
      <xdr:colOff>533400</xdr:colOff>
      <xdr:row>238</xdr:row>
      <xdr:rowOff>47353</xdr:rowOff>
    </xdr:to>
    <xdr:pic>
      <xdr:nvPicPr>
        <xdr:cNvPr id="17" name="図 1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73050" y="69608700"/>
          <a:ext cx="7766050" cy="4457065"/>
        </a:xfrm>
        <a:prstGeom prst="rect">
          <a:avLst/>
        </a:prstGeom>
      </xdr:spPr>
    </xdr:pic>
    <xdr:clientData/>
  </xdr:twoCellAnchor>
  <xdr:twoCellAnchor editAs="oneCell">
    <xdr:from>
      <xdr:col>1</xdr:col>
      <xdr:colOff>203201</xdr:colOff>
      <xdr:row>121</xdr:row>
      <xdr:rowOff>444503</xdr:rowOff>
    </xdr:from>
    <xdr:to>
      <xdr:col>4</xdr:col>
      <xdr:colOff>187327</xdr:colOff>
      <xdr:row>145</xdr:row>
      <xdr:rowOff>38104</xdr:rowOff>
    </xdr:to>
    <xdr:pic>
      <xdr:nvPicPr>
        <xdr:cNvPr id="5" name="図 4"/>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rot="5400000">
          <a:off x="-248920" y="53436520"/>
          <a:ext cx="4222115" cy="2822575"/>
        </a:xfrm>
        <a:prstGeom prst="rect">
          <a:avLst/>
        </a:prstGeom>
      </xdr:spPr>
    </xdr:pic>
    <xdr:clientData/>
  </xdr:twoCellAnchor>
  <xdr:twoCellAnchor editAs="oneCell">
    <xdr:from>
      <xdr:col>5</xdr:col>
      <xdr:colOff>658988</xdr:colOff>
      <xdr:row>150</xdr:row>
      <xdr:rowOff>50800</xdr:rowOff>
    </xdr:from>
    <xdr:to>
      <xdr:col>11</xdr:col>
      <xdr:colOff>12699</xdr:colOff>
      <xdr:row>164</xdr:row>
      <xdr:rowOff>174625</xdr:rowOff>
    </xdr:to>
    <xdr:pic>
      <xdr:nvPicPr>
        <xdr:cNvPr id="9" name="図 8"/>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5687695" y="58143775"/>
          <a:ext cx="5621020" cy="2657475"/>
        </a:xfrm>
        <a:prstGeom prst="rect">
          <a:avLst/>
        </a:prstGeom>
      </xdr:spPr>
    </xdr:pic>
    <xdr:clientData/>
  </xdr:twoCellAnchor>
  <xdr:twoCellAnchor editAs="oneCell">
    <xdr:from>
      <xdr:col>7</xdr:col>
      <xdr:colOff>63500</xdr:colOff>
      <xdr:row>106</xdr:row>
      <xdr:rowOff>202406</xdr:rowOff>
    </xdr:from>
    <xdr:to>
      <xdr:col>10</xdr:col>
      <xdr:colOff>1104900</xdr:colOff>
      <xdr:row>118</xdr:row>
      <xdr:rowOff>28575</xdr:rowOff>
    </xdr:to>
    <xdr:pic>
      <xdr:nvPicPr>
        <xdr:cNvPr id="15" name="図 14"/>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6302375" y="49169955"/>
          <a:ext cx="4832350" cy="234124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74"/>
  <sheetViews>
    <sheetView tabSelected="1" view="pageBreakPreview" zoomScale="75" zoomScaleNormal="75" zoomScaleSheetLayoutView="75" topLeftCell="A73" workbookViewId="0">
      <selection activeCell="O81" sqref="O81"/>
    </sheetView>
  </sheetViews>
  <sheetFormatPr defaultColWidth="16.625" defaultRowHeight="14.25"/>
  <cols>
    <col min="1" max="1" width="3.25" style="2" customWidth="1"/>
    <col min="2" max="2" width="4" style="2" customWidth="1"/>
    <col min="3" max="3" width="16.625" style="3"/>
    <col min="4" max="4" width="16.625" style="4"/>
    <col min="5" max="5" width="25.5" style="2" customWidth="1"/>
    <col min="6" max="6" width="15.875" style="5" customWidth="1"/>
    <col min="7" max="7" width="16.625" style="6" hidden="1" customWidth="1"/>
    <col min="8" max="8" width="16.625" style="6"/>
    <col min="9" max="9" width="16.625" style="7" hidden="1" customWidth="1"/>
    <col min="10" max="10" width="33.125" style="8" customWidth="1"/>
    <col min="11" max="11" width="16.625" style="2"/>
    <col min="12" max="12" width="5.125" style="2" customWidth="1"/>
    <col min="13" max="16384" width="16.625" style="2"/>
  </cols>
  <sheetData>
    <row r="1" spans="2:10">
      <c r="B1" s="9" t="s">
        <v>0</v>
      </c>
      <c r="C1" s="9"/>
      <c r="D1" s="9"/>
      <c r="E1" s="9"/>
      <c r="J1" s="70"/>
    </row>
    <row r="2" ht="15" spans="3:10">
      <c r="C2" s="2" t="s">
        <v>1</v>
      </c>
      <c r="J2" s="70"/>
    </row>
    <row r="3" ht="21.75" customHeight="1" spans="2:11">
      <c r="B3" s="10"/>
      <c r="C3" s="11" t="s">
        <v>2</v>
      </c>
      <c r="D3" s="12" t="s">
        <v>3</v>
      </c>
      <c r="E3" s="13" t="s">
        <v>4</v>
      </c>
      <c r="F3" s="14" t="s">
        <v>5</v>
      </c>
      <c r="G3" s="15" t="s">
        <v>5</v>
      </c>
      <c r="H3" s="15" t="s">
        <v>6</v>
      </c>
      <c r="I3" s="71" t="s">
        <v>7</v>
      </c>
      <c r="J3" s="72" t="s">
        <v>8</v>
      </c>
      <c r="K3" s="73" t="s">
        <v>9</v>
      </c>
    </row>
    <row r="4" s="1" customFormat="1" ht="57" customHeight="1" spans="1:12">
      <c r="A4" s="2"/>
      <c r="B4" s="16">
        <v>1</v>
      </c>
      <c r="C4" s="17" t="s">
        <v>10</v>
      </c>
      <c r="D4" s="18" t="s">
        <v>11</v>
      </c>
      <c r="E4" s="19" t="s">
        <v>12</v>
      </c>
      <c r="F4" s="20">
        <v>0</v>
      </c>
      <c r="G4" s="21">
        <v>0</v>
      </c>
      <c r="H4" s="21">
        <v>0</v>
      </c>
      <c r="I4" s="74">
        <v>0</v>
      </c>
      <c r="J4" s="66" t="s">
        <v>13</v>
      </c>
      <c r="K4" s="75" t="s">
        <v>14</v>
      </c>
      <c r="L4" s="2"/>
    </row>
    <row r="5" s="1" customFormat="1" ht="57" customHeight="1" spans="1:12">
      <c r="A5" s="2"/>
      <c r="B5" s="22">
        <f t="shared" ref="B5:B11" si="0">B4+1</f>
        <v>2</v>
      </c>
      <c r="C5" s="23" t="s">
        <v>15</v>
      </c>
      <c r="D5" s="24" t="s">
        <v>16</v>
      </c>
      <c r="E5" s="25" t="s">
        <v>17</v>
      </c>
      <c r="F5" s="26">
        <v>0.2</v>
      </c>
      <c r="G5" s="27"/>
      <c r="H5" s="27">
        <f t="shared" ref="H5:H7" si="1">H4+F5</f>
        <v>0.2</v>
      </c>
      <c r="I5" s="76"/>
      <c r="J5" s="64"/>
      <c r="K5" s="77"/>
      <c r="L5" s="2"/>
    </row>
    <row r="6" s="1" customFormat="1" ht="57" customHeight="1" spans="1:12">
      <c r="A6" s="2"/>
      <c r="B6" s="22">
        <f t="shared" si="0"/>
        <v>3</v>
      </c>
      <c r="C6" s="23" t="s">
        <v>18</v>
      </c>
      <c r="D6" s="24" t="s">
        <v>19</v>
      </c>
      <c r="E6" s="25" t="s">
        <v>20</v>
      </c>
      <c r="F6" s="26">
        <v>0.4</v>
      </c>
      <c r="G6" s="27"/>
      <c r="H6" s="27">
        <f t="shared" si="1"/>
        <v>0.6</v>
      </c>
      <c r="I6" s="76"/>
      <c r="J6" s="64"/>
      <c r="K6" s="77"/>
      <c r="L6" s="2"/>
    </row>
    <row r="7" ht="30.75" customHeight="1" spans="1:11">
      <c r="A7" s="28"/>
      <c r="B7" s="22">
        <f t="shared" si="0"/>
        <v>4</v>
      </c>
      <c r="C7" s="24" t="s">
        <v>21</v>
      </c>
      <c r="D7" s="29" t="s">
        <v>16</v>
      </c>
      <c r="E7" s="25" t="s">
        <v>22</v>
      </c>
      <c r="F7" s="26">
        <v>0.5</v>
      </c>
      <c r="G7" s="25">
        <f>I7-I4</f>
        <v>0.4</v>
      </c>
      <c r="H7" s="30">
        <f t="shared" si="1"/>
        <v>1.1</v>
      </c>
      <c r="I7" s="76">
        <v>0.4</v>
      </c>
      <c r="J7" s="64"/>
      <c r="K7" s="78"/>
    </row>
    <row r="8" ht="30.75" customHeight="1" spans="2:11">
      <c r="B8" s="22">
        <f t="shared" si="0"/>
        <v>5</v>
      </c>
      <c r="C8" s="23" t="s">
        <v>23</v>
      </c>
      <c r="D8" s="24" t="s">
        <v>16</v>
      </c>
      <c r="E8" s="25" t="s">
        <v>24</v>
      </c>
      <c r="F8" s="26">
        <v>1.9</v>
      </c>
      <c r="G8" s="27">
        <f>I8-I7</f>
        <v>1.3</v>
      </c>
      <c r="H8" s="27">
        <f>H7+F8</f>
        <v>3</v>
      </c>
      <c r="I8" s="76">
        <v>1.7</v>
      </c>
      <c r="J8" s="64"/>
      <c r="K8" s="78"/>
    </row>
    <row r="9" ht="30.75" customHeight="1" spans="2:11">
      <c r="B9" s="31">
        <f t="shared" si="0"/>
        <v>6</v>
      </c>
      <c r="C9" s="23" t="s">
        <v>25</v>
      </c>
      <c r="D9" s="32" t="s">
        <v>19</v>
      </c>
      <c r="E9" s="33" t="s">
        <v>26</v>
      </c>
      <c r="F9" s="34">
        <v>1.3</v>
      </c>
      <c r="G9" s="27">
        <f>I9-I8</f>
        <v>1.4</v>
      </c>
      <c r="H9" s="35">
        <f>H8+F9</f>
        <v>4.3</v>
      </c>
      <c r="I9" s="79">
        <v>3.1</v>
      </c>
      <c r="J9" s="80"/>
      <c r="K9" s="81"/>
    </row>
    <row r="10" ht="30.75" customHeight="1" spans="2:11">
      <c r="B10" s="31">
        <f t="shared" si="0"/>
        <v>7</v>
      </c>
      <c r="C10" s="23" t="s">
        <v>27</v>
      </c>
      <c r="D10" s="32" t="s">
        <v>28</v>
      </c>
      <c r="E10" s="33" t="s">
        <v>26</v>
      </c>
      <c r="F10" s="34">
        <v>2.9</v>
      </c>
      <c r="G10" s="27">
        <f>I10-I9</f>
        <v>2.9</v>
      </c>
      <c r="H10" s="35">
        <f>H9+F10</f>
        <v>7.2</v>
      </c>
      <c r="I10" s="79">
        <v>6</v>
      </c>
      <c r="J10" s="80" t="s">
        <v>29</v>
      </c>
      <c r="K10" s="81"/>
    </row>
    <row r="11" ht="30.75" customHeight="1" spans="2:11">
      <c r="B11" s="31">
        <f t="shared" si="0"/>
        <v>8</v>
      </c>
      <c r="C11" s="23" t="s">
        <v>30</v>
      </c>
      <c r="D11" s="32" t="s">
        <v>16</v>
      </c>
      <c r="E11" s="33" t="s">
        <v>31</v>
      </c>
      <c r="F11" s="34">
        <v>4.1</v>
      </c>
      <c r="G11" s="27">
        <f>I11-I10</f>
        <v>4.1</v>
      </c>
      <c r="H11" s="35">
        <f>H10+F11</f>
        <v>11.3</v>
      </c>
      <c r="I11" s="79">
        <v>10.1</v>
      </c>
      <c r="J11" s="80"/>
      <c r="K11" s="82"/>
    </row>
    <row r="12" ht="30.75" customHeight="1" spans="2:11">
      <c r="B12" s="31">
        <f>B11+1</f>
        <v>9</v>
      </c>
      <c r="C12" s="23" t="s">
        <v>32</v>
      </c>
      <c r="D12" s="32" t="s">
        <v>19</v>
      </c>
      <c r="E12" s="33" t="s">
        <v>33</v>
      </c>
      <c r="F12" s="34">
        <v>1.5</v>
      </c>
      <c r="G12" s="27">
        <f>I12-I11</f>
        <v>1.5</v>
      </c>
      <c r="H12" s="35">
        <f>H11+F12</f>
        <v>12.8</v>
      </c>
      <c r="I12" s="79">
        <v>11.6</v>
      </c>
      <c r="J12" s="80"/>
      <c r="K12" s="81"/>
    </row>
    <row r="13" ht="30.75" customHeight="1" spans="2:11">
      <c r="B13" s="31">
        <f>B12+1</f>
        <v>10</v>
      </c>
      <c r="C13" s="23" t="s">
        <v>34</v>
      </c>
      <c r="D13" s="32" t="s">
        <v>16</v>
      </c>
      <c r="E13" s="33" t="s">
        <v>12</v>
      </c>
      <c r="F13" s="34">
        <v>8.3</v>
      </c>
      <c r="G13" s="27">
        <f>I13-I12</f>
        <v>8.3</v>
      </c>
      <c r="H13" s="35">
        <f>H12+F13</f>
        <v>21.1</v>
      </c>
      <c r="I13" s="79">
        <v>19.9</v>
      </c>
      <c r="J13" s="80" t="s">
        <v>35</v>
      </c>
      <c r="K13" s="81"/>
    </row>
    <row r="14" ht="60" customHeight="1" spans="2:11">
      <c r="B14" s="36">
        <f>B13+1</f>
        <v>11</v>
      </c>
      <c r="C14" s="23" t="s">
        <v>36</v>
      </c>
      <c r="D14" s="32" t="s">
        <v>37</v>
      </c>
      <c r="E14" s="33" t="s">
        <v>12</v>
      </c>
      <c r="F14" s="34">
        <v>0.900000000000002</v>
      </c>
      <c r="G14" s="27">
        <f>I14-I13</f>
        <v>0.900000000000002</v>
      </c>
      <c r="H14" s="35">
        <f>H13+F14</f>
        <v>22</v>
      </c>
      <c r="I14" s="79">
        <v>20.8</v>
      </c>
      <c r="J14" s="83" t="s">
        <v>38</v>
      </c>
      <c r="K14" s="81"/>
    </row>
    <row r="15" ht="39" customHeight="1" spans="2:11">
      <c r="B15" s="37" t="s">
        <v>39</v>
      </c>
      <c r="C15" s="23" t="s">
        <v>15</v>
      </c>
      <c r="D15" s="32" t="s">
        <v>19</v>
      </c>
      <c r="E15" s="33" t="s">
        <v>12</v>
      </c>
      <c r="F15" s="34">
        <v>0.2</v>
      </c>
      <c r="G15" s="27"/>
      <c r="H15" s="35">
        <v>22.2</v>
      </c>
      <c r="I15" s="79"/>
      <c r="J15" s="80" t="s">
        <v>40</v>
      </c>
      <c r="K15" s="81"/>
    </row>
    <row r="16" ht="39" customHeight="1" spans="2:11">
      <c r="B16" s="37" t="s">
        <v>41</v>
      </c>
      <c r="C16" s="23" t="s">
        <v>15</v>
      </c>
      <c r="D16" s="32" t="s">
        <v>19</v>
      </c>
      <c r="E16" s="33" t="s">
        <v>12</v>
      </c>
      <c r="F16" s="34">
        <v>0.5</v>
      </c>
      <c r="G16" s="27"/>
      <c r="H16" s="35">
        <v>22.7</v>
      </c>
      <c r="I16" s="79"/>
      <c r="J16" s="80"/>
      <c r="K16" s="81"/>
    </row>
    <row r="17" ht="53.25" customHeight="1" spans="2:11">
      <c r="B17" s="36">
        <f>B14+1</f>
        <v>12</v>
      </c>
      <c r="C17" s="23" t="s">
        <v>42</v>
      </c>
      <c r="D17" s="32" t="s">
        <v>16</v>
      </c>
      <c r="E17" s="33" t="s">
        <v>43</v>
      </c>
      <c r="F17" s="34">
        <v>1.1</v>
      </c>
      <c r="G17" s="27">
        <f>I17-I14</f>
        <v>1.1</v>
      </c>
      <c r="H17" s="35">
        <f>H14+F17</f>
        <v>23.1</v>
      </c>
      <c r="I17" s="79">
        <v>21.9</v>
      </c>
      <c r="J17" s="80" t="s">
        <v>44</v>
      </c>
      <c r="K17" s="81"/>
    </row>
    <row r="18" ht="82.5" customHeight="1" spans="2:11">
      <c r="B18" s="31">
        <f t="shared" ref="B17:B75" si="2">B17+1</f>
        <v>13</v>
      </c>
      <c r="C18" s="23" t="s">
        <v>45</v>
      </c>
      <c r="D18" s="32" t="s">
        <v>46</v>
      </c>
      <c r="E18" s="33" t="s">
        <v>47</v>
      </c>
      <c r="F18" s="34">
        <v>0.5</v>
      </c>
      <c r="G18" s="27">
        <f t="shared" ref="G17:G73" si="3">I18-I17</f>
        <v>0.5</v>
      </c>
      <c r="H18" s="35">
        <f t="shared" ref="H17:H72" si="4">H17+F18</f>
        <v>23.6</v>
      </c>
      <c r="I18" s="79">
        <v>22.4</v>
      </c>
      <c r="J18" s="80" t="s">
        <v>48</v>
      </c>
      <c r="K18" s="81"/>
    </row>
    <row r="19" ht="30" customHeight="1" spans="2:11">
      <c r="B19" s="31">
        <f t="shared" si="2"/>
        <v>14</v>
      </c>
      <c r="C19" s="23" t="s">
        <v>15</v>
      </c>
      <c r="D19" s="38" t="s">
        <v>16</v>
      </c>
      <c r="E19" s="25" t="s">
        <v>49</v>
      </c>
      <c r="F19" s="26">
        <v>1.3</v>
      </c>
      <c r="G19" s="27">
        <f t="shared" si="3"/>
        <v>1.3</v>
      </c>
      <c r="H19" s="27">
        <f t="shared" si="4"/>
        <v>24.9</v>
      </c>
      <c r="I19" s="76">
        <v>23.7</v>
      </c>
      <c r="J19" s="64"/>
      <c r="K19" s="84"/>
    </row>
    <row r="20" ht="30" customHeight="1" spans="2:11">
      <c r="B20" s="31">
        <f t="shared" si="2"/>
        <v>15</v>
      </c>
      <c r="C20" s="23" t="s">
        <v>50</v>
      </c>
      <c r="D20" s="24" t="s">
        <v>19</v>
      </c>
      <c r="E20" s="25" t="s">
        <v>12</v>
      </c>
      <c r="F20" s="26">
        <v>1.6</v>
      </c>
      <c r="G20" s="27">
        <f t="shared" si="3"/>
        <v>1.6</v>
      </c>
      <c r="H20" s="27">
        <f t="shared" si="4"/>
        <v>26.5</v>
      </c>
      <c r="I20" s="76">
        <v>25.3</v>
      </c>
      <c r="J20" s="64" t="s">
        <v>51</v>
      </c>
      <c r="K20" s="84"/>
    </row>
    <row r="21" ht="42" customHeight="1" spans="2:11">
      <c r="B21" s="31">
        <f t="shared" si="2"/>
        <v>16</v>
      </c>
      <c r="C21" s="23" t="s">
        <v>52</v>
      </c>
      <c r="D21" s="24" t="s">
        <v>19</v>
      </c>
      <c r="E21" s="25" t="s">
        <v>12</v>
      </c>
      <c r="F21" s="26">
        <v>2.3</v>
      </c>
      <c r="G21" s="27">
        <f t="shared" si="3"/>
        <v>2.3</v>
      </c>
      <c r="H21" s="27">
        <f t="shared" si="4"/>
        <v>28.8</v>
      </c>
      <c r="I21" s="76">
        <v>27.6</v>
      </c>
      <c r="J21" s="64" t="s">
        <v>53</v>
      </c>
      <c r="K21" s="84"/>
    </row>
    <row r="22" ht="30" customHeight="1" spans="2:11">
      <c r="B22" s="31">
        <f t="shared" si="2"/>
        <v>17</v>
      </c>
      <c r="C22" s="23" t="s">
        <v>34</v>
      </c>
      <c r="D22" s="24" t="s">
        <v>16</v>
      </c>
      <c r="E22" s="25"/>
      <c r="F22" s="26">
        <v>0.0999999999999979</v>
      </c>
      <c r="G22" s="27">
        <f t="shared" si="3"/>
        <v>0.0999999999999979</v>
      </c>
      <c r="H22" s="27">
        <f t="shared" si="4"/>
        <v>28.9</v>
      </c>
      <c r="I22" s="76">
        <v>27.7</v>
      </c>
      <c r="J22" s="64"/>
      <c r="K22" s="84"/>
    </row>
    <row r="23" ht="30" customHeight="1" spans="2:11">
      <c r="B23" s="31">
        <f t="shared" si="2"/>
        <v>18</v>
      </c>
      <c r="C23" s="39" t="s">
        <v>15</v>
      </c>
      <c r="D23" s="24" t="s">
        <v>19</v>
      </c>
      <c r="E23" s="25" t="s">
        <v>54</v>
      </c>
      <c r="F23" s="26">
        <v>0.600000000000001</v>
      </c>
      <c r="G23" s="27">
        <f t="shared" si="3"/>
        <v>0.600000000000001</v>
      </c>
      <c r="H23" s="27">
        <f t="shared" si="4"/>
        <v>29.5</v>
      </c>
      <c r="I23" s="76">
        <v>28.3</v>
      </c>
      <c r="J23" s="57" t="s">
        <v>55</v>
      </c>
      <c r="K23" s="85"/>
    </row>
    <row r="24" s="1" customFormat="1" ht="36.75" customHeight="1" spans="1:12">
      <c r="A24" s="2"/>
      <c r="B24" s="40">
        <f t="shared" si="2"/>
        <v>19</v>
      </c>
      <c r="C24" s="17" t="s">
        <v>56</v>
      </c>
      <c r="D24" s="41" t="s">
        <v>57</v>
      </c>
      <c r="E24" s="42" t="s">
        <v>54</v>
      </c>
      <c r="F24" s="43">
        <v>0</v>
      </c>
      <c r="G24" s="44">
        <f t="shared" si="3"/>
        <v>0</v>
      </c>
      <c r="H24" s="44">
        <f t="shared" si="4"/>
        <v>29.5</v>
      </c>
      <c r="I24" s="86">
        <v>28.3</v>
      </c>
      <c r="J24" s="66" t="s">
        <v>58</v>
      </c>
      <c r="K24" s="87" t="s">
        <v>59</v>
      </c>
      <c r="L24" s="2"/>
    </row>
    <row r="25" ht="61.5" customHeight="1" spans="2:11">
      <c r="B25" s="31">
        <f t="shared" si="2"/>
        <v>20</v>
      </c>
      <c r="C25" s="39" t="s">
        <v>60</v>
      </c>
      <c r="D25" s="24" t="s">
        <v>16</v>
      </c>
      <c r="E25" s="25" t="s">
        <v>47</v>
      </c>
      <c r="F25" s="26">
        <v>0</v>
      </c>
      <c r="G25" s="27">
        <f t="shared" si="3"/>
        <v>0</v>
      </c>
      <c r="H25" s="27">
        <f t="shared" si="4"/>
        <v>29.5</v>
      </c>
      <c r="I25" s="76">
        <v>28.3</v>
      </c>
      <c r="J25" s="57" t="s">
        <v>61</v>
      </c>
      <c r="K25" s="85"/>
    </row>
    <row r="26" ht="30.75" customHeight="1" spans="2:11">
      <c r="B26" s="31">
        <f t="shared" si="2"/>
        <v>21</v>
      </c>
      <c r="C26" s="23" t="s">
        <v>36</v>
      </c>
      <c r="D26" s="24" t="s">
        <v>16</v>
      </c>
      <c r="E26" s="25" t="s">
        <v>47</v>
      </c>
      <c r="F26" s="26">
        <v>0.199999999999999</v>
      </c>
      <c r="G26" s="27">
        <f t="shared" si="3"/>
        <v>0.199999999999999</v>
      </c>
      <c r="H26" s="27">
        <f t="shared" si="4"/>
        <v>29.7</v>
      </c>
      <c r="I26" s="76">
        <v>28.5</v>
      </c>
      <c r="J26" s="64" t="s">
        <v>62</v>
      </c>
      <c r="K26" s="78"/>
    </row>
    <row r="27" ht="89.25" customHeight="1" spans="2:11">
      <c r="B27" s="31">
        <f t="shared" si="2"/>
        <v>22</v>
      </c>
      <c r="C27" s="23" t="s">
        <v>63</v>
      </c>
      <c r="D27" s="24" t="s">
        <v>28</v>
      </c>
      <c r="E27" s="45" t="s">
        <v>47</v>
      </c>
      <c r="F27" s="46">
        <v>0.100000000000001</v>
      </c>
      <c r="G27" s="27">
        <f t="shared" si="3"/>
        <v>0.100000000000001</v>
      </c>
      <c r="H27" s="27">
        <f t="shared" si="4"/>
        <v>29.8</v>
      </c>
      <c r="I27" s="76">
        <v>28.6</v>
      </c>
      <c r="J27" s="64" t="s">
        <v>64</v>
      </c>
      <c r="K27" s="78"/>
    </row>
    <row r="28" ht="39" customHeight="1" spans="2:11">
      <c r="B28" s="31">
        <f t="shared" si="2"/>
        <v>23</v>
      </c>
      <c r="C28" s="24" t="s">
        <v>34</v>
      </c>
      <c r="D28" s="47" t="s">
        <v>16</v>
      </c>
      <c r="E28" s="48" t="s">
        <v>12</v>
      </c>
      <c r="F28" s="49">
        <v>1.3</v>
      </c>
      <c r="G28" s="27">
        <f t="shared" si="3"/>
        <v>1.3</v>
      </c>
      <c r="H28" s="27">
        <f t="shared" si="4"/>
        <v>31.1</v>
      </c>
      <c r="I28" s="76">
        <v>29.9</v>
      </c>
      <c r="J28" s="64" t="s">
        <v>65</v>
      </c>
      <c r="K28" s="78"/>
    </row>
    <row r="29" ht="30" customHeight="1" spans="2:11">
      <c r="B29" s="31">
        <f t="shared" si="2"/>
        <v>24</v>
      </c>
      <c r="C29" s="23" t="s">
        <v>15</v>
      </c>
      <c r="D29" s="24" t="s">
        <v>19</v>
      </c>
      <c r="E29" s="48" t="s">
        <v>12</v>
      </c>
      <c r="F29" s="49">
        <v>0.5</v>
      </c>
      <c r="G29" s="27">
        <f t="shared" si="3"/>
        <v>0.5</v>
      </c>
      <c r="H29" s="27">
        <f t="shared" si="4"/>
        <v>31.6</v>
      </c>
      <c r="I29" s="27">
        <v>30.4</v>
      </c>
      <c r="J29" s="64" t="s">
        <v>66</v>
      </c>
      <c r="K29" s="78"/>
    </row>
    <row r="30" ht="30" customHeight="1" spans="2:11">
      <c r="B30" s="31">
        <f t="shared" si="2"/>
        <v>25</v>
      </c>
      <c r="C30" s="23" t="s">
        <v>15</v>
      </c>
      <c r="D30" s="24" t="s">
        <v>16</v>
      </c>
      <c r="E30" s="25" t="s">
        <v>67</v>
      </c>
      <c r="F30" s="26">
        <v>0.800000000000001</v>
      </c>
      <c r="G30" s="27">
        <f t="shared" si="3"/>
        <v>0.800000000000001</v>
      </c>
      <c r="H30" s="27">
        <f t="shared" si="4"/>
        <v>32.4</v>
      </c>
      <c r="I30" s="27">
        <v>31.2</v>
      </c>
      <c r="J30" s="64"/>
      <c r="K30" s="84"/>
    </row>
    <row r="31" ht="31.5" customHeight="1" spans="2:11">
      <c r="B31" s="31">
        <f t="shared" si="2"/>
        <v>26</v>
      </c>
      <c r="C31" s="39" t="s">
        <v>68</v>
      </c>
      <c r="D31" s="50" t="s">
        <v>19</v>
      </c>
      <c r="E31" s="51" t="s">
        <v>69</v>
      </c>
      <c r="F31" s="52">
        <v>1.2</v>
      </c>
      <c r="G31" s="27">
        <f t="shared" si="3"/>
        <v>1.2</v>
      </c>
      <c r="H31" s="27">
        <f t="shared" si="4"/>
        <v>33.6</v>
      </c>
      <c r="I31" s="27">
        <v>32.4</v>
      </c>
      <c r="J31" s="64" t="s">
        <v>70</v>
      </c>
      <c r="K31" s="78"/>
    </row>
    <row r="32" ht="30.75" customHeight="1" spans="2:11">
      <c r="B32" s="31">
        <f t="shared" si="2"/>
        <v>27</v>
      </c>
      <c r="C32" s="39" t="s">
        <v>71</v>
      </c>
      <c r="D32" s="39" t="s">
        <v>19</v>
      </c>
      <c r="E32" s="51" t="s">
        <v>12</v>
      </c>
      <c r="F32" s="52">
        <v>1.1</v>
      </c>
      <c r="G32" s="27">
        <f t="shared" si="3"/>
        <v>1.1</v>
      </c>
      <c r="H32" s="27">
        <f t="shared" si="4"/>
        <v>34.7</v>
      </c>
      <c r="I32" s="27">
        <v>33.5</v>
      </c>
      <c r="J32" s="57"/>
      <c r="K32" s="78"/>
    </row>
    <row r="33" ht="30.75" customHeight="1" spans="2:11">
      <c r="B33" s="31">
        <f t="shared" si="2"/>
        <v>28</v>
      </c>
      <c r="C33" s="39" t="s">
        <v>36</v>
      </c>
      <c r="D33" s="50" t="s">
        <v>16</v>
      </c>
      <c r="E33" s="51" t="s">
        <v>12</v>
      </c>
      <c r="F33" s="52">
        <v>0.200000000000003</v>
      </c>
      <c r="G33" s="27">
        <f t="shared" si="3"/>
        <v>0.200000000000003</v>
      </c>
      <c r="H33" s="27">
        <f t="shared" si="4"/>
        <v>34.9</v>
      </c>
      <c r="I33" s="27">
        <v>33.7</v>
      </c>
      <c r="J33" s="57"/>
      <c r="K33" s="85"/>
    </row>
    <row r="34" ht="30.75" customHeight="1" spans="2:11">
      <c r="B34" s="31">
        <f t="shared" si="2"/>
        <v>29</v>
      </c>
      <c r="C34" s="39" t="s">
        <v>15</v>
      </c>
      <c r="D34" s="50" t="s">
        <v>16</v>
      </c>
      <c r="E34" s="51" t="s">
        <v>12</v>
      </c>
      <c r="F34" s="52">
        <v>0.5</v>
      </c>
      <c r="G34" s="27">
        <f t="shared" si="3"/>
        <v>0.5</v>
      </c>
      <c r="H34" s="27">
        <f t="shared" si="4"/>
        <v>35.4</v>
      </c>
      <c r="I34" s="27">
        <v>34.2</v>
      </c>
      <c r="J34" s="57"/>
      <c r="K34" s="88"/>
    </row>
    <row r="35" ht="30" customHeight="1" spans="2:11">
      <c r="B35" s="31">
        <f t="shared" ref="B35:B40" si="5">B34+1</f>
        <v>30</v>
      </c>
      <c r="C35" s="39" t="s">
        <v>15</v>
      </c>
      <c r="D35" s="50" t="s">
        <v>72</v>
      </c>
      <c r="E35" s="53" t="s">
        <v>73</v>
      </c>
      <c r="F35" s="54">
        <v>1.9</v>
      </c>
      <c r="G35" s="27">
        <f t="shared" si="3"/>
        <v>1.9</v>
      </c>
      <c r="H35" s="27">
        <f t="shared" si="4"/>
        <v>37.3</v>
      </c>
      <c r="I35" s="27">
        <v>36.1</v>
      </c>
      <c r="J35" s="57" t="s">
        <v>74</v>
      </c>
      <c r="K35" s="89"/>
    </row>
    <row r="36" ht="30" customHeight="1" spans="2:11">
      <c r="B36" s="31">
        <f t="shared" si="5"/>
        <v>31</v>
      </c>
      <c r="C36" s="39" t="s">
        <v>75</v>
      </c>
      <c r="D36" s="50" t="s">
        <v>16</v>
      </c>
      <c r="E36" s="51" t="s">
        <v>76</v>
      </c>
      <c r="F36" s="52">
        <v>0.699999999999996</v>
      </c>
      <c r="G36" s="27">
        <f t="shared" si="3"/>
        <v>0.699999999999996</v>
      </c>
      <c r="H36" s="27">
        <f t="shared" si="4"/>
        <v>38</v>
      </c>
      <c r="I36" s="27">
        <v>36.8</v>
      </c>
      <c r="J36" s="57"/>
      <c r="K36" s="85"/>
    </row>
    <row r="37" ht="30" customHeight="1" spans="2:11">
      <c r="B37" s="31">
        <f t="shared" si="5"/>
        <v>32</v>
      </c>
      <c r="C37" s="23" t="s">
        <v>15</v>
      </c>
      <c r="D37" s="50" t="s">
        <v>16</v>
      </c>
      <c r="E37" s="51" t="s">
        <v>76</v>
      </c>
      <c r="F37" s="52">
        <v>6</v>
      </c>
      <c r="G37" s="27">
        <f t="shared" si="3"/>
        <v>6</v>
      </c>
      <c r="H37" s="27">
        <f t="shared" si="4"/>
        <v>44</v>
      </c>
      <c r="I37" s="27">
        <v>42.8</v>
      </c>
      <c r="J37" s="57" t="s">
        <v>77</v>
      </c>
      <c r="K37" s="85"/>
    </row>
    <row r="38" ht="30" customHeight="1" spans="2:11">
      <c r="B38" s="31">
        <f t="shared" si="5"/>
        <v>33</v>
      </c>
      <c r="C38" s="39" t="s">
        <v>15</v>
      </c>
      <c r="D38" s="50" t="s">
        <v>19</v>
      </c>
      <c r="E38" s="51" t="s">
        <v>78</v>
      </c>
      <c r="F38" s="52">
        <v>6.1</v>
      </c>
      <c r="G38" s="27">
        <f t="shared" si="3"/>
        <v>6.1</v>
      </c>
      <c r="H38" s="27">
        <f t="shared" si="4"/>
        <v>50.1</v>
      </c>
      <c r="I38" s="27">
        <v>48.9</v>
      </c>
      <c r="J38" s="57"/>
      <c r="K38" s="85"/>
    </row>
    <row r="39" ht="30" customHeight="1" spans="2:11">
      <c r="B39" s="31">
        <f t="shared" si="5"/>
        <v>34</v>
      </c>
      <c r="C39" s="39" t="s">
        <v>50</v>
      </c>
      <c r="D39" s="39" t="s">
        <v>16</v>
      </c>
      <c r="E39" s="51" t="s">
        <v>12</v>
      </c>
      <c r="F39" s="52">
        <v>0.399999999999999</v>
      </c>
      <c r="G39" s="27">
        <f t="shared" si="3"/>
        <v>0.399999999999999</v>
      </c>
      <c r="H39" s="27">
        <f t="shared" si="4"/>
        <v>50.5</v>
      </c>
      <c r="I39" s="27">
        <v>49.3</v>
      </c>
      <c r="J39" s="57"/>
      <c r="K39" s="85"/>
    </row>
    <row r="40" ht="30" customHeight="1" spans="2:11">
      <c r="B40" s="31">
        <f t="shared" si="5"/>
        <v>35</v>
      </c>
      <c r="C40" s="39" t="s">
        <v>79</v>
      </c>
      <c r="D40" s="50" t="s">
        <v>16</v>
      </c>
      <c r="E40" s="51" t="s">
        <v>80</v>
      </c>
      <c r="F40" s="52">
        <v>3.2</v>
      </c>
      <c r="G40" s="27">
        <f t="shared" si="3"/>
        <v>3.2</v>
      </c>
      <c r="H40" s="27">
        <f t="shared" si="4"/>
        <v>53.7</v>
      </c>
      <c r="I40" s="27">
        <v>52.5</v>
      </c>
      <c r="J40" s="57"/>
      <c r="K40" s="85"/>
    </row>
    <row r="41" ht="30" customHeight="1" spans="2:11">
      <c r="B41" s="31">
        <f t="shared" si="2"/>
        <v>36</v>
      </c>
      <c r="C41" s="39" t="s">
        <v>81</v>
      </c>
      <c r="D41" s="50" t="s">
        <v>16</v>
      </c>
      <c r="E41" s="51" t="s">
        <v>82</v>
      </c>
      <c r="F41" s="52">
        <v>3.8</v>
      </c>
      <c r="G41" s="27">
        <f t="shared" si="3"/>
        <v>3.8</v>
      </c>
      <c r="H41" s="27">
        <f t="shared" si="4"/>
        <v>57.5</v>
      </c>
      <c r="I41" s="27">
        <v>56.3</v>
      </c>
      <c r="J41" s="57"/>
      <c r="K41" s="89"/>
    </row>
    <row r="42" ht="30.75" customHeight="1" spans="2:11">
      <c r="B42" s="31">
        <f t="shared" si="2"/>
        <v>37</v>
      </c>
      <c r="C42" s="39" t="s">
        <v>83</v>
      </c>
      <c r="D42" s="50" t="s">
        <v>16</v>
      </c>
      <c r="E42" s="51" t="s">
        <v>12</v>
      </c>
      <c r="F42" s="52">
        <v>0.300000000000004</v>
      </c>
      <c r="G42" s="27">
        <f t="shared" si="3"/>
        <v>0.300000000000004</v>
      </c>
      <c r="H42" s="27">
        <f t="shared" si="4"/>
        <v>57.8</v>
      </c>
      <c r="I42" s="27">
        <v>56.6</v>
      </c>
      <c r="J42" s="57"/>
      <c r="K42" s="85"/>
    </row>
    <row r="43" ht="30.75" customHeight="1" spans="2:11">
      <c r="B43" s="31">
        <f t="shared" ref="B43" si="6">B42+1</f>
        <v>38</v>
      </c>
      <c r="C43" s="39" t="s">
        <v>84</v>
      </c>
      <c r="D43" s="50" t="s">
        <v>85</v>
      </c>
      <c r="E43" s="51" t="s">
        <v>12</v>
      </c>
      <c r="F43" s="52">
        <v>0.299999999999997</v>
      </c>
      <c r="G43" s="27">
        <f t="shared" si="3"/>
        <v>0.299999999999997</v>
      </c>
      <c r="H43" s="27">
        <f t="shared" si="4"/>
        <v>58.1</v>
      </c>
      <c r="I43" s="27">
        <v>56.9</v>
      </c>
      <c r="J43" s="57" t="s">
        <v>86</v>
      </c>
      <c r="K43" s="85"/>
    </row>
    <row r="44" ht="118.5" customHeight="1" spans="2:11">
      <c r="B44" s="31">
        <f t="shared" ref="B44:B50" si="7">B43+1</f>
        <v>39</v>
      </c>
      <c r="C44" s="39" t="s">
        <v>87</v>
      </c>
      <c r="D44" s="50" t="s">
        <v>88</v>
      </c>
      <c r="E44" s="51" t="s">
        <v>89</v>
      </c>
      <c r="F44" s="52">
        <v>2.2</v>
      </c>
      <c r="G44" s="27">
        <f t="shared" si="3"/>
        <v>2.2</v>
      </c>
      <c r="H44" s="27">
        <f t="shared" si="4"/>
        <v>60.3</v>
      </c>
      <c r="I44" s="27">
        <v>59.1</v>
      </c>
      <c r="J44" s="57" t="s">
        <v>90</v>
      </c>
      <c r="K44" s="85"/>
    </row>
    <row r="45" ht="45.75" customHeight="1" spans="2:11">
      <c r="B45" s="40">
        <f t="shared" si="7"/>
        <v>40</v>
      </c>
      <c r="C45" s="17" t="s">
        <v>91</v>
      </c>
      <c r="D45" s="55" t="s">
        <v>92</v>
      </c>
      <c r="E45" s="19" t="s">
        <v>93</v>
      </c>
      <c r="F45" s="20">
        <v>0</v>
      </c>
      <c r="G45" s="44">
        <f t="shared" si="3"/>
        <v>0</v>
      </c>
      <c r="H45" s="44">
        <f t="shared" si="4"/>
        <v>60.3</v>
      </c>
      <c r="I45" s="44">
        <v>59.1</v>
      </c>
      <c r="J45" s="66" t="s">
        <v>94</v>
      </c>
      <c r="K45" s="87" t="s">
        <v>95</v>
      </c>
    </row>
    <row r="46" ht="30" customHeight="1" spans="2:11">
      <c r="B46" s="31">
        <f t="shared" si="7"/>
        <v>41</v>
      </c>
      <c r="C46" s="39" t="s">
        <v>96</v>
      </c>
      <c r="D46" s="50" t="s">
        <v>97</v>
      </c>
      <c r="E46" s="51" t="s">
        <v>12</v>
      </c>
      <c r="F46" s="52">
        <v>0.100000000000001</v>
      </c>
      <c r="G46" s="27">
        <f t="shared" si="3"/>
        <v>0.100000000000001</v>
      </c>
      <c r="H46" s="27">
        <f t="shared" si="4"/>
        <v>60.4</v>
      </c>
      <c r="I46" s="27">
        <v>59.2</v>
      </c>
      <c r="J46" s="57" t="s">
        <v>98</v>
      </c>
      <c r="K46" s="89"/>
    </row>
    <row r="47" ht="30" customHeight="1" spans="2:11">
      <c r="B47" s="31">
        <f t="shared" si="7"/>
        <v>42</v>
      </c>
      <c r="C47" s="23" t="s">
        <v>99</v>
      </c>
      <c r="D47" s="50" t="s">
        <v>16</v>
      </c>
      <c r="E47" s="51" t="s">
        <v>82</v>
      </c>
      <c r="F47" s="52">
        <v>2.3</v>
      </c>
      <c r="G47" s="27">
        <f t="shared" si="3"/>
        <v>2.3</v>
      </c>
      <c r="H47" s="27">
        <f t="shared" si="4"/>
        <v>62.7</v>
      </c>
      <c r="I47" s="27">
        <v>61.5</v>
      </c>
      <c r="J47" s="57"/>
      <c r="K47" s="85"/>
    </row>
    <row r="48" ht="30" customHeight="1" spans="2:11">
      <c r="B48" s="31">
        <f t="shared" si="7"/>
        <v>43</v>
      </c>
      <c r="C48" s="39" t="s">
        <v>100</v>
      </c>
      <c r="D48" s="50" t="s">
        <v>16</v>
      </c>
      <c r="E48" s="51" t="s">
        <v>101</v>
      </c>
      <c r="F48" s="52">
        <v>1.6</v>
      </c>
      <c r="G48" s="27">
        <f t="shared" si="3"/>
        <v>1.6</v>
      </c>
      <c r="H48" s="27">
        <f t="shared" si="4"/>
        <v>64.3</v>
      </c>
      <c r="I48" s="27">
        <v>63.1</v>
      </c>
      <c r="J48" s="57"/>
      <c r="K48" s="85"/>
    </row>
    <row r="49" ht="30" customHeight="1" spans="2:11">
      <c r="B49" s="31">
        <f t="shared" si="7"/>
        <v>44</v>
      </c>
      <c r="C49" s="39" t="s">
        <v>36</v>
      </c>
      <c r="D49" s="50" t="s">
        <v>16</v>
      </c>
      <c r="E49" s="51" t="s">
        <v>12</v>
      </c>
      <c r="F49" s="52">
        <v>4.8</v>
      </c>
      <c r="G49" s="27">
        <f t="shared" si="3"/>
        <v>4.8</v>
      </c>
      <c r="H49" s="27">
        <f t="shared" si="4"/>
        <v>69.1</v>
      </c>
      <c r="I49" s="27">
        <v>67.9</v>
      </c>
      <c r="J49" s="57" t="s">
        <v>102</v>
      </c>
      <c r="K49" s="85"/>
    </row>
    <row r="50" ht="30" customHeight="1" spans="2:11">
      <c r="B50" s="31">
        <f t="shared" si="7"/>
        <v>45</v>
      </c>
      <c r="C50" s="23" t="s">
        <v>103</v>
      </c>
      <c r="D50" s="50" t="s">
        <v>28</v>
      </c>
      <c r="E50" s="51" t="s">
        <v>12</v>
      </c>
      <c r="F50" s="52">
        <v>1.19999999999999</v>
      </c>
      <c r="G50" s="27">
        <f t="shared" si="3"/>
        <v>1.19999999999999</v>
      </c>
      <c r="H50" s="27">
        <f t="shared" si="4"/>
        <v>70.3</v>
      </c>
      <c r="I50" s="27">
        <v>69.1</v>
      </c>
      <c r="J50" s="57"/>
      <c r="K50" s="85"/>
    </row>
    <row r="51" ht="30" customHeight="1" spans="2:11">
      <c r="B51" s="31">
        <f t="shared" si="2"/>
        <v>46</v>
      </c>
      <c r="C51" s="23" t="s">
        <v>84</v>
      </c>
      <c r="D51" s="50" t="s">
        <v>19</v>
      </c>
      <c r="E51" s="51" t="s">
        <v>12</v>
      </c>
      <c r="F51" s="52">
        <v>0.400000000000006</v>
      </c>
      <c r="G51" s="27">
        <f t="shared" si="3"/>
        <v>0.400000000000006</v>
      </c>
      <c r="H51" s="27">
        <f t="shared" si="4"/>
        <v>70.7</v>
      </c>
      <c r="I51" s="27">
        <v>69.5</v>
      </c>
      <c r="J51" s="57" t="s">
        <v>104</v>
      </c>
      <c r="K51" s="85"/>
    </row>
    <row r="52" ht="30" customHeight="1" spans="2:11">
      <c r="B52" s="31">
        <f t="shared" ref="B52" si="8">B51+1</f>
        <v>47</v>
      </c>
      <c r="C52" s="23" t="s">
        <v>84</v>
      </c>
      <c r="D52" s="50" t="s">
        <v>16</v>
      </c>
      <c r="E52" s="51" t="s">
        <v>82</v>
      </c>
      <c r="F52" s="52">
        <v>0.799999999999997</v>
      </c>
      <c r="G52" s="27">
        <f t="shared" si="3"/>
        <v>0.799999999999997</v>
      </c>
      <c r="H52" s="27">
        <f t="shared" si="4"/>
        <v>71.5</v>
      </c>
      <c r="I52" s="27">
        <v>70.3</v>
      </c>
      <c r="J52" s="57"/>
      <c r="K52" s="85"/>
    </row>
    <row r="53" ht="30" customHeight="1" spans="2:11">
      <c r="B53" s="31">
        <f t="shared" ref="B53" si="9">B52+1</f>
        <v>48</v>
      </c>
      <c r="C53" s="23" t="s">
        <v>105</v>
      </c>
      <c r="D53" s="50" t="s">
        <v>16</v>
      </c>
      <c r="E53" s="51" t="s">
        <v>106</v>
      </c>
      <c r="F53" s="52">
        <v>18.9</v>
      </c>
      <c r="G53" s="27">
        <f t="shared" si="3"/>
        <v>18.9</v>
      </c>
      <c r="H53" s="27">
        <f t="shared" si="4"/>
        <v>90.4</v>
      </c>
      <c r="I53" s="27">
        <v>89.2</v>
      </c>
      <c r="J53" s="57" t="s">
        <v>107</v>
      </c>
      <c r="K53" s="85"/>
    </row>
    <row r="54" ht="30" customHeight="1" spans="2:11">
      <c r="B54" s="31">
        <f t="shared" si="2"/>
        <v>49</v>
      </c>
      <c r="C54" s="23" t="s">
        <v>84</v>
      </c>
      <c r="D54" s="50" t="s">
        <v>16</v>
      </c>
      <c r="E54" s="51" t="s">
        <v>108</v>
      </c>
      <c r="F54" s="52">
        <v>5.3</v>
      </c>
      <c r="G54" s="27">
        <f t="shared" si="3"/>
        <v>5.3</v>
      </c>
      <c r="H54" s="27">
        <f t="shared" si="4"/>
        <v>95.7</v>
      </c>
      <c r="I54" s="27">
        <v>94.5</v>
      </c>
      <c r="J54" s="57" t="s">
        <v>109</v>
      </c>
      <c r="K54" s="85"/>
    </row>
    <row r="55" ht="30" customHeight="1" spans="2:11">
      <c r="B55" s="31">
        <f t="shared" si="2"/>
        <v>50</v>
      </c>
      <c r="C55" s="39" t="s">
        <v>63</v>
      </c>
      <c r="D55" s="50" t="s">
        <v>19</v>
      </c>
      <c r="E55" s="51" t="s">
        <v>12</v>
      </c>
      <c r="F55" s="52">
        <v>0.799999999999997</v>
      </c>
      <c r="G55" s="27">
        <f t="shared" si="3"/>
        <v>0.799999999999997</v>
      </c>
      <c r="H55" s="27">
        <f t="shared" si="4"/>
        <v>96.5</v>
      </c>
      <c r="I55" s="27">
        <v>95.3</v>
      </c>
      <c r="J55" s="57" t="s">
        <v>110</v>
      </c>
      <c r="K55" s="85"/>
    </row>
    <row r="56" ht="30" customHeight="1" spans="2:11">
      <c r="B56" s="56">
        <f t="shared" si="2"/>
        <v>51</v>
      </c>
      <c r="C56" s="57" t="s">
        <v>63</v>
      </c>
      <c r="D56" s="58" t="s">
        <v>16</v>
      </c>
      <c r="E56" s="59" t="s">
        <v>12</v>
      </c>
      <c r="F56" s="60">
        <v>0.400000000000006</v>
      </c>
      <c r="G56" s="27">
        <f t="shared" si="3"/>
        <v>0.400000000000006</v>
      </c>
      <c r="H56" s="27">
        <f t="shared" si="4"/>
        <v>96.9</v>
      </c>
      <c r="I56" s="27">
        <v>95.7</v>
      </c>
      <c r="J56" s="57" t="s">
        <v>110</v>
      </c>
      <c r="K56" s="90"/>
    </row>
    <row r="57" ht="30" customHeight="1" spans="2:11">
      <c r="B57" s="56">
        <f t="shared" si="2"/>
        <v>52</v>
      </c>
      <c r="C57" s="57" t="s">
        <v>36</v>
      </c>
      <c r="D57" s="58" t="s">
        <v>111</v>
      </c>
      <c r="E57" s="61" t="s">
        <v>12</v>
      </c>
      <c r="F57" s="60">
        <v>0.599999999999994</v>
      </c>
      <c r="G57" s="27">
        <f t="shared" si="3"/>
        <v>0.599999999999994</v>
      </c>
      <c r="H57" s="27">
        <f t="shared" si="4"/>
        <v>97.5</v>
      </c>
      <c r="I57" s="27">
        <v>96.3</v>
      </c>
      <c r="J57" s="57"/>
      <c r="K57" s="90"/>
    </row>
    <row r="58" ht="30" customHeight="1" spans="2:11">
      <c r="B58" s="56">
        <f t="shared" ref="B58" si="10">B57+1</f>
        <v>53</v>
      </c>
      <c r="C58" s="57" t="s">
        <v>112</v>
      </c>
      <c r="D58" s="58" t="s">
        <v>16</v>
      </c>
      <c r="E58" s="62" t="s">
        <v>113</v>
      </c>
      <c r="F58" s="63">
        <v>0.100000000000009</v>
      </c>
      <c r="G58" s="27">
        <f t="shared" si="3"/>
        <v>0.100000000000009</v>
      </c>
      <c r="H58" s="27">
        <f t="shared" si="4"/>
        <v>97.6</v>
      </c>
      <c r="I58" s="27">
        <v>96.4</v>
      </c>
      <c r="J58" s="57"/>
      <c r="K58" s="90"/>
    </row>
    <row r="59" ht="30" customHeight="1" spans="2:11">
      <c r="B59" s="56">
        <f t="shared" ref="B59" si="11">B58+1</f>
        <v>54</v>
      </c>
      <c r="C59" s="64" t="s">
        <v>114</v>
      </c>
      <c r="D59" s="58" t="s">
        <v>19</v>
      </c>
      <c r="E59" s="62" t="s">
        <v>115</v>
      </c>
      <c r="F59" s="63">
        <v>0.5</v>
      </c>
      <c r="G59" s="27">
        <f t="shared" si="3"/>
        <v>0.5</v>
      </c>
      <c r="H59" s="27">
        <f t="shared" si="4"/>
        <v>98.1</v>
      </c>
      <c r="I59" s="27">
        <v>96.9</v>
      </c>
      <c r="J59" s="57"/>
      <c r="K59" s="90"/>
    </row>
    <row r="60" ht="30" customHeight="1" spans="2:11">
      <c r="B60" s="56">
        <f t="shared" ref="B60" si="12">B59+1</f>
        <v>55</v>
      </c>
      <c r="C60" s="57" t="s">
        <v>116</v>
      </c>
      <c r="D60" s="58" t="s">
        <v>19</v>
      </c>
      <c r="E60" s="62" t="s">
        <v>117</v>
      </c>
      <c r="F60" s="63">
        <v>4.5</v>
      </c>
      <c r="G60" s="27">
        <f t="shared" si="3"/>
        <v>4.5</v>
      </c>
      <c r="H60" s="27">
        <f t="shared" si="4"/>
        <v>102.6</v>
      </c>
      <c r="I60" s="27">
        <v>101.4</v>
      </c>
      <c r="J60" s="57"/>
      <c r="K60" s="90"/>
    </row>
    <row r="61" ht="30" customHeight="1" spans="2:11">
      <c r="B61" s="56">
        <f t="shared" ref="B61" si="13">B60+1</f>
        <v>56</v>
      </c>
      <c r="C61" s="57" t="s">
        <v>36</v>
      </c>
      <c r="D61" s="58" t="s">
        <v>16</v>
      </c>
      <c r="E61" s="62" t="s">
        <v>118</v>
      </c>
      <c r="F61" s="63">
        <v>1.59999999999999</v>
      </c>
      <c r="G61" s="27">
        <f t="shared" si="3"/>
        <v>1.59999999999999</v>
      </c>
      <c r="H61" s="27">
        <f t="shared" si="4"/>
        <v>104.2</v>
      </c>
      <c r="I61" s="27">
        <v>103</v>
      </c>
      <c r="J61" s="57"/>
      <c r="K61" s="90"/>
    </row>
    <row r="62" ht="30" customHeight="1" spans="2:11">
      <c r="B62" s="56">
        <f t="shared" si="2"/>
        <v>57</v>
      </c>
      <c r="C62" s="57" t="s">
        <v>34</v>
      </c>
      <c r="D62" s="58" t="s">
        <v>16</v>
      </c>
      <c r="E62" s="62" t="s">
        <v>119</v>
      </c>
      <c r="F62" s="63">
        <v>1.09999999999999</v>
      </c>
      <c r="G62" s="27">
        <f t="shared" si="3"/>
        <v>1.09999999999999</v>
      </c>
      <c r="H62" s="27">
        <f t="shared" si="4"/>
        <v>105.3</v>
      </c>
      <c r="I62" s="27">
        <v>104.1</v>
      </c>
      <c r="J62" s="57"/>
      <c r="K62" s="90"/>
    </row>
    <row r="63" ht="126.75" customHeight="1" spans="2:11">
      <c r="B63" s="56">
        <f t="shared" si="2"/>
        <v>58</v>
      </c>
      <c r="C63" s="57" t="s">
        <v>120</v>
      </c>
      <c r="D63" s="58" t="s">
        <v>121</v>
      </c>
      <c r="E63" s="59" t="s">
        <v>122</v>
      </c>
      <c r="F63" s="60">
        <v>3.30000000000001</v>
      </c>
      <c r="G63" s="27">
        <f t="shared" si="3"/>
        <v>3.30000000000001</v>
      </c>
      <c r="H63" s="27">
        <f t="shared" si="4"/>
        <v>108.6</v>
      </c>
      <c r="I63" s="27">
        <v>107.4</v>
      </c>
      <c r="J63" s="57" t="s">
        <v>123</v>
      </c>
      <c r="K63" s="90"/>
    </row>
    <row r="64" ht="91.5" customHeight="1" spans="2:11">
      <c r="B64" s="65">
        <f t="shared" si="2"/>
        <v>59</v>
      </c>
      <c r="C64" s="66" t="s">
        <v>124</v>
      </c>
      <c r="D64" s="67" t="s">
        <v>92</v>
      </c>
      <c r="E64" s="68" t="s">
        <v>125</v>
      </c>
      <c r="F64" s="69">
        <v>0.299999999999997</v>
      </c>
      <c r="G64" s="44">
        <f t="shared" si="3"/>
        <v>0.299999999999997</v>
      </c>
      <c r="H64" s="44">
        <f t="shared" si="4"/>
        <v>108.9</v>
      </c>
      <c r="I64" s="44">
        <v>107.7</v>
      </c>
      <c r="J64" s="66" t="s">
        <v>126</v>
      </c>
      <c r="K64" s="91" t="s">
        <v>127</v>
      </c>
    </row>
    <row r="65" ht="39" customHeight="1" spans="2:11">
      <c r="B65" s="92">
        <f t="shared" si="2"/>
        <v>60</v>
      </c>
      <c r="C65" s="93" t="s">
        <v>15</v>
      </c>
      <c r="D65" s="94" t="s">
        <v>19</v>
      </c>
      <c r="E65" s="95" t="s">
        <v>117</v>
      </c>
      <c r="F65" s="96">
        <v>1.8</v>
      </c>
      <c r="G65" s="97">
        <f t="shared" si="3"/>
        <v>0.299999999999997</v>
      </c>
      <c r="H65" s="97">
        <f t="shared" si="4"/>
        <v>110.7</v>
      </c>
      <c r="I65" s="97">
        <v>108</v>
      </c>
      <c r="J65" s="93" t="s">
        <v>128</v>
      </c>
      <c r="K65" s="123"/>
    </row>
    <row r="66" ht="43.5" customHeight="1" spans="2:11">
      <c r="B66" s="56">
        <f t="shared" si="2"/>
        <v>61</v>
      </c>
      <c r="C66" s="57" t="s">
        <v>129</v>
      </c>
      <c r="D66" s="58" t="s">
        <v>28</v>
      </c>
      <c r="E66" s="62" t="s">
        <v>117</v>
      </c>
      <c r="F66" s="63">
        <v>4.7</v>
      </c>
      <c r="G66" s="27" t="e">
        <f>I66-#REF!</f>
        <v>#REF!</v>
      </c>
      <c r="H66" s="27">
        <f t="shared" si="4"/>
        <v>115.4</v>
      </c>
      <c r="I66" s="27">
        <v>115</v>
      </c>
      <c r="J66" s="57" t="s">
        <v>130</v>
      </c>
      <c r="K66" s="90"/>
    </row>
    <row r="67" ht="30" customHeight="1" spans="2:11">
      <c r="B67" s="56">
        <f t="shared" si="2"/>
        <v>62</v>
      </c>
      <c r="C67" s="57" t="s">
        <v>131</v>
      </c>
      <c r="D67" s="58" t="s">
        <v>16</v>
      </c>
      <c r="E67" s="62" t="s">
        <v>132</v>
      </c>
      <c r="F67" s="63">
        <v>1.90000000000001</v>
      </c>
      <c r="G67" s="27">
        <f t="shared" si="3"/>
        <v>1.90000000000001</v>
      </c>
      <c r="H67" s="27">
        <f t="shared" si="4"/>
        <v>117.3</v>
      </c>
      <c r="I67" s="27">
        <v>116.9</v>
      </c>
      <c r="J67" s="57" t="s">
        <v>133</v>
      </c>
      <c r="K67" s="90"/>
    </row>
    <row r="68" ht="30" customHeight="1" spans="2:11">
      <c r="B68" s="56">
        <f t="shared" si="2"/>
        <v>63</v>
      </c>
      <c r="C68" s="57" t="s">
        <v>134</v>
      </c>
      <c r="D68" s="58" t="s">
        <v>19</v>
      </c>
      <c r="E68" s="62" t="s">
        <v>135</v>
      </c>
      <c r="F68" s="63">
        <v>3.09999999999999</v>
      </c>
      <c r="G68" s="27">
        <f t="shared" si="3"/>
        <v>3.09999999999999</v>
      </c>
      <c r="H68" s="27">
        <f t="shared" si="4"/>
        <v>120.4</v>
      </c>
      <c r="I68" s="27">
        <v>120</v>
      </c>
      <c r="J68" s="64"/>
      <c r="K68" s="90"/>
    </row>
    <row r="69" ht="30" customHeight="1" spans="2:11">
      <c r="B69" s="56">
        <f t="shared" si="2"/>
        <v>64</v>
      </c>
      <c r="C69" s="57" t="s">
        <v>136</v>
      </c>
      <c r="D69" s="58" t="s">
        <v>16</v>
      </c>
      <c r="E69" s="62" t="s">
        <v>12</v>
      </c>
      <c r="F69" s="63">
        <v>1.3</v>
      </c>
      <c r="G69" s="27">
        <f t="shared" si="3"/>
        <v>1.2</v>
      </c>
      <c r="H69" s="27">
        <f t="shared" si="4"/>
        <v>121.7</v>
      </c>
      <c r="I69" s="27">
        <v>121.2</v>
      </c>
      <c r="J69" s="24"/>
      <c r="K69" s="90"/>
    </row>
    <row r="70" ht="30" customHeight="1" spans="2:11">
      <c r="B70" s="56">
        <f t="shared" ref="B70:B74" si="14">B69+1</f>
        <v>65</v>
      </c>
      <c r="C70" s="57" t="s">
        <v>137</v>
      </c>
      <c r="D70" s="57" t="s">
        <v>19</v>
      </c>
      <c r="E70" s="62" t="s">
        <v>138</v>
      </c>
      <c r="F70" s="63">
        <v>2.1</v>
      </c>
      <c r="G70" s="27">
        <f t="shared" si="3"/>
        <v>2.09999999999999</v>
      </c>
      <c r="H70" s="27">
        <f t="shared" si="4"/>
        <v>123.8</v>
      </c>
      <c r="I70" s="27">
        <v>123.3</v>
      </c>
      <c r="J70" s="57"/>
      <c r="K70" s="90"/>
    </row>
    <row r="71" ht="57.75" customHeight="1" spans="2:11">
      <c r="B71" s="65">
        <f t="shared" si="14"/>
        <v>66</v>
      </c>
      <c r="C71" s="66" t="s">
        <v>139</v>
      </c>
      <c r="D71" s="66" t="s">
        <v>121</v>
      </c>
      <c r="E71" s="68" t="s">
        <v>138</v>
      </c>
      <c r="F71" s="69">
        <v>9.50000000000001</v>
      </c>
      <c r="G71" s="44">
        <f t="shared" si="3"/>
        <v>9.50000000000001</v>
      </c>
      <c r="H71" s="44">
        <f t="shared" si="4"/>
        <v>133.3</v>
      </c>
      <c r="I71" s="44">
        <v>132.8</v>
      </c>
      <c r="J71" s="66" t="s">
        <v>140</v>
      </c>
      <c r="K71" s="91" t="s">
        <v>141</v>
      </c>
    </row>
    <row r="72" ht="31.5" customHeight="1" spans="2:11">
      <c r="B72" s="98">
        <f t="shared" si="14"/>
        <v>67</v>
      </c>
      <c r="C72" s="57" t="s">
        <v>63</v>
      </c>
      <c r="D72" s="57" t="s">
        <v>16</v>
      </c>
      <c r="E72" s="62" t="s">
        <v>12</v>
      </c>
      <c r="F72" s="63">
        <v>1.69999999999999</v>
      </c>
      <c r="G72" s="27">
        <f t="shared" si="3"/>
        <v>1.69999999999999</v>
      </c>
      <c r="H72" s="27">
        <f t="shared" si="4"/>
        <v>135</v>
      </c>
      <c r="I72" s="27">
        <v>134.5</v>
      </c>
      <c r="J72" s="57"/>
      <c r="K72" s="124"/>
    </row>
    <row r="73" ht="31.5" customHeight="1" spans="2:11">
      <c r="B73" s="22">
        <f t="shared" si="14"/>
        <v>68</v>
      </c>
      <c r="C73" s="24" t="s">
        <v>142</v>
      </c>
      <c r="D73" s="24" t="s">
        <v>16</v>
      </c>
      <c r="E73" s="25" t="s">
        <v>143</v>
      </c>
      <c r="F73" s="26">
        <v>8.3</v>
      </c>
      <c r="G73" s="25">
        <f t="shared" si="3"/>
        <v>7.40000000000001</v>
      </c>
      <c r="H73" s="25">
        <f t="shared" ref="H73:H101" si="15">H72+F73</f>
        <v>143.3</v>
      </c>
      <c r="I73" s="25">
        <v>141.9</v>
      </c>
      <c r="J73" s="24"/>
      <c r="K73" s="78"/>
    </row>
    <row r="74" ht="31.5" customHeight="1" spans="2:11">
      <c r="B74" s="98">
        <f t="shared" si="14"/>
        <v>69</v>
      </c>
      <c r="C74" s="64" t="s">
        <v>144</v>
      </c>
      <c r="D74" s="38" t="s">
        <v>19</v>
      </c>
      <c r="E74" s="99" t="s">
        <v>145</v>
      </c>
      <c r="F74" s="100">
        <v>0.2</v>
      </c>
      <c r="G74" s="27" t="e">
        <f>I74-#REF!</f>
        <v>#REF!</v>
      </c>
      <c r="H74" s="27">
        <f t="shared" si="15"/>
        <v>143.5</v>
      </c>
      <c r="I74" s="27">
        <v>143.3</v>
      </c>
      <c r="J74" s="64" t="s">
        <v>146</v>
      </c>
      <c r="K74" s="125"/>
    </row>
    <row r="75" ht="31.5" customHeight="1" spans="2:11">
      <c r="B75" s="56">
        <f t="shared" si="2"/>
        <v>70</v>
      </c>
      <c r="C75" s="57" t="s">
        <v>147</v>
      </c>
      <c r="D75" s="58" t="s">
        <v>19</v>
      </c>
      <c r="E75" s="62" t="s">
        <v>148</v>
      </c>
      <c r="F75" s="63">
        <v>15</v>
      </c>
      <c r="G75" s="27">
        <f t="shared" ref="G75:G98" si="16">I75-I74</f>
        <v>14.9</v>
      </c>
      <c r="H75" s="27">
        <f t="shared" si="15"/>
        <v>158.5</v>
      </c>
      <c r="I75" s="27">
        <v>158.2</v>
      </c>
      <c r="J75" s="57"/>
      <c r="K75" s="90"/>
    </row>
    <row r="76" ht="31.5" customHeight="1" spans="2:11">
      <c r="B76" s="101">
        <f t="shared" ref="B76" si="17">B75+1</f>
        <v>71</v>
      </c>
      <c r="C76" s="57" t="s">
        <v>149</v>
      </c>
      <c r="D76" s="58" t="s">
        <v>150</v>
      </c>
      <c r="E76" s="62" t="s">
        <v>151</v>
      </c>
      <c r="F76" s="63">
        <v>5.3</v>
      </c>
      <c r="G76" s="102">
        <f t="shared" si="16"/>
        <v>5.30000000000001</v>
      </c>
      <c r="H76" s="102">
        <f t="shared" si="15"/>
        <v>163.8</v>
      </c>
      <c r="I76" s="102">
        <v>163.5</v>
      </c>
      <c r="J76" s="57"/>
      <c r="K76" s="90"/>
    </row>
    <row r="77" ht="31.5" customHeight="1" spans="2:11">
      <c r="B77" s="103">
        <f t="shared" ref="B77" si="18">B76+1</f>
        <v>72</v>
      </c>
      <c r="C77" s="57" t="s">
        <v>152</v>
      </c>
      <c r="D77" s="58" t="s">
        <v>16</v>
      </c>
      <c r="E77" s="62" t="s">
        <v>153</v>
      </c>
      <c r="F77" s="63">
        <v>5.7</v>
      </c>
      <c r="G77" s="102">
        <f t="shared" si="16"/>
        <v>5.80000000000001</v>
      </c>
      <c r="H77" s="102">
        <f t="shared" si="15"/>
        <v>169.5</v>
      </c>
      <c r="I77" s="102">
        <v>169.3</v>
      </c>
      <c r="J77" s="57"/>
      <c r="K77" s="124"/>
    </row>
    <row r="78" ht="29.25" customHeight="1" spans="2:11">
      <c r="B78" s="98">
        <f t="shared" ref="B78:B101" si="19">B77+1</f>
        <v>73</v>
      </c>
      <c r="C78" s="64" t="s">
        <v>36</v>
      </c>
      <c r="D78" s="38" t="s">
        <v>19</v>
      </c>
      <c r="E78" s="99" t="s">
        <v>12</v>
      </c>
      <c r="F78" s="100">
        <v>0.5</v>
      </c>
      <c r="G78" s="27">
        <f t="shared" si="16"/>
        <v>0.5</v>
      </c>
      <c r="H78" s="27">
        <f t="shared" si="15"/>
        <v>170</v>
      </c>
      <c r="I78" s="27">
        <v>169.8</v>
      </c>
      <c r="J78" s="64" t="s">
        <v>154</v>
      </c>
      <c r="K78" s="125"/>
    </row>
    <row r="79" ht="29.25" customHeight="1" spans="2:11">
      <c r="B79" s="98">
        <f t="shared" si="19"/>
        <v>74</v>
      </c>
      <c r="C79" s="64" t="s">
        <v>63</v>
      </c>
      <c r="D79" s="38" t="s">
        <v>16</v>
      </c>
      <c r="E79" s="104" t="s">
        <v>12</v>
      </c>
      <c r="F79" s="105">
        <v>1.69999999999999</v>
      </c>
      <c r="G79" s="106">
        <f t="shared" si="16"/>
        <v>1.69999999999999</v>
      </c>
      <c r="H79" s="106">
        <f t="shared" si="15"/>
        <v>171.7</v>
      </c>
      <c r="I79" s="27">
        <v>171.5</v>
      </c>
      <c r="J79" s="64" t="s">
        <v>155</v>
      </c>
      <c r="K79" s="125"/>
    </row>
    <row r="80" ht="75.75" customHeight="1" spans="2:11">
      <c r="B80" s="107">
        <f t="shared" si="19"/>
        <v>75</v>
      </c>
      <c r="C80" s="108" t="s">
        <v>156</v>
      </c>
      <c r="D80" s="109" t="s">
        <v>157</v>
      </c>
      <c r="E80" s="110" t="s">
        <v>158</v>
      </c>
      <c r="F80" s="111">
        <v>0.25</v>
      </c>
      <c r="G80" s="112">
        <f t="shared" si="16"/>
        <v>0.199999999999989</v>
      </c>
      <c r="H80" s="112">
        <f t="shared" si="15"/>
        <v>171.95</v>
      </c>
      <c r="I80" s="44">
        <v>171.7</v>
      </c>
      <c r="J80" s="108" t="s">
        <v>159</v>
      </c>
      <c r="K80" s="126" t="s">
        <v>160</v>
      </c>
    </row>
    <row r="81" ht="30.75" customHeight="1" spans="2:11">
      <c r="B81" s="98">
        <f t="shared" si="19"/>
        <v>76</v>
      </c>
      <c r="C81" s="64" t="s">
        <v>63</v>
      </c>
      <c r="D81" s="38" t="s">
        <v>16</v>
      </c>
      <c r="E81" s="99"/>
      <c r="F81" s="100">
        <v>0.25</v>
      </c>
      <c r="G81" s="27">
        <f t="shared" si="16"/>
        <v>0.200000000000017</v>
      </c>
      <c r="H81" s="27">
        <f t="shared" si="15"/>
        <v>172.2</v>
      </c>
      <c r="I81" s="27">
        <v>171.9</v>
      </c>
      <c r="J81" s="64"/>
      <c r="K81" s="125"/>
    </row>
    <row r="82" ht="30.75" customHeight="1" spans="2:11">
      <c r="B82" s="98">
        <f t="shared" si="19"/>
        <v>77</v>
      </c>
      <c r="C82" s="64" t="s">
        <v>161</v>
      </c>
      <c r="D82" s="38" t="s">
        <v>16</v>
      </c>
      <c r="E82" s="99" t="s">
        <v>162</v>
      </c>
      <c r="F82" s="100">
        <v>1.19999999999999</v>
      </c>
      <c r="G82" s="27">
        <f t="shared" si="16"/>
        <v>1.19999999999999</v>
      </c>
      <c r="H82" s="27">
        <f t="shared" si="15"/>
        <v>173.4</v>
      </c>
      <c r="I82" s="27">
        <v>173.1</v>
      </c>
      <c r="J82" s="64" t="s">
        <v>163</v>
      </c>
      <c r="K82" s="125"/>
    </row>
    <row r="83" ht="30.75" customHeight="1" spans="2:11">
      <c r="B83" s="22">
        <f t="shared" si="19"/>
        <v>78</v>
      </c>
      <c r="C83" s="23" t="s">
        <v>164</v>
      </c>
      <c r="D83" s="24" t="s">
        <v>19</v>
      </c>
      <c r="E83" s="25" t="s">
        <v>153</v>
      </c>
      <c r="F83" s="26">
        <v>0.0999999999999943</v>
      </c>
      <c r="G83" s="27">
        <f t="shared" si="16"/>
        <v>0.0999999999999943</v>
      </c>
      <c r="H83" s="27">
        <f t="shared" si="15"/>
        <v>173.5</v>
      </c>
      <c r="I83" s="76">
        <v>173.2</v>
      </c>
      <c r="J83" s="64"/>
      <c r="K83" s="78"/>
    </row>
    <row r="84" ht="30.75" customHeight="1" spans="2:11">
      <c r="B84" s="22">
        <f t="shared" si="19"/>
        <v>79</v>
      </c>
      <c r="C84" s="23" t="s">
        <v>165</v>
      </c>
      <c r="D84" s="24" t="s">
        <v>19</v>
      </c>
      <c r="E84" s="25" t="s">
        <v>166</v>
      </c>
      <c r="F84" s="26">
        <v>0.800000000000011</v>
      </c>
      <c r="G84" s="27">
        <f t="shared" si="16"/>
        <v>0.800000000000011</v>
      </c>
      <c r="H84" s="27">
        <f t="shared" si="15"/>
        <v>174.3</v>
      </c>
      <c r="I84" s="76">
        <v>174</v>
      </c>
      <c r="J84" s="64"/>
      <c r="K84" s="78"/>
    </row>
    <row r="85" ht="30.75" customHeight="1" spans="2:11">
      <c r="B85" s="22">
        <f t="shared" si="19"/>
        <v>80</v>
      </c>
      <c r="C85" s="23" t="s">
        <v>167</v>
      </c>
      <c r="D85" s="24" t="s">
        <v>16</v>
      </c>
      <c r="E85" s="25" t="s">
        <v>12</v>
      </c>
      <c r="F85" s="26">
        <v>8.1</v>
      </c>
      <c r="G85" s="27">
        <f t="shared" si="16"/>
        <v>2.19999999999999</v>
      </c>
      <c r="H85" s="27">
        <f t="shared" si="15"/>
        <v>182.4</v>
      </c>
      <c r="I85" s="76">
        <v>176.2</v>
      </c>
      <c r="J85" s="64"/>
      <c r="K85" s="78"/>
    </row>
    <row r="86" ht="30.75" customHeight="1" spans="2:11">
      <c r="B86" s="22">
        <f t="shared" si="19"/>
        <v>81</v>
      </c>
      <c r="C86" s="23" t="s">
        <v>15</v>
      </c>
      <c r="D86" s="24" t="s">
        <v>16</v>
      </c>
      <c r="E86" s="25" t="s">
        <v>168</v>
      </c>
      <c r="F86" s="26">
        <v>3.1</v>
      </c>
      <c r="G86" s="27">
        <f t="shared" si="16"/>
        <v>2.90000000000001</v>
      </c>
      <c r="H86" s="27">
        <f t="shared" si="15"/>
        <v>185.5</v>
      </c>
      <c r="I86" s="76">
        <v>179.1</v>
      </c>
      <c r="J86" s="64" t="s">
        <v>169</v>
      </c>
      <c r="K86" s="78"/>
    </row>
    <row r="87" ht="30.75" customHeight="1" spans="2:11">
      <c r="B87" s="22">
        <f t="shared" si="19"/>
        <v>82</v>
      </c>
      <c r="C87" s="23" t="s">
        <v>63</v>
      </c>
      <c r="D87" s="24" t="s">
        <v>16</v>
      </c>
      <c r="E87" s="25" t="s">
        <v>12</v>
      </c>
      <c r="F87" s="26">
        <v>1.6</v>
      </c>
      <c r="G87" s="27">
        <f t="shared" si="16"/>
        <v>2.09999999999999</v>
      </c>
      <c r="H87" s="27">
        <f t="shared" si="15"/>
        <v>187.1</v>
      </c>
      <c r="I87" s="76">
        <v>181.2</v>
      </c>
      <c r="J87" s="64"/>
      <c r="K87" s="78"/>
    </row>
    <row r="88" ht="30.75" customHeight="1" spans="2:11">
      <c r="B88" s="22">
        <f t="shared" si="19"/>
        <v>83</v>
      </c>
      <c r="C88" s="23" t="s">
        <v>170</v>
      </c>
      <c r="D88" s="24" t="s">
        <v>16</v>
      </c>
      <c r="E88" s="25" t="s">
        <v>171</v>
      </c>
      <c r="F88" s="26">
        <v>1.1</v>
      </c>
      <c r="G88" s="27">
        <f t="shared" si="16"/>
        <v>0.900000000000006</v>
      </c>
      <c r="H88" s="27">
        <f t="shared" si="15"/>
        <v>188.2</v>
      </c>
      <c r="I88" s="76">
        <v>182.1</v>
      </c>
      <c r="J88" s="64"/>
      <c r="K88" s="78"/>
    </row>
    <row r="89" ht="30.75" customHeight="1" spans="2:11">
      <c r="B89" s="22">
        <f t="shared" si="19"/>
        <v>84</v>
      </c>
      <c r="C89" s="23" t="s">
        <v>63</v>
      </c>
      <c r="D89" s="24" t="s">
        <v>19</v>
      </c>
      <c r="E89" s="25" t="s">
        <v>12</v>
      </c>
      <c r="F89" s="26">
        <v>2.5</v>
      </c>
      <c r="G89" s="27">
        <f t="shared" si="16"/>
        <v>2.09999999999999</v>
      </c>
      <c r="H89" s="27">
        <f t="shared" si="15"/>
        <v>190.7</v>
      </c>
      <c r="I89" s="76">
        <v>184.2</v>
      </c>
      <c r="J89" s="64"/>
      <c r="K89" s="78"/>
    </row>
    <row r="90" ht="30.75" customHeight="1" spans="2:11">
      <c r="B90" s="22">
        <f t="shared" si="19"/>
        <v>85</v>
      </c>
      <c r="C90" s="23" t="s">
        <v>172</v>
      </c>
      <c r="D90" s="24" t="s">
        <v>16</v>
      </c>
      <c r="E90" s="25" t="s">
        <v>173</v>
      </c>
      <c r="F90" s="26">
        <v>0.4</v>
      </c>
      <c r="G90" s="27">
        <f t="shared" si="16"/>
        <v>0.600000000000023</v>
      </c>
      <c r="H90" s="27">
        <f t="shared" si="15"/>
        <v>191.1</v>
      </c>
      <c r="I90" s="76">
        <v>184.8</v>
      </c>
      <c r="J90" s="64"/>
      <c r="K90" s="78"/>
    </row>
    <row r="91" ht="30.75" customHeight="1" spans="1:11">
      <c r="A91" s="2">
        <v>0.2</v>
      </c>
      <c r="B91" s="22">
        <f t="shared" si="19"/>
        <v>86</v>
      </c>
      <c r="C91" s="23" t="s">
        <v>36</v>
      </c>
      <c r="D91" s="24" t="s">
        <v>16</v>
      </c>
      <c r="E91" s="25" t="s">
        <v>12</v>
      </c>
      <c r="F91" s="26">
        <v>0.2</v>
      </c>
      <c r="G91" s="27">
        <f t="shared" si="16"/>
        <v>1.69999999999999</v>
      </c>
      <c r="H91" s="27">
        <f t="shared" si="15"/>
        <v>191.3</v>
      </c>
      <c r="I91" s="76">
        <v>186.5</v>
      </c>
      <c r="J91" s="64"/>
      <c r="K91" s="78"/>
    </row>
    <row r="92" ht="30.75" customHeight="1" spans="2:11">
      <c r="B92" s="22">
        <f t="shared" si="19"/>
        <v>87</v>
      </c>
      <c r="C92" s="23" t="s">
        <v>63</v>
      </c>
      <c r="D92" s="24" t="s">
        <v>28</v>
      </c>
      <c r="E92" s="25" t="s">
        <v>12</v>
      </c>
      <c r="F92" s="26">
        <v>0.9</v>
      </c>
      <c r="G92" s="27">
        <f t="shared" si="16"/>
        <v>0.199999999999989</v>
      </c>
      <c r="H92" s="27">
        <f t="shared" si="15"/>
        <v>192.2</v>
      </c>
      <c r="I92" s="76">
        <v>186.7</v>
      </c>
      <c r="J92" s="64" t="s">
        <v>174</v>
      </c>
      <c r="K92" s="78"/>
    </row>
    <row r="93" ht="30.75" customHeight="1" spans="2:11">
      <c r="B93" s="22">
        <f t="shared" si="19"/>
        <v>88</v>
      </c>
      <c r="C93" s="23" t="s">
        <v>175</v>
      </c>
      <c r="D93" s="24" t="s">
        <v>176</v>
      </c>
      <c r="E93" s="25" t="s">
        <v>24</v>
      </c>
      <c r="F93" s="26">
        <v>2.5</v>
      </c>
      <c r="G93" s="27">
        <f t="shared" si="16"/>
        <v>6.60000000000002</v>
      </c>
      <c r="H93" s="27">
        <f t="shared" si="15"/>
        <v>194.7</v>
      </c>
      <c r="I93" s="76">
        <v>193.3</v>
      </c>
      <c r="J93" s="64"/>
      <c r="K93" s="78"/>
    </row>
    <row r="94" ht="30.75" customHeight="1" spans="2:11">
      <c r="B94" s="22">
        <f t="shared" si="19"/>
        <v>89</v>
      </c>
      <c r="C94" s="23" t="s">
        <v>177</v>
      </c>
      <c r="D94" s="24" t="s">
        <v>19</v>
      </c>
      <c r="E94" s="25" t="s">
        <v>178</v>
      </c>
      <c r="F94" s="26">
        <v>3.8</v>
      </c>
      <c r="G94" s="27"/>
      <c r="H94" s="27">
        <f t="shared" si="15"/>
        <v>198.5</v>
      </c>
      <c r="I94" s="76"/>
      <c r="J94" s="64"/>
      <c r="K94" s="78"/>
    </row>
    <row r="95" ht="30.75" customHeight="1" spans="2:11">
      <c r="B95" s="22">
        <f t="shared" si="19"/>
        <v>90</v>
      </c>
      <c r="C95" s="23" t="s">
        <v>179</v>
      </c>
      <c r="D95" s="24" t="s">
        <v>16</v>
      </c>
      <c r="E95" s="25" t="s">
        <v>24</v>
      </c>
      <c r="F95" s="26">
        <v>0.9</v>
      </c>
      <c r="G95" s="27">
        <f>I95-I93</f>
        <v>2.79999999999998</v>
      </c>
      <c r="H95" s="27">
        <f t="shared" si="15"/>
        <v>199.4</v>
      </c>
      <c r="I95" s="76">
        <v>196.1</v>
      </c>
      <c r="J95" s="64" t="s">
        <v>180</v>
      </c>
      <c r="K95" s="78"/>
    </row>
    <row r="96" ht="60" customHeight="1" spans="2:11">
      <c r="B96" s="113">
        <f t="shared" si="19"/>
        <v>91</v>
      </c>
      <c r="C96" s="114" t="s">
        <v>181</v>
      </c>
      <c r="D96" s="114" t="s">
        <v>182</v>
      </c>
      <c r="E96" s="42" t="s">
        <v>24</v>
      </c>
      <c r="F96" s="43">
        <v>2.8</v>
      </c>
      <c r="G96" s="44"/>
      <c r="H96" s="44">
        <f t="shared" si="15"/>
        <v>202.2</v>
      </c>
      <c r="I96" s="86"/>
      <c r="J96" s="108" t="s">
        <v>183</v>
      </c>
      <c r="K96" s="127">
        <v>0.854166666666667</v>
      </c>
    </row>
    <row r="97" ht="30.75" customHeight="1" spans="2:11">
      <c r="B97" s="22">
        <f t="shared" si="19"/>
        <v>92</v>
      </c>
      <c r="C97" s="23" t="s">
        <v>184</v>
      </c>
      <c r="D97" s="24" t="s">
        <v>19</v>
      </c>
      <c r="E97" s="25" t="s">
        <v>185</v>
      </c>
      <c r="F97" s="26">
        <v>1.4</v>
      </c>
      <c r="G97" s="27">
        <f>I97-I95</f>
        <v>3.80000000000001</v>
      </c>
      <c r="H97" s="27">
        <f t="shared" si="15"/>
        <v>203.6</v>
      </c>
      <c r="I97" s="76">
        <v>199.9</v>
      </c>
      <c r="J97" s="64"/>
      <c r="K97" s="78"/>
    </row>
    <row r="98" ht="30.75" customHeight="1" spans="2:11">
      <c r="B98" s="22">
        <f t="shared" si="19"/>
        <v>93</v>
      </c>
      <c r="C98" s="23" t="s">
        <v>21</v>
      </c>
      <c r="D98" s="24" t="s">
        <v>19</v>
      </c>
      <c r="E98" s="25" t="s">
        <v>186</v>
      </c>
      <c r="F98" s="26">
        <v>1.9</v>
      </c>
      <c r="G98" s="27">
        <f t="shared" si="16"/>
        <v>1.40000000000001</v>
      </c>
      <c r="H98" s="27">
        <f t="shared" si="15"/>
        <v>205.5</v>
      </c>
      <c r="I98" s="76">
        <v>201.3</v>
      </c>
      <c r="J98" s="64"/>
      <c r="K98" s="78"/>
    </row>
    <row r="99" ht="30.75" customHeight="1" spans="2:11">
      <c r="B99" s="115">
        <f t="shared" si="19"/>
        <v>94</v>
      </c>
      <c r="C99" s="39" t="s">
        <v>18</v>
      </c>
      <c r="D99" s="50" t="s">
        <v>16</v>
      </c>
      <c r="E99" s="51" t="s">
        <v>187</v>
      </c>
      <c r="F99" s="52">
        <v>0.5</v>
      </c>
      <c r="G99" s="102"/>
      <c r="H99" s="102">
        <f t="shared" si="15"/>
        <v>206</v>
      </c>
      <c r="I99" s="128"/>
      <c r="J99" s="57"/>
      <c r="K99" s="88"/>
    </row>
    <row r="100" ht="30.75" customHeight="1" spans="2:11">
      <c r="B100" s="115">
        <f t="shared" si="19"/>
        <v>95</v>
      </c>
      <c r="C100" s="39" t="s">
        <v>188</v>
      </c>
      <c r="D100" s="50" t="s">
        <v>19</v>
      </c>
      <c r="E100" s="51" t="s">
        <v>12</v>
      </c>
      <c r="F100" s="52">
        <v>0.4</v>
      </c>
      <c r="G100" s="102"/>
      <c r="H100" s="102">
        <f t="shared" si="15"/>
        <v>206.4</v>
      </c>
      <c r="I100" s="128"/>
      <c r="J100" s="57"/>
      <c r="K100" s="88"/>
    </row>
    <row r="101" ht="64.5" customHeight="1" spans="2:11">
      <c r="B101" s="116">
        <f t="shared" si="19"/>
        <v>96</v>
      </c>
      <c r="C101" s="117" t="s">
        <v>189</v>
      </c>
      <c r="D101" s="118" t="s">
        <v>190</v>
      </c>
      <c r="E101" s="119" t="s">
        <v>191</v>
      </c>
      <c r="F101" s="120">
        <v>0.2</v>
      </c>
      <c r="G101" s="121">
        <f>I101-I98</f>
        <v>0.399999999999977</v>
      </c>
      <c r="H101" s="121">
        <f t="shared" si="15"/>
        <v>206.6</v>
      </c>
      <c r="I101" s="129">
        <v>201.7</v>
      </c>
      <c r="J101" s="130" t="s">
        <v>192</v>
      </c>
      <c r="K101" s="131" t="s">
        <v>193</v>
      </c>
    </row>
    <row r="104" ht="28.5" spans="3:10">
      <c r="C104" s="3" t="s">
        <v>194</v>
      </c>
      <c r="I104" s="7" t="s">
        <v>195</v>
      </c>
      <c r="J104" s="8" t="s">
        <v>196</v>
      </c>
    </row>
    <row r="105" spans="3:10">
      <c r="C105" s="3" t="s">
        <v>197</v>
      </c>
      <c r="I105" s="7" t="s">
        <v>198</v>
      </c>
      <c r="J105" s="8" t="s">
        <v>199</v>
      </c>
    </row>
    <row r="106" spans="1:10">
      <c r="A106" s="5"/>
      <c r="J106" s="8" t="s">
        <v>198</v>
      </c>
    </row>
    <row r="107" ht="41.25" customHeight="1" spans="3:3">
      <c r="C107" s="4"/>
    </row>
    <row r="121" ht="35.25" customHeight="1" spans="3:9">
      <c r="C121" s="122" t="s">
        <v>200</v>
      </c>
      <c r="D121" s="122"/>
      <c r="I121" s="7" t="s">
        <v>201</v>
      </c>
    </row>
    <row r="122" ht="36.75" customHeight="1" spans="3:10">
      <c r="C122" s="3" t="s">
        <v>202</v>
      </c>
      <c r="I122" s="7" t="s">
        <v>203</v>
      </c>
      <c r="J122" s="8" t="s">
        <v>204</v>
      </c>
    </row>
    <row r="147" ht="35.25" customHeight="1" spans="3:9">
      <c r="C147" s="132" t="s">
        <v>205</v>
      </c>
      <c r="D147" s="132"/>
      <c r="H147" s="6" t="s">
        <v>206</v>
      </c>
      <c r="I147" s="134" t="s">
        <v>207</v>
      </c>
    </row>
    <row r="148" spans="3:9">
      <c r="C148" s="3" t="s">
        <v>208</v>
      </c>
      <c r="H148" s="6" t="s">
        <v>209</v>
      </c>
      <c r="I148" s="7" t="s">
        <v>210</v>
      </c>
    </row>
    <row r="174" spans="4:6">
      <c r="D174" s="9" t="s">
        <v>211</v>
      </c>
      <c r="E174" s="9"/>
      <c r="F174" s="133"/>
    </row>
  </sheetData>
  <mergeCells count="4">
    <mergeCell ref="B1:E1"/>
    <mergeCell ref="C121:D121"/>
    <mergeCell ref="C147:D147"/>
    <mergeCell ref="D174:E174"/>
  </mergeCells>
  <pageMargins left="0.25" right="0.25" top="0.75" bottom="0.75" header="0.3" footer="0.3"/>
  <pageSetup paperSize="9" scale="65" fitToHeight="0" orientation="portrait"/>
  <headerFooter alignWithMargins="0"/>
  <rowBreaks count="1" manualBreakCount="1">
    <brk id="103" max="11"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近畿2００神戸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gold_berry503</cp:lastModifiedBy>
  <dcterms:created xsi:type="dcterms:W3CDTF">2011-02-06T12:06:00Z</dcterms:created>
  <cp:lastPrinted>2024-05-22T08:01:00Z</cp:lastPrinted>
  <dcterms:modified xsi:type="dcterms:W3CDTF">2024-06-02T03:38:14Z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